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955" yWindow="65521" windowWidth="6000" windowHeight="6585" activeTab="0"/>
  </bookViews>
  <sheets>
    <sheet name="Title" sheetId="1" r:id="rId1"/>
    <sheet name="Master" sheetId="2" r:id="rId2"/>
    <sheet name="OverView" sheetId="3" r:id="rId3"/>
    <sheet name="Revisions" sheetId="4" r:id="rId4"/>
    <sheet name="References" sheetId="5" r:id="rId5"/>
  </sheets>
  <definedNames>
    <definedName name="_xlnm._FilterDatabase" localSheetId="1" hidden="1">'Master'!$A$1:$S$2150</definedName>
    <definedName name="_xlnm.Print_Titles" localSheetId="1">'Master'!$1:$1</definedName>
  </definedNames>
  <calcPr fullCalcOnLoad="1"/>
</workbook>
</file>

<file path=xl/comments2.xml><?xml version="1.0" encoding="utf-8"?>
<comments xmlns="http://schemas.openxmlformats.org/spreadsheetml/2006/main">
  <authors>
    <author> Paul Gray</author>
    <author>Paul Gray</author>
  </authors>
  <commentList>
    <comment ref="L1" authorId="0">
      <text>
        <r>
          <rPr>
            <sz val="8"/>
            <rFont val="Tahoma"/>
            <family val="2"/>
          </rPr>
          <t xml:space="preserve">This must be a comment number - without text
</t>
        </r>
      </text>
    </comment>
    <comment ref="K1" authorId="0">
      <text>
        <r>
          <rPr>
            <sz val="8"/>
            <rFont val="Tahoma"/>
            <family val="2"/>
          </rPr>
          <t>Describe how the group or individual came to the resolution status.</t>
        </r>
      </text>
    </comment>
    <comment ref="J1" authorId="1">
      <text>
        <r>
          <rPr>
            <sz val="8"/>
            <rFont val="Tahoma"/>
            <family val="0"/>
          </rPr>
          <t xml:space="preserve">Resolution to Comment
Accepted
 - Tech Comm - means voted on by the group
 - Ed. Comm - means the comment was approved 
Declined 
 - Tech Comm - means voted on by the group
 - Ed. Comm - means the comment was declined by the group
Counter
 - Tech Comm - means voted on by the group
 - Ed. Comm - means the comment was countered by the group
Deferred - deferred needs group approval
</t>
        </r>
      </text>
    </comment>
    <comment ref="I1" authorId="1">
      <text>
        <r>
          <rPr>
            <sz val="8"/>
            <rFont val="Tahoma"/>
            <family val="2"/>
          </rPr>
          <t>Do not edit this column.  It is copied exactly from the submission worksheet.</t>
        </r>
        <r>
          <rPr>
            <sz val="8"/>
            <rFont val="Tahoma"/>
            <family val="0"/>
          </rPr>
          <t xml:space="preserve">
</t>
        </r>
      </text>
    </comment>
    <comment ref="H1" authorId="1">
      <text>
        <r>
          <rPr>
            <sz val="8"/>
            <rFont val="Tahoma"/>
            <family val="2"/>
          </rPr>
          <t>Do not edit this column.  It is copied exactly from the submission worksheet.</t>
        </r>
        <r>
          <rPr>
            <sz val="8"/>
            <rFont val="Tahoma"/>
            <family val="0"/>
          </rPr>
          <t xml:space="preserve">
</t>
        </r>
      </text>
    </comment>
    <comment ref="G1" authorId="1">
      <text>
        <r>
          <rPr>
            <sz val="8"/>
            <rFont val="Tahoma"/>
            <family val="2"/>
          </rPr>
          <t xml:space="preserve">Do not edit this column.  It copied exactly from the submission worksheet.
Part of No Vote
Yes - means it was part of "no" vote
No - means it was not part of "no" vote
</t>
        </r>
      </text>
    </comment>
    <comment ref="F1" authorId="1">
      <text>
        <r>
          <rPr>
            <sz val="8"/>
            <rFont val="Tahoma"/>
            <family val="2"/>
          </rPr>
          <t>Do not edit this column.  It copied exactly from the submission worksheet.</t>
        </r>
        <r>
          <rPr>
            <sz val="8"/>
            <rFont val="Tahoma"/>
            <family val="0"/>
          </rPr>
          <t xml:space="preserve">
</t>
        </r>
      </text>
    </comment>
    <comment ref="E1" authorId="1">
      <text>
        <r>
          <rPr>
            <sz val="8"/>
            <rFont val="Tahoma"/>
            <family val="2"/>
          </rPr>
          <t>Do not edit this column.  It is copied exactly from the submission worksheet.</t>
        </r>
        <r>
          <rPr>
            <sz val="8"/>
            <rFont val="Tahoma"/>
            <family val="0"/>
          </rPr>
          <t xml:space="preserve">
</t>
        </r>
      </text>
    </comment>
    <comment ref="D1" authorId="1">
      <text>
        <r>
          <rPr>
            <sz val="8"/>
            <rFont val="Tahoma"/>
            <family val="2"/>
          </rPr>
          <t>Do not edit this column.  It is copied exactly from the submission worksheet.</t>
        </r>
        <r>
          <rPr>
            <sz val="8"/>
            <rFont val="Tahoma"/>
            <family val="0"/>
          </rPr>
          <t xml:space="preserve">
</t>
        </r>
      </text>
    </comment>
    <comment ref="C1" authorId="1">
      <text>
        <r>
          <rPr>
            <b/>
            <sz val="8"/>
            <rFont val="Tahoma"/>
            <family val="0"/>
          </rPr>
          <t xml:space="preserve">This column can be modified to strip out conflicting clauses
</t>
        </r>
        <r>
          <rPr>
            <sz val="8"/>
            <rFont val="Tahoma"/>
            <family val="0"/>
          </rPr>
          <t xml:space="preserve">
</t>
        </r>
      </text>
    </comment>
    <comment ref="P1" authorId="1">
      <text>
        <r>
          <rPr>
            <b/>
            <sz val="8"/>
            <rFont val="Tahoma"/>
            <family val="0"/>
          </rPr>
          <t>Should be broken down by clause or clauses</t>
        </r>
        <r>
          <rPr>
            <sz val="8"/>
            <rFont val="Tahoma"/>
            <family val="0"/>
          </rPr>
          <t xml:space="preserve">
</t>
        </r>
      </text>
    </comment>
    <comment ref="Q1" authorId="1">
      <text>
        <r>
          <rPr>
            <b/>
            <sz val="8"/>
            <rFont val="Tahoma"/>
            <family val="0"/>
          </rPr>
          <t>Enter document # or Will of the Group</t>
        </r>
        <r>
          <rPr>
            <sz val="8"/>
            <rFont val="Tahoma"/>
            <family val="0"/>
          </rPr>
          <t xml:space="preserve">
</t>
        </r>
      </text>
    </comment>
    <comment ref="R1" authorId="1">
      <text>
        <r>
          <rPr>
            <sz val="8"/>
            <rFont val="Tahoma"/>
            <family val="2"/>
          </rPr>
          <t>This column represents the meetinng which the comment was resolved, but not voted on.</t>
        </r>
      </text>
    </comment>
    <comment ref="S1" authorId="1">
      <text>
        <r>
          <rPr>
            <sz val="8"/>
            <rFont val="Tahoma"/>
            <family val="2"/>
          </rPr>
          <t>Record (xls) when it is the comments were resolved in (xls) w/o (doc)</t>
        </r>
      </text>
    </comment>
  </commentList>
</comments>
</file>

<file path=xl/comments3.xml><?xml version="1.0" encoding="utf-8"?>
<comments xmlns="http://schemas.openxmlformats.org/spreadsheetml/2006/main">
  <authors>
    <author>Paul Gray</author>
  </authors>
  <commentList>
    <comment ref="D41" authorId="0">
      <text>
        <r>
          <rPr>
            <sz val="8"/>
            <rFont val="Tahoma"/>
            <family val="2"/>
          </rPr>
          <t># of work remaining comments (blank or deferred) that have somethinng in the "same as" column</t>
        </r>
        <r>
          <rPr>
            <b/>
            <sz val="8"/>
            <rFont val="Tahoma"/>
            <family val="0"/>
          </rPr>
          <t xml:space="preserve">
</t>
        </r>
      </text>
    </comment>
    <comment ref="L1" authorId="0">
      <text>
        <r>
          <rPr>
            <b/>
            <sz val="8"/>
            <rFont val="Tahoma"/>
            <family val="0"/>
          </rPr>
          <t xml:space="preserve">Notes about the categories, this field is only for documentation.
</t>
        </r>
        <r>
          <rPr>
            <sz val="8"/>
            <rFont val="Tahoma"/>
            <family val="0"/>
          </rPr>
          <t xml:space="preserve">
</t>
        </r>
      </text>
    </comment>
    <comment ref="A1" authorId="0">
      <text>
        <r>
          <rPr>
            <b/>
            <sz val="8"/>
            <rFont val="Tahoma"/>
            <family val="0"/>
          </rPr>
          <t xml:space="preserve">These categories shall match the category column on the master spreadsheet
</t>
        </r>
        <r>
          <rPr>
            <sz val="8"/>
            <rFont val="Tahoma"/>
            <family val="0"/>
          </rPr>
          <t xml:space="preserve">
</t>
        </r>
      </text>
    </comment>
    <comment ref="A45" authorId="0">
      <text>
        <r>
          <rPr>
            <b/>
            <sz val="8"/>
            <rFont val="Tahoma"/>
            <family val="0"/>
          </rPr>
          <t xml:space="preserve">You will need to plug in the total row number, I did not take the time to figure out the proper calc.
</t>
        </r>
        <r>
          <rPr>
            <sz val="8"/>
            <rFont val="Tahoma"/>
            <family val="0"/>
          </rPr>
          <t xml:space="preserve">
</t>
        </r>
      </text>
    </comment>
  </commentList>
</comments>
</file>

<file path=xl/sharedStrings.xml><?xml version="1.0" encoding="utf-8"?>
<sst xmlns="http://schemas.openxmlformats.org/spreadsheetml/2006/main" count="20917" uniqueCount="3496">
  <si>
    <t>Change to “...TXVECTOR SERVICE.”.</t>
  </si>
  <si>
    <t>The column headings in table p4 should be in a serif font.</t>
  </si>
  <si>
    <t>The column headings in table p5 should be in a serif font.</t>
  </si>
  <si>
    <t>“Modulation” should be lower case.</t>
  </si>
  <si>
    <t>Change to “WAVE modulation-dependent parameters”.</t>
  </si>
  <si>
    <t>20.3.2.3</t>
  </si>
  <si>
    <t>“Timing” should be lower case.</t>
  </si>
  <si>
    <t>Change to “WAVE timing related parameters”.</t>
  </si>
  <si>
    <t>20.3.3</t>
  </si>
  <si>
    <t>There’s a period missing at the end of “...preamble (SYNC)”.</t>
  </si>
  <si>
    <t>Change to “...preamble (SYNC).”.</t>
  </si>
  <si>
    <t>20.3.4.2</t>
  </si>
  <si>
    <t>There’s a period missing at the end of “...LENGTH field”.</t>
  </si>
  <si>
    <t>Change to “...LENGTH field.”.</t>
  </si>
  <si>
    <t>20.3.4.3</t>
  </si>
  <si>
    <t>There’s a period missing at the end of “...SIGNAL TAIL fields”.</t>
  </si>
  <si>
    <t>Change to “...SIGNAL TAIL fields.”.</t>
  </si>
  <si>
    <t>20.3.8.1</t>
  </si>
  <si>
    <t>“Outline” should be lower case.</t>
  </si>
  <si>
    <t>Change to “WAVE outline description”.</t>
  </si>
  <si>
    <t>“Regulatory” should be lower case.</t>
  </si>
  <si>
    <t>Change to “WAVE regulatory requirements”.</t>
  </si>
  <si>
    <t>Heubaum</t>
  </si>
  <si>
    <t>Copy columns A-G from LB (.xls) starting at Row number 9 through all populated rows</t>
  </si>
  <si>
    <t>Color</t>
  </si>
  <si>
    <t>Comments Remaining</t>
  </si>
  <si>
    <t>5 or fewer comments remaining</t>
  </si>
  <si>
    <t>0 - comments remaining - done</t>
  </si>
  <si>
    <t>Open</t>
  </si>
  <si>
    <t>Status</t>
  </si>
  <si>
    <t>25 or more comments remaining</t>
  </si>
  <si>
    <t>Not started</t>
  </si>
  <si>
    <t>11-25 comments remaining</t>
  </si>
  <si>
    <t>6 - 10 comment remaining</t>
  </si>
  <si>
    <t>Assigned
To</t>
  </si>
  <si>
    <t>E</t>
  </si>
  <si>
    <t>N</t>
  </si>
  <si>
    <t>10</t>
  </si>
  <si>
    <t>3</t>
  </si>
  <si>
    <t>Declined</t>
  </si>
  <si>
    <t>Pg</t>
  </si>
  <si>
    <t>Ln</t>
  </si>
  <si>
    <t>E
or
T</t>
  </si>
  <si>
    <t>Yes
or
No</t>
  </si>
  <si>
    <t>Resolution
Document</t>
  </si>
  <si>
    <t>Addressed
AT</t>
  </si>
  <si>
    <t>Meeting</t>
  </si>
  <si>
    <t>Author</t>
  </si>
  <si>
    <t xml:space="preserve">Editor
Status </t>
  </si>
  <si>
    <t>Blank</t>
  </si>
  <si>
    <t xml:space="preserve">
Work
Remaining</t>
  </si>
  <si>
    <t xml:space="preserve">Technical </t>
  </si>
  <si>
    <t>Comment Break Down</t>
  </si>
  <si>
    <t>Count</t>
  </si>
  <si>
    <t>Rev
Number</t>
  </si>
  <si>
    <t>Draft 
Version</t>
  </si>
  <si>
    <t>1</t>
  </si>
  <si>
    <t>Place pointer in Column C on the proper row (row 2 for first paste)</t>
  </si>
  <si>
    <t>Navigate to Edit-&gt;Paste Special "text"</t>
  </si>
  <si>
    <t>Complete</t>
  </si>
  <si>
    <t>Precentage</t>
  </si>
  <si>
    <t>Notes</t>
  </si>
  <si>
    <t>Venue Date:</t>
  </si>
  <si>
    <t>IEEE P802.11 Wireless LANs</t>
  </si>
  <si>
    <t>Abstract:</t>
  </si>
  <si>
    <t>Subject:</t>
  </si>
  <si>
    <t>Author(s):</t>
  </si>
  <si>
    <t>First Author:</t>
  </si>
  <si>
    <t>Designator:</t>
  </si>
  <si>
    <t>References:</t>
  </si>
  <si>
    <t>2</t>
  </si>
  <si>
    <t>Full Date:</t>
  </si>
  <si>
    <t>Assignee</t>
  </si>
  <si>
    <t>To do:</t>
  </si>
  <si>
    <t>Commenter</t>
  </si>
  <si>
    <t>Clause</t>
  </si>
  <si>
    <t>Comment</t>
  </si>
  <si>
    <t>Suggested Remedy</t>
  </si>
  <si>
    <t>Resolution</t>
  </si>
  <si>
    <t>Category</t>
  </si>
  <si>
    <t>Editorial</t>
  </si>
  <si>
    <t>Comment Resolution</t>
  </si>
  <si>
    <t>Total</t>
  </si>
  <si>
    <t>Total:</t>
  </si>
  <si>
    <t>Deferred</t>
  </si>
  <si>
    <t>Accepted</t>
  </si>
  <si>
    <t>Counter</t>
  </si>
  <si>
    <t>Editor To Do</t>
  </si>
  <si>
    <t>doc.: IEEE 802.11-06/0553r3</t>
  </si>
  <si>
    <t>May 2006</t>
  </si>
  <si>
    <t>2006-05-15</t>
  </si>
  <si>
    <t>Process to following when merging LB81 comments</t>
  </si>
  <si>
    <t>Telcon3</t>
  </si>
  <si>
    <t>CL 20.0, 20.1 Comment Resolutions discussed.</t>
  </si>
  <si>
    <t>Revisit Major groups, re-present comment resolutions at JAX session.</t>
  </si>
  <si>
    <t>Assignments accepted by folks on Teleconference. See also Apr 18 minutes: 11-06-0565</t>
  </si>
  <si>
    <t>Discussed defining the major groups of comments.See also Apr 25 minutes: 11-06-0615.</t>
  </si>
  <si>
    <t>Telcon4</t>
  </si>
  <si>
    <t>Tentative Major groups of comments presented.</t>
  </si>
  <si>
    <t>Review the master list of major groups.</t>
  </si>
  <si>
    <t>Refine the master list of major groups.</t>
  </si>
  <si>
    <t>The text claims that extensive testing has taken place, which presumably justifies the changes to 802.11
However, the results appear to be available in a document that costs money</t>
  </si>
  <si>
    <t>Make testing results available to IEEE 802.11 WG without cost</t>
  </si>
  <si>
    <t>Table contains reference to "CFR47"
It should be "CFR 47" to be consistent to the normative reference in clause 2</t>
  </si>
  <si>
    <t>Fix</t>
  </si>
  <si>
    <t>3.194</t>
  </si>
  <si>
    <t>The text refers to "in this standard".
This terminology is inappropriate in a definition that will be pulled into the IEEE definition dictionary</t>
  </si>
  <si>
    <t>Remove entire sentence</t>
  </si>
  <si>
    <t>13-16</t>
  </si>
  <si>
    <t>The text defines MS and OBU identically
There is no need for two terms with the same definition</t>
  </si>
  <si>
    <t>Delete one of the terms throughout the text
Similar comment applies to 3.197</t>
  </si>
  <si>
    <t>13-14</t>
  </si>
  <si>
    <t>The text states, "A movable station with functionality similar to an IEEE 802.11 station that implements WAVE functions."
The grammar is ambiguous because it is unclear to which clause the "that" applies</t>
  </si>
  <si>
    <t>This sentence (as well as MANY other field descriptions) overuses the word shall.  As discussed on the 802.11 reflector in regards to the 802.11n draft, these are providing the definition of the field.</t>
  </si>
  <si>
    <t>Consider rewording such as: " The Channel Number field is set to the channel….."</t>
  </si>
  <si>
    <t>Description of the function of field should not use the word shall.</t>
  </si>
  <si>
    <t>reword</t>
  </si>
  <si>
    <t>This sentence is a directive about the WAVE announcement action frame.</t>
  </si>
  <si>
    <t>WAVE Announcement action frames shall only be transmitted on the Control Channel……</t>
  </si>
  <si>
    <t>This sentence is stating a mechamism that can be used to accomplish the directive stated in the previous sentence.</t>
  </si>
  <si>
    <t>reword to: "This can be accomplished by attenuating the transmitted signal 100 kHz……"</t>
  </si>
  <si>
    <t>Thrasher</t>
  </si>
  <si>
    <t>The text refers to test cases in Q.4.1.1 and Q.4.1.2
However, neither of these clauses appear to exist. The clauses that do exist do not clearly define any test cases</t>
  </si>
  <si>
    <t>Provides correct references or the clauses</t>
  </si>
  <si>
    <t>Q.2</t>
  </si>
  <si>
    <t>53</t>
  </si>
  <si>
    <t>"An OBU can be mounted in or on a vehicle, but in some instances may be portable. OBUs communicate with roadside units (RSUs) and other OBUs. An OBU may operate while it is in motion" This does not seem pertinent to the definition.</t>
  </si>
  <si>
    <t>Please find a home for this text in Clause 5 or later.</t>
  </si>
  <si>
    <t>22</t>
  </si>
  <si>
    <t>"An RSU only operates when it is stationary. It can be permanently mounted but may be transportable." This does not seem pertinent to the definition; it is rather part of the specification of the RSU behavior.</t>
  </si>
  <si>
    <t>31</t>
  </si>
  <si>
    <t>"A WBSS is initiated by a WAVE station using a WAVE Announcement action frame, and consists of one or more WAVE stations participating in communications among each other on a Service Channel. A WBSS does not utilize Beacons due to its highly transient nature. Instead, a WBSS is created in response to requests from cooperating applications and terminates when those applications have completed, or sooner if higher priority requests are pending." Again, this does not seem pertinent to the definition; rather, it is a description of the behavior that needs to be documented later</t>
  </si>
  <si>
    <t>5.1.2</t>
  </si>
  <si>
    <t>18</t>
  </si>
  <si>
    <t>Why are there no new performance requirements related to security? 802.11i will impose a reauthentication at every access point, which costs about 2 seconds. 802.11r is optimizing for foot speeds, not vehicular speeds. It seems like there is something missing?</t>
  </si>
  <si>
    <t>19</t>
  </si>
  <si>
    <t>"…safety…emergency services…" This would seem to mandate forgery and replay protection. 802.11i (and 802.11r) do not seem to address the needs of 802.11p, because the authentication and key management of neither has been designed with vehicular speeds in mind.</t>
  </si>
  <si>
    <t>It seems new authentication and key management work is required. Most of this work is likely (well) outside the scope of 802.11p, but it seems like at least some architectural framework assumed is needed.</t>
  </si>
  <si>
    <t>24</t>
  </si>
  <si>
    <t>"…within 100 milliseconds…" I believe 802.11r can be adapted to meet this constraint.</t>
  </si>
  <si>
    <t>5.2.7</t>
  </si>
  <si>
    <t>Telcon2</t>
  </si>
  <si>
    <t>Either:
* Show that 802.11 and WAVE have similar "time constants"
* Revoke the 802.11p PAR, possibly removing this work to another organisation
* Change the 802.11p PAR so that the proposed standard is stand alone rather than an amendment</t>
  </si>
  <si>
    <t>The text refers to "critical applications"
However, wireless and "critical applications" should never be uttered in the same breath, particularly when they involve cars at  closing speeds of over 300 km/h, because wireless is simply not reliable enough to be used for "critical applications"</t>
  </si>
  <si>
    <t>Remove all references to "critical applications"</t>
  </si>
  <si>
    <t>802.11 includes a wide variety of features including power save, DFS, TPC, HCCA, PCF, TXOPs, block acks, security etc
It is unclear from the WAVE specification (including the PICS) which of these features are (dis)allowed or (im)possible under WAVE.
I suspect that most 802.11 features are not possible or allowed and that WAVE uses a small superset of a very small subset of 802.11</t>
  </si>
  <si>
    <t>Define the use (or not) of all current 802.11 MAC features.</t>
  </si>
  <si>
    <t>19-25</t>
  </si>
  <si>
    <t>The text in this clause specifies that the BSSID is the same as the MAC address of the initiator of the WBSS, and then goes on to define how the address of an OBU is defined (randomly in the local address space)
However, this clause in the base standard is concerned with defining the the BSSID, and not with the address of a station (or by analogy an OBU). The specification of the OBU address here is out of scope for this clause. It  probably belongs at a higher layer using an MLME primitive analogous to the MLME-RESET.</t>
  </si>
  <si>
    <t>Define the OBU address somewhere else, probably at a higher layer using an MLME primitive analogous to the MLME-RESET.</t>
  </si>
  <si>
    <t>21-25</t>
  </si>
  <si>
    <t>I'm not sure the "shall" is useful without some implementation guidance. Since we know cryptographic random number generators are computationally indistinguishable from random for any possible polynomial time statistical test, and that other random generators do not, we know that cryptographic random number generators are the only ones that "minimize" the probability. So you have to specify that a cryptographic random number generator is used or else eliminate the minimization requirement.</t>
  </si>
  <si>
    <t>"It is important that designers recognize the need for statistical independence among the random number streams among STAs" Is that ever true, duh, but what does it tell someone who has never implemented a cryptographic random number generator?</t>
  </si>
  <si>
    <t>Implementation guidance would be more useful than this sort of statement.</t>
  </si>
  <si>
    <t>28</t>
  </si>
  <si>
    <t>"The broadcast BSSID shall be allowed for message broadcasting in WAVE" Awkward. And what is it allowed for?</t>
  </si>
  <si>
    <t>Please reword into syntactically recognizable English, e.g., "The broadcast address may be used as the TA for a broadcast in a WBSS."</t>
  </si>
  <si>
    <t>7.3.1.4</t>
  </si>
  <si>
    <t>Figure 40</t>
  </si>
  <si>
    <t>The ANA database shows B12 assigned to 802.11k</t>
  </si>
  <si>
    <t>Please follow established procedures to obtain any resources managed by the ANA</t>
  </si>
  <si>
    <t>7.3.1.11</t>
  </si>
  <si>
    <t>Table 21</t>
  </si>
  <si>
    <t>The ANA database shows Action Frame Category value 5 assigned to 802.11k</t>
  </si>
  <si>
    <t>Walker</t>
  </si>
  <si>
    <t>36</t>
  </si>
  <si>
    <t xml:space="preserve">The sentence  "using WAVE Announcement action
frames instead of beacon frames." does not explain the role of WAVE Announcement. If its role is different please explain. If not why there is a need to change the name? </t>
  </si>
  <si>
    <t>Please provide the WAVE Announcement functionality</t>
  </si>
  <si>
    <t>16</t>
  </si>
  <si>
    <t>The role of probing is not defined</t>
  </si>
  <si>
    <t>Please explain how the probing works</t>
  </si>
  <si>
    <t>17</t>
  </si>
  <si>
    <t>8</t>
  </si>
  <si>
    <t>What is the period to issue the WAVE Announcement frame?</t>
  </si>
  <si>
    <t>Please define if any</t>
  </si>
  <si>
    <t>The values of the capability fields in case the WAVE field is set to one are not defined</t>
  </si>
  <si>
    <t>Please define or explain what the valid values of the capabilities are if the WAVE field is set.</t>
  </si>
  <si>
    <t>7.4.6, in TGr</t>
  </si>
  <si>
    <t>Merged all comments, added assignees</t>
  </si>
  <si>
    <t>The text defines the the semantics of the timestamp.
However, this repeats text from 11.1.2, which is  inappropriate</t>
  </si>
  <si>
    <t>Create a clause 11.1.2.x that describes the time synchronisation in a WBSS</t>
  </si>
  <si>
    <t>The service primitive uses "Peer MAC address".
However, the table below uses "Destination MAC address"</t>
  </si>
  <si>
    <t>Clarify they are the same and, if so, change one or other of them</t>
  </si>
  <si>
    <t>10.3.33.1.4</t>
  </si>
  <si>
    <t>2-3</t>
  </si>
  <si>
    <t>The text states that the MLME initiates a WBSS by transmitting WAVE Anouncement action frames
How many actions frames, and how often?</t>
  </si>
  <si>
    <t>22-24</t>
  </si>
  <si>
    <t>The text hints that the stations move from the control channel to some other channel at some point in time.
However, no mechanism is provided to change channels</t>
  </si>
  <si>
    <t>Explain how two (or more) stations move together to another channel</t>
  </si>
  <si>
    <t>The text refers to a control channel that muct be used on start up.
What is this channel?</t>
  </si>
  <si>
    <t>The text claims that the WAVE Announcement action frames contain the Service Channel being used
Where?</t>
  </si>
  <si>
    <t>Q</t>
  </si>
  <si>
    <t>53-59</t>
  </si>
  <si>
    <t>The Annex is defined as normative.
However, normative annexes are normaly inappropriate</t>
  </si>
  <si>
    <t>Remove annex and possibly include content in main clauses</t>
  </si>
  <si>
    <t>P</t>
  </si>
  <si>
    <t>50-52</t>
  </si>
  <si>
    <t>Figure 40 define the use of b12 for WAVE
Unfortunately, this bit has already been allocated to 802.11lk</t>
  </si>
  <si>
    <t>Work with ANA to define a new  bit for WAVE use</t>
  </si>
  <si>
    <t>Myles</t>
  </si>
  <si>
    <t>Either two acronyms are defined for one quantity (poor style) or there are two quantities but the definitions are written as if they were the same</t>
  </si>
  <si>
    <t>If there is one quantity, choose one acronym. If there are two quantities, define FS and RSU separately.</t>
  </si>
  <si>
    <t>Instantaneous signal strength measurements are worthless. You need some averaging - maybe 1us, maybe 10 us - to get a useful result.</t>
  </si>
  <si>
    <t>Replace instantaeous with "short term" or "current"</t>
  </si>
  <si>
    <t>"total time … must be completed" is poor English</t>
  </si>
  <si>
    <t xml:space="preserve">Replace with "total time … must be under" </t>
  </si>
  <si>
    <t>6 Mbit/s in isolation is unclear</t>
  </si>
  <si>
    <t>Is it rate-1/2 BPSK over 20MHz or rate-1/2 QPSK over 10MHz?</t>
  </si>
  <si>
    <t>Change to something like, "A movable station, with functionality similar to an IEEE 802.11 station, that implements WAVE functions."</t>
  </si>
  <si>
    <t>3.199</t>
  </si>
  <si>
    <t>The text refers to "this amendment"
A reference to "this amendment" is inappropriate</t>
  </si>
  <si>
    <t>The text refers to a "self contained network"
However, it is not clear what a "self contained network" actually is</t>
  </si>
  <si>
    <t>Clarify meaning of "self contained network"</t>
  </si>
  <si>
    <t>The text states that a WBSS does not use Beacons
This characteristic of WAVE, along with the fact it operates in licenced spectrum (5.9GHz in the US), differentiates WAVE significantly from regular 802.11 usage.
Much of the 802.11 document is built on the assumption of Beacons. The removal of this assumption by WAVE will be confusing to readers of the document (whether they are reading as WAVE implementors or 802.11 implementors)</t>
  </si>
  <si>
    <t>Move WAVE definition into a standalone standard in the 802.11 WG or elsewhere</t>
  </si>
  <si>
    <t>3.201</t>
  </si>
  <si>
    <t>37</t>
  </si>
  <si>
    <t>The text claims WRSS is an "instantaneous" measurement.
I suspect it is really measured over a short period of time</t>
  </si>
  <si>
    <t>Remove "instantaneous"</t>
  </si>
  <si>
    <t>3.202</t>
  </si>
  <si>
    <t>40-41</t>
  </si>
  <si>
    <t>The text defines a field inside a WAVE announcement action frame.
However, it is unclear why a field needs definition in clause 2</t>
  </si>
  <si>
    <t>Delete the definition</t>
  </si>
  <si>
    <t>The WAVE announcement frame field is illustrated in Table p2. The formatting is consistent with the analogous Action frames in 802.11e, eg Table 46 in 7.4.2.1
However, the formatting is inconsistent with the 802.11h illustrations, eg Table 18 in 7.4.1.5
I prefer the 802.11h illustrations (particularly as I was editor of 802.11h)</t>
  </si>
  <si>
    <t>Change Table p2 to use 802.11h like formatting</t>
  </si>
  <si>
    <t>48</t>
  </si>
  <si>
    <t>FCC is defined
However, FCC is a well known term that is already used many times in IEEE 802.11 without explicit definition</t>
  </si>
  <si>
    <t>Delete FCC</t>
  </si>
  <si>
    <t>ITS-RS is defined by the text
However, ITS is not defined and it is used many times</t>
  </si>
  <si>
    <t>Add ITS definition</t>
  </si>
  <si>
    <t>The texts says that an RSU only operates when it is stationary.
However, there does does not appear to be a way defined for a RSU to know it is stationary</t>
  </si>
  <si>
    <t>Either define a way for an RSU to know it is stationary or remove the constraint</t>
  </si>
  <si>
    <t>3.196</t>
  </si>
  <si>
    <t>The text defines a "provider" as a "station that uses …"
However, the PICS requires the use of Beacons for a station, which a WAVE device does not</t>
  </si>
  <si>
    <t>Remedy the contradcition</t>
  </si>
  <si>
    <t>The text defines an OBU as having "similar" functionality to an IEEE 802.11 station.
However, it is unclear what "similar" means in this context</t>
  </si>
  <si>
    <t>Define OBU without using "similar".
A "similar" comments applies to the definition of RSU (3.197)</t>
  </si>
  <si>
    <t>21-22</t>
  </si>
  <si>
    <t>The text claims the an RSU is similar to an AP
However, it is unclear on what basis this claim is made, particularly as the RSU does not aappear to contain the major AP function of issuing Beacons, and acting as a central point of control and management</t>
  </si>
  <si>
    <t>Justify the claim that an RSU is similar to an AP</t>
  </si>
  <si>
    <t>The text defines an entity called an OVH
However, from other references in the document it appears that this entity contains no functions relevant to a layer 1 &amp; 2 WAN standard</t>
  </si>
  <si>
    <t>Delete all references to OVH</t>
  </si>
  <si>
    <t xml:space="preserve">The text asserts that WAVE is used for communications between high speed vehicles.
However, the text does not specify the meaning of high speed, which is some juristictions could easlily means a closing speed of more than 300km/h. </t>
  </si>
  <si>
    <t>Define the speed limits for the WAVE specifiction.</t>
  </si>
  <si>
    <t>Q.4.2</t>
  </si>
  <si>
    <t>58</t>
  </si>
  <si>
    <t>The text refers to P802.11p
This is inappropriate in the IEEE 802.11 standard</t>
  </si>
  <si>
    <t>Remove reference to 802.11p</t>
  </si>
  <si>
    <t>"MS" &amp; "OBU" are redundant/repetitive</t>
  </si>
  <si>
    <t>Pick a single definition/term and use throughout entirety of spec</t>
  </si>
  <si>
    <t>"MS" needs to be defined more clearly … "A movable station with functionality\ similar to an IEEE 802.11 station …"</t>
  </si>
  <si>
    <t>How does it differ? Block Diagram of MS functionality is needed.</t>
  </si>
  <si>
    <t xml:space="preserve">"FS" &amp; "RSU" are redundant/repetitive </t>
  </si>
  <si>
    <t>"FS" needs to be defined more clearly … "A station with functionality similar to an IEEE 802.11 access point …"</t>
  </si>
  <si>
    <t>How does it differ? Block Diagram of FS functionality is needed.</t>
  </si>
  <si>
    <t>OBU Vehicle Host (OVH) is never defined in the current spec</t>
  </si>
  <si>
    <t>Please define … Block Diagram, etc. is needed.</t>
  </si>
  <si>
    <t>How does the OBU interface to the OVH …. The OVHI  is shown in Figure p5, but it is never defined.</t>
  </si>
  <si>
    <t>OVHI needs to be defined</t>
  </si>
  <si>
    <t>How does a STA associate to a BSS, if "Authentication and Association procedures" are not allowed</t>
  </si>
  <si>
    <t>Need to clearly define WAVE protocol … WAVE State Machine?</t>
  </si>
  <si>
    <t>Is the WBSS Initialization Process in the "Clear"?</t>
  </si>
  <si>
    <t>Authentication and other Security protocols need to be implemented in order to properly protect the WAVE Initialization Process</t>
  </si>
  <si>
    <t>Tokubo</t>
  </si>
  <si>
    <t>I do not understand the reason why an OBU have to use a locally administered IEEE MAC address.</t>
  </si>
  <si>
    <t>An OBU should use an ordinary MAC address. or Please explain the reason.</t>
  </si>
  <si>
    <t>"The broadcast BSSID shall be allowed for message broadcasting in WAVE" Does this mean all broadcasting frames have to use broadcast BSSID?</t>
  </si>
  <si>
    <t>"WAVE operations utilize a Control Channel and multiple Service Channels." This is vague and difficult to understand. Which operations (including existing 802.11 operations) are required to use the control channel. Anyway, this is quite different from the common sense of 802.11 protocol and I am not sure if existing management operations work or not.</t>
  </si>
  <si>
    <t>Clarify the intention and affected operations &amp; features including existing ones. It is better to follow the common sense of 802.11 protocol. If this is not possible, affected operations and features should be fixed.</t>
  </si>
  <si>
    <t>Document was created using MSWord, while IEEE publications REQUIRE that the final draft be produced by FrameMaker.
Conversion from MSWord to FrameMaker is non-trivial. While it is possible to use the clipboard to copy/paste blocks of text (using paste-special, and text-only mode), tables, formulas, and figures are especially troublesome.  A table with 20 rows and 5 columns requires 100 copy/paste operations to transfer.  In practice, much is re-typed.
In developing amendments to the 802.11 standard, the policies and procedures require a changebar (aka redline) version of each draft for each ballot after the first, so the voters can determine the changes made since the last ballotted version.  This changebar version is a GOOD THING, and I believe needs to be maintained.  Both FrameMaker and MSWord can produce changebar versions.  However, there is no tool that will produce a changebar between an MSWord source and a FrameMaker source.  As with the conversion, it would be nice if such a tool existed.
Without a mechanism to compare documents, we've lost the very important properties of "document integrity".  In particular, there may be unintended technical changes.  The IEEE publications department is not qualified to detect such unintended technical changes.  Nor do I believe that the Sponsor Pool is qualified (or should accept the burden) of detecting such unintended technical changes.</t>
  </si>
  <si>
    <t>Convert document to FrameMaker and re-do initial WG Letter Ballot</t>
  </si>
  <si>
    <t>Boilerplate</t>
  </si>
  <si>
    <t>Current template does not put the base standard on this line</t>
  </si>
  <si>
    <t>Remove it from the first page</t>
  </si>
  <si>
    <t>"PLayer" misspelled</t>
  </si>
  <si>
    <t>fix</t>
  </si>
  <si>
    <t>Current template says this line should be "Prepared by"</t>
  </si>
  <si>
    <t>Base standard should include 11r as well</t>
  </si>
  <si>
    <t>As in comment</t>
  </si>
  <si>
    <t>Why define a new term when STA is good enough?</t>
  </si>
  <si>
    <t>Use the existing 802.11 terminology</t>
  </si>
  <si>
    <t>Multiple definitions should be on separate entries</t>
  </si>
  <si>
    <t>Split them</t>
  </si>
  <si>
    <t>"Provider" is too generic a name for this specific definition</t>
  </si>
  <si>
    <t>Change to "WAVE provider"</t>
  </si>
  <si>
    <t>Why define a new term when AP is good enough?</t>
  </si>
  <si>
    <t>Text is not appropriate after inclusion in the combined 802.11 document</t>
  </si>
  <si>
    <t>Drop "in this amendment"</t>
  </si>
  <si>
    <t>Why define WRSS, when RSSI is the same</t>
  </si>
  <si>
    <t>Use RSSI instead</t>
  </si>
  <si>
    <t>No renumbering of subclauses is needed</t>
  </si>
  <si>
    <t>Drop renumbering subclauses, but keep renumbering figures</t>
  </si>
  <si>
    <t>No renumbering of subclauses nor figures is needed</t>
  </si>
  <si>
    <t>Drop it</t>
  </si>
  <si>
    <t>Bit 12 in the Capabilities Information field is already assigned</t>
  </si>
  <si>
    <t>Use a bit in the Extended Capabilities information element</t>
  </si>
  <si>
    <t>ANA is 802.11, not IEEE</t>
  </si>
  <si>
    <t>Change to "802.11 Assigned Number Authority (ANA)"</t>
  </si>
  <si>
    <t>Proper editing instruction is "Change" since one row is being changed</t>
  </si>
  <si>
    <t>Table number should be 24, not 21</t>
  </si>
  <si>
    <t>Value 5 is already assigned</t>
  </si>
  <si>
    <t>Ask ANA for an assignment; mark as "TBD" until assignment is received</t>
  </si>
  <si>
    <t>Value for "Reserved" is being changed</t>
  </si>
  <si>
    <t>Show change as "5" with strikethrough followed by "6" underlined</t>
  </si>
  <si>
    <t>Row "WAVE management" is being added</t>
  </si>
  <si>
    <t>Underline these entries</t>
  </si>
  <si>
    <t>"Element" should not be capitalized</t>
  </si>
  <si>
    <t>Row "WRSS request" is being added</t>
  </si>
  <si>
    <t>Show change as "10" with strikethrough followed by "11" underlined</t>
  </si>
  <si>
    <t>Clause 7.3.2.21.3 is already taken</t>
  </si>
  <si>
    <t>Insert after clause 7.3.2.21.11</t>
  </si>
  <si>
    <t>Number as 7.3.2.21.12</t>
  </si>
  <si>
    <t>Single editing instruction needed</t>
  </si>
  <si>
    <t>Make it a "Change"</t>
  </si>
  <si>
    <t>Row "WRSS report" is being added</t>
  </si>
  <si>
    <t>7.4</t>
  </si>
  <si>
    <t>Confusing editor's instructions</t>
  </si>
  <si>
    <t>After subclause 7.4.6 is sufficient. Drop "a final subclause"</t>
  </si>
  <si>
    <t>According to 2005 Style Guide, 7.4.7.1 can't exist without a 7.4.7.2</t>
  </si>
  <si>
    <t>Don't know.  Ask IEEE publications how to fix this one</t>
  </si>
  <si>
    <t>Consider adding "Vendor Specific" at end of frame</t>
  </si>
  <si>
    <t>The WSI would be better shown as two fields in Table p2 - a 2 octet fixed size field giving the length of the WSI Contents, followed by a variable length field with the WSI Contents. Then delete Figure p8.</t>
  </si>
  <si>
    <t>No adjustment of subclause numbers is needed</t>
  </si>
  <si>
    <t>Drop it from editor's instructions</t>
  </si>
  <si>
    <t>Buttar</t>
  </si>
  <si>
    <t>Why must the BSSID for a WBSS be random?  Why can't the initiater of the WBSS simply use its own MAC address?</t>
  </si>
  <si>
    <t>Explain why a random BSSID is required?</t>
  </si>
  <si>
    <t>The 11p EDCA parameters are inconsistent with 802.11e</t>
  </si>
  <si>
    <t>It seems like WAVE is utilizing very little of the 802.11 MAC.  Why is the part of 802.11?</t>
  </si>
  <si>
    <t>Consider making WAVE a standalone standard, or utilize more of the 802.11 MAC features already in place.</t>
  </si>
  <si>
    <t>Douglas</t>
  </si>
  <si>
    <t>Capability information field is taken</t>
  </si>
  <si>
    <t>Update to include prior task goup usgae to include 11k</t>
  </si>
  <si>
    <t>Justification needed</t>
  </si>
  <si>
    <t>Justify the need for an action field, why is it needed</t>
  </si>
  <si>
    <t>7.3.1.21</t>
  </si>
  <si>
    <t>Justification needed for new measurement</t>
  </si>
  <si>
    <t>Justify the need, why not use 11k</t>
  </si>
  <si>
    <t>Justification needed for announcement</t>
  </si>
  <si>
    <t>What is wrong with existing 11, why change?</t>
  </si>
  <si>
    <t>Justify the need for a control channel 20.3.8.3.3 is undefined and not designated for control and service channel. Why not use 802.11?</t>
  </si>
  <si>
    <t>Justify the need for a control channel here and then fix 20.3.8.3.3  as it is undefined or not designated for control and service channel not explanation is present</t>
  </si>
  <si>
    <t>justify the need for a control channnel, nothing is wrong with passive scanning.</t>
  </si>
  <si>
    <t>remove this parargraph</t>
  </si>
  <si>
    <t>justify, Why is this different from an 802.11 association</t>
  </si>
  <si>
    <t>Justify, why not use 802.11k</t>
  </si>
  <si>
    <t>remove this paragraph</t>
  </si>
  <si>
    <t>Justify the need for 0.2dB</t>
  </si>
  <si>
    <t>Justify table p5, why -60 why -30 dBm, why not -100 dBm</t>
  </si>
  <si>
    <t>20.3.10.1</t>
  </si>
  <si>
    <t>Table p12</t>
  </si>
  <si>
    <t>unclear</t>
  </si>
  <si>
    <t>add in the channel width for the adjacent channel column as clarifying information, I think this should say " adjacent 10 MHz channel signal rejection, from channel edge to edge this is 5 to 15 MHz away from center of operating channel"</t>
  </si>
  <si>
    <t>add in the channel width for the nonadjacent rejection channel column as clarifying information, I think this should say " non adjacent channel signal rejection, from channel edge to edge this is 15 or more MHz away from center of operating channel"</t>
  </si>
  <si>
    <t>6 and Table p15</t>
  </si>
  <si>
    <t>This was just done by 802.11j but 802.11j is supeior in that it is dynamic. This would be a step backwards. Why change all these parameters? "Implementation dependent" in a standard!!!</t>
  </si>
  <si>
    <t>Use 802.11j capability relative to extending the protocal to operate over longer distances and augment as needed if 802.11j if it is insufficient. Remove all other changes</t>
  </si>
  <si>
    <t>27 para p.4</t>
  </si>
  <si>
    <t>medium occupancy time is not defined, how does it do it?</t>
  </si>
  <si>
    <t>redefine the 50% occupancy time… this is missing a time period. Is this 0.1 millisecond or 5 milliseconds or 50 milliseconds or seconds</t>
  </si>
  <si>
    <t>3 and para p.5</t>
  </si>
  <si>
    <t>where is power control in this? 20.3.9 does not communicate anything about power control it communicates a maximum power</t>
  </si>
  <si>
    <t>Reword entire paragraph and explain power control if this is supposed to be power ocntrol otherwise eliminate the paragraph</t>
  </si>
  <si>
    <t xml:space="preserve">9 and para p.6 </t>
  </si>
  <si>
    <t xml:space="preserve">why is the WRSS conversion and calibaration needed? Justify and if so justify explain in significantly more detail how the calibrations are conducted. </t>
  </si>
  <si>
    <t xml:space="preserve">remove entire paragraph </t>
  </si>
  <si>
    <t>Durand</t>
  </si>
  <si>
    <t>This standard does not describe the requirements and procedures to provide privacy of user information (unless you’re thinking of the random MAC address, which is mechanism for anonymity, not privacy) or authentication of WAVE-conformant stations.</t>
  </si>
  <si>
    <t>Delete the sentence in lines 26-27.</t>
  </si>
  <si>
    <t>A clear definition of “OBU vehicle host (OVH)” needs to be included in clause 3, “Definitions”.</t>
  </si>
  <si>
    <t>Add definition of “OBU vehicle host (OVH)” to clause 3.</t>
  </si>
  <si>
    <t>Figure p5 would be clearer if lines were drawn around the boxes representing equipment inside the vehicle and the equipment comprising the RSU.</t>
  </si>
  <si>
    <t>Drawn one set of lines around interface devices, onboard vehicle host, other vehicle equipment, OVHI, and OBU. Draw another set of lines around local computer, RSU, RSU portal, and WAN.</t>
  </si>
  <si>
    <t>The reference to “5.2 of IEEE Std 802-1990” should be a reference to “9.2 of IEEE Std 802-2001” (802-2001 supercedes 802-1990).</t>
  </si>
  <si>
    <t>Change the reference to “9.2 of IEEE Std 802-2001”.</t>
  </si>
  <si>
    <t>“The remaining 46 bits of that MAC address...” doesn’t make much sense. I think you mean, “The most significant 46 bits of that MAC address...”.</t>
  </si>
  <si>
    <t>Change to “The most significant 46 bits of that MAC address...”.</t>
  </si>
  <si>
    <t>IEEE 802.11k has already claimed bit 12 of the Capability Information field for “Radio Measurement”.</t>
  </si>
  <si>
    <t>TGp will have to find another bit somewhere else or find some way  to live without this bit.</t>
  </si>
  <si>
    <t xml:space="preserve">The draft mentions variants of “local time” and TSF in several places: 7.3.2.22.11, 7.4.7.1, 10.3.33.3.2, 10.3.34.1.2, 10.3.34.1.4, 11.16.1, and 11.16.2. Yet the draft doesn’t contain a description conceptual similar to clause 11.1 in 802.11ma explaining how this sense of local time is established and maintained; this is important because the 802.11ma BSS- and IBSS-based mechanisms for establishing and maintaining local time (like beacons) don’t apply to 802.11p. </t>
  </si>
  <si>
    <t>TGp needs to include language in clause 11.16 explaining how the local time/TSF is established and maintained, using the existing language in 802.11ma clause 11.1 as a guide.</t>
  </si>
  <si>
    <t>If Annex P specifies the regulations for North America, why are the the “Approval standards developing organization” and “Documents” table entries for Canada listed and TBD?</t>
  </si>
  <si>
    <t>Fill in the table entries for Canada.</t>
  </si>
  <si>
    <t>Equation (32) is missing.</t>
  </si>
  <si>
    <t>Insert the equation or delete the sentence, “WAVEV channels allocate...”.</t>
  </si>
  <si>
    <t>Do the values in table p15 apply to both 10MHz and 20MHz channels? If yes, that fact should be noted. If no, the table should have separate columns for 10MHz and 20MHz channels.</t>
  </si>
  <si>
    <t>Clarify whether the values in table p15 apply to both 10MHz and 20MHz channels.</t>
  </si>
  <si>
    <t>P.6.3</t>
  </si>
  <si>
    <t>How is the antenna position information communicated from an OBU to a RSU? If this communication is a higher layer function, why is subclause P.6.3 in this standard?</t>
  </si>
  <si>
    <t>Clarify how the antenna position information is communicated.</t>
  </si>
  <si>
    <t>The missing “very high closure speed” channel model needs to be included in the next 802.11p ballot.</t>
  </si>
  <si>
    <t>Include the “very high closure speed” channel model.</t>
  </si>
  <si>
    <t>Correct the title: “...and Physical PLayer (PHY) specifications:”.</t>
  </si>
  <si>
    <t>Change to “...and Physical Layer (PHY) specifications:”.</t>
  </si>
  <si>
    <t>Missing “at” in “...between roadside units and mostly high-speed,...”.</t>
  </si>
  <si>
    <t>Change to “...between roadside units and mostly at high-speed,...”.</t>
  </si>
  <si>
    <t>“and” should be “or” in “...stopped and slow moving vehicles...” (a vehicle can’t be simultaneously stopped and moving slowly).</t>
  </si>
  <si>
    <t>Change to “...stopped or slow moving vehicles...”.</t>
  </si>
  <si>
    <t>Missing comma after “jurisdictions” in “...but, in some jurisdictions it can also be...”.</t>
  </si>
  <si>
    <t>Change to “...but, in some jurisdictions, it can also be...”.</t>
  </si>
  <si>
    <t>Extra space between “port” and the period in “...at the antenna port .”.</t>
  </si>
  <si>
    <t>Change to “...at the antenna port.”.</t>
  </si>
  <si>
    <t>Awkward wording: “The WSI contains the necessary information regarding...”.</t>
  </si>
  <si>
    <t>Change to “The WSI contains information regarding...”.</t>
  </si>
  <si>
    <t>Awkward wording of the sentence beginning, “The communications provided by WAVE...”.</t>
  </si>
  <si>
    <t>Change to “The communications provided by WAVE mostly occur over distances of up to 1000m between roadside stations and high speed vehicles, but occasionally occur between roadside stations and stopped or slow moving vehicles or between high-speed vehicles.”</t>
  </si>
  <si>
    <t>Change semicolon to a comma in “...in a number of ways; most notably...”.</t>
  </si>
  <si>
    <t>Change to “...in a number of ways, most notably...”.</t>
  </si>
  <si>
    <t>Awkward wording: “...exchange must be completed with the order of 100 milliseconds.”.</t>
  </si>
  <si>
    <t>change to “...exchange be on the order of 100 milliseconds.”.</t>
  </si>
  <si>
    <t>“Fixed Station” should be lower case and plural.</t>
  </si>
  <si>
    <t>Change to “...or fixed stations (FS).”.</t>
  </si>
  <si>
    <t>“as” should be “to” in “...similar way as an Access Point.”.</t>
  </si>
  <si>
    <t>Change to “...similar way to an Access Point.”.</t>
  </si>
  <si>
    <t>Change “from” to “within” in “...via portals from RSUs.”</t>
  </si>
  <si>
    <t>Change to “...via portals within RSUs.”</t>
  </si>
  <si>
    <t>“Mobile Unit Communicating” should not be capitalized in the caption for figure p1 per the IEEE Standards Style Manual.</t>
  </si>
  <si>
    <t>Change to “mobile unit communicating”.</t>
  </si>
  <si>
    <t>“Basic Service Sets” in the caption for figure p2 uses the wrong font.</t>
  </si>
  <si>
    <t>Fix the font.</t>
  </si>
  <si>
    <t>“Wide-Area Networks” should not be capitalized in the caption for figure p3.</t>
  </si>
  <si>
    <t>Change to “wide-area networks”.</t>
  </si>
  <si>
    <t>“Onboard vehicle host” should not be capitalized in the caption for figure p4.</t>
  </si>
  <si>
    <t>Change to “onboard vehicle host”.</t>
  </si>
  <si>
    <t>Fix the capitalization of figure p5’s caption.</t>
  </si>
  <si>
    <t>Change to “WBSS connects OVH through the WAN to the ITS application”.</t>
  </si>
  <si>
    <t>Extra space after “...of the WBSS .”</t>
  </si>
  <si>
    <t>Change to “...of the WBSS.”.</t>
  </si>
  <si>
    <t>Missing period after “...among STAs”.</t>
  </si>
  <si>
    <t>Change to “...among STAs.”.</t>
  </si>
  <si>
    <t>Missing period after “...broadcasting in WAVE”.</t>
  </si>
  <si>
    <t>Change to “...broadcasting in WAVE.”.</t>
  </si>
  <si>
    <t>The column headings in table 21 should be in a serif font.</t>
  </si>
  <si>
    <t>Change the font.</t>
  </si>
  <si>
    <t>“Element” in the subclause title should be lower case.</t>
  </si>
  <si>
    <t>Change to “Measurement Request element”.</t>
  </si>
  <si>
    <t>The column headings in table 30 should be in a serif font.</t>
  </si>
  <si>
    <t>The font in figure p7 is too large.</t>
  </si>
  <si>
    <t>Reduce the font size to match the rest of the document.</t>
  </si>
  <si>
    <t>“Announcement” is misspelled in “The WAVE Annoucement...”.</t>
  </si>
  <si>
    <t>Change to “The WAVE Announcement...”.</t>
  </si>
  <si>
    <t>The column headings in table p2 should be in a serif font.</t>
  </si>
  <si>
    <t>There’s a period missing at the end of “...(representing WAVE)”.</t>
  </si>
  <si>
    <t>Change to “...(representing WAVE).”.</t>
  </si>
  <si>
    <t>There’s a period missing at the end of “...WAVE announcement action)”.</t>
  </si>
  <si>
    <t>Change to “...WAVE announcement action).”.</t>
  </si>
  <si>
    <t>There’s a period missing at the end of “...defined in 7.3.1.4”.</t>
  </si>
  <si>
    <t>Change to “...defined in 7.3.1.4.”.</t>
  </si>
  <si>
    <t>The font in figure p8 is too large.</t>
  </si>
  <si>
    <t>“service information” should be capitalized in the caption for figure p8.</t>
  </si>
  <si>
    <t>Change to “WAVE Service Information field”.</t>
  </si>
  <si>
    <t>“See” should be lower case in “...(See IEEE 1609.4).”.</t>
  </si>
  <si>
    <t>Change to “...(see IEEE 1609.4).”.</t>
  </si>
  <si>
    <t>There should be a comma after “rates” in “SSID, supported rates and...”.</t>
  </si>
  <si>
    <t>Change to “SSID, supported rates, and...”.</t>
  </si>
  <si>
    <t>There’s a period missing at the end of “...shown in Table 37”.</t>
  </si>
  <si>
    <t>Change to “...shown in Table 37.”.</t>
  </si>
  <si>
    <t>The column headings in table p3 should be in a serif font.</t>
  </si>
  <si>
    <t>The entries in table p3 shouldn’t be underlined.</t>
  </si>
  <si>
    <t>Remove the underlines.</t>
  </si>
  <si>
    <t>All of the entries in the parameters table should be in a serif font.</t>
  </si>
  <si>
    <t>10.3.33.2</t>
  </si>
  <si>
    <t>There’s an extra space in “MLME-WAVEANNOUCEMENT. confirm”.</t>
  </si>
  <si>
    <t>Remove the extra space.</t>
  </si>
  <si>
    <t>10.3.33.2.2</t>
  </si>
  <si>
    <t>The entries in the parameters table should be in a serif font.</t>
  </si>
  <si>
    <t>10.3.33.2.3</t>
  </si>
  <si>
    <t>There’s an extra space in “...MLME-WAVEANNOUNCEMENT.request .”.</t>
  </si>
  <si>
    <t>There’s an extra space in “MLME-WAVEANNOUNCEMENT. indication”.</t>
  </si>
  <si>
    <t>The lines containing the parameters for MLME-WAJOIN.request are spaced too far apart.</t>
  </si>
  <si>
    <t>Fix the line spacing.</t>
  </si>
  <si>
    <t>10.3.34.2.2</t>
  </si>
  <si>
    <t>Awkward wording: “...and begin transmitting WAVE Announcement action frames with timestamp, to start a WBSS.”.</t>
  </si>
  <si>
    <t>Change to “...and begin transmitting WAVE Announcement action frames with timestamps to start a WBSS.”.</t>
  </si>
  <si>
    <t>Awkward wording: “...by adopting the BSSID and SSID, Timestamp, EDCA parameter set specified in the request.”.</t>
  </si>
  <si>
    <t>Change to “...by adopting the BSSID, SSID, Timestamp, and EDCA parameter set specified in the request.”.</t>
  </si>
  <si>
    <t>There’s an extra comma after “channel” in “...the selected channel, when the incoming...”.</t>
  </si>
  <si>
    <t>Change to “...the selected channel when the incoming...”.</t>
  </si>
  <si>
    <t>Awkward wording: “The support of transmitting and receiving...”.</t>
  </si>
  <si>
    <t>Change to “Support for transmitting and receiving...”.</t>
  </si>
  <si>
    <t>20.1.2.1</t>
  </si>
  <si>
    <t>Missing period after “...PLCP sublayer”.</t>
  </si>
  <si>
    <t>Change to “...PLCP sublayer.”.</t>
  </si>
  <si>
    <t>20.2.2</t>
  </si>
  <si>
    <t>“Parameters” should be lower case.</t>
  </si>
  <si>
    <t>Change to “WAVE TXVECTOR parameters”.</t>
  </si>
  <si>
    <t>Change to “...TXVECTOR parameters.”.</t>
  </si>
  <si>
    <t>20.2.2.1</t>
  </si>
  <si>
    <t>Missing period after “...TXVECTOR LENGTH”.</t>
  </si>
  <si>
    <t>Change to “...TXVECTOR LENGTH.”.</t>
  </si>
  <si>
    <t>Missing period after “...TXVECTOR SERVICE”.</t>
  </si>
  <si>
    <t>this sentence is a compatibility problem - what happens when some do and some don't make different entries static?</t>
  </si>
  <si>
    <t>resolve problem.</t>
  </si>
  <si>
    <t>table p14</t>
  </si>
  <si>
    <t xml:space="preserve">Y </t>
  </si>
  <si>
    <t>The huge number of implementation dependent entries is not acceptable - you are trying to write a standard right?</t>
  </si>
  <si>
    <t>remove implementation dependent entries - replace with specific and/or default values.</t>
  </si>
  <si>
    <t>table p15</t>
  </si>
  <si>
    <t>PIC</t>
  </si>
  <si>
    <t>multiple</t>
  </si>
  <si>
    <t>While the PICs may currently give TGp as optional, I want to state that one minimum requirement to me is that each and every part of TGp has to be 100% optional. If during the course of review any psrt of TGp should become non-optional; that will be an additiaonla reason for this reviewer to vote NO.</t>
  </si>
  <si>
    <t>100% of TGP must be optional. The requiremetn is that there be no impact on 802.11 operation from either implementing or not implementing the TGp option.</t>
  </si>
  <si>
    <t>Bagby</t>
  </si>
  <si>
    <t>Not clear how does probing works</t>
  </si>
  <si>
    <t>need to define</t>
  </si>
  <si>
    <t>Gal</t>
  </si>
  <si>
    <t>19/28</t>
  </si>
  <si>
    <t>Isn't the BSSID normally the MAC address?</t>
  </si>
  <si>
    <t>Should this be elsewhere in connection with the station address fields.</t>
  </si>
  <si>
    <t>There is already a section on Randomness, added by the adopted 802.11i amendment.</t>
  </si>
  <si>
    <t>Add a reference to Annex H.5 and make any required changes to H.5 (possibly none).</t>
  </si>
  <si>
    <t>The terms "user" and "provider" are being added to the global 802.11 namespace, but with nonstandard definitions (e.g., "user" does not generally refer to a device).</t>
  </si>
  <si>
    <t>Select less generic terms.</t>
  </si>
  <si>
    <t>The WSI field contains the Service channel number, yet is opaque (defined in IEEE 1609.4)?</t>
  </si>
  <si>
    <t>Include the specification for the WSI contents in the 802.11 normative text, or place the Service channel ID in a non-opaque field.</t>
  </si>
  <si>
    <t>Text assumes that all conflicts with existing 802.11 operations can be safely resolved in favor of WAVE.</t>
  </si>
  <si>
    <t>Scrub the draft more thoroughly so that this clause is not needed.</t>
  </si>
  <si>
    <t>A Control channel seems risky. What happens if there's an interferer on channel 178?</t>
  </si>
  <si>
    <t>Telcon1</t>
  </si>
  <si>
    <t>Process to follow when updating master spreadsheet</t>
  </si>
  <si>
    <t>XLS
Refer.</t>
  </si>
  <si>
    <t>Editor
Done</t>
  </si>
  <si>
    <t>Editor
To Do</t>
  </si>
  <si>
    <t>Editor Done</t>
  </si>
  <si>
    <t>7</t>
  </si>
  <si>
    <t>T</t>
  </si>
  <si>
    <t>Y</t>
  </si>
  <si>
    <t>11</t>
  </si>
  <si>
    <t>4</t>
  </si>
  <si>
    <t>12</t>
  </si>
  <si>
    <t>Remaining</t>
  </si>
  <si>
    <t>same as</t>
  </si>
  <si>
    <t>Filter/Sort on "New Column" and change everything to "No"</t>
  </si>
  <si>
    <t>As modifications are made to each row</t>
  </si>
  <si>
    <t>Register each comment addressed</t>
  </si>
  <si>
    <t>Record the exact meeting</t>
  </si>
  <si>
    <t>Update the "Revisions" worksheet</t>
  </si>
  <si>
    <t xml:space="preserve">Update the "New" column </t>
  </si>
  <si>
    <t xml:space="preserve">Update the "Resolution Document" column if necessary </t>
  </si>
  <si>
    <t xml:space="preserve">Update the "Addressed At" if the comment was resolved </t>
  </si>
  <si>
    <t>Update the "Title" worksheet updating the revision number of the document</t>
  </si>
  <si>
    <t>Update the "Author" column</t>
  </si>
  <si>
    <t>Update the "Date" column</t>
  </si>
  <si>
    <t>Paste into master spreadsheet</t>
  </si>
  <si>
    <t>Save file as next revision</t>
  </si>
  <si>
    <t>Record the submitter and total comments</t>
  </si>
  <si>
    <t>Do not copy rows, but just cells desired</t>
  </si>
  <si>
    <t>This will preserve the formatting, conditional coloring, etc.</t>
  </si>
  <si>
    <t>Set up new spreadsheet</t>
  </si>
  <si>
    <t>Comments Addressed and/or Notes</t>
  </si>
  <si>
    <t>Category 
Owner</t>
  </si>
  <si>
    <t>Same As</t>
  </si>
  <si>
    <t>Date</t>
  </si>
  <si>
    <t>Duplicates</t>
  </si>
  <si>
    <t>Submission</t>
  </si>
  <si>
    <t>Editor
Notes</t>
  </si>
  <si>
    <t>6</t>
  </si>
  <si>
    <t>ID</t>
  </si>
  <si>
    <r>
      <t xml:space="preserve">Wayne Fisher, </t>
    </r>
    <r>
      <rPr>
        <sz val="12"/>
        <rFont val="Arial Black"/>
        <family val="2"/>
      </rPr>
      <t>ARINC</t>
    </r>
    <r>
      <rPr>
        <sz val="12"/>
        <rFont val="Times New Roman"/>
        <family val="1"/>
      </rPr>
      <t>, Inc.</t>
    </r>
  </si>
  <si>
    <t>LB81 Comment Spreadsheet</t>
  </si>
  <si>
    <t>Wayne Fisher, Lee Armstrong</t>
  </si>
  <si>
    <r>
      <t>ARINC</t>
    </r>
    <r>
      <rPr>
        <sz val="12"/>
        <rFont val="Times New Roman"/>
        <family val="1"/>
      </rPr>
      <t>, Inc</t>
    </r>
  </si>
  <si>
    <t>2551 Riva Road, Annapolis, MD  21401</t>
  </si>
  <si>
    <t>Phone: 410-266-4958</t>
  </si>
  <si>
    <t>Fax: 410-573-3170</t>
  </si>
  <si>
    <t>email: wfisher@arinc.com</t>
  </si>
  <si>
    <t>i</t>
  </si>
  <si>
    <t>"Draft Amendment to IEEE Std 802.11 2006". It is still presumputous to believe there will be an IEEE Std 802.11 2006</t>
  </si>
  <si>
    <t>A reference to 802.11REVma is sufficient at this time. It can be updated when a new revision of the standard is approved</t>
  </si>
  <si>
    <t>"Amendment 3" This can hardly be amendment 3, as 802.11i was already amendment 6!</t>
  </si>
  <si>
    <t>Find out what the next unused amendment number (probably amendment 11)</t>
  </si>
  <si>
    <t>The text for 3.194 does not define DSRC; instead it describes how DSRC may be used.</t>
  </si>
  <si>
    <t>Move the usage language to Clause 5. Replace the text here with the definition of DSRC</t>
  </si>
  <si>
    <t>14</t>
  </si>
  <si>
    <t>Explain why this frequency is believed to be safe in all circumstances.</t>
  </si>
  <si>
    <t>There is a description of " The default EDCA parameter set on a Service Channel is shown in Table 37."
Table 37 of IEEE802.11  standard is "List of parameters for PMD primitives" in clause 14.5.4.3.
Is it correct reference ?</t>
  </si>
  <si>
    <t>If it is really quoting Table 37, I'm fine with it. But if this is wrong, please correct referred table number.</t>
  </si>
  <si>
    <t>Add security architecture</t>
  </si>
  <si>
    <t>40</t>
  </si>
  <si>
    <t>The draft is not technically complete since there is no PICS content for any MAC related parts of the amendment, yet there is content in clauses 7, 9 and 11.</t>
  </si>
  <si>
    <t>Complete PICS to cover all specified functionality.</t>
  </si>
  <si>
    <t xml:space="preserve">The draft successfully identifies all the frame format and PHY changes wrt 802.11, but it fails to identify the required MAC management functionallity needed to actually implement a MAC that will be part of a WAVE Device.
e.g. 
-  No discussion/definition on Control channels vs Service channels.
-  No Specification of period of WAVE Announcement frames
-  No clear description of whether an AP is part of a WAVE network and if so how it would work.
-  No indication of how the normal frame classes are bypassed.
Much of the detail for WAVE seems to be embodied in the IEEE 1609.4 draft, which was not supplied with the 802.11p draft as a reference.  One can only assume that there are specs in the 1609.4 draft that detail the usage of the Control vs Service channels, the content and response to the WSI element, and other management functions.
Many of these, one would assume, have direct impact on the 802.11 MAC/MLME that is in the WAVE device, yet the specification for these functions is not in the 802.11p spec but in a spec that is not provided by 802.
</t>
  </si>
  <si>
    <t xml:space="preserve">Include all relavant parts of the IEEE 1609.4 spec into the 802.11p draft, that have direct impact on operation of the MAC and MLME.
</t>
  </si>
  <si>
    <t>Bit 15 of the Capability Info field is the Immediate Block Ack bit and Bit 12 is already reserved by TGk for Radio Measurement.</t>
  </si>
  <si>
    <t>"...have different architecture designations from those used in IBSS and BSS operations." 802.11i (and hence 802.11r and 802.11w) has been specified only with respect to BSS and IBSS.</t>
  </si>
  <si>
    <t>Please add description of WBSS operation to "Chapter 8. Security" In particular, the life cycle 8.4 and key management 8.5 clauses will need to be updated to incorporate the specification of how these apply to 802.11p.</t>
  </si>
  <si>
    <t>7.1.3.3.3</t>
  </si>
  <si>
    <t>Clarity: "...initiator of the WBSS…" This concept has not been defined to this point in the document.</t>
  </si>
  <si>
    <t>Please change the text so that the definition is given only in terms of definitions that have already been given by this point in the document.</t>
  </si>
  <si>
    <t>23</t>
  </si>
  <si>
    <t>"..46-bit random numbers...This MAC address shall be a number selected in a manner that minimizes the probability of STAs generating the same number, even when those STAs are subjected to the same initial conditions." This says that the randomness property desired is collision resistence up to the birthday paradox bound. How will it be measured? I'm not convinced the "shall" is at all useful without implementation guidance. Almost no non-cryptographer in the world has any idea about how to meet this requirement.</t>
  </si>
  <si>
    <t>Either remove the shall, or add implementation guidance and indicate how conformance shall be tested.</t>
  </si>
  <si>
    <t>"..46-bit random numbers...This MAC address shall be a number selected in a manner that minimizes the probability of STAs generating the same number, even when those STAs are subjected to the same initial conditions." This says that the randomness property desired is collision resistence up to the birthday paradox bound. How will conformance be measured?</t>
  </si>
  <si>
    <t>Please clarify what is the reason not to use Beacon/Probe Request/Probe Response frames.
If usage of these frames are not allowed in WBSS then I assume there are numerous places in the draft where this shall be highlighted.</t>
  </si>
  <si>
    <t>8-9</t>
  </si>
  <si>
    <t>It would be goog to mention what is actually measured, i.e., absolute power level of what?</t>
  </si>
  <si>
    <t>Fix.</t>
  </si>
  <si>
    <t>Table p6</t>
  </si>
  <si>
    <t>It does not make any sense to have Canada and Europe in the table if there are no regulations existing</t>
  </si>
  <si>
    <t>Remove Canada and Europe from the table.</t>
  </si>
  <si>
    <t>The question asked by the motion includes is the document free of placeholders and TBD. The answer is clearly no, as shown by a simple search of the document.</t>
  </si>
  <si>
    <t>Remove the placeholders or change the motion question.</t>
  </si>
  <si>
    <t>I would be surprised if there should not be added bibilography for this new WAVE application and PHY.</t>
  </si>
  <si>
    <t>Include useful bibliography in Annex E.</t>
  </si>
  <si>
    <t xml:space="preserve">What are the security requirements for the the TGw frames.  TGw only applys to frames after the secure association is in place. </t>
  </si>
  <si>
    <t>Determinet and submit requirements to TGw.</t>
  </si>
  <si>
    <t>Data format of the Measurement Time field is not specified.</t>
  </si>
  <si>
    <t xml:space="preserve">Specify how the field is coded. </t>
  </si>
  <si>
    <t>text still specifies Table XXX.   "...according to Table XXX below, …"</t>
  </si>
  <si>
    <t>Change text to "...according to Table pQ.1 below, …"</t>
  </si>
  <si>
    <t>20.2.3</t>
  </si>
  <si>
    <t>Should support 0 length packets for channel measurement, calibration, other miscellaneous purposes</t>
  </si>
  <si>
    <t>Allow 0 as valid LENGTH parameter</t>
  </si>
  <si>
    <t>Standard terminology in other 802.11 amendments is "alternate channel," not "nonadjacent channel"</t>
  </si>
  <si>
    <t>Change "nonadjacent" to "alternate" in all instances</t>
  </si>
  <si>
    <t>PCIS should read PICS</t>
  </si>
  <si>
    <t>Change "PCIS" to "PICS"</t>
  </si>
  <si>
    <t>The first sentence is fuzzy and redundant.</t>
  </si>
  <si>
    <t>Combine the first two sentences as follows: "When the Measurement Type in the Measurement Request element indicates a WRSS Request, the response shall be a WRSS Report.</t>
  </si>
  <si>
    <t>Remove the first sentence.</t>
  </si>
  <si>
    <t>What is the format of the Measurement Time field.</t>
  </si>
  <si>
    <t>Please provide explanation how protect the data frames</t>
  </si>
  <si>
    <t>Trainin</t>
  </si>
  <si>
    <t>11.16</t>
  </si>
  <si>
    <t>11.16.1</t>
  </si>
  <si>
    <t>" The WAVE characteristics listed in this standard describe most of the DSRC MAC and PHY requirements in the North American regulatory area and may be amended to apply to other regulatory areas, as appropriate."   Either define where it is appropriate to have this amendment apply or wait for this document to be amended.  This sentance serves no purpose for future amendments, including this one, and will be taken out anyway if it turns out it is appropriate to amend..</t>
  </si>
  <si>
    <t>Remove the sentence</t>
  </si>
  <si>
    <t>3.195</t>
  </si>
  <si>
    <t>"Figure p1 shows an RSU, an OBU, and a portable unit communicating with each other." Suppose RSU advertises WAVE services. It is not clear if communication is RSU (AP) centric (like BSS)  or direct (like IBSS). What happens if one of OUT advertises WAVE se</t>
  </si>
  <si>
    <t>Clarify if roles in WBSS are symmetrical or not. Clarify the direction of wireless traffic between WBSS members</t>
  </si>
  <si>
    <t>"Figure p2 shows three WBSSs: WBSS 1 and WBSS 2 consist of RSU and OBUs while WBSS 3 consists of OBUs only." It is not clear if there is any difference between WBSS1-2 (like BSS) and WBSS 3 (like IBSS). May be WBSS3 should be called WIBSS?</t>
  </si>
  <si>
    <t>Clarify differences between WBSS1-2 and WBSS3</t>
  </si>
  <si>
    <t>Why BSSID requirements should be different from previously defined the value of this field for IBSS?</t>
  </si>
  <si>
    <t>Make is same as for IBSS</t>
  </si>
  <si>
    <t>5-7</t>
  </si>
  <si>
    <t>When the provider decides to start transmitting WAVE Announcement action frames, what is a period of transmitting and when it stops? How it different from beacons?</t>
  </si>
  <si>
    <t>Clarify what are considerations, periodic characteristics and life time of WAVE Announcement action frames and WBSS</t>
  </si>
  <si>
    <t>10-20</t>
  </si>
  <si>
    <t xml:space="preserve">How the  joiner notifies provider about joining?  When/how WBSS members handshake one other and exchange data packets?                       </t>
  </si>
  <si>
    <t>Clarify when/how WBSS members handshake one other and exchange data packets?</t>
  </si>
  <si>
    <t>There is no any information about authentication and encryption procedures for WAVE.</t>
  </si>
  <si>
    <t>Clarify how WAVE guaranties protection of data packets</t>
  </si>
  <si>
    <t>There is no information about changes in frame format for WAVE purposes (besides of random BSSID in 7.1.3.3.3). I would expect some changes or clarification of usage toDS/fromDS fields in WBSS.</t>
  </si>
  <si>
    <t>Clarify toDS/fromDS fields’ usage in WBSS.</t>
  </si>
  <si>
    <t>Tolpin</t>
  </si>
  <si>
    <t>Clause 9</t>
  </si>
  <si>
    <t>Clause 10</t>
  </si>
  <si>
    <t>NOW N/A</t>
  </si>
  <si>
    <t xml:space="preserve">Was Clause "7,10,11" </t>
  </si>
  <si>
    <t>Fig P10</t>
  </si>
  <si>
    <t>7.1.3.3</t>
  </si>
  <si>
    <t xml:space="preserve">"...with functionality similar to an IEEE 802.11 station…" - is not acceptable. This is effectively a non-definition. </t>
  </si>
  <si>
    <t>repair the ambiguous definition. Make it precise.</t>
  </si>
  <si>
    <t>14-16</t>
  </si>
  <si>
    <t>"An OBU can be mounted in or on a vehicle, but in some instances may be portable. OBUs communicate with roadside units (RSUs) and other OBUs. An OBU may operate while it is in motion." logically ambiguous. "can be mounted on a vehicle" - what is the significance of "can"? use standard document terminology - change "can" to "shall", "may" etc. How does portable distinguish from "on a vehicle? one is a mode of mobility the other is a widget an abstract thing (the WAVE Station) is attached to.</t>
  </si>
  <si>
    <t>revise definition to e acceptable.</t>
  </si>
  <si>
    <t>21-23</t>
  </si>
  <si>
    <t>"A station with functionality similar to an IEEE 802.11 access point…" is ambiguous and says nothing useful.</t>
  </si>
  <si>
    <t>revise definition to be acceptable.</t>
  </si>
  <si>
    <t>Generally A user is not a device - this is confusing. I also object to the term being "user" rather than "User" or "WAVE User" or some other easily to recognize phrase - it will not be possible to read the amendment and realize that "user" has a specific defined meaning - this will lead to a great deal of confusion.</t>
  </si>
  <si>
    <t>18-19</t>
  </si>
  <si>
    <t xml:space="preserve">use of English work "provider" as a define key word is going to cause lots of confusion. </t>
  </si>
  <si>
    <t>27-20</t>
  </si>
  <si>
    <t>the defined term would be better as "WAVE mode" since this is what the definition is trying to create. The "in" in the expansion of WAVE is incorrect. The usage is not within a vehicle but to/from a vehicle - right? Don’t let desire to have a acronym pervert a definition.</t>
  </si>
  <si>
    <t>change name; also correct all uses of the term in other portions of the draft. Clarify issue re "to".</t>
  </si>
  <si>
    <t>30-35</t>
  </si>
  <si>
    <t>the are multiple significant issue with this definition. 1) first sentence: is this sayin that a WBSS is the same as an ESS? I am assuming wave is an ESS sort of model since prior definitions had "functionality similar to an IEEE 802.11 Acces point". IF this is correct then a WAVE is an ESS not a BSS. 2) BSSs are not initiated by an action frame. A STA joins a BSS. IF this is the action intended, then I see no reason for a WAVE announcement frame - use existing mechanicms to join the BSS. Remove the WAVE announcement frame as duplicative. 3) what is a "Service channel"? is this a wave specific  term (I would guess so from the way it is used in context). Where is this defined? 4) There are no "applications" in 802.11 and they can no go creating BSSs - there are SAPs in the standard - if you are trying to have soemthing happen as the result of the invocation of a SAP interface then reword it appropriately. 5) the "...or sooner if..." is again amniguous and inappropriate in a definition.</t>
  </si>
  <si>
    <t>address all the issues pointed out and revise the definition to be acceptable.</t>
  </si>
  <si>
    <t>37-38</t>
  </si>
  <si>
    <t xml:space="preserve">"instantaneous" is impossible. "quantized measurement" is redundant.  </t>
  </si>
  <si>
    <t>revise to be acceptable</t>
  </si>
  <si>
    <t xml:space="preserve">"antenna port" is a physical implementation attribute that is not part of 802.11. This is another example of where if feels to me that the WAVE group has attempted for force fit ideas and terminology from outside documents into 802.11 - and it does not work. 802.11 is a LAN standard that utilizes defined abstract interfaces for specification. separate the physical implementation from the abstraction. This needs to be done across the entire draft. </t>
  </si>
  <si>
    <t xml:space="preserve">understand the difference between physical implementation of a widget that instantiates and implementation of 802.11 with the proposed WAVE amendment  and then rewrite the amendment to remove all references to attributes of the implementation (e.g. antenna ports) </t>
  </si>
  <si>
    <t>Clause 9.15</t>
  </si>
  <si>
    <t xml:space="preserve">MAC Sublayer </t>
  </si>
  <si>
    <t>WAVE Configurations</t>
  </si>
  <si>
    <t>Clause 7.1.3.3</t>
  </si>
  <si>
    <t>Address Fields</t>
  </si>
  <si>
    <t>Clause 7.3.1</t>
  </si>
  <si>
    <t>Fixed Fields</t>
  </si>
  <si>
    <t>Clause 7.3.2.21</t>
  </si>
  <si>
    <t>Meas. Request El.</t>
  </si>
  <si>
    <t>Clause 7.3.2.22</t>
  </si>
  <si>
    <t>Meas. Report El.</t>
  </si>
  <si>
    <t>Clause 7.4.7</t>
  </si>
  <si>
    <t>W.Mgmt.Action</t>
  </si>
  <si>
    <t>Wells</t>
  </si>
  <si>
    <t>WAVE Ops.</t>
  </si>
  <si>
    <t>General / Admin</t>
  </si>
  <si>
    <t>General / Document</t>
  </si>
  <si>
    <t>Dickey</t>
  </si>
  <si>
    <t>Weytjens</t>
  </si>
  <si>
    <t>MLME SAP interface</t>
  </si>
  <si>
    <t>Andrews</t>
  </si>
  <si>
    <t>Clause 11</t>
  </si>
  <si>
    <t xml:space="preserve">MLME  </t>
  </si>
  <si>
    <t>Clause 11.16</t>
  </si>
  <si>
    <t>WAVE Management</t>
  </si>
  <si>
    <t>Clause 20</t>
  </si>
  <si>
    <t>WAVE PHY General</t>
  </si>
  <si>
    <t>Clause 20.1</t>
  </si>
  <si>
    <t>Overview</t>
  </si>
  <si>
    <t>Clause 20.2</t>
  </si>
  <si>
    <t>Service Param. List</t>
  </si>
  <si>
    <t>Clause 20.3</t>
  </si>
  <si>
    <t>Kain</t>
  </si>
  <si>
    <t>Clause 20.3.9</t>
  </si>
  <si>
    <t>Soranno</t>
  </si>
  <si>
    <t>PLCP sublayer</t>
  </si>
  <si>
    <t>PMD TX Specs</t>
  </si>
  <si>
    <t>Clause 20.3.10</t>
  </si>
  <si>
    <t>PMD RX Specs</t>
  </si>
  <si>
    <t>Clause 20.3.10.6</t>
  </si>
  <si>
    <t>Roebuck</t>
  </si>
  <si>
    <t>Perf in Veh environs</t>
  </si>
  <si>
    <t>Clause 20.4</t>
  </si>
  <si>
    <t>PHY MIB</t>
  </si>
  <si>
    <t>Clause 20.5</t>
  </si>
  <si>
    <t>PMD Sublayer</t>
  </si>
  <si>
    <t>Annex A</t>
  </si>
  <si>
    <t>Noens</t>
  </si>
  <si>
    <t>PICS</t>
  </si>
  <si>
    <t>Annex D</t>
  </si>
  <si>
    <t>Annex P</t>
  </si>
  <si>
    <t>WAVE in N. A.</t>
  </si>
  <si>
    <t>Annex Q</t>
  </si>
  <si>
    <t>(+BC, RS), Ch Model</t>
  </si>
  <si>
    <t>Kavner</t>
  </si>
  <si>
    <t>Intro</t>
  </si>
  <si>
    <t>ii</t>
  </si>
  <si>
    <t>26</t>
  </si>
  <si>
    <t>Privacy and authentication are provided in upper layers for WAVE</t>
  </si>
  <si>
    <t>Delete bullet</t>
  </si>
  <si>
    <t>"functionality similar to" is not precise</t>
  </si>
  <si>
    <t>Delete quoted text</t>
  </si>
  <si>
    <t>Dual terms OBE &amp; MS are confusing</t>
  </si>
  <si>
    <t>Pick one</t>
  </si>
  <si>
    <t>"functionality similar to" is not precise.  RSU functionality is significantly different from an AP.</t>
  </si>
  <si>
    <t>Define simply as a fixed station that implements WAVE functions</t>
  </si>
  <si>
    <t>Dual terms RSU &amp; FS are confusing</t>
  </si>
  <si>
    <t>"user" is to generic of a term within a large standard such as 802.11</t>
  </si>
  <si>
    <t>Replace with a WAVE specific term</t>
  </si>
  <si>
    <t>3.200</t>
  </si>
  <si>
    <t>33</t>
  </si>
  <si>
    <t>Service Channel is not defined or explained.  It's use is controlled by higher layers and is also regulatory domain dependent.</t>
  </si>
  <si>
    <t>Remove the term "Service Channel" from the amendment,</t>
  </si>
  <si>
    <t>34</t>
  </si>
  <si>
    <t>A WBSS is not created or terminated as described.  These descriptions refer more to operation internal to a station as opposed to behavior of the system.</t>
  </si>
  <si>
    <t>Delete the sentence and defer to the actual requirements for the proper explanations.</t>
  </si>
  <si>
    <t>OVHI is not defined</t>
  </si>
  <si>
    <t>Change to "OVH Interface"</t>
  </si>
  <si>
    <t>20</t>
  </si>
  <si>
    <t>Clause defines calibration procedures for a specific application of 802.11p, namely a DSRC radio.  The 802.11 standard avoids defining specific physical implementations of IEEE 802.11 devices, such as a DSRC radio.  All information pertaining to vehicular applications should be moved a standard governing specific DSRC implementation details.</t>
  </si>
  <si>
    <t>Delete clause P.6</t>
  </si>
  <si>
    <t>This clause makes a blanket statement alerting the reader that the specification may contain conflicting procedures, namely "For stations operating in WAVE, the WAVE management described in 11.16 has precedence over other subclauses herein in case a conflict arises."  A good standard should not contain conflicting procedures so this statement should be unnecessary.</t>
  </si>
  <si>
    <t>Delete the clause, and if necessary define behaviors that do not conflict with other parts of the 802.11 standard.</t>
  </si>
  <si>
    <t>This clause makes a blanket statement alerting the reader that the specification may contain conflicting procedures, namely "For stations operating in WAVE, the WAVE operations described in 9.15 have precedence over other subclauses herein in case a conflict arises."  A good standard should not contain conflicting procedures so this statement should be unnecessary.</t>
  </si>
  <si>
    <t>Stations should transmit a beacon instead of a WAVE announcement action frame as proposed in this clause.  The timestamp value included in the action frame can not include any adjustment needed for channel access delays due to congestion or interference.</t>
  </si>
  <si>
    <t>Delete the clause and permit the STA to use beacons like all other 802.11 devices</t>
  </si>
  <si>
    <t>The normative instructions in this clause are in conflict with the base 802.11 standard.  In particular, this clause bars WAVE stations from using authentication and association procedures that are mandatory for all 802.11 devices.</t>
  </si>
  <si>
    <t xml:space="preserve">Remove this clause and allow WAVE stations to employ the same association and authentication procedures as other 802.11 stations. </t>
  </si>
  <si>
    <t xml:space="preserve">The term "mobile station" should not be redefined by 802.11p to be equivalent to an OBU because the word "station" is reserved for an 802.11 station, and any 802.11 station can be mobile.  </t>
  </si>
  <si>
    <t>Delete the text "Also:  Mobile Station (MS)"</t>
  </si>
  <si>
    <t>Chen</t>
  </si>
  <si>
    <t xml:space="preserve">Have not been able to access and review P1609.4 </t>
  </si>
  <si>
    <t>Will complete evaluation when relevant part of P1609.4 is made available as part of this draft or if reference is removed.</t>
  </si>
  <si>
    <t>Again, cannot get access to P1609.4</t>
  </si>
  <si>
    <t>Same recommendation as above.</t>
  </si>
  <si>
    <t>Hedberg</t>
  </si>
  <si>
    <t>Introduction</t>
  </si>
  <si>
    <t>Authentication of WAVE conformant devices.</t>
  </si>
  <si>
    <t>Delete authentication (also see 11.16 pg 16 ln 22)</t>
  </si>
  <si>
    <t>Participants</t>
  </si>
  <si>
    <t>iii</t>
  </si>
  <si>
    <t>Based on comments and feedback received over the past meetings I don't think this list is complete.</t>
  </si>
  <si>
    <t>Update the list with those individuals that provided major contributions and are not included.</t>
  </si>
  <si>
    <t>WAVE (Wireless ….)</t>
  </si>
  <si>
    <t>For consistency replace with Wireless Access in Vehicular Environments</t>
  </si>
  <si>
    <t>dot missing</t>
  </si>
  <si>
    <t>Add dot after "shown in table 3.</t>
  </si>
  <si>
    <t>Specifies the desired destination MAC Address (either unicast or multicast)</t>
  </si>
  <si>
    <t>Verify whether this is multicast or broadcast.</t>
  </si>
  <si>
    <t>WAVE Announcement action frames shall contain all the information necessary to join a WBSS, …</t>
  </si>
  <si>
    <t>Either be more specific on what the WAVE announcement action frame needs to include or delete.</t>
  </si>
  <si>
    <t>WAVE announcement action frames are only allowed to transmit on the control channel with a data rate of 6 Mb/s.</t>
  </si>
  <si>
    <t>Knowing that the chip set can optimize to higher data rates, we need to be more specific. Following options: 1) leave it as this assumes a fixed data rate, 2) be more specific and change to "fixed data rate of 6Mb/s, 3) Add language to disable the optimization of the data rate.</t>
  </si>
  <si>
    <t>Wave receive Signal Strength</t>
  </si>
  <si>
    <t>Change Wave to WAVE</t>
  </si>
  <si>
    <t>The STAs MLME shall monitor the midium occupancy time on the current channel…</t>
  </si>
  <si>
    <t>Identify the SAP interface through which this information is provided.</t>
  </si>
  <si>
    <t>P6.2</t>
  </si>
  <si>
    <t>Transponder</t>
  </si>
  <si>
    <t>Not defined</t>
  </si>
  <si>
    <t>P6.1</t>
  </si>
  <si>
    <t>How the MAC address is determined is not important to this clause.  Most WBSS initiators (RSUs) need a static MAC but this clause REQUIRES them to randomize.  In turn, WBSS participants will be randomizing their MAC, but they are excluded from the scope of this clause.</t>
  </si>
  <si>
    <t>Delete everything after the first sentence.</t>
  </si>
  <si>
    <t>7.3.2.22.11</t>
  </si>
  <si>
    <t>Coding for Measurement Time field is not defined.</t>
  </si>
  <si>
    <t>Add coding.</t>
  </si>
  <si>
    <t>The coding of the field is not dBm as described.</t>
  </si>
  <si>
    <t>Replace sentence with "The WRSS Value is defined in 20.2.3.3."</t>
  </si>
  <si>
    <t>The fields referenced in this section are defined in IEEE 1609.3, although the wrapper WSI is defined in IEEE 1609.4.</t>
  </si>
  <si>
    <t>Remove reference to IEEE 1609.4, remove Service Channel, and define fields required for understanding the processing performed by this amendment directly in this clause.</t>
  </si>
  <si>
    <t>Use of Service Channel is confusing.  Leave channel selection to upper layers unless supporting features, such as active scanning, are required.</t>
  </si>
  <si>
    <t>Delete Table p3, "Service Channel", and reference to Table 37.  Allow upper layers to specify EDCA parameter set in cases that it is channel dependent.</t>
  </si>
  <si>
    <t>10.3.33</t>
  </si>
  <si>
    <t>Mixed use of "WAVE BSS" and "WBSS" causes confusion.</t>
  </si>
  <si>
    <t>Use WBSS throughout.</t>
  </si>
  <si>
    <t>10.3.33.1.1</t>
  </si>
  <si>
    <t>5</t>
  </si>
  <si>
    <t>10.3.33.1.3</t>
  </si>
  <si>
    <t>10.3.33.1.2</t>
  </si>
  <si>
    <t>"communication within the BSS" is not correct.</t>
  </si>
  <si>
    <t>Change to "communication within the WBSS".</t>
  </si>
  <si>
    <t>10.3.33.3.2</t>
  </si>
  <si>
    <t>"Peer MAC Address" is the BSSID in 7.1.3.3.3</t>
  </si>
  <si>
    <t>Change field name to "BSSID".</t>
  </si>
  <si>
    <t>10.3.34.1.2</t>
  </si>
  <si>
    <t>15</t>
  </si>
  <si>
    <t>Timestamp is not defined in 10.3.10.1.2 of REVma /D5.2</t>
  </si>
  <si>
    <t>Add definition of Timestamp.</t>
  </si>
  <si>
    <t>Control Channel is not defined.</t>
  </si>
  <si>
    <t>Remove channel dependency unless critical to lower layer operation.</t>
  </si>
  <si>
    <t>"shall contain all the information necessary" is not testable.</t>
  </si>
  <si>
    <t>Reword to be testable or remove the shall.</t>
  </si>
  <si>
    <t>"allowed to transmit" is not grammatically correct.</t>
  </si>
  <si>
    <t>Reword sentence per other comments to remove references to Control Channel.</t>
  </si>
  <si>
    <t>Is initializing a WBSS the same as creating it as used in 3.200?</t>
  </si>
  <si>
    <t>Clarify.</t>
  </si>
  <si>
    <t>"assemble the WSI" is not testable as the WSI is not defined in this standard.</t>
  </si>
  <si>
    <t>Define WSI or remove the requirement.</t>
  </si>
  <si>
    <t>WRSS Measurement Request action frame is not defined.</t>
  </si>
  <si>
    <t>Replace with "WRSS request" measurement request.</t>
  </si>
  <si>
    <t>WRSS Measurement Report action frame is not defined.</t>
  </si>
  <si>
    <t>Replace with "WRSS report" measurement report.</t>
  </si>
  <si>
    <t>"shall be within the same WBSS" is not testable.</t>
  </si>
  <si>
    <t>Reword.</t>
  </si>
  <si>
    <t>Replace clause with "This clause covers WAVE deployment in North America. Notes identify requirements that may vary in other regulatory domains.  Additional requirements are provided in Annex P.</t>
  </si>
  <si>
    <t>Are the regulations currently the same for all of North America (i.e., US, Canada &amp; Mexico)?</t>
  </si>
  <si>
    <t>Indicate any variations.</t>
  </si>
  <si>
    <t>20.1</t>
  </si>
  <si>
    <t>Requirements in this paragraph are heavily dependent on antenna gain, device class, antenna height and numerous environmental factors.</t>
  </si>
  <si>
    <t>Reword into interoperable test requirements.</t>
  </si>
  <si>
    <t>20.1.1</t>
  </si>
  <si>
    <t>38</t>
  </si>
  <si>
    <t>Clarify what type of association is established.</t>
  </si>
  <si>
    <t>20.2.3.3</t>
  </si>
  <si>
    <t>This clause defines requirements that are unnecessairly stringent and will be difficult to implement.</t>
  </si>
  <si>
    <t>Define WRSS value as -(avg. received power level at antenna port in dBm) over the preamble of the requesting frame, with a resolution of 1 dB.  Require accuracy to  within 6 dB for a 90% confidence level.</t>
  </si>
  <si>
    <t>20.3.8.2</t>
  </si>
  <si>
    <t>Clause 20 states that these requirements cover North America.  This line states US only.  Table p6 includes Europe but excludes Mexico.</t>
  </si>
  <si>
    <t>Make consistent.</t>
  </si>
  <si>
    <t>20.3.8.3.1</t>
  </si>
  <si>
    <t>Poor grammar.</t>
  </si>
  <si>
    <t>Replace "the FCC is the" with ", the FCC is also the".</t>
  </si>
  <si>
    <t>20.3.8.3.2</t>
  </si>
  <si>
    <t>Replace with "The channel center frequencies for WAVE channels are defined in Equation (32)."</t>
  </si>
  <si>
    <t>20.3.8.3.3</t>
  </si>
  <si>
    <t>Should Annex J be Annex P?</t>
  </si>
  <si>
    <t>Correct as needed.</t>
  </si>
  <si>
    <t>"the MAC shall continue to operate in complioance with this clause" has no place in clause 20 that applies to the PHY.</t>
  </si>
  <si>
    <t>Correct.</t>
  </si>
  <si>
    <t>20.3.8.6</t>
  </si>
  <si>
    <t>wrong type face for "us".</t>
  </si>
  <si>
    <t>Correct to read as microsecond.  Several other instances as well.</t>
  </si>
  <si>
    <t>20.3.9.1</t>
  </si>
  <si>
    <t>27</t>
  </si>
  <si>
    <t>"on a regional or national level" should be "within a regulatory domain".</t>
  </si>
  <si>
    <t>Class D does not mandate additional power.</t>
  </si>
  <si>
    <t>Change "require" to "include".</t>
  </si>
  <si>
    <t>In columns 2 &amp; 3 of p8, add note that values are Peak Average Power.</t>
  </si>
  <si>
    <t>Clarify.  Same for p9 &amp; p10.</t>
  </si>
  <si>
    <t>20.3.9.2</t>
  </si>
  <si>
    <t>29</t>
  </si>
  <si>
    <t>This clause results in notched spectral masks when the station power is less than the maximum permitted for its class.</t>
  </si>
  <si>
    <t>Redefine masks to match true intent.</t>
  </si>
  <si>
    <t>20.3.10.2</t>
  </si>
  <si>
    <t>REVma/D5.2 has changed "bytes" to "octets" in 17.3.10.2.</t>
  </si>
  <si>
    <t>Make same change here and in clause 20.3.10.3.</t>
  </si>
  <si>
    <t>20.4.4</t>
  </si>
  <si>
    <t>"Note" language should not be part of the amendment.</t>
  </si>
  <si>
    <t>10.3.9.1</t>
  </si>
  <si>
    <t>MAC  reset time of 2 TU is overly restrictive.  WAVE needs a maximum assured reset time, but 25 TU is sifficient.</t>
  </si>
  <si>
    <t>Change 2 TU to 25 TU.  Also on line 23.</t>
  </si>
  <si>
    <t>P.4</t>
  </si>
  <si>
    <t>50</t>
  </si>
  <si>
    <t>Specific congestion control algorithm is overly restrictive at this time.  Some form of congestion control may be needed for broadcast messages, but sufficient simulations have not been performed.</t>
  </si>
  <si>
    <t>Backoff from a specific algorithm at this time.</t>
  </si>
  <si>
    <t>P.6</t>
  </si>
  <si>
    <t>51</t>
  </si>
  <si>
    <t>Unneccessarily restrictive.</t>
  </si>
  <si>
    <t>Remove entire clause.</t>
  </si>
  <si>
    <t>P.7</t>
  </si>
  <si>
    <t>52</t>
  </si>
  <si>
    <t>Higher EIRP is also permitted for OBUs.</t>
  </si>
  <si>
    <t>Remove RSU dependency.</t>
  </si>
  <si>
    <t>As OBUs are freely mobile, it would seem that these receiver protection requirements should be mandatory for all units.</t>
  </si>
  <si>
    <t>All shall.</t>
  </si>
  <si>
    <t>Clause number 5.2.7 was used by TGk.</t>
  </si>
  <si>
    <t>Update to the latest available Clause number.</t>
  </si>
  <si>
    <t>Bit 12 of Figure 40, used by TGk.</t>
  </si>
  <si>
    <t>Request a new bit for WAVE via ANA number request process.</t>
  </si>
  <si>
    <t>Table 21 is now Table 24 in 802.11maD5.2.</t>
  </si>
  <si>
    <t>Update to the latest Table number used by 802.11ma.</t>
  </si>
  <si>
    <t>7.3.2.21.4</t>
  </si>
  <si>
    <t>TGk uses Clause numbers 7.3.2.21.4 to 7.3.2.21.11.</t>
  </si>
  <si>
    <t>Clause number 11.15 appears to be unused.</t>
  </si>
  <si>
    <t>Update Clause 11.16 and its subclauses to the latest available Clause number.</t>
  </si>
  <si>
    <t>MLME-WAJOIN.request is Clause 10.3.33.1.</t>
  </si>
  <si>
    <t>Change "10.3.3.1" to "10.3.33.1" or the latest appropriate Clause number.</t>
  </si>
  <si>
    <t>Figure p9,  "MLME-JOIN.xxx" does not track the text which has "MLME-WAJOIN.xxx".</t>
  </si>
  <si>
    <t>Figure p9, Update "MLME-JOIN.xxx" to "MLME-WAJOIN.xxx", two places.</t>
  </si>
  <si>
    <t>Update the annex reference to the actual annexes for regulatory information.</t>
  </si>
  <si>
    <t>Replace statement with: "The regulatory requirements and information regarding use of this OFDM system in the 5.9 GHz band is in Annex I and Annex J."</t>
  </si>
  <si>
    <t>A.4</t>
  </si>
  <si>
    <t>Title out-of-date.</t>
  </si>
  <si>
    <t>Update to: "PCIS proforma--IEEE Std 802.11™ --2006 Edition" or whatever is the latest.</t>
  </si>
  <si>
    <t>A.4.3</t>
  </si>
  <si>
    <t>IUT Configuration information relating to WAVE is out-of-date.</t>
  </si>
  <si>
    <t>Update to the correct information relative to the latest entries in 802.11ma.</t>
  </si>
  <si>
    <t>A.4.8</t>
  </si>
  <si>
    <t>OFDM PHY function information for WAVE is out-of-date.</t>
  </si>
  <si>
    <t>P.6.1</t>
  </si>
  <si>
    <t>Delete phrase "of this document"</t>
  </si>
  <si>
    <t>Change "Section 20.3.10 of this document".   To  "Clause 20.3.10".</t>
  </si>
  <si>
    <t>McNew</t>
  </si>
  <si>
    <t>7.</t>
  </si>
  <si>
    <t>(Clause, Pg, Ln: not provided for this comment.)   The usage of encryption/authentication is not mentioned</t>
  </si>
  <si>
    <t>(Fig p9)This figure does not belong in Clause 11  It belongs in clause 10</t>
  </si>
  <si>
    <t>(Fig p10) This figure does not belong in Clause 11  It belongs in clause 10</t>
  </si>
  <si>
    <t>Awkward wording.</t>
  </si>
  <si>
    <t>(Clause, Pg, Ln- not defined) Since you are not using the point to multipoint model (i.e. infrastructure mode) or WDS I'm confused as to how broadcast/multicasts get routed through the system.  How do you prevent broadcast storms?  What happens with a broadcast announcment.  What is the behavior of a router when devices are connected as in figure p1?</t>
  </si>
  <si>
    <t>30</t>
  </si>
  <si>
    <t>References, Errors</t>
  </si>
  <si>
    <t>Wfisher</t>
  </si>
  <si>
    <t>Merge original comments</t>
  </si>
  <si>
    <t>D1.0</t>
  </si>
  <si>
    <t xml:space="preserve">The statement "WAVE adds capability to simplify the operations and associated management in order to support fast access" is fairly subjective.  </t>
  </si>
  <si>
    <t>Define an objective, quantitive measure of the required simplification and speed up required.</t>
  </si>
  <si>
    <t>general</t>
  </si>
  <si>
    <t>security requirements not defined.  802.11i will not be sufficient</t>
  </si>
  <si>
    <t>define requirements and solution for security</t>
  </si>
  <si>
    <t xml:space="preserve">a device may move between regulatory domains, e..g. driving into mexico </t>
  </si>
  <si>
    <t>define behavior in that case.</t>
  </si>
  <si>
    <t>defining a OBU as "similar to an 802.11 station" is not apropriate</t>
  </si>
  <si>
    <t>define new entities in relation to existing entities, e.g. as in 3.79</t>
  </si>
  <si>
    <t>7.1.3.3.3. does not specify "when" the random MAC address is to be selected.  Before any transmit or receive?  Once in the lifetime of a device?</t>
  </si>
  <si>
    <t>do specify when the random MAC address is to be selected.</t>
  </si>
  <si>
    <t>the definition hints that it is desired that no two STA have the same MAC address, but it also implies that it is possible.  (similar to the selection of identical random backoffs in 9.2.4).</t>
  </si>
  <si>
    <t>specify the behavior if two STA have the same MAC address.</t>
  </si>
  <si>
    <t>Jalfon</t>
  </si>
  <si>
    <t>The document is specifed as "Amendment 3"
It is unlikey that the "3" is correct or even necessary</t>
  </si>
  <si>
    <t>Remove, correct or justify the "3"</t>
  </si>
  <si>
    <t>The introduction claims the document defines privavcy procedures and requirements
A search on "privacy" produces no relevant hits</t>
  </si>
  <si>
    <t>Remove reference to privacy</t>
  </si>
  <si>
    <t>28-29</t>
  </si>
  <si>
    <t>Move the information in this clause to Annexes I and J.  (If contents are not moved, the information in Annexes I and J should be updated in any case.)  Follow Clause 17.3.8.3.3 for content and style.</t>
  </si>
  <si>
    <t>Move the information in this clause to Annexes I and J including Tables p8, p9 and p10.  (If contents are not moved, the information in Annexes I and J should be updated in any case.)  Follow Clause 17.3.9.1 for content and style.</t>
  </si>
  <si>
    <t>Move the information in this clause to Annexes I and J including Tables p11 through p15.  (If contents are not moved, the information in Annexes I and J should be updated in any case.)  Follow Clause 17.3.9.2 for content and style.</t>
  </si>
  <si>
    <t>LANDT</t>
  </si>
  <si>
    <t>21 and further</t>
  </si>
  <si>
    <t>For privacy reasons in the car to car environment this MAC ID will be changed regularly. This would change the BSSID and effectively disconnecting all STAs of this BSS.</t>
  </si>
  <si>
    <t>Define behaviour of BSSID with changing MAC ID.</t>
  </si>
  <si>
    <t>The minimum duration, a STA keeps ist MAC ID is not specified.</t>
  </si>
  <si>
    <t xml:space="preserve"> Define a minimum validity interval for the MAC ID. The value should be in the order of a minute.</t>
  </si>
  <si>
    <t>21ff</t>
  </si>
  <si>
    <t>The change of the MAC ID should only be allowed in special circumstances, e.g. not during a transmission - otherwise the acknowledgement following  a data transmission will be directed to a wrong MAC ID.</t>
  </si>
  <si>
    <t>Define requirements for a MAC ID change</t>
  </si>
  <si>
    <t>Oostveen</t>
  </si>
  <si>
    <t>This paragraph is very explicit about the need for the generated MAC address to be random, but the amendment doesn't appear to either specify a random number generator or the failure/recovery/detection mechanims for the case when two identical MAC address are encountered.</t>
  </si>
  <si>
    <t>Add explanation of the need for statistical independenc and the mechanism for dealing with collisions of the address.</t>
  </si>
  <si>
    <t>This paragraph states that WAVE operations SHALL NOT use association procedures, however clause 20.1.1 states that under some cirmcustances, an association is used.</t>
  </si>
  <si>
    <t>Resolve this conflict and/or describe the cirmstances in which an association is use.</t>
  </si>
  <si>
    <t>The text refers to Table XXX.
It appears that this might refer to Table pQ.1</t>
  </si>
  <si>
    <t>Clarify reference</t>
  </si>
  <si>
    <t>Q.1</t>
  </si>
  <si>
    <t>The text refers to a high speed closure model that is still under development
It appears that the draft is known to be incomplete</t>
  </si>
  <si>
    <t>Provide high speed model, and do not resubmit to LB until it is available</t>
  </si>
  <si>
    <t>16-17</t>
  </si>
  <si>
    <t>The text refers to some ongoing research at Georgia Tech.
This is inappropriate in a standard</t>
  </si>
  <si>
    <t>Remove any references to on going research</t>
  </si>
  <si>
    <t>The text refers to "Control Channel and multiple Service Channels"
However, nowhere are these concepts defined. It appears that they are higher layer concepts that have nothing to do with 802.11</t>
  </si>
  <si>
    <t>Remove all references to Control and Service Channels from the draft</t>
  </si>
  <si>
    <t>The table refers to CCK-OFDM
Is it the intent to use CCK-OFDM in the 5.9GHz spectrum?</t>
  </si>
  <si>
    <t>31-38</t>
  </si>
  <si>
    <t>The paragraph indicates that tha WAVE is  different from 802.11 in a number of ways
* It is uses different architectural designations from IBSS and BSS (whatevr that means)
* It does not use Beacons
* …
If this is  the case then WAVE is significantly different from 802.11 and deserves to be specified separately</t>
  </si>
  <si>
    <t>Either:
* Show that 802.11 and WAVE are architecvturally similar
* Revoke the 802.11p PAR, possibly removing this work to another organisation
* Change the 802.11p PAR so that the proposed standard is stand alone rather than an amendment</t>
  </si>
  <si>
    <t>It is claimed that the vehicle industry is depending on 802.11p
However, if this is the case then there is a problem given the different "time constants" used by the vechicle industry (10-15 years) and the WLAN (2-3 years) industry. The different "time constants" will mean any standard applying to both will be subjected to unreasonable strains. Why should the WLAN industry worry about breaking something in WAVE for the next 15 years. Why should the WAVE inductry have to wroory about every change the WLAN people make?</t>
  </si>
  <si>
    <t>10MHz transmissions are more sensitive to Doppler than 20MHz transmissions (one of the key requirements for WAVE), yet 20MHz transmissions are optional while 10MHz transmissions are mandatory.  Given that three non-overlapping 20MHz channels are allowed in the band, I find this a curious choice.</t>
  </si>
  <si>
    <t>How is RSSI computed for multiple RX antennas?</t>
  </si>
  <si>
    <t>Define.</t>
  </si>
  <si>
    <t>How is WRSS computed for multiple RX antennas?</t>
  </si>
  <si>
    <t>the 802.11j amendment provided for larger slot times as the range of the BSS was increased.  For example, a 1.3km cell had slot time of 18us for 20MHz and 25us for 10MHz.</t>
  </si>
  <si>
    <t>Provide this flexibility.</t>
  </si>
  <si>
    <t>20.3.8.7</t>
  </si>
  <si>
    <t>This attempts to specify receiver implemenation I believe should not be in the scope of the standard.</t>
  </si>
  <si>
    <t>Remove reference to receiver.</t>
  </si>
  <si>
    <t>There is description of the functioning of the MAC in the case where 10 MHz 11p devices and 20 MHz 11p devices are co-located.</t>
  </si>
  <si>
    <t>Specify CCA sensitivites for both PHY modes.</t>
  </si>
  <si>
    <t>20.3.10.5</t>
  </si>
  <si>
    <t>CCA sensitivities should be adapted to signal bandwidth. For example the CCA sensitivity for the 20 MHz signal should be 3 dB higher than for the 10 MHz channel.</t>
  </si>
  <si>
    <t>Jones,VK</t>
  </si>
  <si>
    <t>bit length alone does not insure 0.2db accuracy within a receiver subsystem.  There are far too many tolerances  to realize this level of granularity, which may not be very practical anyway.</t>
  </si>
  <si>
    <t xml:space="preserve"> Expand the measurement range from -80dbm to -30dbm and allow nothing smaller than 1db increments  </t>
  </si>
  <si>
    <t>Ward</t>
  </si>
  <si>
    <t>What is "message broadcasting"?  It appears to be a higher layer concept unknown to the MAC.</t>
  </si>
  <si>
    <t>Rewrite on the basis of information known to the MAC.</t>
  </si>
  <si>
    <t>What does "shall be allowed" mean?  Is it optional or mandatory, or something else?  And under what conditions?</t>
  </si>
  <si>
    <t>Rewrite using the terms normally used in standards.</t>
  </si>
  <si>
    <t>This seems to be a mini-beacon very similar in concept to 11k's pilot frame.  Having two new frames doing similar things seems a bit pointless.</t>
  </si>
  <si>
    <t>Suggest you combine it with 11k's pilot frame.</t>
  </si>
  <si>
    <t>The texts specifies the use of a random local address for an OBU. This is similar to the mechanism used for an BSSID for an IBSS.
However, while there is little chance of collisions of IBSS BSSIDs because they are used so seldom, there is amuch larger chance of collision (no pun intended) when 1000's of vehicles are in close proximity.</t>
  </si>
  <si>
    <t>Describe the probability of an address collision, its impact, and any mitigation mechanisms.</t>
  </si>
  <si>
    <t>The text refers to "message broadcasting".
What is a "message" in the context of 802.11?</t>
  </si>
  <si>
    <t>Clarify definition of a message</t>
  </si>
  <si>
    <t>The text allows use of a broadcast BSSID in WAVE
However, this text contradicts the previous sentence in the base standard</t>
  </si>
  <si>
    <t>Combine the rules so that contradictions do not occur</t>
  </si>
  <si>
    <t>The text  defines a new capability bit for WAVE
However, it appears that in a WAVE environment the other bits are mostly or even all irrelevant. In a none WAVE environment the WAVE bit is irrelevent.
It is not clear why these bits all need to exist in the same capability information field.</t>
  </si>
  <si>
    <t>Either clarify or remove WAVE to a standard independent of 802.11</t>
  </si>
  <si>
    <t>7.4.7</t>
  </si>
  <si>
    <t>The text has defined an Action field value for a WAVE announcement.
However, it has not defined and Action field value for Measurement Request or a Measurement Report. It is possible that the intention is to use the Spectrum Management Category but this seems unlikely</t>
  </si>
  <si>
    <t>Define action field values and action frame formats for Measurement Reqest and Reports. See 802.11k draft for an example.</t>
  </si>
  <si>
    <t>The text states, "The short term accuracy shall be based upon 100 frames received within 1 second".
This is not a definition of accuracy. What happens if 100 frames are not received within 1 sec?</t>
  </si>
  <si>
    <t>Provide a definition of acuracy and explain what happens if 100 frames are not received with 1 sec.</t>
  </si>
  <si>
    <t>The text mentions the the local time at which the measurement was made
Is this the TSF time?</t>
  </si>
  <si>
    <t>3-7</t>
  </si>
  <si>
    <t>I would expect that you'll end up with a frame almost identical to a beacon, other than being a management frame (which I accept you need to stop non-WAVE STAs trying to associate) so you can probably simplify the description by pointing at the Beacon for the payload, and saying that a WAVE STA will send these frames instead of Beacons using all the standard rules for beacons.  Saves you a LOT of work...</t>
  </si>
  <si>
    <t>11h already includes a mechanism for reporting the received signal strength.</t>
  </si>
  <si>
    <t>Reuse/adapt the 11h feature rather than adding a new one.</t>
  </si>
  <si>
    <t>What address format is used for data frames in a WBSS?  This is a generic problem - it's not enough to just say "the rules in this section take precedence over any others" - you have to go through every clause in 11ma/11k/11r etc and decide whether a difference is significant or not.</t>
  </si>
  <si>
    <t>From what I've seen, there is no great difference between a WBSS and an IBSS.  I'd define WBSS as a sort of IBSS where WAVEAnnouncements are sent instead of beacons.  I think that would save you a great deal of hassle…  Otherwise you'll have to go through the entire 11ma specification and spot every occurrence of BSS or IBSS and adjust them accordingly.</t>
  </si>
  <si>
    <t>Some of the text uses "operating in WAVE mode" and some uses "operating in WAVE". If "WAVE" is a name, it should be spelled "Wave".  If it's all in capitals it's an abbreviation, and you should be able to replace it in any sentence with its equivalent text.  So "operating in WAVE" makes no grammatical sense.</t>
  </si>
  <si>
    <t>Replace all "operating in WAVE"s with "operating in WAVE mode".</t>
  </si>
  <si>
    <t>Why disallow scanning?  As each delta from the base standard causes a support overhead, you should not make any unless it can be shown there is a clear benefit.  Scanning may well be useless in a WAVE environment, but that is no reason to make it illegal - leave that for a certification authority rather than a standard.</t>
  </si>
  <si>
    <t>Remove the text disallowing scanning under WAVE.</t>
  </si>
  <si>
    <t xml:space="preserve">283 km/h is an odd choice. </t>
  </si>
  <si>
    <t>I recommend 280 kn/h, 285 km/h or 300 km/h</t>
  </si>
  <si>
    <t>0.2 dB is an odd choice</t>
  </si>
  <si>
    <t>0.25 dB is a better choice</t>
  </si>
  <si>
    <t>Stopping at -30 dBm is strange given the very large EIRPs allowed. Ditto -60 dBm</t>
  </si>
  <si>
    <t>Allow a wider range to be specified. +-3 dB may still be only specified over -60 to -30 dBm</t>
  </si>
  <si>
    <t>+-3dB accuracy with 0.2 dB resolution is nonsensical unless additional constrainsts are imposed</t>
  </si>
  <si>
    <t xml:space="preserve">Perhaps the authors anticipate that accuracy will improve over time. Then devices need a new field to report their actual tolerance. Perhaps the authors anticipate that the integral nonlinearity may be +-3 dB yet the differential nonlinearity is only 0.2 dB. However they have not specified such behaviour, so cannot rely upon it. </t>
  </si>
  <si>
    <t>Text in this paragraph belongs in rows in a table of parameters for this MLME primitive</t>
  </si>
  <si>
    <t>Change to "adjusting the figure numbers as necessary"</t>
  </si>
  <si>
    <t>This paragraph is hardly appropriate for a final published standard.</t>
  </si>
  <si>
    <t>Do the work that this paragraph says that you'll do.</t>
  </si>
  <si>
    <t>TM not needed after 802.11</t>
  </si>
  <si>
    <t>Drop TM.  Its certainly not the first use in the amended standard</t>
  </si>
  <si>
    <t xml:space="preserve">D </t>
  </si>
  <si>
    <t>Inserted text doesn't need underlining</t>
  </si>
  <si>
    <t>un-underline "WaveServices"</t>
  </si>
  <si>
    <t>Lots of entries from 11e, 11k, and 11r are missing</t>
  </si>
  <si>
    <t>Add them</t>
  </si>
  <si>
    <t>Renumbering is not necessary</t>
  </si>
  <si>
    <t>Drop "Renumber as appropriate"</t>
  </si>
  <si>
    <t>Marshall</t>
  </si>
  <si>
    <t>"provider" is quite generic term to be reserved for WAVE-specific use.</t>
  </si>
  <si>
    <t>Replace "provider" with "WAVE provider" in definition 3.196. Matching change would be needed for 11.16.1.</t>
  </si>
  <si>
    <t>"user" is very generic term to be reserved for WAVE-specific use.</t>
  </si>
  <si>
    <t>Replace "user" with "WAVE user" in definition 3.198. Matching change would be needed for 11.16.2.</t>
  </si>
  <si>
    <t>Bit 12 of Capability Information field is already used by TGk and it looks like all capability information fields are already used.</t>
  </si>
  <si>
    <t>Replace WAVE advertisement with some sort of extended capability information (e.g., new IE).</t>
  </si>
  <si>
    <t>Typo</t>
  </si>
  <si>
    <t>Replace "PCIS" with "PICS".</t>
  </si>
  <si>
    <t>OF9 changes use "M (for WAVE)" as status and this does not seem to comply with standard syntax used in PICS. Shouldn't this use predicates like other conditional items?</t>
  </si>
  <si>
    <t>Replace "M (for WAVE)" with "CF6a:M" (or with something else than CF6a if there is more suitable item for WAVE).</t>
  </si>
  <si>
    <t>"WaveServices" is underlined in a list of new elements even though it should not be.</t>
  </si>
  <si>
    <t>Remove underlining from WaveServices (i.e., dot11WaveServicesImplemented is not underlined). Change dot11WaveServicesRequired in the same way on the next page.</t>
  </si>
  <si>
    <t>46</t>
  </si>
  <si>
    <t>Unclear definition of unit and range used for dot11WaveMacResetTime. Is this in TUs? If this "shall be less than 2 TU", are only values 0 and 1 allowed?</t>
  </si>
  <si>
    <t>Clarify description to indicate which unit is used and what range of values are accepted.</t>
  </si>
  <si>
    <t>Unclear editing instructions: missing tempType4(4) from SYNTAX and missing underlining from the added DESCRIPTION line.</t>
  </si>
  <si>
    <t>Add the new syntax entries (underlined) to SYNTAX on line 7 and underline added text in DESCRIPTION.</t>
  </si>
  <si>
    <t>"Managed Object" names do not match with the values in MIB definition (extra spaces).</t>
  </si>
  <si>
    <t>Fix Managed Object names to match with names used in MIB (remove spaces, capitalize some wods).</t>
  </si>
  <si>
    <t>21-27</t>
  </si>
  <si>
    <t>Missing editing instructions (underlining?).</t>
  </si>
  <si>
    <t>Underline added items.</t>
  </si>
  <si>
    <t>4-23</t>
  </si>
  <si>
    <t>dot11FrequencyBandsSupported was modified, but the range was not updated.</t>
  </si>
  <si>
    <t>Replace 1..127 with 1..255. In addition, the change for DESCRIPTION (add "bands") seems to be conflicting with 802.11ma/D5.2 so that needs some synchronization.</t>
  </si>
  <si>
    <t>Annex Q is new normative text that seems to be requiring some evaluation using a not-yet-existing "very high closure speed" model. How can one implement a compliant device if this model is not available? Will it be available by the time P802.11p would go into sponsor ballot?</t>
  </si>
  <si>
    <t>Reference to non-existing table (Table XXX). Where is this table?</t>
  </si>
  <si>
    <t>Add the table. Replace "are (being) developed" with "are developed" once the table is here.</t>
  </si>
  <si>
    <t>"P802.11p" reference is not clear after this draft gets merged into the standard.</t>
  </si>
  <si>
    <t>Replace "P802.11p" with a suitable clause number(s).</t>
  </si>
  <si>
    <t>This draft did not seem to address security of WAVE networks in any way apart from saying that authentication and association is not used. This seems to indicate that RSN would not be used either. Is there any level of security in WAVE? If not, can you please describe why it is not needed?</t>
  </si>
  <si>
    <t>Consider adding authentication of STAs and authentication and possibly also encryption of data frames for WAVE networks.</t>
  </si>
  <si>
    <t>Malinen</t>
  </si>
  <si>
    <t>I don’t see the need to introduce OBO and MS terms - they appear to be functionally equivalent.   Ditto comment for FS.</t>
  </si>
  <si>
    <t>Choose one and use it consistently.</t>
  </si>
  <si>
    <t xml:space="preserve">"This MAC address shall be a number selected in a manner that minimizes the probability of STAs generating the same number".   You cannot include a normative requirement that cannot be tested. </t>
  </si>
  <si>
    <t>Demote to a note,  or turn into a recommendation.</t>
  </si>
  <si>
    <t>The capability bit assignment is made by 802.11 ANA.  Until an assignment has been made by the ANA, this amendment should not assume any particular value.</t>
  </si>
  <si>
    <t>Add a note saying the capability bit is TBD, refer to the ANA as resolving it and remove the figure.</t>
  </si>
  <si>
    <t>The category code is administered by the ANA.  This draft assumes a value.</t>
  </si>
  <si>
    <t>Remove the value,  replace by a TBD and refer to the ANA as resolving it.  Remove any text/figures that depend on a particular value.</t>
  </si>
  <si>
    <t>20.3.8.3.3.</t>
  </si>
  <si>
    <t>Please follow the IEEE-SA style guide for notes in tables.</t>
  </si>
  <si>
    <t>Replace footnotes following table with NOTE n- in a row at the bottom of the table.</t>
  </si>
  <si>
    <t>20.4.3</t>
  </si>
  <si>
    <t>"See Clause 17.4.3".   The use of Clause is both wrong and unnecessary.</t>
  </si>
  <si>
    <t>Replace with See 17.4.3.</t>
  </si>
  <si>
    <t>5.3</t>
  </si>
  <si>
    <t>Consider whether the WAVE services need enumerating in the Logical services section</t>
  </si>
  <si>
    <t>Add a description of the WAVE services.</t>
  </si>
  <si>
    <t>5.6</t>
  </si>
  <si>
    <t>Indicate how the WAVE services relate to class 1,2,3 concepts used to filter incoming frames against device state.</t>
  </si>
  <si>
    <t>Stephens</t>
  </si>
  <si>
    <t xml:space="preserve">Is OBU similar to STA or OBU is STA with some additional functionality for WAVE purposes? </t>
  </si>
  <si>
    <t>Clarify relations of OBU to STA</t>
  </si>
  <si>
    <t>If OBU and MS have same meaning, only one should be used</t>
  </si>
  <si>
    <t>Use OBU only</t>
  </si>
  <si>
    <t>Provider is too generic term, I would suggest "WAVE Service provider"</t>
  </si>
  <si>
    <t>Change to "WAVE service provider"</t>
  </si>
  <si>
    <t xml:space="preserve">Is RSU similar to AP or OBU is AP with some additional functionality for WAVE purposes? </t>
  </si>
  <si>
    <t>Clarify relations of RSU to AP</t>
  </si>
  <si>
    <t>If RSU and FS have same meaning, only one should be used</t>
  </si>
  <si>
    <t>Use RSU only</t>
  </si>
  <si>
    <t>User is too generic term and does not reflect actual capability, I would suggest "WAVE client"</t>
  </si>
  <si>
    <t>Change to "WAVE client"</t>
  </si>
  <si>
    <t xml:space="preserve">The extent and nature of the changes proposed to the base 802.11 standard are not compatible with existing implementations nor with other ongoing work in the working group.  The application for 802.11p is in a band reserved for only ITHS applications and compatibility with 802.11 in other bands is not required.  The pace of change of the general 802.11 market place is also not compatible with the long periods of stability required of electronic equipment for the automotive market. </t>
  </si>
  <si>
    <t>Rewrite 802.11p as a new, stand-alone document, using the base 802.11 standard as needed.  Separate 802.11p from the ongoing evolution of 802.11, to achieve stability and longevity.</t>
  </si>
  <si>
    <t>O'Hara</t>
  </si>
  <si>
    <t>9-10</t>
  </si>
  <si>
    <t>The text says: "...describe most of the DSRC MAC and PHY requirements…". This is not acceptable in a MAC/Phy standard. If the standard does not include ALL the MAC PHY requirements then the standard is incomplete and should not progress.</t>
  </si>
  <si>
    <t>Include ALL the MAC PHY requirements. Provide evidence that this has been accomplished (the reviewer is unlikely to accept that a simple rewording of the quoted phrase as a way to avoid the problem)</t>
  </si>
  <si>
    <t>1-44</t>
  </si>
  <si>
    <t>The definitions provided are woefully inadequate for use in a standard. They are subjective, sloppy, fuzzy and ambiguous. Because of this it is impossible to utilize them in a manner that creates a deterministic result. More detailed comments on each definition are also included. partially because of the poor quality of the definitions provided, this reviewer can not tell if there is any need for "wave" specific functionality at all - or whether the entire desired mode of operation can already be handled by the existing 802.11 standard.</t>
  </si>
  <si>
    <t>rework the definitions to be crisp, precise and consistent. As the definitions are the foundation required to understand the rest of the proposed amendment; the reviewer reserves the right to comment on any and all portions of the proposed amendment in future revisions.</t>
  </si>
  <si>
    <t>Change the definition to read "A WAVE station that can be mounted in or on a vehicle, but in some instances may be portable."</t>
  </si>
  <si>
    <t>It is confusing to use the term "fixed station" in WAVE to describe an entity that does not fully support all of the behaviors and attributes of an 802.11 "station".  In the past, the word "station" has always been reserved for an 802.11 station, and any 802.11 station can be fixed in a single location.</t>
  </si>
  <si>
    <t>Delete the text "Also:  Fixed Station (FS)"</t>
  </si>
  <si>
    <t>It is ambiguous to state that and FBU has "functionality similar to an IEEE 802.11 station."  It is impossible to know how similar the two might be from the definition.</t>
  </si>
  <si>
    <t>Change the definition to read "A WAVE station that can be permanently mounted but may be transportable."</t>
  </si>
  <si>
    <t>There are already places in the base 802.11 standard where the term "user" is employed.  It would be confusing to take such a common term and provide a definition that conflicts with common usage.</t>
  </si>
  <si>
    <t>The term provider defines a role that a WAVE station can play.  It is used sparingly, and is not referenced when defining the term WBSS.  It would be more clear avoid the use of the term provide and instead reference the "WAVE station that transmits WAVE announcement frames" when needed.</t>
  </si>
  <si>
    <t>Delete the definition and use in its place the phrase "the WAVE station that transmits WAVE announcement frames" or alternatively "the WAVE station that transmits WAVE beacons"</t>
  </si>
  <si>
    <t>WAVE is an abbreviation, not a definition.</t>
  </si>
  <si>
    <t>Since the abbreviation is already included in clause 4, delete the definition</t>
  </si>
  <si>
    <t>A definition of a WAVE station is missing</t>
  </si>
  <si>
    <t>Define a WAVE station as "An IEEE 802.11 entity that contains an IEEE 802.11–conformant WAVE Medium Access Control (MAC) and WAVE Physical Layer (PHY) interface to the Wireless Medium (WM)"</t>
  </si>
  <si>
    <t>The definition of a WBSS provides not only a definition of the term but also normative text for how WAVE stations should behave in a WBSS.  This section is not an appropriate location for normative text.</t>
  </si>
  <si>
    <t>Delete the text "A WBSS does not utilize Beacons due to its highly transient nature. Instead, a WBSS is created in response to requests from cooperating applications and terminates when those applications have completed, or sooner if higher priority requests are pending." and insert this text, if necessary into clause 11.</t>
  </si>
  <si>
    <t>The section woud fit in better if the title were "Supporting Vehicular Environments"</t>
  </si>
  <si>
    <t>As a general principle the 802.11 standard avoids defining specific physical implementations of IEEE 802.11 devices.  This clause identifies a particular vehicular application instead of highlighting the pertinent performance related requirements of the applications</t>
  </si>
  <si>
    <t>Change the first paragraph to read "Operation of Wireless LAN stations in vehicular environments and at vehicular speeds requires enhancements with respect to specifications for non-vehicular stations.  As a result, a special form of IEEE 802.11 stations and procedures are defined known as “Wireless Access in Vehicular Environments” (WAVE) stations and procedures. The communications between WAVE stations generally occur at vehicular speeds, but occasionally such communications may take place between stopped and slow moving stations or between high-speed stations. Additional performance requirements are needed to address the motion-related effects (see 20.3.10.6)."</t>
  </si>
  <si>
    <t>as written the definition is circular. Try something along the lies of "the WSI is a field in the … frame which contains XYZ"</t>
  </si>
  <si>
    <t>45-46</t>
  </si>
  <si>
    <t>revise this section after correcting the problems noted in the various definitions.</t>
  </si>
  <si>
    <t>revise to be consistent with corrections to problem identified in the definition section 3</t>
  </si>
  <si>
    <t>12-29</t>
  </si>
  <si>
    <t>sadly I fond that there is litereally nothing in this entire section that I agree with. 1) first sentence refers to stationary 802.11 devices - so what? The term is Station - which may or may not be stationary. So the sentence is meaningless. 2) 2nd sentece is "as a result wrt to 1st sentence" - so it too is meaningless. 3) 3rd sentec is poorly written - is the 1000m meters between road side stations? or between vehicles and roadside? again vehicles are not part of 802.11 and should not be mentioned in section 5. 4) "wave includes a number of new class of applications..." - applications are not included in 802.11. 5) 2nd sentence para 2 is circular; wave is .11 which includs apps, which impact wave... delete the sentence. 5) last two sentences are wrt to what? e.g. "simplify the operations and associated management"; "uses added operations and management" - the writer have become unanchored in time - these sentences might make some sense in a conversation attempting to justify whay one wanted to write the WAVE draft - but in the draft itself the language should describe what is IN the stadrad (assuming the draft is approved).</t>
  </si>
  <si>
    <t>delete the section entirely.</t>
  </si>
  <si>
    <t xml:space="preserve">General </t>
  </si>
  <si>
    <t>all</t>
  </si>
  <si>
    <t>Note: the comment form is ambiguous as to what page numbers it wants cited - the page number at the bottom of each page of the draft page? Or the page number of the PDF file supplied for review? I have use the PDF page number of the document provided to the members for review.</t>
  </si>
  <si>
    <t>15-18</t>
  </si>
  <si>
    <t>this entire section has multiple significant problems; some of the most siginificant are: 1) the section implies that only WAVE stations are mobile - this is factually incorrect, all STAs are mobile and have been since day 1 of 802.11 2) the inclusion of concents like ownershjip (e.g. private or public) are irrelevant; 3) none of the connectivity examples given are not already handled by 802.11; 4) this entire section is very heavily confused about the differnete bgetween implementation and standardization - the picture of a car and modules in side the car is a prime example - suppose the car were a truck, or a donkey - does not change anything?; 5) the entire portion that talks about onboard hosts etc is inappropriate for the 802.11 standard just as a discussion of PC modules is not needed to describe 802.11 operation via a PC adaptor.; 6) in short I see nothing being described that is not already hanlded by 802.11 and inventing new; overloaded, incorrect terms to match a vocabulary used outside 802.11 only creates confusion and provided not added value.</t>
  </si>
  <si>
    <t>delete the entire section.</t>
  </si>
  <si>
    <t>several section of .11 are present that appear to not have an wave changes associated with them - are the missing? (7.1.3 7.1.3.3)</t>
  </si>
  <si>
    <t>delete section headings that are not impacted by TGp or provide the changes to be reviewed.</t>
  </si>
  <si>
    <t>17-25</t>
  </si>
  <si>
    <t>1) This section is attempting to specify how to generate random MAC addresses. This is not acceptable. The primary characteristic of a MAC address is that IS UNIQUE not that is "perhaps, maybe, with some probability unique".</t>
  </si>
  <si>
    <t>remove concept of any non-zero probability of non-unique MAC addresses.</t>
  </si>
  <si>
    <t>remove this sentence. The amendment should not go down the path of specifying what is allowed that is already allowed by .11. this sentence is not necessary</t>
  </si>
  <si>
    <t>delete the sentence.</t>
  </si>
  <si>
    <t>10-11</t>
  </si>
  <si>
    <t>TGp has apparently chosen specific bits - this is in contradiction to the ANA - remove any and all references to specific bits until they are formally requested and assigned. THIS comment also applies to any other section in the draft with this problem.</t>
  </si>
  <si>
    <t>correct ANA issues. (this section and all others in the TGp draft)</t>
  </si>
  <si>
    <t>prior text specified the distance for communication involved as 1000ml; there can be cases where one sta is in one time zone and a 2nd is in another time zone. The concept of local time is ambiguous. This case must be handled. I suggest using UTC ( at least that way you get a consistent result any where on the planet)</t>
  </si>
  <si>
    <t>remove usage of local time.</t>
  </si>
  <si>
    <t xml:space="preserve">This seems to me that there is nothing significant that TGp proposes that is not already not already covered by existing 802.11 capabilities. Tgp wants a new way to establish communications - However, that is equivalent to saying that TGp wants a new way to do association. I see no justification for this and do not support doing so. I see that all the TGP stuff talks about applications etc - and it appears to me that the TGp desires could just as easily be handled at the application level way above the 802.11 MAC. Doing so would also mean that these mystical WAVE applications would not be restricted to only 802.11 for a transport. I have come to think that the desire to embed wave into 802.11 is misguided and inappropriate. Therefore I have concluded that the significant cost inherent in changing 802.11 to support these wave applications is not an acceptable technical approach (nor does it make sens to me from a business perspective when considering the 802.11 market). </t>
  </si>
  <si>
    <t>Remove all portions of the TGp draft that make any changes to the 802.11 MAC operation. This objection and the requested resolution will stand at least until such time as TGp can show this reviewer significant enough justification to warrant a change in my position.</t>
  </si>
  <si>
    <t>5-17</t>
  </si>
  <si>
    <t xml:space="preserve">1) this section references control channels and service channels - the introduction of multiple simultaneous physical channels is a significant impact on 802.11. IMO The ROI check is negative for this impact. Also control channels and service channels are not in the definitions. 2) the section says that wave uses EDCA. What Tgp is really saying is that their application desire slotted priority access - but that is not a reasons to change .11 - only a reason to invoke .11 or any other lower layer that supports the desire - again Tgp would be an application above the link layer. </t>
  </si>
  <si>
    <t>remove this section</t>
  </si>
  <si>
    <t>3-5</t>
  </si>
  <si>
    <t xml:space="preserve"> entire paragraph is inappropriate for a standard.  "ma only apply". </t>
  </si>
  <si>
    <t>remove paragraph.</t>
  </si>
  <si>
    <t>20 and general</t>
  </si>
  <si>
    <t>Please write a draft standard document - not a weasel worded, gee here is a thought on what I might be able to do someday, maybe" document. TGp has asked the entire WG to review the provided document - this is a huge commitment of resources - and the document provided is not close to being a reasonable draft for an amendment.</t>
  </si>
  <si>
    <t>rewrite all portions of the draft to remove "weasel wording" and vague references to what might be in the future. The Tg is also asked to get a chance in mind set - they are supposed to be preparing an amendment to 802.11 - but the wording provided often is of the flavor  of "here is how .11 can serve the great god wave" - OK, I put the sarcasm in on purpose - to drive home the point that TGp is the (unjustified 2nd) tail NOT the dog.</t>
  </si>
  <si>
    <t>11-20</t>
  </si>
  <si>
    <t>do no include in a standard a table of things that are not normative and can change at any time. TBDs are not appropriate.</t>
  </si>
  <si>
    <t>remove section or convert to an explicit external reference.</t>
  </si>
  <si>
    <t>15-16</t>
  </si>
  <si>
    <t>you will not be adding info as it becomes available. A standard is revised only via specific processes - none of which to my knowledge enable this "as it is available" stuff to be added automatically.</t>
  </si>
  <si>
    <t>delete footnote</t>
  </si>
  <si>
    <t>20.4.2</t>
  </si>
  <si>
    <t>47</t>
  </si>
  <si>
    <t>12-13</t>
  </si>
  <si>
    <t xml:space="preserve">There are no definitions of WRSS Measurement Request frame and WRSS Measurement Report frame. 
Also there should be a field in the WRSS Measurement Report frame so that the requested STA can refuse the WRSS measurement request. </t>
  </si>
  <si>
    <t xml:space="preserve">Add the definitions of WRSS Measurement Request frame and WRSS Measurement Report frame. 
The place where additions are required are clauses 7.3.1.11 and 7.4. 
Also add a field in the WRSS Mearurement Report frame to refuse the WRSS Measurement request. This field should be defined in clause 7.3.2.22.11 and the description of accepting and refusing the WRSS Measurement request should be in clause 11.16.3. </t>
  </si>
  <si>
    <t>Why are't there any descriptions of individual/group and universal/local bits?</t>
  </si>
  <si>
    <t xml:space="preserve">Add them. </t>
  </si>
  <si>
    <t>Isn't it necessary to have information of the interval of this frame like Beacon Interval? Isn't it necessary to have mechanisms to repeat the information and to acquire it at other STAs?</t>
  </si>
  <si>
    <t xml:space="preserve">Add the interval information. 
Also add the transmission and reception behaviour of this frame in clause 9. </t>
  </si>
  <si>
    <t>There is no information on power saving. Does this mean that 802.11p won't support power saving mechanism?</t>
  </si>
  <si>
    <t xml:space="preserve">Clarify. Add the information and mechanism if required. </t>
  </si>
  <si>
    <t>There is no information on transmitting group address frames. Is there no such requirement in WAVE applications?</t>
  </si>
  <si>
    <t xml:space="preserve">There is no regulatory information. This draft says it will also cover regulatory domains other than the States. How can a device act in a proper manner when it doesn't have this information? </t>
  </si>
  <si>
    <t xml:space="preserve">Add the regulatory information in the frame. </t>
  </si>
  <si>
    <t xml:space="preserve">There is no security information. Does this mean that 802.11p won't have security? That should not be acceptable. </t>
  </si>
  <si>
    <t xml:space="preserve">Add the security mechanism. </t>
  </si>
  <si>
    <t xml:space="preserve">"Capability" instead of "Capability information" is enough in Table p2. Actually, it is Capability information element. </t>
  </si>
  <si>
    <t xml:space="preserve">Fix the word in Table p2 and in l.9, p.10. </t>
  </si>
  <si>
    <t xml:space="preserve">The word "WM" is used. But as we refer to the definition of "WM" in clause 3.121, it says "The medium used to implement the transfer of protocol data units (PDUs) between peer physical layer (PHY) entities of a *wireless local area network (LAN)*." As WAVE is no longer a wireless LAN, we need a new definition or a change to WM in clause 3.121. </t>
  </si>
  <si>
    <t xml:space="preserve">Add a new definition of wireless medium for WAVE or make a change to WM in clause 3.121 to cover not only wireless LAN but also WAVE. </t>
  </si>
  <si>
    <t xml:space="preserve">ACs are "AC_BK", "AC_BE", "AC_VI", and "AC_VO". When you want to describe them in numbers, that will be ACI. </t>
  </si>
  <si>
    <t xml:space="preserve">Correct the description of ACs in Table p3. </t>
  </si>
  <si>
    <t xml:space="preserve">Why does WAVE Management Action frame need to be sent in Control Channel? This requirement will require additional behaviour in MAC but it is not specified. Up to now, there is no such limitation to send management frames only on a single channel. How will the channel usage be in a WBSS? When it decides to use the Service Channel, how can devices synchronize? How do devices know that the WBSS uses different Service Channel for data communication by receiving WAVE Management Action frame in the Control Channel? What will WBSSs do when they overlap and the Control Channel become congested? The collision will surely increase when the transmission of WAVE management action frame is limited in the Control Channel. </t>
  </si>
  <si>
    <t xml:space="preserve">Add the information and mechanism in clause 11.16 to support the requirement of sending WAVE management action frame in Control Channel. 
Or delete this requirement and have WAVE management action frame sent in the channel which WBSS is using. </t>
  </si>
  <si>
    <t xml:space="preserve">There is no description of how the WBSS can continue when the Initiator left the WBSS. The WBSS seems to be sometimes like an infrastructure BSS or sometimes like an IBSS. 
Which STA should be responsible of transmitting WAVE Management Action Frame is not described. </t>
  </si>
  <si>
    <t xml:space="preserve">Add these descriptions. </t>
  </si>
  <si>
    <t xml:space="preserve">Figures p9, p10 and their related explanation should appear in clause 10. </t>
  </si>
  <si>
    <t xml:space="preserve">Move them to clause 10. </t>
  </si>
  <si>
    <t xml:space="preserve">WAVE Announcement frame in Fig.p9 should be WAVE Management Action Frame. MLME-JOIN.req and MLME-JOIN.cfm in Fig.p9 should be MLME-WAJOIN.req and MLME-WAJOIN.cfm, respectively. </t>
  </si>
  <si>
    <t xml:space="preserve">Correct Fig.p9. </t>
  </si>
  <si>
    <t xml:space="preserve">WRSS Poll and Response hear like the Poll Request and Poll Response of the original 802.11 but they are completely different. </t>
  </si>
  <si>
    <t xml:space="preserve">Change these names. </t>
  </si>
  <si>
    <t>From the requirement of accuracy of WRSS measurement in PHY, there needs to be some mechanism in the MAC to support this. How can you guarantee more than 100 frames within 1 second? From the information quality, doesn't the frame to measure WRSS need to be from the same STA?</t>
  </si>
  <si>
    <t xml:space="preserve">Add the mechanism in MAC to support the accuracy of WRSS measurement. </t>
  </si>
  <si>
    <t xml:space="preserve">The reception of WRSS Measurement Request frame should generate MLME-MREPORT.ind at the receiving STA. MLME-MREPORT.ind in Fig.p10 should be MLME-MREPORT.cfm. There are no definitions of MLME-MREPORT.req, MLME-MREPORT.cfm, and MLME-MREPORT.ind in clause 10. Also, to induce the internal measurement at the requested STA, additional MLME SAP primitives need to be defined in clause 10. Refer 802.11h. </t>
  </si>
  <si>
    <t xml:space="preserve">Correct Fig.p10. Add the definition of these primitives in clause 10. </t>
  </si>
  <si>
    <t>A STA which receives a WBSS Measurement Request frame seems to extract the TA from the WBSS Measurement Request frame and report to the STA with that address but it is not clearly specified. 
Also, it is not clarified on which frame should the WBSS be measured and reported. Should the STA measure only the frames sent by the STA which requested the WRSS measurement? Or will the STA measure all the frames received during the measurement period? 
How can a STA know how long it should measure the WRSS? In other words, how can a STA determine the Measurement Time in clause 7.3.2.22.11?</t>
  </si>
  <si>
    <t xml:space="preserve">Describe these in the appropriate clauses. </t>
  </si>
  <si>
    <t>41</t>
  </si>
  <si>
    <t xml:space="preserve">About the word "WM" used here. Same as commented in clause 7.4.7.1. </t>
  </si>
  <si>
    <t>Remove references to changing 7.3.1.4</t>
  </si>
  <si>
    <t xml:space="preserve">IANA has reserved Action code 5 for TGk Measurement.  </t>
  </si>
  <si>
    <t>Request a new value for WAVE action from IANA.</t>
  </si>
  <si>
    <t xml:space="preserve">Over what portion of the preamble is the WRSS measured?  Is it at any point during the preamble, an average of the entire preamble, or at the end of the preamble when the PA has settled?  </t>
  </si>
  <si>
    <t>clarify.</t>
  </si>
  <si>
    <t>Is Measurement Time the station's local TSF timer?</t>
  </si>
  <si>
    <t>",tempType4(4)" should be added to the text</t>
  </si>
  <si>
    <t>edit</t>
  </si>
  <si>
    <t>"requirements" is mispelled</t>
  </si>
  <si>
    <t>Annex Q.4.2</t>
  </si>
  <si>
    <t>Q.4.1.1 and Q.4.1.2 are referenced but not defined.</t>
  </si>
  <si>
    <t>insert missing text</t>
  </si>
  <si>
    <t>Annex Q.2</t>
  </si>
  <si>
    <t>Table XXX is not include</t>
  </si>
  <si>
    <t>add table</t>
  </si>
  <si>
    <t>What is the time interval between successive WAVE Announcement action frames?</t>
  </si>
  <si>
    <t xml:space="preserve">A 100 ms time bound for completion of multiple roundtrips may violate the basic laws of physics if the endpoints are located far enough apart. </t>
  </si>
  <si>
    <t>Change "Some critical applications" to "Some applications such as communication between high speed vehicles"</t>
  </si>
  <si>
    <t>Grammatical error.</t>
  </si>
  <si>
    <t>Change "A WAVE basic service set (WBSS) is initiated by a station" to "Formation of a WAVE basic service set (WBSS) is initiated by a station"</t>
  </si>
  <si>
    <t>In IEEE 802.11, STAs do not send beacons in BSS operation.</t>
  </si>
  <si>
    <t>Delete "instead of beacon frames".</t>
  </si>
  <si>
    <t xml:space="preserve">No mechanism is specified for preventing, detecting or correcting MAC address collisions. </t>
  </si>
  <si>
    <t xml:space="preserve">Add a reference to RFC 1750. Specify how stations claim and defend MAC addresses. </t>
  </si>
  <si>
    <t>No mechanisms are described by which security will be supported. This is particular egregious since this specification is designed for use with emergency services</t>
  </si>
  <si>
    <t xml:space="preserve">Describe the threat model and security functionality. </t>
  </si>
  <si>
    <t>35-36</t>
  </si>
  <si>
    <t>It is mentioned that Beacon frames are not used in WBSS. First comment is that what is the motivation to not to use one of the most fundamental frames in 802.11 system? Other comment is that is it not allowed to send Beacons at all while operating in WBSS mode. Same comments applies to Probe Request/Probe Response.</t>
  </si>
  <si>
    <t xml:space="preserve">The WAVE receiver maximum input level refers to 17.3.10.4 where the maximum input level is defined to be -30 dBm. For Class-D device defined in Table p8, the maximum antenna gain will be 16 dB (= 44.8 - 28.8). When it transmits a packet in maximum EIRP dBm which is 44.8 dBm and another Class-D device receives it, the required path loss will be 
 Loss (dB) = Tx_Power (dBm) + Rx_Ant_Gain (dB) - maximum_input_level (dBm) = 44.8 (dBm) + 16 (dB) - (-30 (dBm)) = 90.8 (dB). 
By assuming LoS (degradation coefficient 2) and 5.9 GHz frequency band, the propagation distance will be 140.3 m for this path loss. This means that the distance between two STAs should be farther than 140.3 m at worst case to achieve the maximum input level of -30 dBm and communication between other STAs nearer to the transmitter doesn't need to be ensured. As interference between STAs are likely to occur, when WBSS holds many STAs and when they are close to each other, the probability of communication to fail should be high. If the system is to support emergency and safety services, some more intelligent TPC mechanism is required. </t>
  </si>
  <si>
    <t xml:space="preserve">Reconsider the parameters, or add an intelligent TPC mechanism. </t>
  </si>
  <si>
    <t xml:space="preserve">This comment may be a general request to the whole 802.11 standard, but aPHY-RX-START-Delay is used without defined in clause 10.4. </t>
  </si>
  <si>
    <t xml:space="preserve">Add the definition of aPHY-RX-START-Delay in clause 10.4. </t>
  </si>
  <si>
    <t xml:space="preserve">aPreambleLength being double of that of 802.11a is much more simpler because it will be half rate. </t>
  </si>
  <si>
    <t xml:space="preserve">Make the aPreambleLength 40 usec. </t>
  </si>
  <si>
    <t xml:space="preserve">aSlotTime being double of that of 802.11a is much more simpler because it will be half rate. </t>
  </si>
  <si>
    <t xml:space="preserve">Make the aSlotTime 18 usec. </t>
  </si>
  <si>
    <t xml:space="preserve">Regarding OF5.2.1-5.3.2. 
There is no category defined in clauses 17.3.10.2 and 17.3.10.3. 
Also each category defined in this draft is not identically mentioned in clause 20.3.10.2 or 20.3.10.3. In other words, both clauses 20.3.10.2 and 20.3.10.3 are for both categories 1 and 2. </t>
  </si>
  <si>
    <t xml:space="preserve">Fix them. </t>
  </si>
  <si>
    <t>Specify how the field is coded. I presume that this refers to the timestamp field derived from the TSF, as described in 7.3.1.10. If so, this section should be referenced.</t>
  </si>
  <si>
    <t>The word "requiremens" is miss-spelled.</t>
  </si>
  <si>
    <t>Change "requiremens" to "requirements".</t>
  </si>
  <si>
    <t>"FCC and CRTC provide oversight in the operations of" is controted.</t>
  </si>
  <si>
    <t>Change to "FCC and CRTC oversee the operations of".</t>
  </si>
  <si>
    <t>15-17</t>
  </si>
  <si>
    <t>The RF channel emulator settings are not defined.</t>
  </si>
  <si>
    <t>Describe the RF channel emulator settings.</t>
  </si>
  <si>
    <t>20-28</t>
  </si>
  <si>
    <t>The description of the experiments is unneccesary and inappropriate for a technical standard. Let the references stand for themselves.</t>
  </si>
  <si>
    <t>Change the sentence to: "The following channel model has been approximately fit to a large volume of channel measurements as described in [1, 2]. It is noted that same-direction travel produces single-bounce paths of propagation with closing speeds approaching +/-170 mph (238 km/h), which cooresponds to path Doppler shifts of up to +/-1547 Hz. The channel modeling approach is described in [3, 4, 7]."</t>
  </si>
  <si>
    <t>Why WRSS? The definition and usage of WRSS does not suggest this RSS being so different from any existing RSS that we must define it as a new measurement.  Although WRSS can encode more power levels, but in reality RSS fluctuates a lot it does not make sense to define very fine level measurements anyway.</t>
  </si>
  <si>
    <t>Use RSSI or any 11k signal strength meausrements.</t>
  </si>
  <si>
    <t>How does the WBSS model affect ESS?  After all it is ESS which gets mapped to LAN/Broadcast domain/etc IP concepts.</t>
  </si>
  <si>
    <t>Please explain.</t>
  </si>
  <si>
    <t>e</t>
  </si>
  <si>
    <t>Not sure that the RSU definition is really needed. How is it different from an AP?</t>
  </si>
  <si>
    <t>Remove the definition and replace in the text with "STA"</t>
  </si>
  <si>
    <t>Not sure that the "user" definition is really needed</t>
  </si>
  <si>
    <t xml:space="preserve">Remove the definition. </t>
  </si>
  <si>
    <t>Why isn't this just a wave AP?</t>
  </si>
  <si>
    <t>49</t>
  </si>
  <si>
    <t>Why do we need to make the distinction between fixed and mobile STAs?</t>
  </si>
  <si>
    <t>Just use "sta"</t>
  </si>
  <si>
    <t>Remove "with respect" in the first sentence. Delete the second sentence</t>
  </si>
  <si>
    <t>"A movable station with functionality similar to an IEEE 802.11 station that implements WAVE functions."  Functionality Similar is confusing.  What does that mean?  Which functionality is disimilar?  If it is the Wave Functions that make it different then "Functionality Similar" is unnecessary</t>
  </si>
  <si>
    <t>Remove "Functionality Similar" from the sentence.</t>
  </si>
  <si>
    <t>3.197</t>
  </si>
  <si>
    <t>21</t>
  </si>
  <si>
    <t>"A station with functionality similar to an IEEE 802.11 access point that implements WAVE functions."  Functionality Similar is confusing.  What does that mean?  Which functionality is disimilar?  If it is the Wave Functions that make it different then "Functionality Similar" is unnecessary</t>
  </si>
  <si>
    <t>"roadside unit (RSU): Also: Fixed Station (FS)." Why are 2 definitions necessary for the same thing?  Remove one of them.</t>
  </si>
  <si>
    <t>see comment</t>
  </si>
  <si>
    <t>"onboard unit (OBU): Also: Mobile Station " Why are 2 definitions necessary for the same thing?  Remove one of them.</t>
  </si>
  <si>
    <t>"and mostly high speed, but occasionally stopped and slow moving, vehicles"  If you can not tell the breakdown of this how do you know it's not mostly stopped and slow moving vehicles and occasionally High speed vehicles?</t>
  </si>
  <si>
    <t>delect "and mostly high speed, but occasionally stopped and slow moving, vehicles"</t>
  </si>
  <si>
    <t>"WAVE includes a number of new classes of applications that pertain to roadway safety (such as vehicle collision avoidance) and emergency services (such as those provided by police, fire departments, ambulances, and rescue vehicles)."  If this draft is amended to the base standard will the applications still be new? For how long?  I assume here that WAVE is the mechanism that facilitates the applications you are referring to in this paragraph, not the applciations themselves.</t>
  </si>
  <si>
    <t>Remove "new classes of "  from sentence consider replacing applications with  "features that faciliate"</t>
  </si>
  <si>
    <t>It may be a good idea to alter some of the introductory clauses in 11 to direct implementors interested in only WAVE development to 11.16</t>
  </si>
  <si>
    <t>Add "for information on MLME WAVE see 11.16" to introductory clause 11.</t>
  </si>
  <si>
    <t>11.16.2</t>
  </si>
  <si>
    <t>13</t>
  </si>
  <si>
    <t>"The MLME shall send an MLME-WAVEANNOUNCEMENT.indication to the SME."  Since Clause 10 is not normative it's not a good idea to have language like this in a normative section</t>
  </si>
  <si>
    <t>Suggest "the MLME shall indicate to upper layers that services are available"  Include similar language for number 2</t>
  </si>
  <si>
    <t>Move figure to introductory section of Clause 10</t>
  </si>
  <si>
    <t>11.16.3</t>
  </si>
  <si>
    <t>Please clarify why this measurement is required in WAVE and can not use TGk RCPI measurement</t>
  </si>
  <si>
    <t>General</t>
  </si>
  <si>
    <t>Clarify</t>
  </si>
  <si>
    <t>"As a result, a special form of IEEE 802.11 exists which is known as “Wireless Access in Vehicular Environments” (WAVE)." is this a special form of 802.11 or a system that 802.11 takes part in?</t>
  </si>
  <si>
    <t>clarify</t>
  </si>
  <si>
    <t>"WAVE includes a number of new classes of applications that pertain to roadway safety (such as vehicle collision avoidance) and emergency services (such as those provided by police, fire departments, ambulances, and rescue vehicles)." WAVE is not defined in this draft amendment yet as prevously stated you imply that wave is the 802.11 draft amendment for TGp</t>
  </si>
  <si>
    <t>clarify Note that if the applications are defined 1609 you should not mention support of applications, but support of 1609.</t>
  </si>
  <si>
    <t>Lefkowitz</t>
  </si>
  <si>
    <t>Clause 5.2.7 says "Stations operating in the WAVE mode have different architecture designations from those used in IBSS and BSS operations." Assuming the introduction of a new architectural form is acceptible, none of the existing security mechanisms can be assumed to apply. Therefore this draft would require a section on security to be complete. I do not find this in the document.</t>
  </si>
  <si>
    <t>Add security arhitecture</t>
  </si>
  <si>
    <t>Edney</t>
  </si>
  <si>
    <t>A performance objective of 100 ms was introduced. It is not clear if this objective has to be met within a single WBSS or terminal-to-terminal</t>
  </si>
  <si>
    <t>Please calarify the term in a clear way</t>
  </si>
  <si>
    <t>Can an initiator initiate more than one WBSS? In this case two WBSS would have the same BSSID.</t>
  </si>
  <si>
    <t>please qualify the delay figure</t>
  </si>
  <si>
    <t>Perhaps it is easier to intorduce a new field called WBSSID.</t>
  </si>
  <si>
    <t>There is still a probability that a station grants the same number. What if a STA granted the same number.</t>
  </si>
  <si>
    <t>What types of measurements requested by WRSS? And what is the relationship to 802.11k</t>
  </si>
  <si>
    <t>9.15</t>
  </si>
  <si>
    <t>y</t>
  </si>
  <si>
    <t>The EDCA parameters in Table p3 are different from those recommended in 802.11e. Is there a reason for selecting different parameters.</t>
  </si>
  <si>
    <t>Please state the rationale for choosing those parameters.</t>
  </si>
  <si>
    <t>Osama</t>
  </si>
  <si>
    <t>How is the OBU different from a STA?  Avoid introducing new terminology for functions that previously exist in the standard?  Also applies to all sections of the draft.</t>
  </si>
  <si>
    <t>Remove OBU, and use STA instead</t>
  </si>
  <si>
    <t>How is RSU different from an AP? Avoid using new terminology for existing 802.11 functions. Also applies to all sections of the draft.</t>
  </si>
  <si>
    <t>Remove RSU</t>
  </si>
  <si>
    <t>3.198</t>
  </si>
  <si>
    <t>25</t>
  </si>
  <si>
    <t>User' is too generic to mean what a STA does</t>
  </si>
  <si>
    <t>Describe in terms of a STA</t>
  </si>
  <si>
    <t>TGp can be turned 'on' on any STA that supports these functions, right? So, eliminate use of additional terminology, and use functions in terms of existing functions. Also applies to all sections of the draft.</t>
  </si>
  <si>
    <t>Remove WAVE specific terms, and use more descriptive terms using 802.11 contructs with some other conditions (like MIB settings)</t>
  </si>
  <si>
    <t>Give exact conditions that apply here in terms of a configurable parameter or setting</t>
  </si>
  <si>
    <t>Give exact conditions, as opposed to using "WAVE"</t>
  </si>
  <si>
    <t>7.4.7.1</t>
  </si>
  <si>
    <t>9</t>
  </si>
  <si>
    <t>The WSI seems like a higher layer feature that is being advertised by the MAC layer. Seems like a clear layer violation, as WSI is not a link layer service.</t>
  </si>
  <si>
    <t>Handle service advertisement at the appropriate layer.</t>
  </si>
  <si>
    <t>Not clear what specific applications are in scope for WAVE, and why those require a new mode of 802.11 operation</t>
  </si>
  <si>
    <t>Please specify.</t>
  </si>
  <si>
    <t>Sood</t>
  </si>
  <si>
    <t>Clause 0</t>
  </si>
  <si>
    <t>Armstrong</t>
  </si>
  <si>
    <t>Reference</t>
  </si>
  <si>
    <t>Fisher</t>
  </si>
  <si>
    <t>Clause 3</t>
  </si>
  <si>
    <t>Definitions</t>
  </si>
  <si>
    <t>Clause 4</t>
  </si>
  <si>
    <t xml:space="preserve">Abbrev. </t>
  </si>
  <si>
    <t>Clause 5.1.2</t>
  </si>
  <si>
    <t>Cash</t>
  </si>
  <si>
    <t>WAVE Differences</t>
  </si>
  <si>
    <t>Clause 5.2.7</t>
  </si>
  <si>
    <t>Add the definition of the WRSS computation for multiple RX antennas</t>
  </si>
  <si>
    <t>Van Zelst</t>
  </si>
  <si>
    <t xml:space="preserve">WRSS is defined here as instantaneous power. However, in the Section 20.2.3.3 it is defined as a measure of the received RF power, and the short term accuracy is defined for 1 second and 100 frames. It is not clear if WRSS measurement is instantaneous or not. </t>
  </si>
  <si>
    <t>Clarify WRSS and modify text accordingly.</t>
  </si>
  <si>
    <t>TU parameter is not defined</t>
  </si>
  <si>
    <t>Define TU in the text parameter in the text or Section 4 (abbreviations and acronyms).</t>
  </si>
  <si>
    <t>SME parameter is not defined</t>
  </si>
  <si>
    <t xml:space="preserve">Define SME parameter in the text or Section 4 (abbreviations and acronyms). </t>
  </si>
  <si>
    <t>Power range of -60 to -30 dBm is defined. Is this the average power over 1 sec and 100 frames, or it includes instantaneous fading signal that can be outside this range (with average being inside the range, for example)?</t>
  </si>
  <si>
    <t>Clarify the -60 -30 dB range and modify the text accordingly.</t>
  </si>
  <si>
    <t>It is noted that portable stations are limited to 0 dBm. Is this EIRP or antenna input power level?</t>
  </si>
  <si>
    <t>20.3.9.5</t>
  </si>
  <si>
    <t>Why +/-10 ppm accuracy was chosen over +/-20 ppm accuracy as specified by 802.11a standard? One explanation could be that for the vehicular speeds tighter clock frequency tolerance is required. Was this simulated or analyzed?</t>
  </si>
  <si>
    <t xml:space="preserve">Change to +/-20 ppm accuracy (unless simulation results show otherwise). </t>
  </si>
  <si>
    <t xml:space="preserve">Very high closure model is not defined. </t>
  </si>
  <si>
    <t>Define the very high closure propagation model.</t>
  </si>
  <si>
    <t>Ariyavisitakul</t>
  </si>
  <si>
    <t xml:space="preserve">The test procedures specified in Annex Q should be removed from 802.11p.  First, it is impractical to include testing procedures for all 802.11 features in the specification.  Second, the test apparatus defined in this clause lacks details such the power level to be used on signals input into the channel emulator, etc.  </t>
  </si>
  <si>
    <t>Delete Annex Q</t>
  </si>
  <si>
    <t>Annex P.6</t>
  </si>
  <si>
    <t xml:space="preserve">It is difficult to explain that result of same direction travel type  V2V communications to apply for approaching type V2V communications.                                                    </t>
  </si>
  <si>
    <t>The test model for approaching type V2V requirements should be described based on actual results of approaching type V2V communications.</t>
  </si>
  <si>
    <t xml:space="preserve">It is not acceptable that the test model was introduced by using the measured data of same direction travel type V2V communications which is not stated as the required conditions in Clause 20.1. Actually, direct signal component (Path No.1) in Table pQ.1 is only with 264.6Hz doppler shift. It is about at 50km/h moving spped in 5.9GHz, and not matched with any required conditions described in Clause 20.1.                                                                                            </t>
  </si>
  <si>
    <t xml:space="preserve">Suitable models should be described based on the actual system configurations to meet the required conditions.        </t>
  </si>
  <si>
    <t xml:space="preserve">Q.4.1.1 and Q.4.1.2 which are the definitions of test methods for WAVE devices are missed.                                                                                       </t>
  </si>
  <si>
    <t xml:space="preserve">Q.4.1.1 and Q.4.1.2 should be described.                                                                    </t>
  </si>
  <si>
    <t>Q4.2</t>
  </si>
  <si>
    <t>P802.11p</t>
  </si>
  <si>
    <t>IEEE802.11p</t>
  </si>
  <si>
    <t>Oyama</t>
  </si>
  <si>
    <t>This draft needs to differentiate bewtwen a generic STA and a STA that implements WAVE. Therefore a definition of a "WAVE Station" is needed (similar to how 802.11e ammendment introduced QSTA to differentiate a generic 802.11 STA from a STA that implements the QoS features).</t>
  </si>
  <si>
    <t>Define a WAVE Station (WAVE STA) as "An IEEE 802.11 entity that contains an IEEE 802.11–conformant WAVE Medium Access Control (MAC) and WAVE Physical Layer (PHY) interface to the Wireless Medium (WM)"</t>
  </si>
  <si>
    <t>The draft must correctly differentiate between when the term STA vs. WAVE STA must be used to preserve consistency with the base standard and later amendments.</t>
  </si>
  <si>
    <t>Check for all occurrences of STA in this draft and ensure that the correct term is being used.</t>
  </si>
  <si>
    <t>Simpson</t>
  </si>
  <si>
    <t>Black</t>
  </si>
  <si>
    <t>7.1.3.3.3. does not specify at what time  the random MAC address is selected.  Before any transmit or receive?  Once in the lifetime of a device?</t>
  </si>
  <si>
    <t>Specify when the random MAC address is to be selected.</t>
  </si>
  <si>
    <t>Kasher</t>
  </si>
  <si>
    <t>There seems to be an intermixing of the standards effort and a planned application here.  A non-AP WAVE STA should not be referred to as an 'Onboard Unit' as that is an implementation choice NOT a necessary part of the wireless standard</t>
  </si>
  <si>
    <t>Remove the term 'Onboard Unit' and replace with non-AP WAVE STA</t>
  </si>
  <si>
    <t>The wording of the first sentence is vague "A movable station with functionality similar to an IEEE 802.11 station that implements WAVE functions."  This can be interpreted to mean 'similar to a station that implements WAVE' or 'similar to an IEEE802.11 station'</t>
  </si>
  <si>
    <t>Reword and remove the abiguity</t>
  </si>
  <si>
    <t>A station in 802.11 is any device.  This is why most standards refer to an AP STA or a non-AP STA.  This section should be re-worded to clarify which type of STA is being referred to</t>
  </si>
  <si>
    <t>Clarify that this section refers to a non-AP STA</t>
  </si>
  <si>
    <t>There seems to be an intermixing of the standards effort and a planned application here.  An AP WAVE STA should not be referred to as a 'Roadside Unit' as that is an implementation choice NOT a necessary part of the wireless standard</t>
  </si>
  <si>
    <t>The wording of the first sentence is vague "A station with functionality similar to an IEEE 802.11 station that implements WAVE functions."  This can be interpreted to mean 'similar to a station that implements WAVE' or 'similar to an IEEE802.11 station'</t>
  </si>
  <si>
    <t>You can't reference "this amendment" as the amendment only exists until roll-up in the larger draft.</t>
  </si>
  <si>
    <t>Replace "this amendment" with "Clause 20 device"</t>
  </si>
  <si>
    <t>Figure p4</t>
  </si>
  <si>
    <t>This figure does not belong in the normative portion of a wireless networking standard.  You need to separate the wireless standard from your intended application.  How to attach the network to a car's onboard vehicle host is not applicable</t>
  </si>
  <si>
    <t>Remove this figure</t>
  </si>
  <si>
    <t>And made available to the user …</t>
  </si>
  <si>
    <t>No SAP defined.</t>
  </si>
  <si>
    <t>P6.3</t>
  </si>
  <si>
    <t>35</t>
  </si>
  <si>
    <t>P6</t>
  </si>
  <si>
    <t>These parameters are mandatory in order to support vehicle location by tracking of WRSS measurements.</t>
  </si>
  <si>
    <t>Not clear whether mandatory for standards compliance or mandatory in case WRSS measurement support is required.</t>
  </si>
  <si>
    <t>Draft .11p/D1.0, page iii, "Participants":  Participant list appears to be incomplete.</t>
  </si>
  <si>
    <t>Update participant list with those who have been active recently.  Partial list of participants to consider adding are Scott Andrews, Wayne Fisher, Richard Noens, Randy Roebuck, Richard Roy, and Bryan Wells.</t>
  </si>
  <si>
    <t>Draft .11p/D1.0 includes another measure of signal strength, WRSS, in addition to the existing  RSSI, RPI and RCPI.  Retaining four signal strength measurements is unnecessary complexity.  Remove WRSS from .11p.</t>
  </si>
  <si>
    <t>Delete all changes to accommodate WRSS.  Use RCPI which has a larger dynamic range and only slightly reduced accuracy and resolution.  Affected clauses are identified in other comments submitted by this commenter.</t>
  </si>
  <si>
    <t>Draft .11p/D1.0 includes another measure of signal strength, WRSS, in addition to the existing  RSSI, RPI and RCPI.  Retaining four signal strength measurements is unnecessary complexity.  Remove WRSS from .11p.  Table is incomplete (missing a column from .11k/D4.0 edits of .11REVma/D5.2).</t>
  </si>
  <si>
    <t>Delete clause.  Rely on .11k/D4.0 edits to provide the hooks for RCPI.  Optionally retain clause but change to RCPI request instead of WRSS to Table 29 (and 30).</t>
  </si>
  <si>
    <t>Draft .11p/D1.0 includes another measure of signal strength, WRSS, in addition to the existing  RSSI, RPI and RCPI.  Retaining four signal strength measurements is unnecessary complexity.  Remove WRSS from .11p.  Draft .11k/D4.0 uses clauses 7.3.2.21.4 through 7.3.2.21.11.</t>
  </si>
  <si>
    <t>Delete clause including Figure p6.  Rely on RCPI of draft .11k/D4.0 for signal strength measurements.</t>
  </si>
  <si>
    <t>Delete clause.  Rely on .11k/D4.0 edits to provide the hooks for RCPI.  Optionally retain clause but change to RCPI request instead of WRSS to Table 30 (and 29).</t>
  </si>
  <si>
    <t xml:space="preserve">Delete clause.  .11k/D4.0 contains edits that make this clause of .11pD/1.0 unnecessary if RCPI is used instead of WRSS.  </t>
  </si>
  <si>
    <t>Delete clause.</t>
  </si>
  <si>
    <t>Draft .11p/D1.0 Clause 20 contains much that is redundant to Clause 17.</t>
  </si>
  <si>
    <t>Remove redundancy where possible.  Affected clauses are identified in other comments by this commenter.</t>
  </si>
  <si>
    <t>Last sentence of 3rd paragraph refers to an annex that is not identified nor is data provided in .11p/D1.0 to construct the changes to an existing annex.</t>
  </si>
  <si>
    <t>Remove the last sentence of the 3rd paragraph that reads "See annex designated for this country or region."</t>
  </si>
  <si>
    <t>Draft .11p/D1.0 includes another measure of signal strength, WRSS, in addition to the existing  RSSI, RPI and RCPI.  Retaining four signal strength measurements is unnecessary complexity.  Remove WRSS from .11p.  Table p4 is redundant with Table 137.</t>
  </si>
  <si>
    <t xml:space="preserve"> Delete Table p4.  Replace all text(other than clause title) with "See Clause 17.2.3 RXVECTOR parameters" (as amended by .11k/D4.0), which uses RCPI instead of WRSS.</t>
  </si>
  <si>
    <t>Delete Section 20.2.3.3.  Renumber section D1.0-20.2.3.4 to 20.2.3.3, D1.0 Clause 20.2.3.5 to 20.2.3.4, add new section 20.2.3.5 to read "20.2.3.5 WAVE RXVECTOR RCPI, See Clause 17.2.3.5 RXVECTOR RCPI." (as amended by .11k/D4.0)</t>
  </si>
  <si>
    <t>20.2.3.4</t>
  </si>
  <si>
    <t>The intended numbering in parallel to numbering in Clause 17 was not followed.</t>
  </si>
  <si>
    <t>Renumber D1.0 Clause 20.3.4 to 20.2.3.3.</t>
  </si>
  <si>
    <t>20.2.3.5</t>
  </si>
  <si>
    <t>Renumber D1.0 Clause 20.3.5 to 20.2.3.4.</t>
  </si>
  <si>
    <t xml:space="preserve">Clause 17.3.10.6 describes RCPI thus D1.0 Clause 20.3.10.6 is not parallel with Clause 17. </t>
  </si>
  <si>
    <t>Renumber D1.0 Clause 20.3.10.6 to 20.3.10.7.  Insert new clause: 20.3.10.6 WAVE Received Channel Power Indicator (RCPI) Measurement,  See Clause 17.3.10.6 Received Channel Power Indicator (RCPI) Measurement."  (as amended by .11k/D4.0)</t>
  </si>
  <si>
    <t xml:space="preserve">Draft .11p/D1.0 has two channel widths, 10 MHz and 20 MHz.  Table p15 has only one column which is not labeled but appears to be for 10 MHz channels.  </t>
  </si>
  <si>
    <t>Add a column in Table p15 for 20 MHz Channels and add the appropriate labels to identify.  Data can be taken from Table 150 except aSlotTime = 12 us and aAirPropagationTime &lt; 4 us for 20 MHz channels.</t>
  </si>
  <si>
    <t xml:space="preserve">Draft .11p/D1.0 includes another measure of signal strength, WRSS, in addition to the existing  RSSI, RPI and RCPI.  Retaining four signal strength measurements is unnecessary complexity.  Remove WRSS from .11p.  </t>
  </si>
  <si>
    <t>Modify table p16 to replace WRSS with RSSI  and to add RCPI (see Table 153 .11-REVma/D5.2)</t>
  </si>
  <si>
    <t xml:space="preserve">Draft .11p/D1.0 has two channel widths, 10 MHz and 20 MHz.  Table p16 has only one column which is not labeled but appears to be for 10 MHz channels because of the footnote.  The footnote says to use Table 153 for 20 MHz channels which contains only 8 levels for TXPWR_LEVEL which might not be the intent. </t>
  </si>
  <si>
    <t>Add a column for Table p16 for 20 MHz Channels and add the appropriate labels to identify.  (see Table 153 .11-REVma/D5.2)</t>
  </si>
  <si>
    <t>P.3</t>
  </si>
  <si>
    <t>TXOP limit is inconsistent with Table p3? (9.15, Page 11 line 14)  AC_BE and AC_BK are referenced no where in .11p/D1.0.  Transmission priority is an application issue.</t>
  </si>
  <si>
    <t>Remove clause P.3 (should be taken to P1609).</t>
  </si>
  <si>
    <t>Draft .11p/D1.0 includes another measure of signal strength, WRSS, in addition to the existing  RSSI, RPI and RCPI.  Retaining four signal strength measurements is unnecessary complexity.  Remove WRSS from .11p.  Normative clause 6.6 deals with 'Calibration factors' is an application issue.  No definition is provided of mechanisms to perform the function, message formats, or other necessary items.</t>
  </si>
  <si>
    <t>Remove clause P.6 and all associated sub-clauses, P-6.1through P.6.3.3 (should be taken to P1609).</t>
  </si>
  <si>
    <t>Table XXXX does not point to a table?</t>
  </si>
  <si>
    <t>Replace 'XXXX' with the table number or remove the reference if the table is not present in the draft.</t>
  </si>
  <si>
    <t>20.2.2.3</t>
  </si>
  <si>
    <t>Draft .11p/D4.0 This section refers to 17.2.2.2 in error</t>
  </si>
  <si>
    <t>Replace '17.2.2.2' with '17.2.2.3'</t>
  </si>
  <si>
    <t>Draft .11p/D4.0  .11REVma/D5.2 replaces 'broadcast' with 'wildcard'.</t>
  </si>
  <si>
    <t>Replace 'broadcast' with 'wildcard' for consistency.</t>
  </si>
  <si>
    <t>7.3.1</t>
  </si>
  <si>
    <t>.11REVma/D5.2 is presently '7.3.1  Fields that are not information elements'.  Since there are no editing marks, the intent appears to be to not edit the title.</t>
  </si>
  <si>
    <t>Change 'Fixed fields' to 'Fields that are not information elements' to be consistent with .11REVma/D5.2.</t>
  </si>
  <si>
    <t>Bit 12 has already been taken by .11k/D4.0 (all bits are now allocated).  Editing instructions include two changes that are widely separated.</t>
  </si>
  <si>
    <t>Since there are no remaining reserved bits, add another octet to the present 2 octets of the Capability Information field and select one of them for WAVE.  This will require changes in several places.  Change editing instructions to clarify where to find the second editorial change (add after 'For IBSS the Short Slot . . ')</t>
  </si>
  <si>
    <t>The editing instruction to find the place 'for IBSS, the Short Slot ..' is difficult to find and the editing comment is buried with another change in a different part of the draft.</t>
  </si>
  <si>
    <t xml:space="preserve">Change the editing instructions to: "Change the contents of Figure 40 as shown".  After Figure 40 insert the sentence "Before the last sentence of 7.3.1.4, insert the following statement "A station shall set the WAVE subfield in the Capability Information field to 1 if its dot11WAVEServicesRequired is true; otherwise, it shall be set to 0."                       </t>
  </si>
  <si>
    <t>Table number is incorrect, table column headings incorrect and column order is incorrect.</t>
  </si>
  <si>
    <t>1.  Change 'Table 21' to Table 24', 2 places.  2.  Change table headings and order to: col 1: "Code", and Col 2: "Meaning", and swap the contents of column 1 and column 2.</t>
  </si>
  <si>
    <t>This clause refers to specific operation in the US.  The present standard has this information in Annexes I and J.</t>
  </si>
  <si>
    <t>Move the information in this clause to Annexes I and J.  (If contents are not moved, the information in Annexes I and J should be updated in any case.)  Follow Clause 17.3.8.2 for content and style.</t>
  </si>
  <si>
    <t>"WAVE beacons include a WAVE Service Information element. The WAVE Service Information Element contains the Provider Service Table (PST), the WAVE Routing Advertisement, and the Broadcast Service Information."
Two comments:
(1) Frame format of the "WAVE beacon" is not shown in clause 7.
(2) There are four WAVE Service Information Elements. Which one corresponds to the PST?</t>
  </si>
  <si>
    <t>Add frame format for the WAVE Beacon.
Clarify the WAVE Service Information Element.</t>
  </si>
  <si>
    <t>Include all relavant parts of the IEEE 1609.4 spec into the 802.11p draft, that have direct impact on operation of the MAC and MLME when in WAVE mode.
If the intent is that 802.11 is being used as an encapsulating bridge for 1609.4 packets then this should be clearly stated and an interface added between an external 1609.4 management entity and the 802.11 MLME.
If the intent is that 802.11 MAC Mgmt is being replaced by a 1609.4 MAC Mgmt entity then this should be stated explicitly.
Specifically indicate which parts of the existing standard "shall" not apply to WAVE mode.  The absense of any statement can only be interpreted that the complete existing PICs applies even in WAVE mode.</t>
  </si>
  <si>
    <t>There is not a single reference to Encryption in this draft.  Since there is no normative statement that encryption is not used for WAVE, one would assume that encryption must still be supported as in 802.11i.   How does one do this for WAVE?</t>
  </si>
  <si>
    <t>Specifically indicate which parts of the existing standard "shall" not apply to WAVE mode.  The absense of any statement can only be interpreted that the complete existing PICs applies even in WAVE mode.</t>
  </si>
  <si>
    <t>Tsoulogiannis</t>
  </si>
  <si>
    <t>Table p6 incomplete</t>
  </si>
  <si>
    <t>Fill in TBD parts of table</t>
  </si>
  <si>
    <t>The sentence "Congestion on the current channel shall be monitored to ensure it does not fail under congested conditions." is confusing.</t>
  </si>
  <si>
    <t>WAVE devices must meet requirements based on a "high closure speed" model, yet model is not available and still under development</t>
  </si>
  <si>
    <t>Provide the model or remove the requirement</t>
  </si>
  <si>
    <t>Lauer</t>
  </si>
  <si>
    <t>"Upon the receipt of the MLME-WAVE.request
a) Wait until the ProbeDelay time has expired or a PHYRxStart.indication has been received.
b) Perform the Basic Access procedure as defined in IEEE 802.11, Clause 9.2.5.1;
c) Send an IEEE 802.11 WAVE beacon or action frame with the broadcast destination, SSID, broadcast
BSSID and WSI;
d) Clear and start a ProbeTimer;
e) If the beacon or action frame timer reaches the MinChHannelTime, then switch to the Service Channel
f) If the PHYCCA.indication (busy) has not been detected before the BeaconTimer reaches MinChannel-
Time, switch to the Control Channel (178) and send another beacon; else when ProbeTimer reaches Max-
AXChannelTime process all received responses;
g) Clear NAV and send another Beacon or Action Frame with a broadcast destination, BSSID, and broadcast
BSSID
h) Wait until the time to switch to the designated Service Channel for the supported applications.
i) Return all Beacon frames matching the desired SSID in the BSSDescriptionSet parameter of the corresponding
MLME-WAVE.confirm primitive with the appropriate bits in the Capabilities Information field
indicating whether the beacon came from an infrastructure BSS or IBSS."
It is really not claer to me what is the intention of defining MLME-WAVE.request primitive. This seems to be a replacement of normal probe procedure, but the WAVE device may send a WAVE Beacon. This implies me that there are some modification  in sending beacon frames, but it is not described in this amendment. I'm completely confused to see this text.</t>
  </si>
  <si>
    <t>11.9.2</t>
  </si>
  <si>
    <t>I cannot find frame format for the Nearby Station Response WAVE Action frame.</t>
  </si>
  <si>
    <t>Add the frame format in the appropriate clause.</t>
  </si>
  <si>
    <t>Most of the pages in this document do not contain page number.</t>
  </si>
  <si>
    <t>Put the page number on all pages.</t>
  </si>
  <si>
    <t>11.9.1</t>
  </si>
  <si>
    <t>Thiese editor instructions are vague, confusing, and compound.  The problem is that the instructions actually cover three different things to change.</t>
  </si>
  <si>
    <t>Split up this compound editor instruction into two or three separate editor instructions, and be more precise about where the changes are to be made.</t>
  </si>
  <si>
    <t>"See also Clause 17.2.3.3 DATARATE."  "See Also" implies that there is something here at 20.2.3.4 on DATARATE, and yet there is no other text here.</t>
  </si>
  <si>
    <t>20.3.2.2</t>
  </si>
  <si>
    <t>"See 17.3.2.2 Modulation-dependent parameters."</t>
  </si>
  <si>
    <t>Should be, "See Clause 17.3.2.2 Modulation-dependent parameters."</t>
  </si>
  <si>
    <t>"Additional regulatory requirements for other geographic areas will be provided here and in Annex I and Annex P as they become available."  This means that we'll have to be continually amending the IEEE 802.11 standard as various regulatory agencies around the world change their requirements.  That will be a mantainance nightmare, especially since it seems that there is a new regulatory requirement somewhere in the world about once a week.</t>
  </si>
  <si>
    <t>IEEE 802.11 should not be spelling out regulatory requirements; that's not IEEE's business.</t>
  </si>
  <si>
    <t>"Additional Regulatory Domains will be added as information from other geographic areas becomes available."  This means that we'll have to be continually amending the IEEE 802.11 standard as various regulatory agencies around the world change their requirements.  That will be a mantainance nightmare, especially since it seems that there is a new regulatory requirement somewhere in the world about once a week.</t>
  </si>
  <si>
    <t xml:space="preserve">"channelwidth"?  </t>
  </si>
  <si>
    <t>"Channel bandwidth"</t>
  </si>
  <si>
    <t>The left/right measurement does not specify which direction is the negative measurement, and which direction is the positive measurement</t>
  </si>
  <si>
    <t>"The “very high closure speed” model is not available at this time, and is under development."  This gap needs to be closed before I can consider this standard to be complete, especially since this section is normative.</t>
  </si>
  <si>
    <t>Develop and specify the "very high closure speed" model.</t>
  </si>
  <si>
    <t>The detailed description of an 802.11 IE is never beyond the scope of 802.11.</t>
  </si>
  <si>
    <t>Replace this sentence with "The contents of the WSI field are defined in IEEE 1609.4".</t>
  </si>
  <si>
    <t>"For information on channel monitoring, see IEEE P1609.4." - What is channel monitoring?</t>
  </si>
  <si>
    <t>Either explain what "channel monitoring" is, or remove the reference.</t>
  </si>
  <si>
    <t>As a previous clause talks about a STA operating in WAVE mode, you probably want to add this WAVE mode as a parameter to the reset command.</t>
  </si>
  <si>
    <t>See comment.</t>
  </si>
  <si>
    <t>The 2 TU value appears to be a product requirement, not something needed for interoperability.  It hence has no place in a standard (and might even cause anti-trust concerns).  (Also this is a logical interface, not a real interface, so putting a hard requirement at this point makes no technical sense either.)</t>
  </si>
  <si>
    <t>Remove this requirement.</t>
  </si>
  <si>
    <t>Why do you point at the standard definitions of SSID, BasicRateSet etc, but have your own definition for OperationalRateSet?</t>
  </si>
  <si>
    <t>Reuse the standard OperationalRateSet definition.</t>
  </si>
  <si>
    <t>10.3.33.3</t>
  </si>
  <si>
    <t>Including WAVE in the mainline 802.11 specification only makes sense if WAVE attempts to fit in with the existing architecture, not reinvent it.  In 802.11 the beacons are not reported up to the SME - the SME asks the MAC to scan.  I realise this is not how a real device works, but remember this is a logical interface.</t>
  </si>
  <si>
    <t>Either separate WAVE into a standalone document, or modify the existing scan interface and remove WAVEANNOUNCEMENT.ind.</t>
  </si>
  <si>
    <t>In general we try and avoid PHY specific MACs, or to put it another way, WAVE should be supported on all PHYs unless there's a very good reason not to.  Hence you need the option of including the Country Element, Quiet Period, Extended Supported Rates etc.  Not a huge amount of work, and from a standards perspective definitely the "right" thing to do.</t>
  </si>
  <si>
    <t>Add message formats.</t>
  </si>
  <si>
    <t>Chaplin</t>
  </si>
  <si>
    <t>Table p6 is missing data.</t>
  </si>
  <si>
    <t>Provide data for all TBD items in the table.</t>
  </si>
  <si>
    <t>“The devices shall be evaluated ... and at very high closure speeds” cannot be implemented since “the "very high closure speed" model is not available at this time, and is under development. “</t>
  </si>
  <si>
    <t>Remove requirement to evaluate the system against non-existent models, or complete the model development and include the necessary information about the model.</t>
  </si>
  <si>
    <t>“Congestion on the current channel shall be monitored to ensure it does not fail under congested conditions.” This requirement is unintelligible.  What is “it” referring to?</t>
  </si>
  <si>
    <t>“This measure shall be reported to the upper layers.” Indication mechanism not defined in MLME.</t>
  </si>
  <si>
    <t>Provide mechanism for this indication.</t>
  </si>
  <si>
    <t>This clause indicates that “WAVE basic service set (WBSS)” is a new mode of operation distinct from BSS and IBSS, but no updates have been provided to many of the other subclauses in clause 5 to indicate how WBSS behave vs. BSS and IBSS.  At a minimum, clause 5.6 should be updated.</t>
  </si>
  <si>
    <t>Provide updates to the rest of clause 5.</t>
  </si>
  <si>
    <t>Clause 11.16 states “WAVE operations shall not use ... authentication and association procedures”, which means that RSN cannot be used. No alternative security mechanism is provided.</t>
  </si>
  <si>
    <t>Provide a security mechanism for WBSS, or clarify how RSN can be used in a WBSS.</t>
  </si>
  <si>
    <t>Honary</t>
  </si>
  <si>
    <t xml:space="preserve">It seems that further definition of the use of the addressing fields in 7.2.2 are needed here. The Table in 7.2.2 indicates how addresses are used for frames sent between different entities.  WBSS uses a BSSID. It is not clear how the BSSID is used in the MAC header of data and management frames.  Furthermore, since RSUs may be DS connected, the use of the "to DS" and "from DS" bits need to be clarified in a WBSS.  Finally, since a MS may intiate a WBSS and provide a BSSID, how would the addressing work  for MS(BSSID) to RSU(non-BSSID) data frames which are to be sent to the DS?  </t>
  </si>
  <si>
    <t>Yuck.  11g tried to put normative behaviour in an annex, but they were subject to a long sequence of comments that forced them to move all the requirements to the main body one by one.  You could save yourself a lot of time and effort by doing it all in one go...  The issues is that this section contains a combination of MAC normative requirements (that should be in the main body of the text) and regulatory stuff that should be informative not normative (as 802.11 doesn't have the right to write normative radio regulations).</t>
  </si>
  <si>
    <t>Make annex p informative, and move any normative requirements to the main body of the document.</t>
  </si>
  <si>
    <t xml:space="preserve">This section really messes up regulatory and standards requirements.  </t>
  </si>
  <si>
    <t>Here you should just have some general purpose channelisation (which by sheer good luck just happens to provide all the channelisation the US needs…) and then in an annex you should list what channels you're allowed to use in the US, and for what purpose.</t>
  </si>
  <si>
    <t xml:space="preserve">This clause breaks the layering between the MAC and the PHY in a completely un-necessary way.  </t>
  </si>
  <si>
    <t>The type of the channel (control or service) should be a parameter to the WAVEANNOUNCE.request primitive.</t>
  </si>
  <si>
    <t>Is the distinction between control and service channel really a MAC issue?  Surely the SME should just set the parameters appropriately when calling the WAVEANNOUNCE primitive?  (Unless you're trying to say that on the control channel the STA must ignore the EDCA parameters in any WAVEAnnounce frame, which sounds very dangerous...)</t>
  </si>
  <si>
    <t>Get rid of the distinction from the MAC as suggested in the comment.</t>
  </si>
  <si>
    <t>Moreton</t>
  </si>
  <si>
    <t>It is not possible to evaluate this without access to P1609.4</t>
  </si>
  <si>
    <t>Include relevant part of P1609.4 to this draft and remove the reference.</t>
  </si>
  <si>
    <t>James</t>
  </si>
  <si>
    <t>Annex Q.3</t>
  </si>
  <si>
    <t>The English is poorly written. Assume I have constructed a near-ideal TX signal with -200 dBm/MHz out-of-band PSD. The clause still tells me I have to attenuate that out of band PSD by 55-odd dB</t>
  </si>
  <si>
    <t xml:space="preserve"> It is the integral of the transmitted PSD outside the band that must be attenuated by 55 + 10log(P), not the transmitted signal.</t>
  </si>
  <si>
    <t>20.3.10.4</t>
  </si>
  <si>
    <t>I am surprised by the modest WAVE RX maximum input level given the very high EIRPs allowed</t>
  </si>
  <si>
    <t>I recommend changing this to -20dBm</t>
  </si>
  <si>
    <t>20.5</t>
  </si>
  <si>
    <t>39</t>
  </si>
  <si>
    <t xml:space="preserve">I need more description about TXD_UNIT, RXD_UNIT </t>
  </si>
  <si>
    <t>0</t>
  </si>
  <si>
    <t>"Player"</t>
  </si>
  <si>
    <t>Replace by "Layer"</t>
  </si>
  <si>
    <t>I see 20 MHz rates here yet there are also 10 MHz channels in WAVE</t>
  </si>
  <si>
    <t>clarify what modes are really intended</t>
  </si>
  <si>
    <t>Calibrating receiver sensitivity is only worthwhile if the TX power, TX antenna are also calibrated</t>
  </si>
  <si>
    <t>Add equivalent text controlling the TX power. P/5 talks of power control yet I cannot see this in section 20.3.9 (only max powers)</t>
  </si>
  <si>
    <t>P.6.3.2</t>
  </si>
  <si>
    <t>-3.1 is not identified as left or right</t>
  </si>
  <si>
    <t>Identify whether -3.1 is left or right</t>
  </si>
  <si>
    <t>This is a TBD, inside normative text.</t>
  </si>
  <si>
    <t>Remove the TBD</t>
  </si>
  <si>
    <t>Table XXX</t>
  </si>
  <si>
    <t>Identify table</t>
  </si>
  <si>
    <t>Q.3.2</t>
  </si>
  <si>
    <t>54</t>
  </si>
  <si>
    <t xml:space="preserve">I am uncomfortable with refering to a company in a standard </t>
  </si>
  <si>
    <t>Refer to the author by name, not the author's company.</t>
  </si>
  <si>
    <t>55</t>
  </si>
  <si>
    <t>"and"</t>
  </si>
  <si>
    <t>Should be "an"</t>
  </si>
  <si>
    <t>Q.3.3</t>
  </si>
  <si>
    <t>56</t>
  </si>
  <si>
    <t>This section does not add any value</t>
  </si>
  <si>
    <t>Remove</t>
  </si>
  <si>
    <t>Q.4.1.1 and Q.4.1.2 are absent in my document</t>
  </si>
  <si>
    <t>Section Q.3.3 is immediately followed by Q.4.2 yet page numbers go 56, 57, 58. There must be missing text</t>
  </si>
  <si>
    <t>Hart</t>
  </si>
  <si>
    <t>At 100+ kph the fading and path loss will change by much more than the specified accuracy.</t>
  </si>
  <si>
    <t>Define a channel environment in which it is possible to achieve this requirement.</t>
  </si>
  <si>
    <t>n</t>
  </si>
  <si>
    <t>Is there a submission demonstrating data rates and SNR's at which PER is achieved at these speeds and packet lengths?</t>
  </si>
  <si>
    <t>Adjacent channel rejection numbers should be defined for adjacent 10MHz channels, adjacent 20MHz channels, and 10MHz adjacent to 20 MHz channels.</t>
  </si>
  <si>
    <t>Add adjacent channel rejection requirement for adjacent 10MHz channels, adjacent 20MHz channels, and 10MHz adjacent to 20 MHz channels.</t>
  </si>
  <si>
    <t>20.3.10.3</t>
  </si>
  <si>
    <t>Alternate adjacent channel rejection numbers should be defined for alternate adjacent 10MHz channels, alternate adjacent 20MHz channels, and 10MHz alternate adjacent to 20 MHz channels.</t>
  </si>
  <si>
    <t>Add alternate adjacent channel rejection requirement for alternate adjacent 10MHz channels, alternate adjacent 20MHz channels, and 10MHz alternate adjacent to 20 MHz channels.</t>
  </si>
  <si>
    <t>20.3.10.6</t>
  </si>
  <si>
    <t>The channel model is based on vehicle-to-vehicle measurements on an Atlanta expressway.  The channel do not match conditions listed in line 12.</t>
  </si>
  <si>
    <t>Remove requirement</t>
  </si>
  <si>
    <t>The channel model is based on 2.4GHz measurements and is not necessarily valid for 5.9GHz.  Stations should not be tested to invalid models.</t>
  </si>
  <si>
    <t>The channel model has no antenna correlation component.  How would multi antenna devices be tested?</t>
  </si>
  <si>
    <t>"…shall be monitored to ensure it does not".  What does "it" refer to?</t>
  </si>
  <si>
    <t>Define what should not fail under congested conditions.</t>
  </si>
  <si>
    <t>"medium occupancy time" is too vague</t>
  </si>
  <si>
    <t>More detailed definition of "medium occupancy time".</t>
  </si>
  <si>
    <t>Q.3.1</t>
  </si>
  <si>
    <t>The channel model is based on transmission between two moving vehicles.  However, Section 5.2.7 (figure p1) describes connections between RSU/FS and OBU's which would have a much different channel.</t>
  </si>
  <si>
    <t>Describe channel for typical usages, not just vehicle to vehicle</t>
  </si>
  <si>
    <t>Section 20.4.4 increases the aAirPropagationTime to 4usec for longer range use.  This does not match the channel model.</t>
  </si>
  <si>
    <t>Describe channel for expected usages, not just vehicle to vehicle</t>
  </si>
  <si>
    <t>Fading statistics between 2.4 GHz and 5.9 GHz are different.</t>
  </si>
  <si>
    <t>Create channel model based on 5.9GHz measurements, or remove any required testing with this model.</t>
  </si>
  <si>
    <t>the random process is not defined</t>
  </si>
  <si>
    <t>Define the random process as Rayleigh distribution</t>
  </si>
  <si>
    <t>Perahia</t>
  </si>
  <si>
    <t>Title page</t>
  </si>
  <si>
    <t>There is a typo in the title. "Physical Player" should be "Physical Layer."</t>
  </si>
  <si>
    <t>Replace "Player" with "Layer."</t>
  </si>
  <si>
    <t>32</t>
  </si>
  <si>
    <t>If "onboard units" and "Mobile Stations" are equivalent, why do we want to define both of them in the standard?  If they are different, please explain the differences.</t>
  </si>
  <si>
    <t>Please clarify</t>
  </si>
  <si>
    <t>If "roadside units" and "Fixed Stations" are equivalent, why do we want to define both of them in the standard?  If they are different, please explain the differences.</t>
  </si>
  <si>
    <t xml:space="preserve">Is using random MAC addresses absolutely necessary? If so, how to generate them?  What additional procedure is necessary to resolve the situation where two STAs have the same MAC addresses?  </t>
  </si>
  <si>
    <t>Define a procedure on generating random MAC addresses.  Define a procedure on MAC address collision resoluation.</t>
  </si>
  <si>
    <t>14-15</t>
  </si>
  <si>
    <t>Table p-3 defines a EDCA parameter set for use on the control channel.  However, no access categories (ACs) have been defined.  The first column of the table is AC indexes (ACI), not AC, as defined in 11e.  In addition, the priority order is not consistent with what is defined in 11e.</t>
  </si>
  <si>
    <t>Please define corresponding ACs and make sure the ACIs are consistent with what have been defined in 11e.</t>
  </si>
  <si>
    <t>22-23</t>
  </si>
  <si>
    <t>In Section 11.16, it states that "WAVE operations shall not use … and association procedures."  However, section 11.16.2 defines a procedure on "Joining a WBSS".  Isn't "joining" another word for "association"?  If not, please clarify the difference.</t>
  </si>
  <si>
    <t>"Upon startup, a station shall be configured to operate on the Control Channel."  It implies that all stations are pre-configured to use the same control channel.  However, there is no text in the draft that clearly states that a single common control channel is shared among all stations.</t>
  </si>
  <si>
    <t>Add a sentence on the common control channel.</t>
  </si>
  <si>
    <t>"WRSS is an instantaneous, quantized measurement of received signal strength…"  What do you mean by "instantaneous"?  It appears to me that WRSS is a measured average over the duration of the received request frame.</t>
  </si>
  <si>
    <t>Gong</t>
  </si>
  <si>
    <t>A station receiving the WAVE announcement frame should not adopt the timestamp in this frame because the value of the timestamp does not compensate for any channel access delay that might be caused by congestion or interference on the channel.</t>
  </si>
  <si>
    <t>Delete references to adopting the timestamp.</t>
  </si>
  <si>
    <t xml:space="preserve">The statement "For stations operating in WAVE, the WAVE operations described in 9.15 have precedence over other subclauses herein in case a conflict arises." is too broad and ambiguous.  If this amendment needs to make alterations to the 802.11 standard to enable specific behaviors, these changes should be highlighted and not left to the imagination of the reader.  </t>
  </si>
  <si>
    <t xml:space="preserve">The term "channel monitoring" is used in this clause without an adequate definition.  </t>
  </si>
  <si>
    <t>Define the term and possibly move the sentence using the term to a new section in clause 11.16 to define channel monitoring behavior</t>
  </si>
  <si>
    <t>The title of the section should be changed to "WRSS request and response".  Additionally other instances of the word "poll" in the clause should be changed to "request"</t>
  </si>
  <si>
    <t>Make the change.</t>
  </si>
  <si>
    <t xml:space="preserve">DSRC is an abbreviation, not a definition.  When the term DSRC is used in this draft, it refers to a channelization scheme defined by regulatory bodies in North America.  Since the usage of this term in the draft is 1) consistant with the reference from whence it came and 2) not used in the definition of the WAVE MAC or PHY, a seperate definition of the term in clause 3 is unnecessary.  </t>
  </si>
  <si>
    <t>Remove the definition</t>
  </si>
  <si>
    <t xml:space="preserve">It is confusing to use the term "mobile station" in WAVE to describe an entity that does not fully support all of the behaviors and attributes of an 802.11 "station".  In the past, the word "station" has always been reserved for an 802.11 station, and any 802.11 station can be mobile.  </t>
  </si>
  <si>
    <t>It is ambiguous to state that and OBU has "functionality similar to an IEEE 802.11 station."  It is impossible to know how similar the two might be from the definition.</t>
  </si>
  <si>
    <t>Dynamic MAC Address may by a good idea to keep confidentiality in exchanging information relate to vehicle safety.
Considering WAVE application includes something about public safety, it may not be a good idea to give such a confidentiality. Since WAVE network does not seem to have any data security and user authentication, there is no way for public safety authority to evaluate the information is true or not.
Therefore, I cannot support this mechanism until my concern is resolved.</t>
  </si>
  <si>
    <t>Reconsider Dynamic MAC Address mechanism.</t>
  </si>
  <si>
    <t>Lack of reference model:
Since WAVE system assumes some kinds of applications with distinct characteristics, there should be a reference model for WAVE. Figure 9 does not give enough information. Even the SAPs are not shown in that figure.</t>
  </si>
  <si>
    <t>Add a reference model.</t>
  </si>
  <si>
    <t>PHY specification in this document is pretty similar to the 802.11a and 802.11j STD. Since WAVE assumes very high vehicular speed such as 140 Km/h or 200 Km/h, I'm concerned whether this is enough for such a environment.</t>
  </si>
  <si>
    <t>Add enough mechanism for such a propagation environment.</t>
  </si>
  <si>
    <t>Inoue</t>
  </si>
  <si>
    <t>In this section there is no mention of how the exiting data services provided in 802.11 applies to WAVE solution, i.e. what service mechanisms apply and what don't.</t>
  </si>
  <si>
    <t>Include the information part of general architecture definition.</t>
  </si>
  <si>
    <t>Do WAVE services require any security, i.e. data privacy? If not include such an information in appropriate sections of the base standard, i.e. clause 8.</t>
  </si>
  <si>
    <t>Specify the requirements.</t>
  </si>
  <si>
    <t>The WRSS requests to get RSSI value for a single antennal receive device. The request should support multi-antenna receive devices as well.</t>
  </si>
  <si>
    <t>Update the frame format to include multi-antenna case.</t>
  </si>
  <si>
    <t>The WRSS measurement reports covers RSSI value based on a single receive antenna device. The report should support multi-antenna receive devices as well.</t>
  </si>
  <si>
    <t>The WSI field of Wave Announcement frame format is not defined in the draft while it is stated to be referred to the IEEE 1609.4 specification. 
The first question is whether or not this spec is a public information? 
The second question is what fields of this specification even applies to WAVE and what should be the behavior of both MS (OBU) and FS (RSU). This needs to be included and behavior should be described.</t>
  </si>
  <si>
    <t>Include the appropriate services in the standard so that it is clear what is supported and what is not.</t>
  </si>
  <si>
    <t xml:space="preserve">It is stated that the initiator of WAVE announcement frame is the one that sets up the WBSS. 
How often does this frame get sent? 
If it's in-frequent, explain what happens when MS (OBU) approaches FS (RSU) device and has yet to hear the WAVE announcement frame. What doe it do?
</t>
  </si>
  <si>
    <t>Describe the services and the required behavior.</t>
  </si>
  <si>
    <t>It is implied/stated that there is control and service channel! 
What information (data services) transmitted over the control channel?
What information (data services) transmitted over service channel?
How is the location of service channel been notified?
When and how RSU and OBU should switch to the service channel?
When and how RSU and OBU should switch to the control channel?
Are there more than one service channel? If so, what is the procedure for when the service channel is not useable? Do both devices synchronously switch to another service channel? if so, specify the procedure. Finally, specify the "synchronous switching" procedure for multiple OBUs?</t>
  </si>
  <si>
    <t>Specify the requirements and details.</t>
  </si>
  <si>
    <t>10MHz transmissions are more sensitive to Doppler than 20MHz transmissions (one of the key requirements for WAVE), yet 20MHz transmissions are optional while 10MHz transmissions are mandatory. With three non-overlapping 20MHz channels available in 2.4GHz band, the 20MHz channel should be mandatory instead which also minimizes complexity.</t>
  </si>
  <si>
    <t>Specify CCA sensitivities for both PHY modes.</t>
  </si>
  <si>
    <t>Raissinia</t>
  </si>
  <si>
    <t>The sentences "WAVE adds capability to simplify the operations and associated management in order to support fast access. WAVE uses added operations and management to fulfill this requirement (see 9.15 and 11.16)." refer to functions that complicate synchronization and refer to new clauses that only partially explain the roles and responsibilities of WAVE devices in generatring WAVE announcement action frames and omit detail needed by stations to negotiate capabilities or perform as access points.  Existing 802.11 procedures already allow stations to communicate with low latency and high reliability, so the WAVE requirements identified in this clause add little new information</t>
  </si>
  <si>
    <t>Delete the second paragraph in clause 5.1.2</t>
  </si>
  <si>
    <t>Figure p4 illustrates a specific physical implementation of a WAVE station, instead of illustrating a general architecture</t>
  </si>
  <si>
    <t>Delete figure p4 and delete the text "Figure p4 shows connecting an OBU to an OBU vehicle host (OVH)." from the paragraph on top of page 4</t>
  </si>
  <si>
    <t xml:space="preserve">Since WAVE stations do not support the 802.11 procedure for association or authentication, it is doubtful that an RSU/FS can connect an OBU to infrastructure networks, as claimed in this clause. </t>
  </si>
  <si>
    <t>Delete the last two sentences of the first paragraph in clause 5.2.7</t>
  </si>
  <si>
    <t>Procedures used by a WAVE station starts a WBSS should not be defined in a section defining general architecture, and instead should be located in the MLME clause (clause 11).</t>
  </si>
  <si>
    <t>Delete the sentence "A WAVE basic service set (WBSS) is initiated by a station, either an RSU/FS or an OBU/MS, using WAVE Announcement action frames instead of beacon frames." from the first paragraph in clause 5.2.7</t>
  </si>
  <si>
    <t>References to Mobile Station and Fixed Station in this clause should be removed because it does not make sense to give RSU and OBU two names, especially since the term station is generally reserved for entities that implement the mandatory parts of the IEEE 802.11 standard and not just WAVE portions.</t>
  </si>
  <si>
    <t>Delete references to Mobile Station and Fixed Station</t>
  </si>
  <si>
    <t>The sentence "WAVE communications may be routed between wide area networks and OBU Vehicle applications via the OBU Vehicle Host (OVH) as shown in Figure p5." implies that the RSU may be used by a OBU to route traffic to a wide area network, but procedures for association and authentication which are needed for this function are undefined for WAVE stations.  Additionally, figure p5 includes a portal whcih is an undefined entity in a WBSS</t>
  </si>
  <si>
    <t>Delete the quoted sentence and figure p5.</t>
  </si>
  <si>
    <t>The sentence "Figure p3 shows connecting OBUs to wide area networks via portals from RSUs." implies that the RSU may be used by an OBU to route traffic to a wide area network, but procedures for association and authentication which are needed for this function are undefined for WAVE stations</t>
  </si>
  <si>
    <t>Delete the quoted sentence and figure p3</t>
  </si>
  <si>
    <t>Bit 12 in the Capability Information field is already being used by 802.11k for a Radio Measurement capability bit</t>
  </si>
  <si>
    <t>Emeott</t>
  </si>
  <si>
    <t>30-31</t>
  </si>
  <si>
    <t>Meaning of "self-contained network." is not clear.</t>
  </si>
  <si>
    <t>Should give the definition of WBSS more clearly and detailedly.</t>
  </si>
  <si>
    <t>Confusing, because beacon sometimes means RSU in ITS world.</t>
  </si>
  <si>
    <t>Replce by beacon frames</t>
  </si>
  <si>
    <t>"The remaining 46 bits" is  funny, because "remaining" means something only when what is not remaning is given</t>
  </si>
  <si>
    <t>Should replace by "3rd through 48-th bit".</t>
  </si>
  <si>
    <t>It may be kind to use the term "Wireless Medium" in stead of "WM".</t>
  </si>
  <si>
    <t>5-16</t>
  </si>
  <si>
    <t>Though the title of this clause is "WAVE operations", the content is mostly limited to EDCA operations.</t>
  </si>
  <si>
    <t>Should add more descriptions on WAVE specific MAC operations such as WBSS and channel coordination.  Merge of 802.11p and 1609.4 should seriously be considered, because they are so closely related in MAC layer.</t>
  </si>
  <si>
    <t>7-8</t>
  </si>
  <si>
    <t>20.3.8.3.3 gives the North American WAVE channel definitions.</t>
  </si>
  <si>
    <t>Replace the second sentence with "An example channel and frequency band designations for North america is given in 20.3.8.3.3."</t>
  </si>
  <si>
    <t>Table 37 is not for EDCA parameters but for Frame Sequences.</t>
  </si>
  <si>
    <t>Designate a correct Table number.</t>
  </si>
  <si>
    <t>There is no explanation on what channel monitoring is meant here.</t>
  </si>
  <si>
    <t>If the channel monitoring mentioned here is a MAC operation, it should be stipulated in 802.11p.</t>
  </si>
  <si>
    <t xml:space="preserve">Since the title of 10.3.9.1.3 is "When generated", it is not appropriate clause for the descriptions on reset time to beplaced. </t>
  </si>
  <si>
    <t>Create a new clause for reset time.</t>
  </si>
  <si>
    <t>WAVE BSS should be either WAVE basic service set or WBSS according to 5.2.7.</t>
  </si>
  <si>
    <t>10.3.33.3.4</t>
  </si>
  <si>
    <t xml:space="preserve">"SME either accepts or ignores the WAVE annoincement" is a too simple dscription. </t>
  </si>
  <si>
    <t>Should describe what is initiated when the announcement is accepted.</t>
  </si>
  <si>
    <t>10.3.34.1.4</t>
  </si>
  <si>
    <t>"based on the time provided in the local time parameter" is a too simple description.</t>
  </si>
  <si>
    <t>Replace with more detailed and concrete descriptions.</t>
  </si>
  <si>
    <t>Accroding to 1609.4, it appears that WAVE does not exclude passive scanning, though it does according to this clause.</t>
  </si>
  <si>
    <t>Correct whichever error.</t>
  </si>
  <si>
    <t>24-29</t>
  </si>
  <si>
    <t>The packet error rate performance requirement in this paragraph is given regardless of the multipath effect, communication distance, and communication data rate. The intention of this requirement is not clear.</t>
  </si>
  <si>
    <t>The packet error performance requirements given here, 20.3.10.1, 20.3.10.6, and Q.2 should be reorganized to give unified and practical requirements with experimental background.</t>
  </si>
  <si>
    <t>13-18</t>
  </si>
  <si>
    <t>Some of the North American specificatons are included in main body, while the rest is in Annex P.</t>
  </si>
  <si>
    <t>Unified policy may be desirable.</t>
  </si>
  <si>
    <t>20.3.10</t>
  </si>
  <si>
    <t>23-25</t>
  </si>
  <si>
    <t xml:space="preserve">Is it necessary to specify Category 1 and category 2 stations? </t>
  </si>
  <si>
    <t xml:space="preserve">Once minimum requirement has been specified,  provision of better perfoemance devices may be a implementation matter.  </t>
  </si>
  <si>
    <t>First sentence of 20.4.2 is not correct, because some WAVE OFDM PHY MIB attributes are not defined in Clause 13</t>
  </si>
  <si>
    <t>E, T</t>
  </si>
  <si>
    <t>The definition of aChSwitchTime is not given in Clause 10.4 and should be given here.</t>
  </si>
  <si>
    <t>The last sentence of 20.4.4 is a duplication of 20.3.8.6.</t>
  </si>
  <si>
    <t>May not be necessary.</t>
  </si>
  <si>
    <t>Koga</t>
  </si>
  <si>
    <t>Awater</t>
  </si>
  <si>
    <t>Use of application based terminology is confusing and does not seem to be relevant to the standard</t>
  </si>
  <si>
    <t>Revise all references to OBU and vehicular applications</t>
  </si>
  <si>
    <t xml:space="preserve">Example of above (3.195) is that this section refers to vehiclular environments, when it really is just a version of 802.11 that supports a fast association (or no association), and this is noit unique to vehicular environments. </t>
  </si>
  <si>
    <t xml:space="preserve">Revise standard to address real processes that it is defining as opposed to applications those processes are serving. </t>
  </si>
  <si>
    <t>3 et seq</t>
  </si>
  <si>
    <t>This section adds no clarity or value, and adds confusion</t>
  </si>
  <si>
    <t>Delete</t>
  </si>
  <si>
    <t>THe resolution of the WRSS value is too fine and is not achievable using off the shelf components.</t>
  </si>
  <si>
    <t>Delete all resolution and precision requirements; these should simply use the existing 802.11 a values</t>
  </si>
  <si>
    <t>2 to 10</t>
  </si>
  <si>
    <t xml:space="preserve">The resolution and accurcay requirements stated in this sectoin are tighter than what is available with commerical components without testing and selection. These requirements are only serving a single company's proprietary application. </t>
  </si>
  <si>
    <t xml:space="preserve">Delete all accuracy, precision and resolution requirements, and defer to 802.11 a requirements. </t>
  </si>
  <si>
    <t>The definition for onboard unit says "A movable station with functionality *similar to* an IEEE 802.11 station that implements WAVE functions." Does it mean that it is not exactly an IEEE802.11 station? Then what is 802.11p? 802.11p should be one of 802.11. 
Also, why are two definitions, OBU and MS, needed?</t>
  </si>
  <si>
    <t xml:space="preserve">Correct the definition. 
Use single word. </t>
  </si>
  <si>
    <t xml:space="preserve">The same as pointed in clause 3.195. </t>
  </si>
  <si>
    <t>Too wide. 
Also, why do you have to differentiate this from OBU?</t>
  </si>
  <si>
    <t xml:space="preserve">Create a more specific word for definition. 
Or delete this. </t>
  </si>
  <si>
    <t>When a WBSS consist of RSU and OBUs, is direct link (vehicle-to-vehicle communication) allowed?</t>
  </si>
  <si>
    <t xml:space="preserve">If so, the way to setup direct link should be clarified in the draft. </t>
  </si>
  <si>
    <t>More description is required in this section, as many architectural issues have been mentioned very briefly.  There are many questions to be asked here about operation of the WBSS and how this interacts with exisiting networks and asscoaiated infrastructure.  I don't understand what is unique about a WBSS as opposed to a BSS.</t>
  </si>
  <si>
    <t>More explanation is required</t>
  </si>
  <si>
    <t>Figure p3 is not explained very well</t>
  </si>
  <si>
    <t>Figure p5 is not explained very well</t>
  </si>
  <si>
    <t>STA is referenced here. Inconsistent use of terminology</t>
  </si>
  <si>
    <t>OBU/MS/RSU/FS should be used instead.</t>
  </si>
  <si>
    <t>If one MAC address is assigned to a whole WBSS, how if traffic differentiated between different OBU/MS/RSU/FS ?</t>
  </si>
  <si>
    <t>Clarification is required. I don't understand how one MAC address can be applied to a howle network. This does not make sense.</t>
  </si>
  <si>
    <t>If there is a need for designers to recognize statistical independence, then I think this must be specified within this amendment. Otherwise how do designer's know what decisions other designers are making about this requirement?</t>
  </si>
  <si>
    <t>I think that a specific mathematical suggestion to this issue is required.</t>
  </si>
  <si>
    <t>WAVE station is referenced here. Inconsistent use of terminology</t>
  </si>
  <si>
    <t>"For stations operating in WAVE" is mentioned. Inconsistent use of terminology</t>
  </si>
  <si>
    <t>STA is referenced in the table. Inconsistent use of terminology</t>
  </si>
  <si>
    <t>A station is referenced in the text. Inconsistent use of terminology</t>
  </si>
  <si>
    <t>A provider is referenced in the text. Inconsistent use of terminology</t>
  </si>
  <si>
    <t>It is unclear how a WAVE station handles multiple received Wave Announcement  messages (from RSUs or OBUs) on the control channel given that high speed vehicle must be supported. How does a station probe so that it can join the intended WBSS?</t>
  </si>
  <si>
    <t>It is unclear how a WBSS will operate when there is a large number of STAs confined to small area and each STA decides to broadcast a WAVE Announcement message for a separate WBSS. How is this handled, and can the control channel handle the load?</t>
  </si>
  <si>
    <t>Please provide additional information.</t>
  </si>
  <si>
    <t>OBU/MS/RSU/FS should be used instead. I don't understand why the term provider has been introduced? What is the difference between an OBU/MS/RSU/FS and a provider.  There are too many terms for different types of stations in this document and I've lost track.</t>
  </si>
  <si>
    <t>It is assumed that the WAVE announcement action frame is tranmitted on the control channel.</t>
  </si>
  <si>
    <t>This detail should be added to the text.</t>
  </si>
  <si>
    <t>Should "BSS's BSSID" be "WBSS's BSSID"</t>
  </si>
  <si>
    <t>Use "WBSS's BSSID"</t>
  </si>
  <si>
    <t>A user is referenced in the text. Inconsistent use of terminology</t>
  </si>
  <si>
    <t>Normative regulatory information should be moved in an Annex as mentioned above.  There also appears to be some free interchange of the words "North America" and "United States" which does appear to be consistent in all cases.</t>
  </si>
  <si>
    <t>Why is the figure 283 km/h regarded as a limit. It seems a very peculiar value and I suspect this is a case of mph-kmh conversion.</t>
  </si>
  <si>
    <t>Use a sensible kmh figure, e.g. 280 or 285</t>
  </si>
  <si>
    <t>Again it is not clear whether this should be "United States" or "North America"</t>
  </si>
  <si>
    <t>Clarifiy</t>
  </si>
  <si>
    <t>This statement means that a PAR will be required each time this document needs to be updated for a new regulatory domain.  This appears to be not a sensible situation and this type of specific information should be moved to an informative annex, which could possibly be updated within the scope of IEEE 802.11ma</t>
  </si>
  <si>
    <t>Why should this amendment specify an impendance of 50 Ohms? Surely this should be left to the implementation of the antenna itself? Is there a specific reason why 75 Ohms antennas can not be used?</t>
  </si>
  <si>
    <t>Impedance should not be specifically quoted.</t>
  </si>
  <si>
    <t>Does this imply that mixed antenna polarizations can co-exist together, even with the resulting 3dB loss, if different ones are used as a TX-RX pair.</t>
  </si>
  <si>
    <t>This statement is very confusing and shows that explanation of antenna use is not very clear</t>
  </si>
  <si>
    <t>McCann</t>
  </si>
  <si>
    <t xml:space="preserve">These clauses state that a wave station should meet a set of performance criteria that correspond to a mobile channel. The 802.11 OFDM PHY has not been designed with these performance criteria in mind. How can this level of performance reliably be achieved with the existing PHY in a channel with a coherence time shorter than that which can be covered by the existing 802.11a prefix? </t>
  </si>
  <si>
    <t>Clarify and address comment.</t>
  </si>
  <si>
    <t>The paragraph states various speeds, packet size, and PER must be supported but provides no detail how this will be accomplished. It makes reference to appendix Q, which has missing information and is incomplete.</t>
  </si>
  <si>
    <t>Add more detail text or delete.</t>
  </si>
  <si>
    <t>35-41</t>
  </si>
  <si>
    <t>Bullet items "a" and "b" are not formated correctly.</t>
  </si>
  <si>
    <t>Format to align with the 802.11 Rev ma/5.1 draft.</t>
  </si>
  <si>
    <t>The reference to Figure 11 is misleading. The figure depicts 802.1X which is used as the access control mechanism for the  association between a STA and to an AP and to the relationship between an IBSS STA and STA peer. No such relationship exists for WAVE stations. In fact WBSS is violating the fundamental concept of 802.11 as such the amendment should be reworked to adhere to the basic 802.11 architecture.</t>
  </si>
  <si>
    <t>Reworked the 802.11p amendment to adhere to the 802.11 architecture.</t>
  </si>
  <si>
    <t>20.1.2.2</t>
  </si>
  <si>
    <t>No reference is made in Figure 11 to the Wave PMD.</t>
  </si>
  <si>
    <t>Reworked the 802.11p amendment to adhere to the 802.11 architecture .</t>
  </si>
  <si>
    <t>20.2.1</t>
  </si>
  <si>
    <t>The referred to clause (17.2.1) makes references to the MLME and the interaction with the PLME. This contradicts clause 20.1.2.3 which makes reference to the SME. There is no concept of AP in the proposed amendment architecture.</t>
  </si>
  <si>
    <t>Reference is made that the TXPWR_LEVEL is in the range of 1 to 64. This violates clause 20.2.2 which makes reference to clause 17.2.2. In clause 17.2.2 a TXPWR_LEVEL in the range of 1 to 8 is specified.</t>
  </si>
  <si>
    <t>Reworked the 802.11p amendment to adhere to the 802.11 architecture or withdraw it.</t>
  </si>
  <si>
    <t xml:space="preserve">Add a new definition of wireless medium for WAVE or make a change to WM in clause 3.121 to cover not only wireless LAN but WAVE. </t>
  </si>
  <si>
    <t xml:space="preserve">The MIB attribute described here seems to be not defined in Annex D. </t>
  </si>
  <si>
    <t xml:space="preserve">Add the MIB in Annex D. </t>
  </si>
  <si>
    <t>How can a device meet the regulatory requirements without having country information provided?</t>
  </si>
  <si>
    <t xml:space="preserve">The usage of Service Channels is not clear. It says that the WAVE announcement action frames, which should be WAVE management action frame, shall be generated on the Control Channel. Up to now, there is no such limitation to send management frames only on a single channel. How will the channel usage be in a WBSS? When it decides to use the Service Channel, how can devices synchronize? How do devices know that the WBSS uses different Service Channel for data communication by receiving WAVE management action frame in the control channel? As there is no such information and mechanism explained in the draft, channels other than the Control Channel can't to be used. </t>
  </si>
  <si>
    <t xml:space="preserve">Clarify. Add the information and mechanism in clause 11.16. 
Or delete this requirement and have WAVE management action frame sent in the channel which WBSS is using. </t>
  </si>
  <si>
    <t xml:space="preserve">There is no consideration on interference management between overlapping systems, including situation between the 10 MHz system and the 20 MHz system. </t>
  </si>
  <si>
    <t xml:space="preserve">Add the description and appropriate behaviour. </t>
  </si>
  <si>
    <t>Reword first sentence to state "Transmit modulation accuracy specifications are described in this subclause."</t>
  </si>
  <si>
    <t>The clause as it stands is incomplete and requires rework. The clause must account for Clause 20.1 (lines 24-30) which specifically states that various speeds, packet size, and communication methods (vehicle to road size, and vehicle to vehicle) must be supported with a PER of less than 10%.</t>
  </si>
  <si>
    <t>Rework and update to clause to account for the various requirements identified in clause 20.1, lines 24-30.</t>
  </si>
  <si>
    <t>20.4.1</t>
  </si>
  <si>
    <t>3-6</t>
  </si>
  <si>
    <t>What does "… MIB attributes including those added for WAVE…" mean? The statement is misleading in that the MIB defined in clause 20 are specifically targeted for WAVE.</t>
  </si>
  <si>
    <t>Reword and clarify to specifically target WAVE.</t>
  </si>
  <si>
    <t>Table p14 makes reference to 64 dot11 Tx power levels, yet table 136 (clause 17.2.2) only reflects 8 levels.</t>
  </si>
  <si>
    <t>Rework and clarify error.</t>
  </si>
  <si>
    <t>42</t>
  </si>
  <si>
    <t>The "Dot11PhyTxPowerEntry" in annex D is not reflective of the 64 power levels defined in clause 20.2.2.4.</t>
  </si>
  <si>
    <t>The "dot11NumberSupportedPowerLevels" in annex D is not reflective of the 64 power levels defined in clause 20.2.2.4.</t>
  </si>
  <si>
    <t>Missing "dot11TxPowerLevel 9 through 64" in annex D as defined defined in clause 20.2.2.4.</t>
  </si>
  <si>
    <t>The "dot11CurrentTxPowerLevel" in annex D is not reflective of the 64 power levels defined in clause 20.2.2.4.</t>
  </si>
  <si>
    <t>No indication is made to the the channel bandwidth (20MHz.) in the "dot11 supported Data Rates Tx Table".</t>
  </si>
  <si>
    <t>Add additional info.</t>
  </si>
  <si>
    <t>No frequencies are specified for the 10MHz channel in the "dot11 supported Data Rates Tx Table".</t>
  </si>
  <si>
    <t>The mandatory rates defined for in the "dot11 supported Data Rates Tx Table" are incorrect for the frequencies specified. Refer to clause 20.1 lines 19 through 23.</t>
  </si>
  <si>
    <t>No indication is made to the the channel bandwidth (20MHz.) in the "dot11 supported Data Rates Rx Table".</t>
  </si>
  <si>
    <t>No frequencies are specified for the 10MHz channel in the "dot11 supported Data Rates Rx Table".</t>
  </si>
  <si>
    <t>The mandatory rates defined for in the "dot11 supported Data Rates Rx Table" are incorrect for the frequencies specified. Refer to clause 20.1 lines 19 through 23.</t>
  </si>
  <si>
    <t>6-20</t>
  </si>
  <si>
    <t>Various values are listed, but no correlation is made to channel bandwidth (10 and 20 MHz).</t>
  </si>
  <si>
    <t>No channel spacing is listed to which channel spacing the values apply.</t>
  </si>
  <si>
    <t>Brackets are missing in OF5.2.2 and OF5.3.2. 
"Category 2 WAVE enhanced)" -&gt; "Category 2 (WAVE enhanced)"</t>
  </si>
  <si>
    <t>Adachi</t>
  </si>
  <si>
    <t>The term "3.196 provider" is not used elsewhere in the draft. Either use it or remove it and its definition. The word "provider" is used a few times in this amendment, but is a fairly generic term. The word "provider" is used in a different context in the base standard and these multiple uses will be confusing when the amendment is rolled up into the base standard.</t>
  </si>
  <si>
    <t>See Comment</t>
  </si>
  <si>
    <t>A term like "Wave AP" would be much more appropriate in this standard and much more suggestive than "Roadside Unit (RSU).</t>
  </si>
  <si>
    <t>The term "3.196 user" is not used elsewhere in the draft.
Either use it or remove it and its definition. The word "user" is used a few times in this amendment, but user is a very generic term. The word "user" is used in a different context in the base standard and these multiple uses will be confusing when the amendment is rolled up into the base standard.</t>
  </si>
  <si>
    <t>Suggest using "Enhancements to support vehicular environments" as the title for this clause.</t>
  </si>
  <si>
    <t>OVH1 in Figure p5 is not explained. Is it a port?</t>
  </si>
  <si>
    <t>Please clarify the diagram in the text.</t>
  </si>
  <si>
    <t>Is the Local Computer in Figure p5 local to the WAN or the RSU?</t>
  </si>
  <si>
    <t>Starting with the definition of action frames in 802.11h and continuing forward in later amendments, action frames are drawn horizontially and labeled with the field contents as well as the field lengths in octets.</t>
  </si>
  <si>
    <t>Be consistent with other representation of action frames.</t>
  </si>
  <si>
    <t xml:space="preserve">When channels 175 &amp; 181 are operating in 20 MHz mode, are channels 172 and 184 also available as service channels?  </t>
  </si>
  <si>
    <t>Please provide an answer to the question in the text.</t>
  </si>
  <si>
    <t>Haisch</t>
  </si>
  <si>
    <t>Awkward wording in the sentence</t>
  </si>
  <si>
    <t>Replace "includes a number of new classes of" with "provides" in the first sentence of the second paragraph. Delete "impact WAVE in a number of ways most notablly in the " with "require high", and change "the extremently low latencies requires" to "extremely low latencies"</t>
  </si>
  <si>
    <t>Missing article</t>
  </si>
  <si>
    <t>Insert "the" afer "WAVE adds"</t>
  </si>
  <si>
    <t>Two names are not needed</t>
  </si>
  <si>
    <t>Use only one term, STA</t>
  </si>
  <si>
    <t>What does "in WAVE" mean?</t>
  </si>
  <si>
    <t>In a WAVE BSS?</t>
  </si>
  <si>
    <t>Punctuation</t>
  </si>
  <si>
    <t>change "WBSS ." to "WBSS."</t>
  </si>
  <si>
    <t>Figure doesn't seem complete, since only a Channel Number is included</t>
  </si>
  <si>
    <t>t</t>
  </si>
  <si>
    <t>Missing regulatory Domain</t>
  </si>
  <si>
    <t xml:space="preserve">Add regulatory domain. </t>
  </si>
  <si>
    <t>Clause 7.3.1.10 is not in the document</t>
  </si>
  <si>
    <t>Missing section</t>
  </si>
  <si>
    <t>the provider does not determine the BSSID, either theSME or MLME or some other 802.11 entity does</t>
  </si>
  <si>
    <t>change to SME</t>
  </si>
  <si>
    <t>Incorrect section number</t>
  </si>
  <si>
    <t>Change 10.3.3.1 to 10.3.34</t>
  </si>
  <si>
    <t>what are extended management frames? Action frames?</t>
  </si>
  <si>
    <t>Change to action franes, and in the last sentence before the figure, change from "This implies that all" to "All…"</t>
  </si>
  <si>
    <t>Figure indicates "STA" Should this be "WAVE STA"?</t>
  </si>
  <si>
    <t>Text can be simplified</t>
  </si>
  <si>
    <t>Change to "The WAVE PHY builds on.."</t>
  </si>
  <si>
    <t>Missing annex number</t>
  </si>
  <si>
    <t>Provide the full annex reference.</t>
  </si>
  <si>
    <t>Change from "The support of transmitting" to "Transmitting…" here nad in line 20</t>
  </si>
  <si>
    <t>Conflicting text, here and 11.16, here association is allowed; in 11.16, no association is allowed</t>
  </si>
  <si>
    <t>Make consistent</t>
  </si>
  <si>
    <t>20.1.2</t>
  </si>
  <si>
    <t>Missing end punctuation</t>
  </si>
  <si>
    <t>add a period at the end of line 23, also in 20.3.3, 20.3.4.2, 20.3.4.3</t>
  </si>
  <si>
    <t>20.2.2.4</t>
  </si>
  <si>
    <t>Duplicate punctuation</t>
  </si>
  <si>
    <t>After "This parameter"</t>
  </si>
  <si>
    <t>Unclear sentence</t>
  </si>
  <si>
    <t>"These may be adapted" - does "These refer to the operating channel information? The regulatory domains? Clarify</t>
  </si>
  <si>
    <t>Reference should be to ma revision, not 2003</t>
  </si>
  <si>
    <t>Change to refer to 802.11ma, whatever the name will be</t>
  </si>
  <si>
    <t>9, 17</t>
  </si>
  <si>
    <t>Reference must be final prior to publication of the amendment</t>
  </si>
  <si>
    <t>No mention is made of security/protection for the wave action frames. If the action frames are sent prior to association, they will not be protected by TGw. Is any protection needed?</t>
  </si>
  <si>
    <t>See many inconsistencies and issues that TGp will cause to the 802.11 spec in its current form.</t>
  </si>
  <si>
    <t>Become your own 802 WG and make your own specification (based off of 802.11 PHY/MAC). This will eliminate the need to "fit" WAVE/TGp into the 802.11 specification without "breaking" the standard.</t>
  </si>
  <si>
    <t xml:space="preserve">In section 5.2.7 the term WBSS is used, while defined in clause 2 there is no text in this section that explains how a WBSS differs from a BSS and why that distinction is necessary. </t>
  </si>
  <si>
    <t>explain difference between WBSS and BSS</t>
  </si>
  <si>
    <t>Section 7.1.3.3.3 (BSSID Field) introduces the requirement for supporting a random mac address. This specification is located in the wrong place as this random value is the intended as the station address so it would be used as a SA,DA,TA,RA depending on the situation. Further there is no specification on the implementation of the randomness of the generation of the address, thus there may be address conflict problems introduced if a particular implementation is not random enough.</t>
  </si>
  <si>
    <t>reorder</t>
  </si>
  <si>
    <t xml:space="preserve">It seems that WAVE operation removes the Authentication and Association operations as well as the generation of beacons. These are major modifications to the basic 802.11 state machine and they are not documented anywhere in the document that we can see. </t>
  </si>
  <si>
    <t>clarify and specify better</t>
  </si>
  <si>
    <t>This amendment is documented as amending 802.11-REVma D5.1 and 802.11k-D3.2. There are many cases where the editing directions are incorrect, referring to sections which do not exist in either of the base documents.</t>
  </si>
  <si>
    <t>fix it</t>
  </si>
  <si>
    <t xml:space="preserve">WAVE operation is based on an assumption of a two channel model of operation, which uses a control channel and a service channel.  This concept is mentioned in section 9.15 but is not defined or explained at all. </t>
  </si>
  <si>
    <t>Section 20 is the specification of the WAVE PHY. This section identifies many high speed motion related performance requirements for the PHY but does not prescribe an interoperable implementation which is capable of meeting the requirements.</t>
  </si>
  <si>
    <t>provide interoperable means</t>
  </si>
  <si>
    <t>The PICS has not been updated to reflect the MAC changes. Further it does not indicate the relationship between the MAC and the PHY. For example the WBSS model should be documented as optional  except when the WAVE PHY is being used in which case it would be mandatory.</t>
  </si>
  <si>
    <t>update PICS</t>
  </si>
  <si>
    <t>The baseline document has a formal definition of the MAC in a series of state diagrams in Annex C. The 11p amendment has no changes/additions recommended for Annex C, but there should be some, such as those resulting from the amendments to Clauses 10 and 11.</t>
  </si>
  <si>
    <t>Create the necessary changes/additions that belong in Annex C.</t>
  </si>
  <si>
    <t>7.3.2.21</t>
  </si>
  <si>
    <t>The support for multiple (receive) antenna devices is missed in the WRSS request to get the RSSI value for a single antenna receive device.</t>
  </si>
  <si>
    <t>Update the frame format to support multiple receive antennas.</t>
  </si>
  <si>
    <t>7.3.2.22</t>
  </si>
  <si>
    <t>The support for muliple (receive) antenna devices is missed in the WRSS measurement report, since it covers only a single RSSI value based on a single receive antenna device.</t>
  </si>
  <si>
    <t>Why not allow three non-overlapping 20MHz channels with center frequencies of 174,178 and 182?</t>
  </si>
  <si>
    <t>Do not restrict channelization plan to include only two 20MHz channels at 175 and 181.</t>
  </si>
  <si>
    <t>In the spirit of 802.11 and given the fact that that three non-overlapping 20MHz channels are allowed in the band, it makes more sense to me to make 10 MHz transmissions optional and 20 MHz transmissions mandatory.</t>
  </si>
  <si>
    <t>Make 20MHz transmissions mandatory and 10MHz transmissions optional.</t>
  </si>
  <si>
    <t>20.2.3.2</t>
  </si>
  <si>
    <t>How about the RSSI for multiple RX antennas?</t>
  </si>
  <si>
    <t>Add the definition of the RSSI computation for multiple RX antennas.</t>
  </si>
  <si>
    <t>How about the WRSS for multiple RX antennas?</t>
  </si>
  <si>
    <t xml:space="preserve">The standards should be based on technical requirements. They are such as coding methods, allocations of pilot signals, necessity of diversity which will be required to satisfy delay spread, doppler, K factor and others. </t>
  </si>
  <si>
    <t>"The very high closure speed is not available at this time" is not suitable for the normative standards.</t>
  </si>
  <si>
    <t xml:space="preserve">Delete the sentence of "The very high closure speed is not available at this time, and is under development." </t>
  </si>
  <si>
    <t>Table pQ.1</t>
  </si>
  <si>
    <t xml:space="preserve">In Clause 20.1, there are total numeber of three required conditions. They  are two combinations of vehicular speed and paylord for R2V, and a combination of vehicular speed and paylord for V2V as well.  In addition, there are several link budgets including maximum coverage up to 1km, and four output classifications as shown in Table p8. It is inappropriate for describing the only one test model as shown in Table pQ.1 which can be read for a requirement for R2V in Sec.Q.2 by contrast with Clause 20.1.                                                        </t>
  </si>
  <si>
    <t xml:space="preserve">Describe the suitable test models for all the combinations of  required conditions, systems configurations and output classifications.                                                                       </t>
  </si>
  <si>
    <t>21-24</t>
  </si>
  <si>
    <t xml:space="preserve">It is not suitable that the R2V test model at 5.9GHz has been introduced by using the V2V measurement results at 2.4GHz. In addition to the frequency differnce, propagation structures will be different based on anntenna heights and anttena patterns. The modeling should be made by using the mesasurment results of actual systems configuarations such as antenna heights, anntenna patterns at 5.9GHz.                                                                         </t>
  </si>
  <si>
    <t xml:space="preserve">Suitable test model should be described by using the actual measurements based on the actual system configuration and operational conditions such as ferequency band, output power and antenna height/pattern.                                           </t>
  </si>
  <si>
    <t>The terms "OBU/MS" and "RSU/FS" are being defined to essentially mean "a STA (or AP) operating in WAVE mode." 802.11 usually doesn't care where entities exist, yet a WAVE AP (for instance) is fixed by the side of the road.</t>
  </si>
  <si>
    <t>Remove these terms, and instead refer to "a STA (or AP) operating in WAVE mode."</t>
  </si>
  <si>
    <t>Dorsey</t>
  </si>
  <si>
    <t>The text allows for the possibity of two OBUs getting the same random MAC address. What is the remedial action if this happens?</t>
  </si>
  <si>
    <t>Define one of more actions to back off and re-assign random MAC addresses, There should at least be a test for uniquesness of the MAC address in the WBSS defined.</t>
  </si>
  <si>
    <t>Table-30</t>
  </si>
  <si>
    <t>Measurement type 255 cannot be reserved. It is in use by .11k</t>
  </si>
  <si>
    <t>Modify to exclude 255 from the reserved list</t>
  </si>
  <si>
    <t>Figure-p9</t>
  </si>
  <si>
    <t>WAVE Announcement Frame in the figure should be labelled as WAVE Announcement Action Frame</t>
  </si>
  <si>
    <t>relabel as in the comment</t>
  </si>
  <si>
    <t>What happens if a WRSS Measurement Request Frame is sent before the response for a previous request is not received yet.</t>
  </si>
  <si>
    <t>Is there a need for measurement token/dialog token as defined in .11k?</t>
  </si>
  <si>
    <t>What circumstances need association and what others don’t?</t>
  </si>
  <si>
    <t>Explain 'circumstances' in the text</t>
  </si>
  <si>
    <t>Venkatesan</t>
  </si>
  <si>
    <t xml:space="preserve">EDCA parameter is not defined. </t>
  </si>
  <si>
    <t xml:space="preserve">Define EDCA parameter in the text or Section 4 (abbreviations and acronyms). </t>
  </si>
  <si>
    <t>20.3.9.4</t>
  </si>
  <si>
    <t>Why +/-10 ppm accuracy was chosen over +/-20 ppm accuracy as specified by 802.11a standard? An explanation could be that for the vehicular speeds tighter clock frequency tolerance is required. Was this simulated or analyzed?</t>
  </si>
  <si>
    <t xml:space="preserve">283 km/h requirement could be rounded off. </t>
  </si>
  <si>
    <t>Change text to: "approximately 280 Km/h".</t>
  </si>
  <si>
    <t>Aldana</t>
  </si>
  <si>
    <t>Why does TGp believe it requires anonymous MAC address. Please provide the justification for random MAC addresses</t>
  </si>
  <si>
    <t>Remove anonymous MAC addresses from the specification, or provide explicit details on how these random addresses are generated</t>
  </si>
  <si>
    <t>EDCA parameters are inconsistent with 802.11e</t>
  </si>
  <si>
    <t>Make sure that 802.11p is consistent with the rest of the standard</t>
  </si>
  <si>
    <t>If the 802.11p standard is so different from the actual 802.11 standard, why does it assume that it changes the base standard? Shouldn't it be a standalone document</t>
  </si>
  <si>
    <t>Don't make it an addendum to 802.11, or rewrite 802.11p such that it fits within the 802.11 protocol framework.</t>
  </si>
  <si>
    <t>Calhoun</t>
  </si>
  <si>
    <t xml:space="preserve">The word "may" makes it sound like it is optional. </t>
  </si>
  <si>
    <t>Eliminate the first sentence, or replace it with something like "The WRSS Measurement type provides a measurement of the WAVE Received Signal Strengh value". Replace the second sentence with wording similar to other measurements defined in 7.3.2.22.4 through 7.3.2.22.10 such as: "The format of the Measurement Report field of a WRSS Report is shown in Figure p7."</t>
  </si>
  <si>
    <t xml:space="preserve">Wave Service Information is not defined in 7.4.7.1. It just says it is out of scope. </t>
  </si>
  <si>
    <t>Type should be "octet string". Valid range should be "0 - 2238 Octets". Description should be "WAVE Service Information: provided by higher layers according to IEEE 1609.4"</t>
  </si>
  <si>
    <t>Additional clarification is needed. Are one or more WAVE Announcment action frames transmitted? If more than one, how often are they transmitted, and for how long?</t>
  </si>
  <si>
    <t>Provide further clarification, or reference to where more details are specified.</t>
  </si>
  <si>
    <t>10.3.34.1.3</t>
  </si>
  <si>
    <t>Wording unclear</t>
  </si>
  <si>
    <t>Change to: "The SME generates this primitive to cause the STA to join a WBSS"</t>
  </si>
  <si>
    <t xml:space="preserve">This needs clarification - how exactly is this synchronization accomplished? Is the local STA's TSF timer set to the timestamp of the recently received WAVE announcement frame? </t>
  </si>
  <si>
    <t xml:space="preserve">"Wave operations" is not clear or consistent. </t>
  </si>
  <si>
    <t>Use the phrase from 5.2.7 "Stations operating in the WAVE mode "</t>
  </si>
  <si>
    <t>The text states that "The WRSS Value shall be an integer from 0 to 255 which corresponds to the absolute power level in dBm."  Power of what?  Noise on the channel?  Section 20.2.3.3 doesn't do much to cliarify this issue</t>
  </si>
  <si>
    <t>Clearly state what is being measured by the WRSS value</t>
  </si>
  <si>
    <t>States "… WRSS is intended to be used in a relative manner"  Relative to what?  There needs to be sufficient detail to assure like implementations</t>
  </si>
  <si>
    <t>Clarify what the measurement is intended to be relative to</t>
  </si>
  <si>
    <t>I can understand that the specific values within the WSI field will be populated in an implementation specific mannter, but the byte formats and their ordering for this packet DO need to be in the specification</t>
  </si>
  <si>
    <t>State what byte fields are available within this field even if the values themselves are implementation dependent</t>
  </si>
  <si>
    <t>The specification states that active scanning, passive scanning, authentication and association are not performed in the WAVE spec.  This is a change to typical 802.11 MAC behavior.  If such MAC level changes are being made then a new WAVE MAC with packet exchange formats and MAC state machines needs to be included into this standard.  Otherwise the spec is woefully incomplete</t>
  </si>
  <si>
    <t>Include detailed descriptions of the changes in MAC behavior needed for correct operation of WAVE devices</t>
  </si>
  <si>
    <t>This table has TBD listed multiple times.  This is a specification and can't have items listed as TBD within it.  I understand that these are regulatory concerns, but TBD has no place in a standard</t>
  </si>
  <si>
    <t>Remove TBD listings, either list United States only in the table, or delay your spec's release until values can be filled in for Canada and Europe</t>
  </si>
  <si>
    <t>It makes no sense to specify the polarization of the antennas when you consider that you have no control of HOW the unit is installed</t>
  </si>
  <si>
    <t>Remove the antenna polarization requirements</t>
  </si>
  <si>
    <t>35-38</t>
  </si>
  <si>
    <t>Table p14</t>
  </si>
  <si>
    <t>This entire table is made up of fields listed as "Implementation Dependent"  Note that this column is Default Value/Range.  I agree that the Default Value may be up to the implementer, but the acceptable Range should be set down by this specification</t>
  </si>
  <si>
    <t>Specify what the acceptable ranges are for the MIB attributes in this table.</t>
  </si>
  <si>
    <t>(table)</t>
  </si>
  <si>
    <t>The PICS should only reference itself.  You can not have values listed as "M (for WAVE)"</t>
  </si>
  <si>
    <t>Replace with "CF6a:M"</t>
  </si>
  <si>
    <t>Hinsz</t>
  </si>
  <si>
    <t xml:space="preserve">It is said that WAVE Annoucement action frame is used to setup the WBSS instead of Beacon frame. However, WAVE Annoucement action frame seem to miss some important information elements like Country element that could be important if the WAVE mode is really intended to be used globally. </t>
  </si>
  <si>
    <t>Either extend WAVE Annoucement action frame to include all the necessary fields or then use Beacon frame to setup WBSS and make WSI IE smaller.</t>
  </si>
  <si>
    <t>To my understanding only BSSID and perhaps SSID is really needed parameters with this primitive. All the others are basically unneccessary.</t>
  </si>
  <si>
    <t>Remove other parameters than BSSID and SSID or justify usage of other parameters.</t>
  </si>
  <si>
    <t>11, 15-16</t>
  </si>
  <si>
    <t>I do not understand usage of Timestamp here? Furthermore Timestamp is not defined in 10.3.10.1.2</t>
  </si>
  <si>
    <t>Clarify how Timestamp is used.</t>
  </si>
  <si>
    <t>12, 16-17</t>
  </si>
  <si>
    <t>I do not understand how Local time is used here - what is the purpose of that?</t>
  </si>
  <si>
    <t>It is mentioned that neither association nor authentication are use in WAVE mode. However, the mobile station should be able to communicate with DS via fixed station so I assume some kind of association is needed. WAVE join is not establish relationship between mobile and fixed station so it is not enough.</t>
  </si>
  <si>
    <t>Clarify how communication with DS is arranged.</t>
  </si>
  <si>
    <t>MAC parts totally missing</t>
  </si>
  <si>
    <t>Add MAC PICS.</t>
  </si>
  <si>
    <t>Jokela</t>
  </si>
  <si>
    <t>10 MHz channel is proposed as mandatory whereas 20 MHz channel is optional. But 10 MHz transmission is more sensitive to doppler shift than 20 MHz.</t>
  </si>
  <si>
    <t>Make 20 MHz channel mandatory and 10 MHz optional.</t>
  </si>
  <si>
    <t>25,26</t>
  </si>
  <si>
    <t>Three non overlapping 20 MHz channels is not mentioned in a channel plan.</t>
  </si>
  <si>
    <t>Add three non overlapping 20 MHz channels (174, 178, 182)  in a channel plan</t>
  </si>
  <si>
    <t>CCA sensitivities should be related to signal bandwidth. For example, the CCA sensitifitiy for 20 MHz signal should be higher than for the 10 MHz signal.</t>
  </si>
  <si>
    <t>The CCA sensitivity for the 20 MHz signal should be 3 dB higher than for the 10 MHz signal.</t>
  </si>
  <si>
    <t>Takagi</t>
  </si>
  <si>
    <t>The draft does not contain line numbers and it is very hard to make comments.</t>
  </si>
  <si>
    <t>Add line numbers.</t>
  </si>
  <si>
    <t>3.55</t>
  </si>
  <si>
    <t>"An RSU may also be mounted on a vehicle or is hand carried, but it may only operate when the vehicle or hand-carried unit is stationary. Furthermore, an RSU is restricted to the location where it is licensed to operate. However, portable or hand-held RSUs are permitted to operate on the Control Channel and Service Channels where they do not interfere with a sitelicensed
operation."
I am confused reading the above text. How does a RSU know:
(1) whether it is stationary or not? Does it have a some kind of sensor?
(2) whether it is in a place where it is licensed to operate? Does it have a GPS receiver and related data base?</t>
  </si>
  <si>
    <t>Clarify, please.</t>
  </si>
  <si>
    <t>5
5.1
5.1.1</t>
  </si>
  <si>
    <t>The standard on which this amendment is based, does not contain clauses/sunclauses entitled "Placeholder".</t>
  </si>
  <si>
    <t>Double check the clause numbers and titles.</t>
  </si>
  <si>
    <t>5.1.2.2</t>
  </si>
  <si>
    <t>"Dedicated short-range communications (DSRC) devices operating in the WAVE mode are capable of transferring messages to and from vehicles each traveling at speeds up to 140 km/h with a Packet Error Rate (PER) of less than 10% for PSDU lengths of 1000 bytes and to and from vehicles at speeds up to a minimum of 200 km/h with a PER of less than 10 % for PSDU lengths of 64 bytes. For vehicle-to-vehicle communications DSRC devices are capable of transferring messages at closing speeds of up to a minimum of 283 km/h with a PER of less than 10 % for PSDU lengths of 64 bytes."
I understand there are three conditions:
(1) PER &lt; 10% for 1000 Byte PSDU when speed of vehicle is up to 140 Km/h
(2) PER &lt; 10% for 64 Byte PSDU when minimum speed of vehicle is 200 Km/h
(3) PER &lt; 10% for 64 Byte PSDU when ???
The first condition is clear enough. But the second and third ones are not clear.</t>
  </si>
  <si>
    <t>5.1.2.3</t>
  </si>
  <si>
    <t>IEEE P1609.3 should be included in the normative references in clause 2.</t>
  </si>
  <si>
    <t>Add IEEE P1609.3 in clause 2.</t>
  </si>
  <si>
    <t>5.1.2.7</t>
  </si>
  <si>
    <t>"AllWAVE frames may be Broadcast or Unicast on Service Channels. All IEEE 802.11 frame types may be used on Service Channels in the non-WAVE mode."
I could not find the definition of WAVE frames and it is not clear to me.</t>
  </si>
  <si>
    <t>5.1.2.8.1</t>
  </si>
  <si>
    <t>"OBUs switch channels based on Beacon or PST coordination or both. If a single channel OBU switches to a Service Channel in response to a PST and receives an ACK to its UST from the device offering services and no transactions are started within 100 ms the OBU shall switch back to the Control Channel."
I'm not sure whether the above text is consistent with the description in the previous subclause which is:
"As controlled by IEEE P1609.3, applications shall not respond on the Control Channel to announcements of RSU or OBU Application Services."</t>
  </si>
  <si>
    <t>5.2
5.3
5.4
5.5
5.6
5.7
5.8</t>
  </si>
  <si>
    <t>Wrong clause title</t>
  </si>
  <si>
    <t>Correct</t>
  </si>
  <si>
    <t>5.9</t>
  </si>
  <si>
    <t>8, 9</t>
  </si>
  <si>
    <t>Figures (11b - 11f) missing.</t>
  </si>
  <si>
    <t>Add figures</t>
  </si>
  <si>
    <t>7.3.2.1</t>
  </si>
  <si>
    <t>Resolve the "EDIT Note"</t>
  </si>
  <si>
    <t>10.1
10.2
10.3.1-9</t>
  </si>
  <si>
    <t>Put correct clause titles</t>
  </si>
  <si>
    <t>11.1
11.2
11.3
11.4
11.5
11.6
11.7</t>
  </si>
  <si>
    <t>11.8</t>
  </si>
  <si>
    <t>"WAVE service provider RSUs shall broadcast the WAVE Beacon containing the ESS's SSID. WAVE service provider OBUs shall broadcast WAVE Action Frames containing the ESS's SSID."
What is the definition of "WAVE service provider"?
Since this amendment assumes quiet different network archtecture and such an architecture is NOT shown in any clauses, I cannot say the above text is valid. I believe there should be some pictures of assumed network architecture somewhere in clause 5 as well.</t>
  </si>
  <si>
    <t>11.8.1</t>
  </si>
  <si>
    <t>"Upon receipt of an MLME-Start.request, an RSU shall determine the BSS's BSSID (as described in 11.1.3), select channel synchronization information, select a beacon period, initialize and start its TSF timer, and begin transmitting beacons."
What do you mean by "channel synchronization information" for this particular environment? It is not clear enough to me.</t>
  </si>
  <si>
    <t>11.8.2</t>
  </si>
  <si>
    <t>Add the needed PHY information (control channel, service channels, etc.) to the appropriate frames to allow domain independent MAC specification.</t>
  </si>
  <si>
    <t>Why is this stuff here instead of the appropriate clause in the body of the standard.</t>
  </si>
  <si>
    <t>Move the MAC specifications to clause 9. Move the MLME specifications to clause 11. Move the PHY specifications to clause 20.</t>
  </si>
  <si>
    <t>The standard is supposed to provide a description of how to build a device that is 802.11p compliant. Having a device certified by a certain regulatory agency is outside the scope of this standard</t>
  </si>
  <si>
    <t>Sanwalka</t>
  </si>
  <si>
    <t>The draft successfully identifies all the frame format and PHY changes wrt 802.11, but it fails to identify the required MAC management functionallity needed to actually implement a MAC that will be part of a WAVE Device.
e.g. 
-  No discussion/definition on Control channels vs Service channels.
-  No Specification of period of WAVE Announcement frames
-  No clear description of whether an AP is part of a WAVE network and if so how it would work.
-  No indication of how the normal frame classes are bypassed.
Much of the detail for WAVE seems to be embodied in the IEEE 1609.4 draft, which was not supplied with the 802.11p draft as a reference.  One can only assume that there are specs in the 1609.4 draft that detail the usage of the Control vs Service channels, the content and response to the WSI element, and other management functions.
Many of these, one would assume, have direct impact on the 802.11 MAC/MLME that is in the WAVE device, yet the specification for these functions is not in the 802.11p spec but in a spec that is not provided by 802 and was not made available to balloters.</t>
  </si>
  <si>
    <t>The draft contains too many editorial errors indicating it needs more work. For example, the text needs to clear up remaining TBD, xxx (p.53) and mis-spelled words ("player" on p9 )</t>
  </si>
  <si>
    <t>Fix them</t>
  </si>
  <si>
    <t xml:space="preserve">The scope of the draft limits to a special band for ITHS applications only. The relative long term and  steady nature of its targeted market does not seem to align very well with the rapid evolvement of 802.11, therefore it does not seem approperiate to make this draft a supplement or amendament to the existing 802.11 standard. </t>
  </si>
  <si>
    <t>make this draft stand alone, rather than an amendament to the 802.11 standard.</t>
  </si>
  <si>
    <t>Qian</t>
  </si>
  <si>
    <t>"The mode of operation of a station complying with the MAC and PHY requirements specified in this amendment."  This "amendment" will not exist once it is incorporated into the base specification.  A consumer of the full rolled-up specification will have no way to know what the term applies to.</t>
  </si>
  <si>
    <t>Write a better description of what section of the base standard the term applies to.</t>
  </si>
  <si>
    <t>The term "user" is already currently used 48 times in IEEE 802.11ma Draft 5.2.  None of those current uses of the term "user" matches the definition as given here.</t>
  </si>
  <si>
    <t>Use a different term than just "user".  How about "WAVE user"?</t>
  </si>
  <si>
    <t>The term "provider" is already currently used 4 times in IEEE 802.11ma Draft 5.2.  None of those current uses of the term "provider" matches the definition as given here.</t>
  </si>
  <si>
    <t>Use a different term than just "provider".  How about "WAVE provider"?</t>
  </si>
  <si>
    <t>The term "mobile station" is already currently used 8 times in IEEE 802.11ma Draft 5.2.</t>
  </si>
  <si>
    <t>Use a different term than "mobile station"</t>
  </si>
  <si>
    <t>The text surrounding Figure p1 talks about a "portable unit", while the figure itself has a "Mobile Station (MS)", and the figure caption has "Mobile Unit"  Nowhere does it point out that the three are the same thing.</t>
  </si>
  <si>
    <t>Use the same term in all three places.</t>
  </si>
  <si>
    <t>Missing period.</t>
  </si>
  <si>
    <t>Add the missing period.</t>
  </si>
  <si>
    <t>The term is no longer "broadcast", but "wildcard".</t>
  </si>
  <si>
    <t>Change to correct term</t>
  </si>
  <si>
    <t xml:space="preserve">I can't find any comments to support the addition of the first sentence of this clause in D0.26. 
(See D0.25 - 11.7.1 for previous text.)
D0.26 - 11.16.1
The first sentence:  "A provider is a station that initializes a WBSS by transmitting WAVE Announcement action frames." </t>
  </si>
  <si>
    <t xml:space="preserve">Please indicate the comment(s) and resolution(s) supporting this change in the text. 
If this change in the document does not correspond to a specific comment, according to 802 policy, the change must be rejected </t>
  </si>
  <si>
    <t>What synchronization information is to be selected and what is the selection process?</t>
  </si>
  <si>
    <t xml:space="preserve">Clarify what synchronization information is to be used and how it is to be used.  </t>
  </si>
  <si>
    <t xml:space="preserve">I can't find any comments to support the addition of the first sentence of this clause in D0.26. 
(See D0.25 - 11.7.2 for previous text.)
D0.26 11.16.2
The first sentence: "A user is a station that acts on the received WAVE Announcement action frames."  </t>
  </si>
  <si>
    <t xml:space="preserve">Please indicate the comment(s) and resolution(s) supporting this change in the text. 
If this change in the document does not correspond to a specific comment, the change must be rejected.  </t>
  </si>
  <si>
    <t>Since .11 does not define the SME, we should refrain from stating "the SME shall…"</t>
  </si>
  <si>
    <t>Replace "the SME shall send a..." with "the SME is expected to send a…"</t>
  </si>
  <si>
    <t xml:space="preserve">10.3.3.1 does not reference the MLME-WAJOIN.request. </t>
  </si>
  <si>
    <t>Replace "(see 10.3.3.1)" with (see 10.3.34.1).</t>
  </si>
  <si>
    <t>Figure p9</t>
  </si>
  <si>
    <t xml:space="preserve">MLME-JOIN.req and 
MLME-JOIN.cfm need to be changed to 
MLME-WAJOIN.request and
MLME-WAJOIN.confirm. </t>
  </si>
  <si>
    <t xml:space="preserve">Change MLME-JOIN.req to  
MLME-WAJOIN.request. 
Change MLME-JOIN.cfm to
MLME-WAJOIN.confirm. </t>
  </si>
  <si>
    <t>5-6</t>
  </si>
  <si>
    <t>When operating in WAVE in North America, stations providing services shall generate WAVE announcement action frames on channel 178.</t>
  </si>
  <si>
    <t xml:space="preserve">No PHY characteristics are provided for WAVE 20MHz channel operations. </t>
  </si>
  <si>
    <t xml:space="preserve">Include the PHY characteristics for WAVE 20MHz channels in Table p15. </t>
  </si>
  <si>
    <t>"Table XXX"</t>
  </si>
  <si>
    <t>Fix the reference</t>
  </si>
  <si>
    <t>"and achieves and approximate 6 dB from the peaks to the trough of this spectrum shape." Unclear sentence.</t>
  </si>
  <si>
    <t>I believe that what was meant was, "and achieves an approximate 6 dB from the peaks to the trough of this spectrum shape."</t>
  </si>
  <si>
    <t>57</t>
  </si>
  <si>
    <t>"It is the averaged aligned spectra that are shown in the above two figures."  One of the figures that is being referenced is actually below this sentence.</t>
  </si>
  <si>
    <t>"WAVE devices that have been tested to the test cases defined in Q.4.1.1 and Q.4.1.2 will be WAVE compliant with respect to P802.11p."</t>
  </si>
  <si>
    <t>802.11p will not always exist as a separate publication; at some point it will be rolled into the base specification and cease to exists as a spearate entity.  You need to craft this sentence so that it works when it is rolled into the base specification.</t>
  </si>
  <si>
    <t>"WAVE devices that have been tested to the test cases defined in Q.4.1.1 and Q.4.1.2 will be WAVE compliant with respect to P802.11p."  Does this mean that in order to claim compliance all I have to do is pass these two tests?  Then what’s the point of the PICs?</t>
  </si>
  <si>
    <t>Modify this statement to state that part of compliance requires passing these test cases.</t>
  </si>
  <si>
    <t>There is no security involved with this protocol.  I would feel very uncomfortable to be driving around a vehicle that was wide open.</t>
  </si>
  <si>
    <t>Add a security solution to the "association"</t>
  </si>
  <si>
    <t>I see no message frame formats in this specification amendment.  So far as I can tell, the specified system would allow anything to be sent and received, in any format.  I want to see message formats.</t>
  </si>
  <si>
    <t>WAVE Station (WS):  Any IEEE 802.11 entity that contains an IEEE 802.11–conformant Medium Access Control (MAC) and Physical Layer (PHY) interface to the Wireless Medium (WM) that supports WAVE Services. 
(Supersedes previous similar comment.)</t>
  </si>
  <si>
    <t xml:space="preserve">Write P802.11p as an 802.11 enhancement to support high reliability, low latency, multi-channel communications within highly-dynamic, mobile networks in the 5.9 GHz band.
Remove vehicle-specific definitions and references.  </t>
  </si>
  <si>
    <t>Replace OBU Definition with:
Mobile WAVE Station (MWS):  A mobile or portable WAVE Station. 
Replace all OBU references with "MWS".  
(Supersedes previous similar comment.)</t>
  </si>
  <si>
    <t>Replace RSU definition with:
Fixed WAVE Station (FWS):  A temporarily or permanently fixed or non-mobile WAVE Station. 
Replace all RSU references with "FWS".  
(Supersedes previous similar comment.)</t>
  </si>
  <si>
    <t xml:space="preserve">Write P802.11p as an 802.11 enhancement to support high reliability, low latency, multi-channel communications within highly-dynamic, mobile networks in the 5.9 GHz band.
Remove vehicle-specific descriptions.  </t>
  </si>
  <si>
    <t>Remove or rewrite the entire clause.  
Consider:
5.1.2  Specific support for high-mobility environments
WAVE mode is intended to support operation of 802.11 stations in a wide variety of environments, including communication ranges up to 1000m between stations, and communications while the station is moving at high speeds.  Performance requirements to address the motion-related effects of high-speed mobile environments are included in 20.3.10.6.  WAVE mode is intended to support classes of applications that require high reliability and low latency in highly dynamic mobile networks.  
(Supersedes previous similar comment.)</t>
  </si>
  <si>
    <t>Is the standard intended to restrict MWSs (a.k.a. OBUs) from connecting to infrastructure networks?</t>
  </si>
  <si>
    <t xml:space="preserve">Clarify. </t>
  </si>
  <si>
    <t xml:space="preserve">802.11p does not specify the requirements necessary to implement the multi-channel WAVE MAC presented in the document.  
Example 1:  802.11p D1.0 contains default EDCA parameter set values and P1609.4 contains default EDCA parameter set values.  This presents severe maintenance issues.  Since the 1609 standards and the 802 standards are not managed or governed by the same executive committee, who is responsible for ensuring changes to one set of standards are reflected in the other standard?
Example 2:  802.11p references a "Control Channel" and "Service Channels" but the channel requirements are specified in P1609.4.  
Example 3:  802.11p mentions the need to monitor the Control Channel periodically, but the rules are specified in P1609.4.  </t>
  </si>
  <si>
    <t>Clarify WBSS addressing issues in 7.2.2</t>
  </si>
  <si>
    <t>The note at the bottom of the table would seem to only apply to the WAVE_RATE paramter, and not to the TXPWR_LEVEL and others.  Othewise, the STA using 20MHz would only use 8 power levels, as in Table 153.</t>
  </si>
  <si>
    <t>Move the note into the Wave_Rate row in Value column..</t>
  </si>
  <si>
    <t>WaveServices should not be underlined.</t>
  </si>
  <si>
    <t>Need to add tempType4 and underline.</t>
  </si>
  <si>
    <t>21-28</t>
  </si>
  <si>
    <t>Need to underline the changes.</t>
  </si>
  <si>
    <t>Should show INTEGER(1..255) with 255 underlined.</t>
  </si>
  <si>
    <t xml:space="preserve">T </t>
  </si>
  <si>
    <t>The PAR states "The scope of the proposed project is to create an amendment of IEEE 802.11 to support communication between vehicles and the roadside and between vehicles while operating at speeds up to a minimum of 200 km/h for communication ranges up to 1000 meters."  The channel model in Q.3 does not support communications in any way and therefore should not be included in 802.11p.</t>
  </si>
  <si>
    <t>Delete clause Q.3</t>
  </si>
  <si>
    <t xml:space="preserve">Clause refers to test cases defined in clauses Q.4.1.1 and Q.4.1.2, neither of which exist.  Moreover, this clause inaccurately states that a device which satisfies test cases defined in Annex Q would be 802.11(p) compliant without regard for all of the other clauses in 802.11.  </t>
  </si>
  <si>
    <t>Delete clause Q.4.2</t>
  </si>
  <si>
    <t xml:space="preserve">The test apparatus defined in this clause lacks detail required to enable compliance testing.  Basic details such as how and at what power level the signals input into the channel emulator should be generated and at which connector a WAVE device should interconnect to the test apparatus are missing.  </t>
  </si>
  <si>
    <t>The scope of the 802.11 standard encompasses medium access control and physical layer specifications.  The test procedures specified in Annex Q should be removed from 802.11p and, if necessary, be placed in trial use recommended practice specification.</t>
  </si>
  <si>
    <t>Annex P.1</t>
  </si>
  <si>
    <t>Rules for licensed operation in a particular band are outside the scope of 802.11</t>
  </si>
  <si>
    <t>Delete "An RSU shall be restricted to the geographic region where it is licensed to operate. Portable or hand-held RSUs are permitted to operate on the Control Channel and Service Channels where they do not interfere with another RSU according to its site registration." or replace it with a statement about what regulations require.</t>
  </si>
  <si>
    <t>MAC sublayer management procedures such as congestion control and transmit power control should be located in clause 11 and not an Annex</t>
  </si>
  <si>
    <t>Move clause P.3, P.4 and P.5 to clause 11</t>
  </si>
  <si>
    <t>Annex P.4</t>
  </si>
  <si>
    <t>This clause calls for measurements to be reported to upper layers autonomously, without referencing an interface or mechanism through which these reports are issued or defining the entity to which the reports are delivered.  Moreover, measurements should be defined in clause 11 and not an Annex.</t>
  </si>
  <si>
    <t>Delete text "This measure shall be reported to the upper layers.", and if necessary add text defining measurement behaviors to clause 11.</t>
  </si>
  <si>
    <t>Annex P.6.3</t>
  </si>
  <si>
    <t>As a general principle the 802.11 standard avoids defining specific physical implementations of IEEE 802.11 devices.  This clause defines procedures for calibrating parameters for a specific vehicular application.  If necessary, all information relating to vehicular applications should be moved into another standard governing specific DSRC implementation details.</t>
  </si>
  <si>
    <t>Delete the clause.</t>
  </si>
  <si>
    <t xml:space="preserve">The statement "For stations operating in WAVE, the WAVE management described in 11.16 has precedence over other subclauses herein in case a conflict arises." is too broad and ambiguous.  If this amendment needs to make alterations to the 802.11 standard to enable specific behaviors, these changes should be highlighted and not left to the imagination of the reader.  </t>
  </si>
  <si>
    <t>If WAVE devices are restricted from using active scanning and passive scanning prcedures as indicated in clause 11, then there is no value to adding a WAVE capability bit to a fixed field that is included in beacon frames and probe response frames.</t>
  </si>
  <si>
    <t>Delete the clause and define an independent information element for WAVE capabilities</t>
  </si>
  <si>
    <t xml:space="preserve">The inclusion of a timestamp field in the WAVE announcement frame precludes two independent WBSS from coexisting on one control channel.  In particular, the value defined for the timestamp field assumes that the delay in accessing the PHY can be predicted accurately, which does not compensate for any delays that might occur due to congestion or interference when a device attempts to access the channel.  </t>
  </si>
  <si>
    <t>Delete the clause and use beacons instead like all other 802.11 devices</t>
  </si>
  <si>
    <t>This clause proposes normative text prohibiting WAVE stations from using authentication and association procedures that are mandatory for all 802.11 devices and introduces new normative beaconing and synchronization behaviors without making an attempt to harmonize the new procedures with existing 802.11 procedures.</t>
  </si>
  <si>
    <t>Since the normative instructions in this clause are in conflict with the base 802.11 standard and since this clause makes no attempt to harmonize with existing procedures, it should be removed.</t>
  </si>
  <si>
    <t xml:space="preserve">Instructions in this clause prohibiting WAVE stations from using existing 802.11 association and authorization procedures are in conflict with the normative text in clause 5.5 of the base standard which requires association and authorization procedures to define relationships between services and to determine which IEEE 802.11 frame types that may be exchanged between a pair of STAs.  </t>
  </si>
  <si>
    <t>Delete the sentence in clause 11.16 reading "WAVE operations shall not use active scanning, passive scanning, or authentication and association procedures." and permit WAVE stations to use the same association and authroization procedures and the same station state machine (defined in clause 5.5) as other 802.11 stations</t>
  </si>
  <si>
    <t>Stations starting a WBSS should transmit a beacon instead of a WAVE announcement action frame.  The accuracy of the synchronization achievable using action frames is insufficient for most applications, given that the timestamp value included in the action frame can not include any adjustment needed for channel access delays due to congestion or interference.</t>
  </si>
  <si>
    <t>The WAVE announcement frame lacks a field to indicate the periodicity, if any, of WAVE announcement frames</t>
  </si>
  <si>
    <t>Add a field</t>
  </si>
  <si>
    <t>Procedures for transmitting the WAVE announcment frame lack information about how frequently this frame should be transmitted.</t>
  </si>
  <si>
    <t>Add a field to WAVE announcment frame and provide explanation of how to set this field.</t>
  </si>
  <si>
    <t>This 802.11 amendment addresses changes to the PHY (and MAC) to support low-latency communications in highly dynamic RF environments.  That it can be used in vehicular applications  is nice, but not a requirement.</t>
  </si>
  <si>
    <t>Remove all mention of cars, WAVE, roadside, onboard, etc., and relegate all such discussion to an informative appendix or delete it entirely. Change roadside unit (RSU) to "low-latency access point (LL-AP) and onboard unit (OBU) to low-latency STA (LL-STA) and WAVE to LL-MODE.</t>
  </si>
  <si>
    <t xml:space="preserve">WRSS specifications are unrealistic and over-specified.  The measurements as specified in amendment k are sufficiently "accurate" for use in highly dynamic environments such as the vehicular one.  </t>
  </si>
  <si>
    <t xml:space="preserve">Remove this section.  Rename WRSS to LL-RSS.  Retain all sections and specifications relating to the transponder-like requirements for immediate response to a LL-RSS measurement request,etc.. </t>
  </si>
  <si>
    <t>The enhancements should be couched in terms of low-latency communications.</t>
  </si>
  <si>
    <t>Eliminate all mention of vehicles and rewrite to reflect general low-latency comm system requirements.</t>
  </si>
  <si>
    <t>3ff</t>
  </si>
  <si>
    <t>Vehicles and roadways are not relevant to the PHY/MAC spec..  Neither is stationarity of RSU, nor RSU, nor OBU.</t>
  </si>
  <si>
    <t xml:space="preserve">Remove all pictures and diagrams with vehicles and/or roads.  Remove all mention of stationarity of RSUs; if necessary, mention stationarity requirements as part of the regional reqs for the US.  Remove all mention of RSUs, replace with LL-Aps. Remove all mention of OBUs; replace with LL-STAs.  </t>
  </si>
  <si>
    <t>WAVE channelization is a North American regulatory requirement.</t>
  </si>
  <si>
    <t xml:space="preserve">Move any and all mention of North American regulatory requirements including this one to an Annex concerning regional regulatory requirements.  </t>
  </si>
  <si>
    <t>Station power for Class A devices is too low to be useful.</t>
  </si>
  <si>
    <t>Eliminate this class, or increase the power level to 17dBm.</t>
  </si>
  <si>
    <t>Regulatory requirements are not part of a spec.</t>
  </si>
  <si>
    <t>Move to an Annex for North America.</t>
  </si>
  <si>
    <t>Any kinematic constraints are not relevant to this spec as they are regulatory in nature.</t>
  </si>
  <si>
    <t>Move all mention of kinematic constraints (eg, operate only while stationary) to the appropriate annex.</t>
  </si>
  <si>
    <t>15ff</t>
  </si>
  <si>
    <t>WAVE systems don't join anything.</t>
  </si>
  <si>
    <t xml:space="preserve">Remove all mention of "join".  Replace with "participate" or some similar noun that conveys the true context of low-latency communications that are carried out without "joining" a BSS of any kind. </t>
  </si>
  <si>
    <t>11ff</t>
  </si>
  <si>
    <t xml:space="preserve">The PHY knows not about control channels and they are not necessary for the PHY spec. </t>
  </si>
  <si>
    <t>Remove all mention of control and/or service channels.  Put them in an informative annex if absolutely necessary.</t>
  </si>
  <si>
    <t>17ff</t>
  </si>
  <si>
    <t>Joining doesn't happen in this LL-mode</t>
  </si>
  <si>
    <t>Remove all mention of joining and replace with "participation"</t>
  </si>
  <si>
    <t>20.</t>
  </si>
  <si>
    <t>19ff</t>
  </si>
  <si>
    <t>…</t>
  </si>
  <si>
    <t>Move informative parts to an informative annex if necessary; move any regulatory requirements to the regulatory annex for North America.</t>
  </si>
  <si>
    <t>none</t>
  </si>
  <si>
    <t>Important technical information is missing.</t>
  </si>
  <si>
    <t xml:space="preserve">Add technical specifications for how regulatory updates are to be performed (MIB elements and message sets required). </t>
  </si>
  <si>
    <t>Remove this section.</t>
  </si>
  <si>
    <t xml:space="preserve">Q. </t>
  </si>
  <si>
    <t>Channel emulator models are not necessary in spec.</t>
  </si>
  <si>
    <t xml:space="preserve">Move to the conformance document where they belong.  Remove all the analysis and curve fitting plots.  They are extraneous to the conformance document.  Refer to the appropriate technical paper or papers in the bibliography.  </t>
  </si>
  <si>
    <t xml:space="preserve">Channel congestion alleviation is a MAC activity.   </t>
  </si>
  <si>
    <t xml:space="preserve">Move this to the higher layer standards, referencing .11k, .11e and others where appropriate.  </t>
  </si>
  <si>
    <t>Roy</t>
  </si>
  <si>
    <t xml:space="preserve">Use RSSI or any 11k signal strength meausrements.  </t>
  </si>
  <si>
    <t>Ji</t>
  </si>
  <si>
    <t>The statement "For stations operating in WAVE, the WAVE management described in 11.16 has precedence over other subclauses herein in case a conflict arises." does not define what "conflict" includes.</t>
  </si>
  <si>
    <t>Itemize the "conflicts" and specify the subclauses which have precedence</t>
  </si>
  <si>
    <t>Since "WAVE operations shall not use active scanning, passive scanning, or authentication and association procedures." (11.16 line 22 page 16), there does not seem to be an impetus for adding a Capability Information field for WAVE</t>
  </si>
  <si>
    <t>Delete 7.3.1.4</t>
  </si>
  <si>
    <t>Strutt</t>
  </si>
  <si>
    <t>20Mhz transmissions are more robust when taking Doppler into account then 10MHz transmissions. Having 10Mhz mandatory and 20MHz optional contradicts the objective.</t>
  </si>
  <si>
    <t>Make 10MHz transmissions optional and 20MHz transmissions mandatory.</t>
  </si>
  <si>
    <t>It s not clear how the RSSI gets computed when multiple RX antennas are used</t>
  </si>
  <si>
    <t>Add this specification.</t>
  </si>
  <si>
    <t>Frederiks</t>
  </si>
  <si>
    <t>The definition for RSU states "A station with functionality similar to an IEEE 802.11 access point".  Does that mean that in addition to WAVE functions, it performs some but not all of the standard 802.11 AP functions?  Or that it does not perform any standard 802.11 AP functions, but WAVE functions that are similar to 802.11 AP functions?</t>
  </si>
  <si>
    <t>Please clarify "similar functionality"</t>
  </si>
  <si>
    <t>Ciotti</t>
  </si>
  <si>
    <t xml:space="preserve">Vehicle speeds and required packet sizes should be written in this clause as test conditions. </t>
  </si>
  <si>
    <t>Copy vehicle speeds and corresponding packet sizes written in the Clause 20.1 line 24-29 into this Clause 20.3.10.6.</t>
  </si>
  <si>
    <t>Model for roadside to vehicle communications should be specified.</t>
  </si>
  <si>
    <t>Add a model for roadside to vehicle communications or explain why it can be omitted.</t>
  </si>
  <si>
    <t>Yamamoto</t>
  </si>
  <si>
    <t>The statement implies that the 11p amendment has a totally differrent architecture than 802.11</t>
  </si>
  <si>
    <t>Rework the document to align with base standard</t>
  </si>
  <si>
    <t>Joshi</t>
  </si>
  <si>
    <t>4ff</t>
  </si>
  <si>
    <t>The given test is not a definition but rather text explaining where DSRC aplies to.</t>
  </si>
  <si>
    <t>Provide text in form of a definition.</t>
  </si>
  <si>
    <t>13ff</t>
  </si>
  <si>
    <t>OBU and MS are defined as synomyms but not used as such in the following text (ref., e.g., to section 5.2.7</t>
  </si>
  <si>
    <t>Either remove one of the two terms entirely from the draft or provide a different defintion for the two.</t>
  </si>
  <si>
    <t>IEEE P1609.3 is referred many times in this document. I believe enough information from IEEE 1609.3 should be provided to make reasonable decisions.</t>
  </si>
  <si>
    <t>Information from IEEE 1609.3 should be summarized in appropriate clause (maybe smewhere in clause 5).</t>
  </si>
  <si>
    <t>Given the high speed mobility requirements of WAVE, I would expect the mandatory mode to be 20MHz rather than 10MHz as 20MHz is less sensitive to Doppler shift.</t>
  </si>
  <si>
    <t>Make 20MHz the mandatory Tx mode and 10MHz the optional mode.</t>
  </si>
  <si>
    <t>There can be three non overlapping 20MHz channels (center frequencies of 174,178 and 182), however the draft currently restircts channelization to 2 non overlapping 20MHz channels (175 and 181).</t>
  </si>
  <si>
    <t>Channelization plan should be redefined to allow for three non overlapping 20MHz channels.</t>
  </si>
  <si>
    <t>Malek</t>
  </si>
  <si>
    <t>The title does not make sense as an ammendment to the IEEE 802.11 standard. This amendment doesn't describe the differences between 802.11 and a vehicular environment, it describes an amendment for how 802.11 can be used for a vehicular environment.</t>
  </si>
  <si>
    <t>Rename the section title to "Support for Vehicular Environments"</t>
  </si>
  <si>
    <t>The current text concentrates on outlining the differences between WAVE and other WLAN architecture/topology. The topic of the amendment would be much clearer if it simply described the application and the architecture.</t>
  </si>
  <si>
    <t>Reword the last paragraph on page 3 to describe the WAVE solution, the architecture, and example topologies.</t>
  </si>
  <si>
    <t>Based on the description, it is hard to determine whether the RSU is an 802.11 STA or an 802.11 AP. The RSU and the OBU would obviously behave as 802.11 STA's. However, it sounds as if the RSU has some properties beyond an existing 802.11 STA.</t>
  </si>
  <si>
    <t>The RSU and the OBU should be described in the context of 802.11 services. The description should clearly describe which services are offered by each entity.</t>
  </si>
  <si>
    <t>The text states that "WAVE communications may be routed between wide area networks and OBU Vehicle application via the OBU Vehicle Host. It sounds as if this amendment has been created to support another higher layer protocol communications standard. Would it be possible to reference the standard and briefly describe its functions?</t>
  </si>
  <si>
    <t>Add a paragraph to reference and briefly describe the higher layer protocol that this amendment supports. It would give much better context to this amendment.</t>
  </si>
  <si>
    <t>By the time IEEE 802.11p has been ratified, there will be no space available in the capability information field. The WAVE bit should be added to an "extended capability information field".</t>
  </si>
  <si>
    <t>Move the WAVE bit to the Extended Capabilities IE as described in revMA-D5.2.</t>
  </si>
  <si>
    <t>There isn't enough description on WAVE operations to determine whether there are interaction issues with IEEE 802.11i, 802.11e HCF, and 802.11r. Does WAVE simply operate as an IBSS? Have there been assumptions on the interaction of WAVE with other IEEE 802.11 amendments?</t>
  </si>
  <si>
    <t>Use clause 9 to describe any assumptions on WAVE interaction with other MAC amendments. If there are any.</t>
  </si>
  <si>
    <t>Does WAVE operation need to co-exist with non-WAV STA's? If so, add a paragraph to describe how WAVE and non-WAVE STA's can co-exist on the same channel.</t>
  </si>
  <si>
    <t>If WAVE and non-WAVE devices co-exist on the same channel, add a paragraph to describe how they would coexist. If the can't co-exist, the WAVE amendment should include a protection mode.</t>
  </si>
  <si>
    <t>20.1.2.3</t>
  </si>
  <si>
    <t>Does the WAVE PLME follow another PLME? If so, describe it.</t>
  </si>
  <si>
    <t>Add a reference to another clause in the standard that describes the PLME.</t>
  </si>
  <si>
    <t>The WAVE amendment contains MAC elements. They need to be added to the PICS</t>
  </si>
  <si>
    <t>Add the MAC elements (e.g. action frame) to the PICS and reference the appropriate clauses.</t>
  </si>
  <si>
    <t>Montemurro</t>
  </si>
  <si>
    <t>Stanley</t>
  </si>
  <si>
    <t>"PLayer" -&gt; "Layer"</t>
  </si>
  <si>
    <t>Figure p5: "ITS" not defined nor in acronyms</t>
  </si>
  <si>
    <t>Define and add to acronym section</t>
  </si>
  <si>
    <t>What is bing refer to by "that MAC address"?</t>
  </si>
  <si>
    <t>Be explicit</t>
  </si>
  <si>
    <t>How often does the random value change? Is it fixed for the life of the product? How do separate manufacturers ensure uniqueness?</t>
  </si>
  <si>
    <t>Why limit other countries to the 5-6 GHz band?</t>
  </si>
  <si>
    <t>Which Annex?</t>
  </si>
  <si>
    <t>Definition of "WAVE" out of place here.  Conflicts with sentence about other regions</t>
  </si>
  <si>
    <t>Move up - perhaps two paragraphs up.</t>
  </si>
  <si>
    <t>U-NII is irrelevant to WAVE</t>
  </si>
  <si>
    <t>Delete "In addition to the 5 GHz U-NII bands within the United States"</t>
  </si>
  <si>
    <t>The numbers here conflict with Table p3.  Which governs when?</t>
  </si>
  <si>
    <t>Does "highest" mean AC_VO?, Is this for both control and service channels? If so, state clearly</t>
  </si>
  <si>
    <t>The material in P.6 (except maybe P.6.3.x) seems like all of it should be in the main body of the text for all regions</t>
  </si>
  <si>
    <t>relocate</t>
  </si>
  <si>
    <t>How can a model be normative?</t>
  </si>
  <si>
    <t>Make informative or delete entire annex</t>
  </si>
  <si>
    <t>This kind of persona TBD reference is inappropriate. When will all of this work be done? Befoe or after ratification</t>
  </si>
  <si>
    <t>Delete section</t>
  </si>
  <si>
    <t>Liang</t>
  </si>
  <si>
    <t>The draft describes the general mechanism for WAVE including updates to the PHY.  However, there is no description for how these new enhancements relate to and interact with the general 802.11.  For instance, what if the MS or OBS hears both the standard beacons and WAVE advertisements?  What does it mean to be joined to a WAVE?  Is there an expectation for enhancements from TGe, TGh, TGi, TGk et al to be used?</t>
  </si>
  <si>
    <t>Please provide the interactions with the standard 802.11 associations in the context of WAVE in both clause 5 and 11.</t>
  </si>
  <si>
    <t>5.2.6</t>
  </si>
  <si>
    <t>This section describes the configurations but makes no mention of when WBSS overlap.  Is it presumed that WBSS do not overlap?  Or does the MS/OBS need to devise a selection criteria for choosing the WBSS?</t>
  </si>
  <si>
    <t>Please clarify.</t>
  </si>
  <si>
    <t>This measurement report is very similar to that defined in TGk.  Is there a reason for defining a distinct one?</t>
  </si>
  <si>
    <t>Suggest a convergence for this measurement with TGk.</t>
  </si>
  <si>
    <t>Is seems that the only unique information provided in the announcement is the WSI.  Why is it necessary to provide a separate announcement to that of the standard beacon?</t>
  </si>
  <si>
    <t>Consider including the WSI in the beacon and remove the need for this action frame.</t>
  </si>
  <si>
    <t>Lacking more details, it is unclear as to what action makes the "joining" to a WAVE WBSS unique.  If there is a proper action, then the one message does not seem sufficient to alert the station's MLME and SME to appropriately determine if the join was successful and that the RSU acknowledges the successful join of a MS/OBS.  Similarly, the mere advertisement of a WAVE from an RSU does not afford the RSU to better manage the successful (or unsuccessful) MS/OBS' that have joined.</t>
  </si>
  <si>
    <t>Either more details are required to better describe the role this "join" affects or the mechanism needs to be improved.</t>
  </si>
  <si>
    <t>Cam-Winget</t>
  </si>
  <si>
    <t>Palm</t>
  </si>
  <si>
    <t>12-14</t>
  </si>
  <si>
    <t>The tables on these pages are missing titles</t>
  </si>
  <si>
    <t>Insert Table pn</t>
  </si>
  <si>
    <t xml:space="preserve">The text refers to "requirements and procedures to provide privacy of user information", but this can not be found in the main body of the document </t>
  </si>
  <si>
    <t>Add some new text.</t>
  </si>
  <si>
    <t>Text refers to a specific frequency band. I suggest that this should not be placed in normative text, as it is subject to change. Can this information be placed in an informative annex?</t>
  </si>
  <si>
    <t>Place regulatory domain information in an informative annex (e.g. Annex P)</t>
  </si>
  <si>
    <t>References to North America should also be placed in an informative annex, which deals with different regulatory regimes (see Annex P)</t>
  </si>
  <si>
    <t>Why use two definitions OBU and MS, which appear to be the same thing. This is very confusing in the rest of the text.</t>
  </si>
  <si>
    <t>Use a term such as WSTA</t>
  </si>
  <si>
    <t>Why use two definitions RSU and FS, which appear to be the same thing. This is very confusing in the rest of the text.</t>
  </si>
  <si>
    <t>Use a term such as WAP</t>
  </si>
  <si>
    <t>Since a different architecture is mentioned, it may be useful to provide a new architecture diagram.</t>
  </si>
  <si>
    <t>Create WAVE architecture diagram</t>
  </si>
  <si>
    <t>Does this imply that an RSU can be part of a legacy IEEE 802.11 DS?</t>
  </si>
  <si>
    <t>Further explanation is required</t>
  </si>
  <si>
    <t>typo: similar way as an Access Point</t>
  </si>
  <si>
    <t>similar way to an Access Point</t>
  </si>
  <si>
    <t>Does this imply that OBUs/MSs can communicatte with STAs via a legacy IEEE 802.11 DS?</t>
  </si>
  <si>
    <t>Again further explanation is required here, as this aspect of the system is not clear to me.</t>
  </si>
  <si>
    <t>Does this imply that OBUs/MSs can operate in IBSS mode?</t>
  </si>
  <si>
    <t>This statement is very confusing and shows that the complete functionality of the system is not very well explained.</t>
  </si>
  <si>
    <t>Bit 15 of the Capability Information Field diverges from 802.11 -Revma/D5.1, "Rsrv" verses "Immediate Block Ack".</t>
  </si>
  <si>
    <t>Please rework to align with the 802.11 Rev ma/5.1 draft.</t>
  </si>
  <si>
    <t>14-17</t>
  </si>
  <si>
    <t>Table 21 does not exist in section 7.3.1.11 of  the 802.11 Rev ma/5.1 draft.</t>
  </si>
  <si>
    <t>Please rework to align with the appropriate section in the 802.11 Rev ma/5.1 draft..</t>
  </si>
  <si>
    <t>The WRSS Request frame format does not include a start time and measurement duration fields for the request. What good is sending the request with out the fields?</t>
  </si>
  <si>
    <t>Please provide appropriate information to clarify.</t>
  </si>
  <si>
    <t>What is the purpose of using local time at the station? This provides no value from the requester perspective since its not a system time reference?</t>
  </si>
  <si>
    <t>Please update to reflect the time source for the system and clarify what local time means.</t>
  </si>
  <si>
    <t>The insertion subclause 7.4.6 does not exit.</t>
  </si>
  <si>
    <t>Update to adhere to the appropriate section in the 802.11 Rev ma/5.1 draft..</t>
  </si>
  <si>
    <t>The reference subclause (7.4.7) is to be inserted after a subclause 7.4.6 (reference page9, line 11) which does not exist.</t>
  </si>
  <si>
    <t>Update to adhere to the appropriate section in the 802.11 Rev ma/5.1 draft.</t>
  </si>
  <si>
    <t>It is unclear how synchronization functions since the amendment does away with beacon frames and the concept to associations.</t>
  </si>
  <si>
    <t>Use existing syncronization methods as defined in the 802.11 Rev ma/5.1 draft.</t>
  </si>
  <si>
    <t>Subclause 9.14 does not exist in the 802.11 Rev ma/5.1 draft.</t>
  </si>
  <si>
    <t>This subclause does not align with numbering convention in the 802.11 Rev ma/5.1 draft, the insertion subclause 9.14 does not exist.</t>
  </si>
  <si>
    <t>The AC  nomenclature should be change to align with the AC text defined in table 36</t>
  </si>
  <si>
    <t>Rework the AC nomenclature to align with table 36 in the 802.11 Rev ma/5.1 draft.</t>
  </si>
  <si>
    <t>How does a station handle priority between the control and service channel? No indication of this is provided. Traffic class AC_VO have the same AIFSN for both channel types.</t>
  </si>
  <si>
    <t>Rework and clarify this issue.</t>
  </si>
  <si>
    <t xml:space="preserve">The paragraph states that fundamental 802.11 operations (i.e. association, etc) will not be used in WAVE. If so, this violates the basic state transitions and architecture for 802.11, as such the 802.11p amendment should be reworked. The state diagram is depicted in Figure 8 of section 5.6 in the 802.11 Rev ma/5.1 draft. </t>
  </si>
  <si>
    <t>Update 802.11p wo align with the 802.11 Rev ma/5.1 draft or withdraw amendment..</t>
  </si>
  <si>
    <t>5-8</t>
  </si>
  <si>
    <t>It is unclear what triggers the WAVE Announcement frame.</t>
  </si>
  <si>
    <t>Please provide additional information in document.</t>
  </si>
  <si>
    <t xml:space="preserve">It is unclear how a WBSS operate in a vehicle to vehicle environment. What happens when one vehicle decides to broadcast a Wave Announcement message. How is this message handled by other vehicles in the vicinity? Will they propagate it as well? If so it appears we may be creating a broadcast loop. </t>
  </si>
  <si>
    <t>The reference made to section 7.1.3.3.3 specifically mentions BSS not WBSS. BSS is not part of the 802.11p amendment. Functionality, such  as the START primitive and JOIN service primitive are part of a BSS but not of a WBSS. In addition, the referred to subclause makes refers to IBSS, this is also not part of the 802.11p amendment.</t>
  </si>
  <si>
    <t xml:space="preserve">The use of BSS's is misleading since the 802.11p admendment do not utilizing it. </t>
  </si>
  <si>
    <t>The 10.3.3.1 reference for the MLME -WAJOIN.request primitive does not exist.</t>
  </si>
  <si>
    <t>Paragraph does not state what happens when the signal falls outside the -60 to -30 dBm range.</t>
  </si>
  <si>
    <t>Add appropriate text to cover the outlier scenarios.</t>
  </si>
  <si>
    <t>Paragraph is confusing and misleading. The paragraph states that WAVE is initially being deployed for North America. If so, why should appropriate notes be added to identify the specification that may only apply to North America? Are the requirements for the other regions known such that we can distinguish them?</t>
  </si>
  <si>
    <t>Reword  and clarify.</t>
  </si>
  <si>
    <t>Abstract</t>
  </si>
  <si>
    <t xml:space="preserve">The term high speed is used but is not quantify? </t>
  </si>
  <si>
    <t>Clarify the term.</t>
  </si>
  <si>
    <t>20.1 and 20.3.10.6</t>
  </si>
  <si>
    <t>Rules for licensed operation in a particular band shouldn't be addressed by 802.11</t>
  </si>
  <si>
    <t>Delete region related reference</t>
  </si>
  <si>
    <t>Clause prohibits WAVE stations from using 802.11 association and authentication procedures that are mandatory and do not care about consistence with existing beaconing and sycnhronization procedures.</t>
  </si>
  <si>
    <t>Parts in conflict with 802.11 should be removed</t>
  </si>
  <si>
    <t>de Courville</t>
  </si>
  <si>
    <t>Muck</t>
  </si>
  <si>
    <t>3.x</t>
  </si>
  <si>
    <t>The definition is stated as "MAC CONTROL frame" whereas  PSMP frame is an management ACTION frame.</t>
  </si>
  <si>
    <t>Modify the text.</t>
  </si>
  <si>
    <t>Remove the WORD 'to" after the WORD 'after'.</t>
  </si>
  <si>
    <t>Fix it.</t>
  </si>
  <si>
    <t>Add text describing the HT features as oppose to TBD.</t>
  </si>
  <si>
    <t xml:space="preserve">The definition of Sub-PSMP should include a reference to one (or many) subsequent PSMP management action frames. </t>
  </si>
  <si>
    <t>Include the addition.</t>
  </si>
  <si>
    <t>Add to the definition of ZLF the types of Preamble can be used, i.e. MM, GF and non-HT?</t>
  </si>
  <si>
    <t>Clarify the Preamble use.</t>
  </si>
  <si>
    <t>Add definition for RIFS mode.</t>
  </si>
  <si>
    <t xml:space="preserve">RIFS mode- A burst of PPDU transmissions during the TXOP where each PPDU is separated by RIFS interval instead of SIFS. </t>
  </si>
  <si>
    <t>Add definition for MM mode frame transmission.</t>
  </si>
  <si>
    <t>Add "MM mode- a transmission using Mixed mode preamble for transmitted PPDU."</t>
  </si>
  <si>
    <t>Add definition for GF mode frame transmission.</t>
  </si>
  <si>
    <t>Add "GF mode- a transmission using Green Field preamble for transmitted PPDU."</t>
  </si>
  <si>
    <t>Add definition for L-SIG TXOP protection</t>
  </si>
  <si>
    <t>Add "L-SIG TXOP protection refers to period of transmission protected by the non-HT SIG length field (duration) which is longer than the duration of the packet itself".</t>
  </si>
  <si>
    <t>Add definition for Secondary Beacon</t>
  </si>
  <si>
    <t>Add "Secondary beacon is transmitted to invite HT STAs that support STBC PHY rates in order to extend transmission range."</t>
  </si>
  <si>
    <t>Add definition for N-Immediate Block-ACK</t>
  </si>
  <si>
    <t>Add "Immediate Block ACK mechanism optimized for use by HT STAs. This Block ACK scheme is negotiated between two HT peers."</t>
  </si>
  <si>
    <t>Add definition for N-Delayed Block-ACK</t>
  </si>
  <si>
    <t>The Value column in the table is misleading for the DATARATE parameter. The data rates listed to 27 Mbit/s are for the 10 MHz channel of which the 6,12, and 24 data rates are mandatory. The optional rates for the 20 MHz channel should be listed with the mandatory rates for that channel.</t>
  </si>
  <si>
    <t xml:space="preserve">The paramater of the primitive is being changed, but the name is being kept the same for WAVE use. </t>
  </si>
  <si>
    <t xml:space="preserve">The value of a parameter in the primitive is being changed, but the name is being kept the same for WAVE use. </t>
  </si>
  <si>
    <t>Reference is made to section 17.3.8.2 which makes reference to Annex I. Annex I is incomplete and should be update to reflect the WAVE frequency band at the very least for the USA.</t>
  </si>
  <si>
    <t>Rework and add updates to Annex I.</t>
  </si>
  <si>
    <t>Reference is made to Annex I and J. These annexes need to be updated with the appropriate WAVE updates, at the very least for the USA. Example, no starting frequency and channel number are provided in annex J to allow one to calculate the channel center frequency per equation 32.</t>
  </si>
  <si>
    <t>Rework and add updates to Annex I and J.</t>
  </si>
  <si>
    <t>It is unclear what is being implied by the statement "for WAVE the Slot Time shall be increased to 16us". Is this for a 20, 10M channel or both? Or, is this related to the 11RegulatoryClassesRequired element?</t>
  </si>
  <si>
    <t>Rework and update.</t>
  </si>
  <si>
    <t xml:space="preserve">The way this clause stands is confusing. Recommend moving the content into Annex I accordingly, since Annex I is referred to elsewhere in the document. It makes no sense to make references to Annex I, yet it’s incomplete from a WAVE perspective. If this is not followed all referrences to Annex I should be removed.
</t>
  </si>
  <si>
    <t>Rework and update per comment.</t>
  </si>
  <si>
    <t>The way this clause stands is confusing. Recommend moving the content into Annex I and J  accordingly since Annex Iand J are referred to elsewhere in the document. It makes no sense to make references to Annex I and J, yet they are incomplete from a WAVE perspective. If this is not followed all referrences to Annex I should be removed.</t>
  </si>
  <si>
    <t>20.3.9.6</t>
  </si>
  <si>
    <t>The text "MTBA is the only BlockAck mechanism that shall be
used during a PSMP sequence." mandates the use of MTBA only during PSMP schedule. There is no technical benefit to NOT allow this capability during non-PSMP schedule</t>
  </si>
  <si>
    <t>The text "iv) Zero length frame (ZLF)" written under subtitle "Data frames" although ZLF frame is not a data frame since it does NOT have any Type/Subtype field or any MAC header.</t>
  </si>
  <si>
    <t>It's better to include it under "PHY service" frames..</t>
  </si>
  <si>
    <t>7.1.2</t>
  </si>
  <si>
    <t xml:space="preserve">Add the phrase "except ZLF" to end of the phrase. </t>
  </si>
  <si>
    <t>Change it to "and the last field (FCS) in Figure 19 constitute the minimal frame format and are present in all frames except ZLF"</t>
  </si>
  <si>
    <t>7.1.3.1.10</t>
  </si>
  <si>
    <t>Although order bit signaling to indicate the presence of HT control field allows HT control field to be in All frames except the non-QoS data frames, but the use of +HTC frames should be limited to Unicast QoS data frames and BAR and BA control frames only.</t>
  </si>
  <si>
    <t>Change the text to only allow HTC+ frame for all Unicast QoS data frames as well as BAR and BA control frames ONLY.</t>
  </si>
  <si>
    <t>7.1.3.5</t>
  </si>
  <si>
    <t>The presence of A-MSDU is identified by the use of bit-7 in the QoS control field. Even though the bit-7 in the QoS control field is available but there is no reasons why an equivalent bit in HT control field should not be used since A-MSDU is a HT feature.</t>
  </si>
  <si>
    <t>Use one of the reserved bits within the HT Control field to signal the presence of A-MSDU which is an HT feature. Afterwards modify Table 4 to reflect the change.</t>
  </si>
  <si>
    <t>7.1.3.5.3</t>
  </si>
  <si>
    <t>Table-6</t>
  </si>
  <si>
    <t xml:space="preserve">ACK policy field '00' is used not only as normal ACK but also as  implicit Block-ACK for HT transmissions. Although this is possible but it adds unnecessary complexity to the receiver logic. </t>
  </si>
  <si>
    <t>The alternative solution is to use one of the reserved bits within the HT control field to signal the implicit Block-ACK which is an HT feature. This removes the complexity required for parsing HT functionality using the non-HT control bytes/bits. Therefore, this results in HT control field to be mandatory which provides additional MAC enhancements.</t>
  </si>
  <si>
    <t xml:space="preserve">ACK policy field '01' is used not only as No explicit acknowledgement but also as indication for MTBA. Although this is possible but it adds unnecessary complexity to the receiver logic. </t>
  </si>
  <si>
    <t>The alternative solution is to use one of the reserved bits within the HT control field to signal the presence of MTBA which is an HT feature. This removes the complexity required for parsing HT functionality using the non-HT control bytes/bits. Therefore, this results in HT control field to be mandatory which provides additional MAC enhancements..</t>
  </si>
  <si>
    <t>7.1.3.5.6</t>
  </si>
  <si>
    <t>Add the phrase "or subsequent PSMP schedule" to the end of this sentence "The HT AP may use this information to schedule a ULT in a Sub-PSMP"</t>
  </si>
  <si>
    <t>Include the suggested changes.</t>
  </si>
  <si>
    <t>7.1.3.8</t>
  </si>
  <si>
    <t xml:space="preserve">The last part of the statement "it also sets MFS to 111." should be changed to  "it also SHOULD/SHALL set MFS to 111." </t>
  </si>
  <si>
    <t>Modify the text to make the transmitter function explicit for the interoperability reasons.</t>
  </si>
  <si>
    <t>2 to 4</t>
  </si>
  <si>
    <t>The statement " In the Transmit/Receive Antenna Selection Sounding Indication command, the value in the data field contains the remaining number of sounding frames following the current one, if a staggered sounding PPDU is used." implies as if the staggered sounding frame is also possible with non-ZLF sounding frames. If so, please clarify both possibilities in the text. and If not, limit the staggered sounding to ZLF frames.</t>
  </si>
  <si>
    <t xml:space="preserve">Better clarify the intention. </t>
  </si>
  <si>
    <t>7.2.1.7.3</t>
  </si>
  <si>
    <t>Fig n5-n6</t>
  </si>
  <si>
    <t>Need to add additional detail for both the 10 and 20 MHz channel spacing. Table as it stands is incomplete. It does not list the values needed for a 10 MHz and 20 MHz channel.</t>
  </si>
  <si>
    <t>table 16</t>
  </si>
  <si>
    <t xml:space="preserve">A specific indication must be made that the table is referring to a 10 MHz channel. The sub note  which states "Stations using 20 MHz channels use the parameters defined in Table 153." is not enough. </t>
  </si>
  <si>
    <t>Add additional info. Text to clarify.</t>
  </si>
  <si>
    <t>Table is making reference (via the sub note) to use the parameters defined in table 153 for a 20 MHz channel. This is incorrect. Clause 20.2.2.4 specifically states that the TX power level has a range of 1 to 64. No indication is made to which channel type this applies to. Table 153 list a Tx power level range of 1 to 8 for the channel. Which is correct?????</t>
  </si>
  <si>
    <t>This "amendment" belies its name because it proposes changes to the standard that would result in incompatible behavior by devices built to this modified standard. Resolution of this point may lead to large changes in the current document and therefore comments on the details of the content are not relevant.</t>
  </si>
  <si>
    <t>The document should make clear if these incompatibilities are essential to meet the requirements of the automitive industry. As this appears to be the case, this amendment should be redrafted as a standalone standard. Given its applications, consideration should be given to making this standard a joint effort between the IEEE and another approproate body, or to exporting this work altogether from the IEEE.</t>
  </si>
  <si>
    <t>Kruys</t>
  </si>
  <si>
    <t>Assuming that 11k will be ratified earlier than 11p, there won't be any capability bit left.</t>
  </si>
  <si>
    <t>Define a new mechanism to signal WAVE capability.</t>
  </si>
  <si>
    <t>22ff</t>
  </si>
  <si>
    <t>Without authentication / association, the whole concept of STA states and frame classes is jeopardized (section 5.6 of base standard).</t>
  </si>
  <si>
    <t>Modify section 5.6 of base standard accordingly.</t>
  </si>
  <si>
    <t>Nitsche</t>
  </si>
  <si>
    <t>16-18</t>
  </si>
  <si>
    <t>a vehicle with WLAN device may move to different countries with different regulatory domains in Eruropo, Asia etc. We need clear description of the behavior under these scenarios</t>
  </si>
  <si>
    <t>add description of the behavior for devices moving into different regulatory domains.</t>
  </si>
  <si>
    <t>Canpolat</t>
  </si>
  <si>
    <t>Definition should not use the item being defined.</t>
  </si>
  <si>
    <t>Sentence doesn't end with period.</t>
  </si>
  <si>
    <t>10.3.33.3.1</t>
  </si>
  <si>
    <t>I think this primitive as specified requires all 802.11 devices to implement this primitive.</t>
  </si>
  <si>
    <t>Change to that only WAVE devices need this.</t>
  </si>
  <si>
    <t>I believe that TBD is not suitable for a sponsor ballot.</t>
  </si>
  <si>
    <t>Reword to indicate that these are not yet available, or delete the rows containing TBD altogether,  adding a sentence explaining the situation since there is only partial informaiton available.</t>
  </si>
  <si>
    <t>D</t>
  </si>
  <si>
    <t>43</t>
  </si>
  <si>
    <t>Editing instructions and revision marks conflict in that only WaveSerivces is shown as inserted by underline makring. Not sure what's right.</t>
  </si>
  <si>
    <t>44</t>
  </si>
  <si>
    <t>The MIB definition shows only insertsion of an close brace. The comment describes 4 types but only 3 are listed.</t>
  </si>
  <si>
    <t>Editing instructions state to change something but no changes are shown.</t>
  </si>
  <si>
    <t>Apparently extra colon character.</t>
  </si>
  <si>
    <t>Cole</t>
  </si>
  <si>
    <t>24-30</t>
  </si>
  <si>
    <t xml:space="preserve">Realizability of these required conditions at high speed moving vehicles should be actually confirmed by using appropriate test models and eveluate conditions. Are there any submission on actual configurations and evaluation results which satisfy the required conditions?                                                                                           </t>
  </si>
  <si>
    <t>19-39</t>
  </si>
  <si>
    <t xml:space="preserve">For the newly added requirements at high speed moving vehicles in Clause 20.1, there seems no confirgutration components to satisfy for these conditions for interoperability.                                                                                         </t>
  </si>
  <si>
    <t xml:space="preserve">Describe interoperable configuration components and test models to satisfy required high-speed conditions.                                                                    </t>
  </si>
  <si>
    <t>11-16</t>
  </si>
  <si>
    <t xml:space="preserve">There is a definition for adjacent 10MHz channels. However, there is no definition for adjacent 10MHz and 20MHz channels.                                                                                          </t>
  </si>
  <si>
    <t>Add the definition for adjacent 10MHz and 20MHz channels.</t>
  </si>
  <si>
    <t xml:space="preserve">The definition of Category 2 stations in Table p13 seems quite difficult to realize. According to Class A spectrum mask in Fig. p12, the adjacent channel leak power at the transmission side will be close or may exceed targeted receiving signals. Are there any submissions on actual configurations and evaluation results which satisfy the required conditons?                                                                </t>
  </si>
  <si>
    <t xml:space="preserve">The definition of Category 2 stations in Table p13 seems quite difficult to realize. According to Class A spectrum mask, the adjacent channel leak power at the transmission side will be close or may exceed targeted receiving signals. If there is no actual configurations, the difinitions should be reconsidered.                                                                                  </t>
  </si>
  <si>
    <t xml:space="preserve">Resonsider on definition methods, or revision of defined figures. Or delete the definition of Category 2.                 </t>
  </si>
  <si>
    <t>19-24</t>
  </si>
  <si>
    <t xml:space="preserve">There is a definition for alternate adjacent 10MHz channels. However, there is no definition for alternate adjacent 20MHz channels separating by 10MHz channel.   </t>
  </si>
  <si>
    <t>Add the definition for alernate adjacent 20MHz channels.</t>
  </si>
  <si>
    <t>24-26</t>
  </si>
  <si>
    <t xml:space="preserve">The definition of Category 2 stations in Table p13 seems quite difficult to realize. According to Class A spectrum mask, the alternate adjacent channel leak power at the transmission side will be close or may exceed targeted receiving signals. Are there any submissions on actual configurations and evaluation results which satisfy the required conditons?                                                         </t>
  </si>
  <si>
    <t xml:space="preserve">The definition of Category 2 stations in Table p13 seems quite difficult to realize. According to Class A spectrum mask, the alternate adjacent channel leak power at the transmission side will be close or may exceed targeted receiving signals.  If there is no actual configurations, the difinitions should be reconsidered.       </t>
  </si>
  <si>
    <t xml:space="preserve">Resonsider on definition methods, or revision of defined figures. Or delete the definition of Category 2.                  </t>
  </si>
  <si>
    <t>P.1</t>
  </si>
  <si>
    <t>height</t>
  </si>
  <si>
    <t>Height</t>
  </si>
  <si>
    <t>P.2</t>
  </si>
  <si>
    <t>DSRC</t>
  </si>
  <si>
    <t>WAVE</t>
  </si>
  <si>
    <t xml:space="preserve">By describing the simulation models without actual measured data, there is no guarantee for stable operations of WAVE devices which will be developed by each manufacturers under the real fading circumstances.  It will also difficult to cionfirm simulation conditions satisfactory. </t>
  </si>
  <si>
    <t>It is clearly improper to use "this amendment". There will be no such thing if/when it is merged into the base standard.</t>
  </si>
  <si>
    <t>Replace with another way of referring to the facilities that make something compliant with WAVE.</t>
  </si>
  <si>
    <t>The word "stationary" is wrong. 802.11 has always supported mobility for at least pedestrian rates.</t>
  </si>
  <si>
    <t>Suggest replacing "stationary" with "existing, slow-moving".</t>
  </si>
  <si>
    <t>Description of WAVE as only supporting motor vehicles on highways, as opposed to a more functional description, appears to be incorrect. For example, WAVE would probably be quite useful for communicaiton between roll-coaster ride vehicles and track-side units.</t>
  </si>
  <si>
    <t>Describe in terms of speed, distance, etc. Mention motor vehicles, highways, etc., as either an example or not at all.</t>
  </si>
  <si>
    <t>802.11 has already faced the problem of recommending how to generate good random numbers.</t>
  </si>
  <si>
    <t>Add a reference to Annex H.5 "Suggestions for random number generation".</t>
  </si>
  <si>
    <t>Taking the last Capability Information Field bit for something as limited as WAVE seems unacceptable. (Note, B15 is used for "Immediate Block Ack" according to P802.11-REVma-D5.2.)</t>
  </si>
  <si>
    <t>Do not assign a capability bit for WAVE. It looks like the WAVE Announcement is the only message WAVE that uses with the Capability Bit field. But anything sending a WAVE Announcement obviously supports WAVE. If you really need a WAVE capability bit, add a new field to contain it. If, as per another comment of mine, WAVE Announcement is eliminated and replaced by a Beacon, a WAVE IE present in the Beacon would indicate WAVE capability.</t>
  </si>
  <si>
    <t>Why can't a Beacon be used?</t>
  </si>
  <si>
    <t>Eliminate WAVE announcement and use a Beacon with appropriate fields.</t>
  </si>
  <si>
    <t>P &amp; Q</t>
  </si>
  <si>
    <t>Since both Annexes P and Q are totally WAVE centric and normative (except P.7), do they need to be separate?</t>
  </si>
  <si>
    <t>Combine Annexes P and Q.</t>
  </si>
  <si>
    <t>Eastlake</t>
  </si>
  <si>
    <t>Why is a specific temperature spec in here? Isn't that an implementation issue?</t>
  </si>
  <si>
    <t>Remove this one PICS.</t>
  </si>
  <si>
    <t>Audeh</t>
  </si>
  <si>
    <t>Can the reserved WRSS values 151-254 be used for adding further granularity to the measurement?</t>
  </si>
  <si>
    <t xml:space="preserve">Clarify the intent of these reserved values: these values may/may not be used for additional accuracy </t>
  </si>
  <si>
    <t xml:space="preserve">Specify range within which the vehicle traveling at speeds up to 140km/h is capable of transferring messages with a PER of less than 10% </t>
  </si>
  <si>
    <t>This range may be 1000m as specified in 5.1.2</t>
  </si>
  <si>
    <t xml:space="preserve">Specify range within which the vehicle traveling at speeds up to 200km/h is capable of transferring messages with a PER of less than 10% </t>
  </si>
  <si>
    <t xml:space="preserve">Specify range within which the vehicles traveling at closing speeds up to 283km/h are capable of transferring messages with a PER of less than 10% </t>
  </si>
  <si>
    <t>Why are the WAVE announcement action frames only allowed to transmit with a data rate of 6Mbps</t>
  </si>
  <si>
    <t>If robustness is desired on the control channel then the data rate should be 3Mbps instead of 6Mbps</t>
  </si>
  <si>
    <t>Pirzada</t>
  </si>
  <si>
    <t>A WBSS does not utilize Beacons …</t>
  </si>
  <si>
    <t>Please specify how the information supplied by beacons, would not be needed, to perform 802.11 management functions.</t>
  </si>
  <si>
    <t>Specify a minimum valid interval for the MAC ID. The value should be in the order of a minute.</t>
  </si>
  <si>
    <t>The change of the MAC ID should only be allowed in some circumstances, e.g. not in middle of protocol frame exchange sequence, for example, an ACK following  a data transmission will be directed to a wrong MAC ID.</t>
  </si>
  <si>
    <t>WAVE operates on one channel at a time, though the channel could be changed</t>
  </si>
  <si>
    <t>Specify the protocol for switching channels in WAVE.</t>
  </si>
  <si>
    <t>Since beacons are not allowed in WAVE, specify how TSF functions would be done</t>
  </si>
  <si>
    <t>Define a TSF mechanism for WAVE.</t>
  </si>
  <si>
    <t>There is a mechanism for joining a WAVE BSS but no mechanism for leaving a WAVE BSS.</t>
  </si>
  <si>
    <t>Define a mechanism for leaving a WAVE BSS.</t>
  </si>
  <si>
    <t>Soomro</t>
  </si>
  <si>
    <t xml:space="preserve">General Comment.  Annex Q describes the RF Channel Emulator Model as well as a table of test parameters to be entered into a (Spirent) RF Tester.  The description of the Emulator model is not part of the requirements. </t>
  </si>
  <si>
    <t>Reorganize Annex Q with the requirements presented first and a description of the RF Channel Emulator Model provided at the end as "Informative" text.</t>
  </si>
  <si>
    <t>Clause Q.1 states: "The "very high closure speed" model is not available at this time, and is under development."</t>
  </si>
  <si>
    <t>Provide the additional parameters for this case.</t>
  </si>
  <si>
    <t>Table XXX is undefined.</t>
  </si>
  <si>
    <t>Provide the table number.</t>
  </si>
  <si>
    <t>Q.4.2 appears to be incomplete.  Q.4.1.1 and Q.4.1.2 missing.</t>
  </si>
  <si>
    <t>Provide the missing "test cases" and description.</t>
  </si>
  <si>
    <t>WRSS is specified to be 0-255. The value in the table stops at 254.</t>
  </si>
  <si>
    <t>Correct the definition to include WRSS 255</t>
  </si>
  <si>
    <t>Reference is made to IEEE 1609.4 for further valuable info. The document does not seem to be available from within the IEEE website.</t>
  </si>
  <si>
    <t>Attach the document as an Appendix.</t>
  </si>
  <si>
    <t>See annex designated for this region…</t>
  </si>
  <si>
    <t>State the specific annex by letter designation</t>
  </si>
  <si>
    <t>Canada is sometimes refered to as not being included in in other sections specific information is included.</t>
  </si>
  <si>
    <t>At a minimum, add a preliminary section in Appendix P as a starting point for Canadian information that is otherwise scattered throughout the draft.</t>
  </si>
  <si>
    <t>20.3.8.3</t>
  </si>
  <si>
    <t>The phrase "These may be adapted for operations in WAVE" is not normative text.</t>
  </si>
  <si>
    <t>Remove the phrase or annotate it as informative.</t>
  </si>
  <si>
    <t>A new term "portable" is used without any definition.</t>
  </si>
  <si>
    <t>Replace "portable" with one of the previously defined station types such as MS/OBU.</t>
  </si>
  <si>
    <t>Appendix Q Q.2</t>
  </si>
  <si>
    <t>Test environment/channel settings information is missing</t>
  </si>
  <si>
    <t>Insert the missing information</t>
  </si>
  <si>
    <t>Appendix Q Q.4.2</t>
  </si>
  <si>
    <t>Section Q.4 begins with Q.4.2 All prior sections are missing</t>
  </si>
  <si>
    <t>Complete the missing sections</t>
  </si>
  <si>
    <t>Kraemer</t>
  </si>
  <si>
    <t>Young</t>
  </si>
  <si>
    <t>Seems like this model should not be normative</t>
  </si>
  <si>
    <t>Kobayashi</t>
  </si>
  <si>
    <t>Kolze</t>
  </si>
  <si>
    <t>Moorti</t>
  </si>
  <si>
    <t>Ojard</t>
  </si>
  <si>
    <t>Ptasinski</t>
  </si>
  <si>
    <t>It is noted that portable stations are limited to 0 dBm. Is this EIRP or conducted (to antenna feed) power level?</t>
  </si>
  <si>
    <t>Is this saying a station is only allowed to transmit WAVE announcement frames on the control channel, and when doing so the data rate shall be 6Mbps? Or is it saying that when transmitting WAVE announcement frames on the control channel, the data rate shall be 6Mbps, but other types of frames may be transmitted on the control channel at other data rates?</t>
  </si>
  <si>
    <t>Re-word to make intent clear.</t>
  </si>
  <si>
    <t>Statement is too vague. Would a single transmission be sufficient?</t>
  </si>
  <si>
    <t xml:space="preserve">If there are requirements for transmitting, specify how many, how often, etc, or provide reference to normative details. </t>
  </si>
  <si>
    <t>Additional clarification is needed. Where are details specified for "select synchronization information and EDCA parameter set"?</t>
  </si>
  <si>
    <t xml:space="preserve">In figure p9, there is no response from a user joining a WBSS. So a Provider has no means of knowing that a user is a member. How does the provider know which station it can send a WRSS poll to in figure p10? </t>
  </si>
  <si>
    <t xml:space="preserve"> More explanation is needed.</t>
  </si>
  <si>
    <t>17.3.8.2 no longer contains regulatory requirements in P802.11-REVma-D5.2.  Regulatory requirements belong in Annex J.</t>
  </si>
  <si>
    <t>Remove reference to 17.3.8.2, integrate table p6 into Annex J</t>
  </si>
  <si>
    <t>This is not a good place to put this normative requirement for TXOP limit.</t>
  </si>
  <si>
    <t>Extend table 37 in P802.11-REVma-D5.2, 7.3.2.30, adding a additional column "for PHYs defined in clause 20"). Specify TXOP limits and default EDCA parameters for WAVE.</t>
  </si>
  <si>
    <t xml:space="preserve">More thorough explanation needed here. </t>
  </si>
  <si>
    <t xml:space="preserve">Reference to 7.3.2.22.2 (P802.11-REVma-D5.2), and specify that the medium occupancy threshold is calculated in the same manner as the CCA Report busy fraction parameter. </t>
  </si>
  <si>
    <t>Godfrey</t>
  </si>
  <si>
    <t>What is WAVE? It is refered to as a "mode of operation used by IEEE 802.11 devices…". It is also defined in the title of ASTM E 2213-3 "Standard Specification for Telecommunications …". In 3.194 WAVE "supports DSRC activities in the 5.850.5.925 GHz…". It seems to me that WAVE is sometimes used to indicate a generic device that supprts "Wireless Access in Vehicular Environments" and is used to indicate an 802.11p compliant device in other places.</t>
  </si>
  <si>
    <t>What are the DSRC MAC requirements. What does it mean to say that "…this standard describe most of the DSRC MAC and PHY requirements…".</t>
  </si>
  <si>
    <t>What does it mean to define something that has "functionality similar to an IEEE 802.11 station that implements WAVE functions." Is it an 802.11 STA that supports the 802.11p optional mode of operation? Is it and 802.11 STA + something else. If so, what is this something else?</t>
  </si>
  <si>
    <t>What does it mean to define something that has "functionality similar to an IEEE 802.11 access point that implements WAVE functions." Is it an 802.11 STA that supports the 802.11p optional mode of operation? Is it and 802.11 STA + something else. If so, what is this something else?</t>
  </si>
  <si>
    <t>I am assuming that a provider has to do more than just be able to transmit the action frames.</t>
  </si>
  <si>
    <t>Is a user an 802.11 device or something that connects to an 802.11 device. What does "acts" mean?</t>
  </si>
  <si>
    <t>see comment 1</t>
  </si>
  <si>
    <t>802.11 devices are not stationary, they may be slow moving with respect to highway traffic speeds. Secondly this draft (WAVE) does not describe a special form of 802.11 but an optional 802.11 mode of operation.</t>
  </si>
  <si>
    <t>Here is another example where WAVE means 2 different things in 2 adjacent sentences. In the first WAVE refers to some higher level applications outside the scope of this standard and in the second it refers to the 802.11p enhancements.</t>
  </si>
  <si>
    <t>802.11 operation currently uses a shared medium for all operation. The concept of a control channel and service channels is a significant departure from the existing architecture and should be described in clause 5.1.2</t>
  </si>
  <si>
    <t>I don't know of any reason why the Beacon frame type could not be used for the WAVE announcement frame. This frame is used to provide the same functionality as a Beacon and contains most of the same information as a Beacon.</t>
  </si>
  <si>
    <t>Use the Beacon frame with a WSI element as the WAVE announcement frame.</t>
  </si>
  <si>
    <t>Due to the undefined nature of the term WAVE, change the capability bit name to WBSS. This is consistent with the defintions of the bits ESS and IBSS.</t>
  </si>
  <si>
    <t>Change the name of the capability bit to WBSS.</t>
  </si>
  <si>
    <t>This whole clause is unecessary. The MLME-START SAP can be used to do everything needed. The BSSType parameter can be used to specify WBSS instead if ESS or IBSS.</t>
  </si>
  <si>
    <t>Delete 10.3.33. Add any needed parameters to MLME-START SAP in 10.3.10.</t>
  </si>
  <si>
    <t>10.3.34</t>
  </si>
  <si>
    <t>This whole clause is unecessary. The MLME-JOIN SAP can be used to do everything needed. The BSSType parameter can be used to specify WBSS instead if ESS or IBSS.</t>
  </si>
  <si>
    <t>Delete 10.3.34. Add any needed parameters to MLME-JOIN SAP in 10.3.3.</t>
  </si>
  <si>
    <t>The MAC SAP interface is not an exposed interface. There is no way to verify the normative requirement that the WAVE MAC operation shall resume is less than 2 TUs. What does it mean to "resume WAVE MAC operation".</t>
  </si>
  <si>
    <t>The normative requirement should be clause 11 (MLME). For example, "A provider shall suspend Beacon transmission for less than 2 TUs if an MLME-RESET.request is received from the SME.</t>
  </si>
  <si>
    <t>The 802.11 MAC has to interpret the information in this field and operate on it. How can it be outside the scope of the standard.</t>
  </si>
  <si>
    <t>Define the format of the WSI information field and describe the portions used by the MAC in detail, e.g. service channel.</t>
  </si>
  <si>
    <t>11.6</t>
  </si>
  <si>
    <t>The section is supposed to contain the management procedures. There are none defined here. There is no normative behavior defined. However a "user" MAC has to be able to find the desired "provider" MAC, determine the control and service channels…</t>
  </si>
  <si>
    <t>Please define the MLME procedures for starting, joining and taking down a WBSS. This is needed to allow interoperable devices to be built.</t>
  </si>
  <si>
    <t>11.6.1</t>
  </si>
  <si>
    <t>A lot more information is needed here. How often are the announcement beacons sent. What happens if there are overlapping WBSSs. What does it mean to assemble the WSI if the format had not be defined. What is the control channel and how does a "user" know what it is? What is the service channel and how do the two parties know what it is? If there are multiple service channels, how do the two sides coordinate the timing of access to the desired channel.</t>
  </si>
  <si>
    <t>Provide the information needed to build and interoperable verifiably compliant WAVE MAC.</t>
  </si>
  <si>
    <t>11.6.2</t>
  </si>
  <si>
    <t>A lot more information is needed here. How often are the announcement beacons sent. What happens if there are overlapping WBSSs. What is the control channel and how does a "user" know what it is? What is the service channel and how do the two parties know what it is? If there are multiple service channels, how do the two sides coordinate the timing of access to the desired channel.</t>
  </si>
  <si>
    <t>Were are the frame transmission rules. How does each side determine what channel and when to transmit each frame. Is 11e operation allowed in a WBSS, including "block ACK", "direct link" etc.</t>
  </si>
  <si>
    <t>WBSS MAC operation has to be fully defined here to allow compliant interoperable devices to be built.</t>
  </si>
  <si>
    <t>It seems to me that WAVE MAC operation should be independent of domain. Only the PHY should be dependent on regulatory domain. The 802.11 MAC already has the facility to support domain dependent operation.</t>
  </si>
  <si>
    <t xml:space="preserve">5.1.2 Specific support for vehicular environments
Wireless Access in Vehicular Environments (WAVE) mode specifically supports operation of Wireless LAN stations in motor vehicles in a wide variety of highway environments.  WAVE mode supports communication ranges up to 1000m between stations.  WAVE mode also supports communications for vehicles operating at high speeds.  Additional performance requirements are needed to address the motion-related effects of a vehicular operating environment (see 20.3.10.6).  
WAVE mode is intended to support classes of applications that pertain to roadway safety (such as vehicle collision avoidance) and emergency services (such as those provided by police, fire departments, ambulances, and rescue vehicles).  These types of applications require reliable data communications and extremely low latencies.  Some critical applications require that the total time from first signal detection to completion of multiple frames of data exchanges to be completed within the order of 100 milliseconds.  See claused 9.15 and 11.16 for specific WAVE-related operations and management . </t>
  </si>
  <si>
    <t>31-32</t>
  </si>
  <si>
    <t xml:space="preserve">Don't describe WAVE in contrast to the other 802.11 operating modes, (e.g., IBSS, and Infrastructure.) </t>
  </si>
  <si>
    <t>Delete the first sentence:
"Stations operating in the WAVE mode have different architecture designations from those used in IBSS and BSS operations."</t>
  </si>
  <si>
    <t>33, 35, 36</t>
  </si>
  <si>
    <t xml:space="preserve">Remove MS. </t>
  </si>
  <si>
    <t xml:space="preserve">Remove MS as described above. </t>
  </si>
  <si>
    <t xml:space="preserve">Don't describe WAVE operation in contrast to the other 802.11 operations, (e.g., beacons.) </t>
  </si>
  <si>
    <t xml:space="preserve">Delete "instead of beacon frames".  </t>
  </si>
  <si>
    <t xml:space="preserve">We should not speculate on whether RSUs will "usually connect to infrastructure networks".  Also, we should refrain from comparing WAVE mode to other 802.11 modes.  </t>
  </si>
  <si>
    <t>Replace the last sentence of the paragraph with:  
"An RSU may connect to infrastructure networks."</t>
  </si>
  <si>
    <t>1+</t>
  </si>
  <si>
    <t xml:space="preserve">The description of the EDCA parameter set in 10.3.2.2.2 only includes probe responses and beacons.  As the current description is written, the EDCA parameter set for WAVE messages must be null.  
From Revma-D0.5 10.3.2.2.2:
"The values from the EDCA Parameter Set information element if such an element was present in the probe response or beacon, else null." 
The description must be extended to include WAVE Announcements. </t>
  </si>
  <si>
    <t xml:space="preserve">Indicate the appropriate change to the description of the EDCA parameter set in 10.3.2.2.2. 
(I'm not sure of the appropriate wording, but maybe something like: 
The values from the EDCA Parameter Set information element if such an element was present in the probe response, beacon, or WAVE Announcement, else null.) </t>
  </si>
  <si>
    <t xml:space="preserve">The primitive parameters should be consistent with the request primitive parameters.  </t>
  </si>
  <si>
    <t xml:space="preserve">If Wells/18 is accepted, change the primitive and table entry to Source MAC address.  </t>
  </si>
  <si>
    <t xml:space="preserve">The description of the Timestamp primitive in 10.3.2.2.2 only applies to probe responses and beacons.
"The timestamp of the received frame (probe response/beacon) from the found BSS."
The description must be extended to include WAVE Announcements. </t>
  </si>
  <si>
    <t xml:space="preserve">(I'm not sure of the appropriate wording, but maybe something like: 
The timestamp of the received frame (probe response/beacon) from the found BSS or the timestamp of the received WAVE announcement frame.) </t>
  </si>
  <si>
    <t>See Wells/0</t>
  </si>
  <si>
    <t xml:space="preserve">I do not see Timestamp and EDCA parameter set defined in 10.3.10.1.2 as stated.  </t>
  </si>
  <si>
    <t xml:space="preserve">I'm not sure which Timestamp definition we should reference here.  Possibly a modified 10.3.2.2.2, (as suggested in Wells/21.)   </t>
  </si>
  <si>
    <t>23+</t>
  </si>
  <si>
    <t>Upon startup, a station shall be configured to operate on channel 178.  WAVE Announcement action frames shall contain all the information necessary to join a WBSS, the WAVE services being offered and the channel(s) which will carry these services.  WAVE Announcement action frames are only allowed to transmit on channel 178 with a data rate of 6 Mbit/s.</t>
  </si>
  <si>
    <t>The  New Extension Channel Offset Element IE should be extensible. The extensibility capability should be added as a phrase after the pre-defined length value 1.</t>
  </si>
  <si>
    <t>7.3.2.29</t>
  </si>
  <si>
    <t>The statement mandates the use of MTBA BlockAck frame format only during PSMP. No good reason not to allow the Compressed BlockAck or Simple BlockAck scheme as well. This is an unnecessary constraint.</t>
  </si>
  <si>
    <t xml:space="preserve">Modify the text to allow not only MTBAR/MTBA but also Simple BAR/BA and/or Compressed BAR/BA frame formats as well. </t>
  </si>
  <si>
    <t>7.3.2.47.5</t>
  </si>
  <si>
    <t>Table n18</t>
  </si>
  <si>
    <t>The transition time as identified in the table needs to be referenced to a known time for peer STA, i.e. relative to the end of Beacon frame or PCO phase request MA frame received (good FCS)?</t>
  </si>
  <si>
    <t>Specify it.</t>
  </si>
  <si>
    <t>7.3.2.47.6</t>
  </si>
  <si>
    <t>Fig n19</t>
  </si>
  <si>
    <t xml:space="preserve">There are three different explicit TX beamforming specified in the standard and they're all optional. This will cause interoperability issue needless to say the unneeded complexity. </t>
  </si>
  <si>
    <t>Please justify why we need to support three different Explicit TX beamforming, otherwise replace the three to one.</t>
  </si>
  <si>
    <t>7.3.2.48</t>
  </si>
  <si>
    <t>Table n19</t>
  </si>
  <si>
    <t>Operating Mode 11 is mixed mode and therefore the BSS has non-HT STA associated. The Text " 11 =Mixed: no non-HT STA is associated with this BSS, protection shall be used in the BSS." should not have the word 'no" before non-HT STA.</t>
  </si>
  <si>
    <t>The table specifies use of a single STBC MCS as basic STBC rate although it has 7bits allocated for it. Use bitmap scheme to also allow more than a single STBC basic rate and if needed add more bit to the Additional HT information Element to support amongst all STBC rates.</t>
  </si>
  <si>
    <t xml:space="preserve">Please justify the reasons for why the RIFS is not to be used only when APSD devices are present. Should it be when non-HT devices are present instead if the assumption that the non-HT devices might not be able to decode MAC frames to set their NAV and/or to find out when the current transmission ends. </t>
  </si>
  <si>
    <t>Drop the word APSD from the text.</t>
  </si>
  <si>
    <t>This statement is not completely accurate.   
"The primary purpose of the WAVE mode in North America is to provide wireless communications between RSUs and OBUs at highway speeds."</t>
  </si>
  <si>
    <t>The primary purpose of the WAVE mode in North America is to provide wireless communications for vehicles operating at highway speeds.</t>
  </si>
  <si>
    <t>11-13</t>
  </si>
  <si>
    <t>In North America the FCC and CRTC provide oversight in the operations of stations including the Band Plan, Power Limits, Emission Limits, Antenna height, and channel usage (see the FCC Code of Federal Regulations, CFR Title 47) .</t>
  </si>
  <si>
    <t>Portable or hand-held RSUs are permitted to operate on WAVE channels where they do not interfere with another RSU according to its site registration.</t>
  </si>
  <si>
    <t>24-25</t>
  </si>
  <si>
    <t xml:space="preserve">Conflicts with 9.15.  See page 11 lines 1-10. </t>
  </si>
  <si>
    <t xml:space="preserve">Determine which values are desired and be consistent. </t>
  </si>
  <si>
    <t xml:space="preserve">No way to report CCA to upper layers. </t>
  </si>
  <si>
    <t xml:space="preserve">Recommend removing P.4.
Alternate suggestion:
Add an appropriate primitive.  </t>
  </si>
  <si>
    <t>What "measure" should be reported to the upper layers?
(percent busy over a specific timer period? Time? Other?)</t>
  </si>
  <si>
    <t>Recommend removing P.4.
Alternate suggestion:
1) Measure should be taken and reported per channel. 
2) Measure should be taken over a specified period of time.
3) Measure precision should be specified. 
4) Measure units should be specified. 
5) How is the measurement requested from and reported to the upper layers?</t>
  </si>
  <si>
    <t>50% seems low.  Why not 99%?</t>
  </si>
  <si>
    <t>Recommend removing P.4.
Alternate suggestion:
Change limit to 99%</t>
  </si>
  <si>
    <t>"Table XXX"  Should this be Table pQ.1?</t>
  </si>
  <si>
    <t xml:space="preserve">Reference the correct Table. </t>
  </si>
  <si>
    <t>53+</t>
  </si>
  <si>
    <t>Why is there empirical data in the Standard?</t>
  </si>
  <si>
    <t>Remove Q.3.3</t>
  </si>
  <si>
    <t>Q.5</t>
  </si>
  <si>
    <t xml:space="preserve">See Clause 2. </t>
  </si>
  <si>
    <t>Remove the sentence.  
(Supersedes previous similar comment.)</t>
  </si>
  <si>
    <t xml:space="preserve">Write P802.11p as an 802.11 enhancement to support high reliability, low latency, multi-channel communications within highly-dynamic, mobile networks in the 5.9 GHz band.
Add new definition to describe WAVE Stations.  </t>
  </si>
  <si>
    <t>The comments on the first row, inclusion of BlockAck in an A-MPDU states that BA may be aggregated. Note that statement in page-88 line 22-23 specifies that control frames use non-HT basic rate according to sub clause 9.6.2. and that is chosen primarily (amongst a few reasons) so that the legacy STAs and OBSS STAs can hear the legacy PPDU and set their NAV accordingly. If however the transmitter obeys the rate decision rule but use A-MPDU aggregation this defeats the purpose.</t>
  </si>
  <si>
    <t>Change the text in the table to "BlockAck SHALL be non-aggregate frame (see BlockAck explanation)". Alternatively, remove BA from this table and mandate not to include BA in the A_MPDU aggregation even if it is delayed BA with no ACK.
Efficiency improvement can be achieved by RIFS/SIFS bursting instead.</t>
  </si>
  <si>
    <t>81</t>
  </si>
  <si>
    <t>Table n49, n50</t>
  </si>
  <si>
    <t>Similar comment with respect to Table n48 but this time it applies to both BA/MTBA and BAR/MTBAR.</t>
  </si>
  <si>
    <t>Remove the use of BA/MTBA and BAR/MTBAR from A-MPDU aggregation.</t>
  </si>
  <si>
    <t xml:space="preserve">Add a statement to specify that the HTC control byte is not part of the CCMP MIC computation scheme. </t>
  </si>
  <si>
    <t>Add the required text.</t>
  </si>
  <si>
    <t>9.2.5.4.1</t>
  </si>
  <si>
    <t>84</t>
  </si>
  <si>
    <t>The statement "The protection frames shall set a NAV for the whole duration of the STBC sequence." implies that NAV protection is to be used only when STBC sequence to be transmitted, however the dual CTS also applies to non-STBC RTS/CTS and therefore the NAV of RTS needs to cover two CTS durations.</t>
  </si>
  <si>
    <t>Change the Statement to read "The protection frames shall set a NAV for the whole duration of the transmission, covering dual CTS transmissions"</t>
  </si>
  <si>
    <t>Add the phrase "at one of the basic STBC MCS rates" after "transmitted".</t>
  </si>
  <si>
    <t>New statement is "STBC control frames shall be transmitted at one of the basic STBC MCS rates in response to received STBC frames if the Dual CTS Protection bit is set. Non-STBC control frames shall be used otherwise."</t>
  </si>
  <si>
    <t>9.6</t>
  </si>
  <si>
    <t>87</t>
  </si>
  <si>
    <t>MAC address should be a fixed address that is unique. No need to select a random address.</t>
  </si>
  <si>
    <t>Do not allow generation of random numbers for MAC addresses</t>
  </si>
  <si>
    <t>BSSID in 802.11-REVma/D5.1 is a 48-bit field that is the MAC address of the STA in the AP of the BSS.</t>
  </si>
  <si>
    <t>Define new BSSID for WAVE or use existing format.</t>
  </si>
  <si>
    <t>Barr</t>
  </si>
  <si>
    <t>The last sentence of the paragraph states that “Additional performance requirements are needed to address the motion-related effects (see 20.3.10.6).” This sentence appears to be an outlier with respect to the overall paragraph. In addition, the referred to clause is incomplete and lack solid performance requirements (clause 20.3.10.6 only makes reference to a normative appendix which is vague.).</t>
  </si>
  <si>
    <t>The AC  nomenclature should be changed to align with the AC text defined in table 36</t>
  </si>
  <si>
    <t>The reference made to section 7.1.3.3.3 specifically mentions BSS not WBSS. BSS is not part of the 802.11p amendment. Functionality, such  as the START primitive and JOIN service primitive are part of a BSS but not of a WBSS. In addition, the reference to subclause makes refers to IBSS, this is also not part of the 802.11p amendment.</t>
  </si>
  <si>
    <t xml:space="preserve">The term high speed is used but is not quantified? </t>
  </si>
  <si>
    <t xml:space="preserve">These clauses state that a WAVE station should meet a set of performance criteria that correspond to a mobile channel. The 802.11 OFDM PHY has not been designed with these performance criteria in mind. How can this level of performance reliably be achieved with the existing PHY in a channel with a coherence time shorter than that which can be covered by the existing 802.11a prefix? </t>
  </si>
  <si>
    <t>Reference is made to section 17.3.8.2 which makes reference to Annex I. Annex I is incomplete and should be updated to reflect the WAVE frequency band at the very least for the USA.</t>
  </si>
  <si>
    <t xml:space="preserve">Include in 802.11p all requirements directly impacting the MAC and PHY.  
For evidence that multi-channel MAC definition is within scope for 802.11, see 802.11s D0.01 clause 5.4.7.3. 
Issue an open call for proposals for 802.11 TGp to evaluate globally effective multi-channel operation methods to be completely specified in .11p.  </t>
  </si>
  <si>
    <t>1-2</t>
  </si>
  <si>
    <t xml:space="preserve">PER can be improved if a default rate lower than 6Mbps is used.  </t>
  </si>
  <si>
    <t xml:space="preserve">Explain the rational for selecting 6Mbps.  </t>
  </si>
  <si>
    <t>3-4</t>
  </si>
  <si>
    <t xml:space="preserve">The RSS range does not seem to be derived from the RF frequency of operation.  An RSS range of -50dBm to -100dBm is more appropriate for the 5.9 GHz frequency.  </t>
  </si>
  <si>
    <t>Please explain the basis of the -30 to -60 dBm values or change the values to the more appropriate -50 to -100 dBm.</t>
  </si>
  <si>
    <t>12-23</t>
  </si>
  <si>
    <t>Restrict North American-specific attributes to Annex P.</t>
  </si>
  <si>
    <t xml:space="preserve">Move the paragraphs to Annex P. </t>
  </si>
  <si>
    <t xml:space="preserve">The requirements for meeting PER performance on the road are untestable.  </t>
  </si>
  <si>
    <t xml:space="preserve">Remove all but the last sentence of the paragraph.  </t>
  </si>
  <si>
    <t>26-32</t>
  </si>
  <si>
    <t xml:space="preserve">Congestion control decisions should not be made in the MAC.  </t>
  </si>
  <si>
    <t xml:space="preserve">Allow upper layers or a control plane entity to decide when and how to control congestion, and provide MAC primitves for upper layer to control the MAC.  </t>
  </si>
  <si>
    <t>Provide an explicit document reference for "DSRC standards".</t>
  </si>
  <si>
    <t>Figure pQ.3 is missing tap spectrums for 11 and 12.</t>
  </si>
  <si>
    <t>Since WBSS does not use authentication and association, all the WBSS frames are class 1 frames per definitions in 5.6.  Need to modify 5.6 to show new frame classifications for WBSS, similar to the classifications for IBSS.</t>
  </si>
  <si>
    <t>Kwak</t>
  </si>
  <si>
    <t>The definition of DSRC should exclude comment on other regulatory areas, as they are not part of the definition.</t>
  </si>
  <si>
    <t>Delete last sentence "The WAVE characteristics listed in this standard describe most of the DSRC MAC and PHY requirements in the North American Regulatory area and may be amended to apply to other regulatory areas, as appropriate."</t>
  </si>
  <si>
    <t>IEEE 802.1ad has a standard for Provider Bridges, and the word 'provider' is used just five times in this context, so the term being defined should be changed.</t>
  </si>
  <si>
    <t>Change term to 'WAVE provider' here, clause 11.16.1, .2 and .3</t>
  </si>
  <si>
    <t>The term 'user' appears 48 times in 802.11 REV-ma, and has different meanings than the one in this definition.</t>
  </si>
  <si>
    <t>Change term to 'WAVE user' here, clause 11.16.2, .3 and Annex P</t>
  </si>
  <si>
    <t>The word 'new' provides no distinction in 'WAVE includes a number of new classes of applications …' as roadway safety and emergency services are not new.</t>
  </si>
  <si>
    <t>Delete 'new' from the sentence.</t>
  </si>
  <si>
    <t>The material in Clause 20, Annex I, Annex J, Annex P and Annex Q are not coherent. Clause 20 should specify PHY operation in USA in conformance to US law. Annex I should have informative information about laws in various regulatory domains (including US law), and Annex J and P should have normative signaling in all regulatory domains. Maybe the material in Annex Q belongs in Clause 20.</t>
  </si>
  <si>
    <t>Reorganize Annex P and Q to put pointers to law in Annex I, and normative behavior in Clause 20. Consider removing Annex Q or merging it into Clause 20</t>
  </si>
  <si>
    <t xml:space="preserve">The sentence 'See annex designated for this country or region' is incomplete. </t>
  </si>
  <si>
    <t>Change to 'The regulatory requirements and information regarding use of this OFDM system in the 5.9
GHz band is in Annex I, Annex J and Annex P.'</t>
  </si>
  <si>
    <t>The sentence fragment 'to operation within the ITS band and not to operation in other bands'' is incomplete. Other regulatory domains will be added and may have names other than 'ITS'.</t>
  </si>
  <si>
    <t>End the sentence after 'ITS band'</t>
  </si>
  <si>
    <t>The last paragraph specifies radio operation at certain vehicle  speeds, and does not belong in 20.1 Overview</t>
  </si>
  <si>
    <t>Move last paragraph to 20.3.10.6 or as a new subclause under 20.3.10</t>
  </si>
  <si>
    <t xml:space="preserve">As these specifications are across temperature and vehicle relative speed, specifying 0.2 dB resolution in the narrow received RF power range of -60 to -30 dBm is excessive. </t>
  </si>
  <si>
    <t>Change WRSS value to be in increments of 0.5 dB, like 802.11k is doing, or justify the requirement for such fine resolution over such a small range.</t>
  </si>
  <si>
    <t>20.3.6</t>
  </si>
  <si>
    <t>CCA should have Energy Detect to adjust CCA for noisy environments, like the DSSS PHY can.</t>
  </si>
  <si>
    <t>Copy Clause 15.4.8.4 CCA, and adjust for OFDM timing (4 uS or 8 uS symbol time).</t>
  </si>
  <si>
    <t xml:space="preserve">The material in Clause 20, Annex I, Annex J, Annex P and Annex Q are not coherent. Clause 20 should specify PHY operation in USA in conformance to US law. Annex I should have informative information about laws in various regulatory domains (including US law), and Annex J and P should have normative signaling in all regulatory domains. </t>
  </si>
  <si>
    <t>Delete Canada and Europe from Table p6, and change the note to say ' other geographic areas will be provided in Annex I, Annex J and Annex P as they are standardized.'</t>
  </si>
  <si>
    <t>As other regulations are not being specified, they should not be in Table p7</t>
  </si>
  <si>
    <t>Change footnote a to refer to Annex I, J and P for other regulatory domains.</t>
  </si>
  <si>
    <t>In 20.4.4, aAirPropagationTime is changed to &lt; 4 uS, but using that value results in a 17 uS slot time, not 16 uS</t>
  </si>
  <si>
    <t>Replace 16 uS with 17 uS or show the calculations (9.2.10) to justify 16 uS</t>
  </si>
  <si>
    <t>The first paragraph and Table p8 belong here, while the second paragraph and Tables p9 and p10 belong in Annex I, the informative pointers to regulations.</t>
  </si>
  <si>
    <t>Move the second paragraph, and Tables p9 and p10 to Annex I and renumber accordingly</t>
  </si>
  <si>
    <t>in the adjacent channel shall be an OFDM signal' is not sufficiently clear</t>
  </si>
  <si>
    <t>Change to 'in the adjacent channel shall be a WAVE OFDM signal'</t>
  </si>
  <si>
    <t>Copy Clause 15.4.8.4 CCA, and adjust for OFDM levels and timing (4 uS or 8 uS symbol time).</t>
  </si>
  <si>
    <t>imcorrect capitalization of dot11xxx Managed Objects</t>
  </si>
  <si>
    <t>correctly Capitalize Managed Objects of dot11 types (same as the other PHY clauses)</t>
  </si>
  <si>
    <t>missing Managed Objects for dot11CCAModeSupported and dot11EDThreshold - assuming you have CCA Modes 1, 2, 3 PHY</t>
  </si>
  <si>
    <t>add dynamic objects</t>
  </si>
  <si>
    <t>partial underline in inserted element</t>
  </si>
  <si>
    <t>remove underline in 'Implemented' and 'Required'</t>
  </si>
  <si>
    <t>the changes to dot11TempType are not correct, nor correctly underlined and struckthru</t>
  </si>
  <si>
    <t>editor to show all changes to dot11TempType with four Temp Types (up from two in REV-ma)</t>
  </si>
  <si>
    <t>StationClass and ACRType entries should be underlined</t>
  </si>
  <si>
    <t>Add underline to last two entries</t>
  </si>
  <si>
    <t>the changes to dot11FrequencyBandsSupported are not correct, nor correctly underlined and struckthru</t>
  </si>
  <si>
    <t>editor to show all changes to dot11FrequencyBandsSupported (up from seven sub-bands in REV-ma)</t>
  </si>
  <si>
    <t xml:space="preserve">Annex J and P should have normative signalling in all regulatory domains. Much of this information is informative and redundant to Clause 20. I don't know what is normative that should only appear here. </t>
  </si>
  <si>
    <t>Mark informative subclauses or consider making Annex P informative.</t>
  </si>
  <si>
    <t>Annex Q should not exist. This information should be in Clause 20, except the references should be in Annex P or Annex I.</t>
  </si>
  <si>
    <t>Move Q.1-Q.4 to Clause 20, Q.5 to Annex I, and renumber accordingly</t>
  </si>
  <si>
    <t>Ecclesine</t>
  </si>
  <si>
    <t>How do you test "shall contain all the information necessary"?</t>
  </si>
  <si>
    <t>Reword to "frames contain necessary information to join WBSS."</t>
  </si>
  <si>
    <t>Sentence wording could be better</t>
  </si>
  <si>
    <t>Replace with "This clause covers WAVE deployment in North America.  Delete second sentence.   Additional requirements are provided in Annex P.</t>
  </si>
  <si>
    <t>This "performance" paragraph is out of place with the first three "features" paragraph</t>
  </si>
  <si>
    <t xml:space="preserve">Move "performance" paragraph to separate section from introduction if possible. </t>
  </si>
  <si>
    <t>This clause defines tough requirements and recommend to remove "shall" performance criteria if it is unachievable.</t>
  </si>
  <si>
    <t>Change "shalls"  to "may" as desired parameters.</t>
  </si>
  <si>
    <t>Clause 20 states that these requirements cover North America.  This Table p6 includes Europe but excludes Mexico.</t>
  </si>
  <si>
    <t>Make consistent and add "Industry Canada" to organization column..</t>
  </si>
  <si>
    <t>Should "Annex I" be Annex P?   Could not find Annex I or J in this draft.   Assume they are in the 802.11 baseline document.</t>
  </si>
  <si>
    <t>Change where appropiate.</t>
  </si>
  <si>
    <t>Incorrect symbol for "us".</t>
  </si>
  <si>
    <t xml:space="preserve">Correct to read as microsecond or ms. </t>
  </si>
  <si>
    <t>Add "within regulatory domain." to end of the sentence.</t>
  </si>
  <si>
    <t>First sentence reads poorly.</t>
  </si>
  <si>
    <t>Combine first two sentences to read as "WAVE defines four classes in Table p8 with maximum …."</t>
  </si>
  <si>
    <t>Is it "North America or USA or USA/Canada" ?</t>
  </si>
  <si>
    <t>Change appropiately</t>
  </si>
  <si>
    <t>Unneccessarily restrictive on hannel congestion.</t>
  </si>
  <si>
    <t>After combination of the base standard (802.11ma), subsequent ammendments (e.g. 802.11k) and more focused individual changes, there remain unresolved inconsistencies between the text in this clause and other clauses.  This applies to this clause and all subclauses thereof.</t>
  </si>
  <si>
    <t>Resolve the inconsistencies.</t>
  </si>
  <si>
    <t>A</t>
  </si>
  <si>
    <t>The term mobile station (or mobile STA) is often (colloquially) used to refer to a non-AP STA operating in infrastructure mode (i.e. a non-AP STA that seeks to associate with an AP). Therefore, redefining Mobile Station as part of 802.11p (WAVE) is not recommended.  Since the unique term OBU is defined in 3.195 just use that term (consistently) throughout the draft.</t>
  </si>
  <si>
    <t>Remove the term Mobile Station (MS) from clause 3.195. In other clauses within 802.11p replace uses of Mobile Station and MS with OBU.</t>
  </si>
  <si>
    <t>Redundant terminology.  There is no need to define two new terms when one will do.</t>
  </si>
  <si>
    <t>Remove the term Fixed Station (FS) from clause 3.197.  In other clauses within 802.11p replace uses of Fixed Station and FS with RSU.</t>
  </si>
  <si>
    <t>Definition and use of the term "user" is too broad.  Redefining the word "user" to be a _device_ is inappropriate and confusing.  Traditionally a user is the operator of a device.  In the case of a self-actuating device, just call it that rather than mixing the terms user and device.  Furthermore, the use of this term should be constrained to WAVE.  The term WAVE station would also be inaprropriate since this is really a type of WAVE station.  Therefore, I think that a better term would be WAVE ____.   After much thought I think the best word to use to fill in the blank is "subscriber".</t>
  </si>
  <si>
    <t>Replace all occurances of the term "user" within 802.11p with the term "WAVE subscriber".  Replace the word "device" in the definition with the word "station".</t>
  </si>
  <si>
    <t>Since the definition is to a "mode" call it "WAVE mode", in order to differentiate WAVE mode from other uses of the word "WAVE".</t>
  </si>
  <si>
    <t>Replace all occurances of the term "WAVE" within 802.11p that are used in the context of WAVE mode with the term "WAVE mode".</t>
  </si>
  <si>
    <t>References to "this ammendment" are by definition transitory (since the ammendment becomes a part of the whole standard).</t>
  </si>
  <si>
    <t>Replace "The mode of operation of a station complying with the MAC and PHY requirements specified in this amendment." with "The mode of operation of a station complying with the DSRC MAC and PHY requirements for low latency roadside-to-vehicle and vehicle-to-vehicle links."</t>
  </si>
  <si>
    <t>The meaning of the sentence "For WAVE operations the reset time associated with the MLME-RESET.request shall be less than 2 TUs."  in unclear.  What are "WAVE operations"? How does one know that WAVE operations are in progress?  Is there a MIB variable that controls this? Or, is there a parameter to the MLME-RESET.request primitive that indicates that the current reset action is a "WAVE operation"?  What does "the reset time associated with the MLME-RESET.request" mean? Do you mean that when a RESET.request primitive is generated by the SME in WAVE mode that the MAC must reset, become operational and generate the RESET.confirm primitive within 2 TUs?</t>
  </si>
  <si>
    <t>Add a new parameter to the MLME-RESET.request primitive: name=WAVE_mode, type=boolean, values=true/false.  Then add a sentence to clause 10.3.9.1.4 (Effect of Receipt) of this form: "When an MLME-RESET.request primitive is received by the MLME with the WAVE_mode parameter equal to TRUE, the MAC must reset, become operational and generate the MLME-RESET.confirm primitive within 2 TUs."</t>
  </si>
  <si>
    <t>FS is a redundant term.</t>
  </si>
  <si>
    <t>Remove the term FS. (use RSU instead)</t>
  </si>
  <si>
    <t>MS is a redundant term.</t>
  </si>
  <si>
    <t>Remove the term MS. (use OBU instead)</t>
  </si>
  <si>
    <t>There is nothing inherently "stationary" about 802.11 devices.  Both regular infrastructure mode STAs, ad hoc mode STAs, and even APs can be mobile.</t>
  </si>
  <si>
    <t>Change "stationary" to "other".</t>
  </si>
  <si>
    <t>Wrong tense.  With the advent of 802.11p D1.0, WAVE becomes real.  Espically after the real ammendment is published it will be real.</t>
  </si>
  <si>
    <t>Delete the words "are needed to".</t>
  </si>
  <si>
    <t>Eliminate redundant terminology.</t>
  </si>
  <si>
    <t>Remove all references to MS and FS.</t>
  </si>
  <si>
    <t>The terms RSU and FS are defined as synonyms. It is confusing to introduce two different terms for the same thing.</t>
  </si>
  <si>
    <t>Either remove one of the two terms entirely from the draft or provide a different defintion for the two if it is necessary to distinguish between a RSU and a FS.</t>
  </si>
  <si>
    <t>15,16</t>
  </si>
  <si>
    <t>It is unclear what a high speed vehicle is.</t>
  </si>
  <si>
    <t>Provide an estimate of the associated velocity e.g. according to or given reference to section 20.1 lines 24ff.</t>
  </si>
  <si>
    <t>31-33</t>
  </si>
  <si>
    <t>OBUs and MSs have a differnet meaning (i.e. being mounted or not on top of a vehicle). But they are defined as synonyms.</t>
  </si>
  <si>
    <t>Do not distinguish between OBUs and MSs or give different definition for each.</t>
  </si>
  <si>
    <t>Figure p1 distinguishes between OBUs and MSs but they are defined as synonyms in definition section.</t>
  </si>
  <si>
    <t>If channel monitoring has any implication on the protocol, more information should be given here on that matter rather than only refering to P1609.4. If only the reference is given, maybe not only the standard but the relevant section could be references as well.</t>
  </si>
  <si>
    <t>Line two requires the control channel to operate with a data rate of 6 Mbit/s even though the most robust data rate for the mandatory 10 MHz channel is 3 Mbit/s.</t>
  </si>
  <si>
    <t>Change 6Mbit/s into 3 Mbit/s.</t>
  </si>
  <si>
    <t>The smallest mandatory supported data rate is 3 MBbit/s. It can be assumed that rate adaption algorithms switch from 6 Mbit/s to 3 Mbit/s if successfull transmission at 6 Mbit/s is not possible. But section 11.16 requires WAVE Announcement frames to be broadcasted at 6 Mbit/s. Thus, there might be stations in the WBSS which can communicate with each other but cannot receive the announcement frames. This is inconsistent ....</t>
  </si>
  <si>
    <t>Require WAVE announcement frames to be sent at the smallest possible mandatory data rate, i.e. 3 Mbit/s.</t>
  </si>
  <si>
    <t>26ff</t>
  </si>
  <si>
    <t>The constrains on channel congestion seem apply to any kind of DSRC communication and not only to WAVE in North America. But the heading of Annex P indicates that only aspects specific to WAVE in North America are considered.</t>
  </si>
  <si>
    <t>Move this section or clearly distinguish between protocol aspects in general and those specific to the region of employment, i.e. currently North America.</t>
  </si>
  <si>
    <t>8f</t>
  </si>
  <si>
    <t>The channel model for very high closure speed is not provided but necessary to evaluate .11p devices to be conformant to the max. 10% PER criteria.</t>
  </si>
  <si>
    <t>Provide high speed closure model.</t>
  </si>
  <si>
    <t>Emmelmann</t>
  </si>
  <si>
    <t>The use of the word "station" for the "provider" definition does not align with the definition in  the 802.11 standard. In the 802.11 standard a station is any device that contains an IEEE 802.11 conformant MAC and PHY. Wave is not conformant since it does not support beacons and association/authentication services.</t>
  </si>
  <si>
    <t>Update "provider" definition to align with the exisiting 802.11 architecture.</t>
  </si>
  <si>
    <t>The definition states that the RSU is also a fix station and that it’s functionally similar to an IEEE AP. What does functionally similar mean?</t>
  </si>
  <si>
    <t>The definition for WBSS changes the overall 802.11 architecture which is based on the use of beacon management frame for synchronization.</t>
  </si>
  <si>
    <t>Update "WBSS" definition to align with the exisiting 802.11 architecture.</t>
  </si>
  <si>
    <t>Definitions are needed to clarify  the meaing of the Wave Control and Services channels since they are referred to else where in the document.</t>
  </si>
  <si>
    <t>Please update.</t>
  </si>
  <si>
    <t>4.</t>
  </si>
  <si>
    <t>What is an OVH?</t>
  </si>
  <si>
    <t>Recommend adding a definition to clarify.</t>
  </si>
  <si>
    <t xml:space="preserve">It is unclear what the difference are between a high speed vehicle and slow moving vehicle. </t>
  </si>
  <si>
    <t>Add appropriate text and/or definitions to clarify.</t>
  </si>
  <si>
    <t>The last sentence of the paragraph states that “Additional performance requirements are needed to address the motion-related effects (see 20.3.10.6).” This sentence appears to be an outlier with respect to the overall paragraph. In addition, the referred to clause is incomplete and solide performance requirements (clause 20.3.10.6 only makes reference to a normative appendix which is vague.).</t>
  </si>
  <si>
    <t>Rewrite sentence to reflect with what is being implied in the existing paragraph or delete it. In addition, add solid performance requirement to clause 20.3.10.6.</t>
  </si>
  <si>
    <t>If a complete detection / multiple tx / multiple rx transaction within 100msec is a requirement (as this clause states) how can a "User" terminal guarantee ANY timing requirement given that  according to 11.16.2, a "user" device must receive a wave announce management frame prior to joining a WBSS? Are wave announcements sent at regular intervals? This appears as if the beacon has been replaced by a "light weight beacon by another name"</t>
  </si>
  <si>
    <t>Rework and clarify issue.</t>
  </si>
  <si>
    <t xml:space="preserve">The statement indicates the ammendment introduces a new architecture that is differeent from the 802.11 standard. No AP, no STA, no Beacons, no BSS, no ESS etc. </t>
  </si>
  <si>
    <t>The amendment should at a minimum be considered as 802.11P (i.e. 802.11.2), rather than 802.11p. In that case, a significant additional amount of text is required to ensure the MAC is appropriately specified.</t>
  </si>
  <si>
    <t>The use of replacing the beacon by the WAVE Announcement message changes the fundamental concept of 802.11. How will synchronization work and what is the impact on existing 802.11 silicon?</t>
  </si>
  <si>
    <t>Rework document to align with the 802.11 Rev ma draft  architecture.</t>
  </si>
  <si>
    <t>This whole clause changes the fundamental definitions and architecture presented in clause 5.2 of 802.11. In 802.11, the architecture is defined in terms of BSS, the Distribution System (DS), and ESS.</t>
  </si>
  <si>
    <t>Update clause to be in sync with the existing 802.11 Rev ma/5.1 draft architecture.</t>
  </si>
  <si>
    <t>It is unclear how the remaining 46 bits of the MAC address will be generated randomly. How do we insure that vendors implement it in a manner that minimizes the probability of STAs generating the same values?</t>
  </si>
  <si>
    <t>Clarify and update accordendly.</t>
  </si>
  <si>
    <t>It is unclear how the remaining randomly selected 46 bits of the MAC address will be verifiable.</t>
  </si>
  <si>
    <t>Please add appropriate content.</t>
  </si>
  <si>
    <t xml:space="preserve">Complete the sentence. (Technical comment because it is incomplete text on a technical issue -  dealing with broadcast) </t>
  </si>
  <si>
    <t>Complete the sentence.</t>
  </si>
  <si>
    <t>The goal of late in the 802.11 WG is to not include detailed information about specific regulatory domains unless absolutely necessary.  In fact we have been working to remove as much of this type of material as possible.  However, this information is often useful in early drafts for educational purposes.  Certainly it is good to list logical mappings needed for specific domains, like channel numbers and so on.  But it is best to avoid including regulation details for a given country.  These regulations are subject to frequent change and once the info for a single country is included the working group gets asked to include regulatory detail for ALL countries, which is clearly impossible and impractical to maintain given our procedures.</t>
  </si>
  <si>
    <t>In the appropriate places, just cite the regulating agency for a given country/ regulatory domain and the top level regulation number (so that readers can obtain the upto date specific information for themselves directly from the source).  If the material cannot be removed for some valid technical reason, at least mark it as "illustrative only" (or even informative) since the real regulations are determined by an entity outside IEEE and are subject to change without our knowledge or consent.  As an example, consider what would happen if the FCC changed the width of the ITS band from 5.850-5.925 to some other lower and upper frequencies.</t>
  </si>
  <si>
    <t>Engwer</t>
  </si>
  <si>
    <t>typo Physical Player</t>
  </si>
  <si>
    <t>Physical Layer</t>
  </si>
  <si>
    <t>"mostly high speed, but occasionally stopped and slow moving" sounds silly</t>
  </si>
  <si>
    <t>delete, sentence is clearer without it, and "generally" earlier in the sentence takes care of multiple cases</t>
  </si>
  <si>
    <t>problem with singular/plural</t>
  </si>
  <si>
    <t>replace "Fixed Station" with "Fixed Stations"</t>
  </si>
  <si>
    <t>what does "infrastructure network" mean when talking about a network in a vehicle? A local area network? Or a mobile cellular network? Neither is what I would think when I hear the word "infrastructure". Is a mesh network envisioned?</t>
  </si>
  <si>
    <t>Subclause 10.3.32 does not exist in the 802.11 Rev ma/5.1 draft.</t>
  </si>
  <si>
    <t>This subclause does not align with the numbering convention in the 802.11 Rev ma/5.1 draft, the insertion subclause 10.3.32 does not exist.</t>
  </si>
  <si>
    <t>Update to adhere to the appropriate section in the G69or delete.</t>
  </si>
  <si>
    <t>This subclause does not align with numbering convention in the 802.11 Rev ma/5.1 draft, the insertion subclause 10.3.32 does not exist.</t>
  </si>
  <si>
    <t>Update to adhere to the appropriate section in the 802.11 Rev ma/5.1 draft or delete.</t>
  </si>
  <si>
    <t xml:space="preserve">Reference is made to use the definition in section 10.3.2.2.2 for the selected parameters. The issue being raised here is that those definitions are specifically intended for use with a BSS. In a BSS the START primitive and JOIN service primitive are utilized. WBSS has no such primitives. </t>
  </si>
  <si>
    <t xml:space="preserve">Update to adhere to the architecture as defined in the 802.11 Rev ma/5.1 draft or delete. </t>
  </si>
  <si>
    <t xml:space="preserve">Tabled makes reference to a BSS under the column labled 'Discription". BSS makes use of the  START and JOIN service primitives. WBSS has no such primitives. </t>
  </si>
  <si>
    <t xml:space="preserve">Update to adhere to the architecture as defined in the 802.11 Rev ma/5.1 draft. </t>
  </si>
  <si>
    <t>10.3.33.1</t>
  </si>
  <si>
    <t>"Destination MAC address" is an undefined parameter in the primitive</t>
  </si>
  <si>
    <t>Update to align with the MLME-WAVEANNOUNCEMENT.request primitive.</t>
  </si>
  <si>
    <t xml:space="preserve">Reference is made to use the definitions in section 7.1.3.3.3 and 10.3.2.2.2 for the selected parameters. The issue being raised here is that those definitions are specifically intended for use with a BSS. In a BSS the START primitive and JOIN service primitive are utilized. WBSS has no such primitives. </t>
  </si>
  <si>
    <t xml:space="preserve">Table makes reference to a BSS under in the column labled 'Discription". BSS makes use of the  START and JOIN service primitives. A WBSS has no such primitives. </t>
  </si>
  <si>
    <t>This subclause does not align with numbering convention in the 802.11 Rev ma/5.1 draft, the insertion subclause 11.15 does not exist.</t>
  </si>
  <si>
    <t>Test cases referred in Q.4.1.1 and Q.4.1.2 do not exist.</t>
  </si>
  <si>
    <t>Delete Q.2</t>
  </si>
  <si>
    <t xml:space="preserve">Change to: On startup, stations shall be configured to operate on a common channel. WAVE Announcement action frames shall contain all the information needed to join a WBSS, the services being offered and the channel(s) being used. </t>
  </si>
  <si>
    <t>Data rate for submitting WAVE Announcement action frames may be jurisdictional or dependent on details of channel monitoring protocol.</t>
  </si>
  <si>
    <t>Omit last sentence of paragraph.</t>
  </si>
  <si>
    <t xml:space="preserve">Omit: "the Control Channel," </t>
  </si>
  <si>
    <t>Consistency issue with the PAR related to channel models provided in Q.3 that do not comply with the statement: "The scope of the proposed project is to create an amendment of IEEE 802.11 to support communication between vehicles and the roadside and between vehicles while operating at speeds up to a minimum of 200 km/h for communication ranges up to 1000 meters."</t>
  </si>
  <si>
    <t>There’s a comma missing after “In addition regulatory...”.</t>
  </si>
  <si>
    <t>Change to “In addition, regulatory...”.</t>
  </si>
  <si>
    <t>“Regulatory” should be lower case in the caption for table p6.</t>
  </si>
  <si>
    <t>Change to “WAVE regulatory requirement list”.</t>
  </si>
  <si>
    <t>The column headings in table p6 should be in a serif font.</t>
  </si>
  <si>
    <t>“Annex” should be lower case in the column heading “Regulatory Annex”.</t>
  </si>
  <si>
    <t>Change to “Regulatory annex”.</t>
  </si>
  <si>
    <t>Missing space after “channel” in “...20-MHz channelwidth.”.</t>
  </si>
  <si>
    <t>Insert a space.</t>
  </si>
  <si>
    <t>20.3.9</t>
  </si>
  <si>
    <t>“Transmit Specifications” should be lower case.</t>
  </si>
  <si>
    <t>Change to “PMD transmit specifications”.</t>
  </si>
  <si>
    <t>The column headings in table p8 should be in a serif font.</t>
  </si>
  <si>
    <t>Only the first word of column headings should be capitalized.</t>
  </si>
  <si>
    <t>Change to “Station power class” and “Maximum station output power, dBm”.</t>
  </si>
  <si>
    <t>The column headings in table p9 should be in a serif font.</t>
  </si>
  <si>
    <t>Change to “WAVE channel” and “Max antenna input pwr (dBm)”.</t>
  </si>
  <si>
    <t>The column headings in table p10 should be in a serif font.</t>
  </si>
  <si>
    <t>Change to “WAVE channel” and “Max antenna input pwr (dBM)”.</t>
  </si>
  <si>
    <t>The column headings in table p11 should be in a serif font.</t>
  </si>
  <si>
    <t>Change to “Station class”, “Offset” to “offset”.</t>
  </si>
  <si>
    <t>Add "Delayed Block ACK mechanism optimized for use by HT STAs. This Block ACK scheme is negotiated between two HT peers."</t>
  </si>
  <si>
    <t>Add definition for Staggered sounding PPDU</t>
  </si>
  <si>
    <t>Add "Two or more Sounding PPDUs where each one is separated by SIFS interval."</t>
  </si>
  <si>
    <t>Add definition for Secondary DTIM</t>
  </si>
  <si>
    <t>Add "Transmission of DTIM frame based on Secondary Beacon."</t>
  </si>
  <si>
    <t>5.2.7.1</t>
  </si>
  <si>
    <t>Table n1</t>
  </si>
  <si>
    <t>Suggested GF as an optional feature results in HT fairness issue.</t>
  </si>
  <si>
    <t>Make receiving the GF preamble mandatory, OR make decoding of HT-SIG field within GF to be mandatory so that HT-SIG  duration is appropriately set the CCA backoff. Alternatively, add a configuration bit in the additional HT Information element to disallow transmission of GF preamble in the BSS. Receivers of HT devices NOT supporting GF preamble may erroneously use the L-SIG field to set the CCA backoff longer than the MAC protection NAV setting which causes fairness issue.</t>
  </si>
  <si>
    <t>5.2.7.2</t>
  </si>
  <si>
    <t>Table n2</t>
  </si>
  <si>
    <t xml:space="preserve">The use of LongNAV does not explicitly mention that it's optional for transmitter and even when it is used the transmission of CF-End is also optional. </t>
  </si>
  <si>
    <t>The security support for open and CCMP implies that HT STA must only support these two privacy schemes. Although for non-HT transmission an HT device must be able to transmit 11.i security scheme.</t>
  </si>
  <si>
    <t>Modify the text to reflect this behavior.</t>
  </si>
  <si>
    <t>The text mandates the coexistence management of 20 and 40MHz although the 40MHz is optional feature.</t>
  </si>
  <si>
    <t>More details to be added to the table as to what is mandatory for HT STAs that only support 20MHz transmission mode.</t>
  </si>
  <si>
    <t>The text "Support of PSMP is optional; however use of PSMP by
AP is mandatory for Multiple RAs packet transmission
with RIFS or SIFS to support PSMP capable STA. (See
9.18.1)." mandates RIFS/SIFS burst transmission can only occur within PSMP scheduled transmission. There is no "good" reason to limit the transmission of MRA to only during the PSMP as it could provide performance differentiation to HT STA implementers.</t>
  </si>
  <si>
    <t>Remove the colon.</t>
  </si>
  <si>
    <t>P.6.2</t>
  </si>
  <si>
    <t>There’s an extra comma after “layer” in “...the PHY layer, may be...”.</t>
  </si>
  <si>
    <t>Change to “...the PHY layer may...”.</t>
  </si>
  <si>
    <t>“Position Calibration” should be lower case.</t>
  </si>
  <si>
    <t>Change to “Antenna position calibration”.</t>
  </si>
  <si>
    <t>There’s a comma missing after “transponder” in “...with a transponder may be capable...”.</t>
  </si>
  <si>
    <t>Change to “...with a transponder, may be capable...”.</t>
  </si>
  <si>
    <t>P.6.3.1</t>
  </si>
  <si>
    <t>There’s an extra period at the end of the subclause title.</t>
  </si>
  <si>
    <t>Remove the period.</t>
  </si>
  <si>
    <t>There’s a space missing after “0.1” in “...in 0.1meter..”.</t>
  </si>
  <si>
    <t>There’s a period missing after “increments”.</t>
  </si>
  <si>
    <t>Add the period.</t>
  </si>
  <si>
    <t>P.6.3.3</t>
  </si>
  <si>
    <t>“Receiver” should be lower case.</t>
  </si>
  <si>
    <t>Change to “WAVE receiver protection”.</t>
  </si>
  <si>
    <t>“Environment” should be lower case.</t>
  </si>
  <si>
    <t>Change to “Test environment”.</t>
  </si>
  <si>
    <t>Change table cross-reference to “Table pQ.1”.</t>
  </si>
  <si>
    <t>Change the cross-reference.</t>
  </si>
  <si>
    <t>Q.3</t>
  </si>
  <si>
    <t>“Channel Emulator Model” should be lower case.</t>
  </si>
  <si>
    <t>Change to “RF channel emulator model”.</t>
  </si>
  <si>
    <t>Change to “The 12-path channel emulator model”.</t>
  </si>
  <si>
    <t>“Expressway Channel Emulator Model” should be lower case.</t>
  </si>
  <si>
    <t>Change to “The 12-path expressway channel  emulator model”.</t>
  </si>
  <si>
    <t>The column headings in table pQ.1 should be in serif font.</t>
  </si>
  <si>
    <t>Change to “Path no.”, “Tap no.”, “Tap power”, etc.</t>
  </si>
  <si>
    <t>Missing words after “...is defined”.</t>
  </si>
  <si>
    <t>Change to “...is defined as follows:”</t>
  </si>
  <si>
    <t>There’s an extra period at the of figure pQ.1’s caption.</t>
  </si>
  <si>
    <t>“Model Compared to Empirical Spectra” should be lower case.</t>
  </si>
  <si>
    <t>Change to “12-path model compared to empirical spectra”.</t>
  </si>
  <si>
    <t>There’s an extra comma after “6” in “...taps 1 through 6, and 7...”.</t>
  </si>
  <si>
    <t>Change to “...tapes 1 through 6 and 7...”.</t>
  </si>
  <si>
    <t>“...Expressway Model (unscaled).” should be “...expressway model (unscaled)”.</t>
  </si>
  <si>
    <t>Change to “...expressway model (unscaled)”.</t>
  </si>
  <si>
    <t>There’s an extra period at the end of figure pQ.4’s caption.</t>
  </si>
  <si>
    <t>There’s an extra period at the end of figure PpQ.5’s caption.</t>
  </si>
  <si>
    <t>“Complaint Devices” should be lower case.</t>
  </si>
  <si>
    <t>Change to “WAVE compliant devices”.</t>
  </si>
  <si>
    <t>Hoghooghi</t>
  </si>
  <si>
    <t>The sentence "The value of this field …" seems to be illformed or joined with another sentence.</t>
  </si>
  <si>
    <t>Please correct the sentence.</t>
  </si>
  <si>
    <t>Why is WBSS' BSSID random ?</t>
  </si>
  <si>
    <t xml:space="preserve">please explain </t>
  </si>
  <si>
    <t xml:space="preserve">What is the need of defining new notions like "User", "Provider" ? Why not try to use the terminology used in rest of the amendmends like STA, non-AP Sta. </t>
  </si>
  <si>
    <t xml:space="preserve">Perhaps it makes more sense to define WAVE STA or WSTA on lines similar to QSTA. </t>
  </si>
  <si>
    <t xml:space="preserve">Picture p9 uses "User" and "Provider" whereas p10 uses "Station". </t>
  </si>
  <si>
    <t>Please use these terms consistently</t>
  </si>
  <si>
    <t xml:space="preserve">What is extended management frame ? </t>
  </si>
  <si>
    <t>Kumar</t>
  </si>
  <si>
    <t>4-11</t>
  </si>
  <si>
    <t>There is too much background description in this defintion.  Everything but the first two sentences should be moved to another more appropriate section.</t>
  </si>
  <si>
    <t>Delete all but the first two sentences and move the rest of the text to an appropriate section.</t>
  </si>
  <si>
    <t>The term "user" is way to generic to be used as a defined entity.  The of user is so common that when using the defined "user" will get confused in many situations.  Note that in the revMA5.2 version the term user is already used 48 times.  Would all of these be the same defined "user" here?  I suspect not since this new definition requires a user to process WAVE announcement action frames.</t>
  </si>
  <si>
    <t>Create a defined name that is more specific than user.</t>
  </si>
  <si>
    <t>Again there is too much description in this definition.  The definition is not the place to describe all the behavior of a WBSS.</t>
  </si>
  <si>
    <t>Keep just the first two sentences and move the rest of the text to the appropriate section.</t>
  </si>
  <si>
    <t>What is an antenna port?</t>
  </si>
  <si>
    <t>Please define this.</t>
  </si>
  <si>
    <t>Why must the BSSID for a WBSS be random?  Can't the initiater of the WBSS simply use its own MAC address?</t>
  </si>
  <si>
    <t>Please clarify why a random BSSID is required?</t>
  </si>
  <si>
    <t>Since revma cam into existence the term broadcast BSSID is not longer used.</t>
  </si>
  <si>
    <t>Replace broadcast BSSID with wildcard SSID.</t>
  </si>
  <si>
    <t>The bit definitions in the capability field are not correct based on the latest revma draft.  Also bit 12 is unlikely to be available for TGp.</t>
  </si>
  <si>
    <t>Correct the figure.</t>
  </si>
  <si>
    <t>Is channel number enough or is regulatory class required as well?  Since TGh was restricted the the 5Ghz band there was no need for regulatory class.  However when Tgk generalized this to all bands it was required.  I am not sure whether WAVE requires this flexibility for not.</t>
  </si>
  <si>
    <t>Suggest including regulatory class in any measurement requests.</t>
  </si>
  <si>
    <t>Suggest including regulatory class in any measurement reports.</t>
  </si>
  <si>
    <t>What exactly is the format for local time?</t>
  </si>
  <si>
    <t>Local time needs to be explicitly defined.</t>
  </si>
  <si>
    <t>Since MTID is a new BAR/BA format where Fragment field is not used then it's better to save two bytes by including the TID value as part of the Block ACK Starting Sequence Control Field, altogether 2 bytes, 4 bits TID value and 12bits Sequence number</t>
  </si>
  <si>
    <t>Modify the frame format to save additional two bytes.</t>
  </si>
  <si>
    <t>7.2.1.8</t>
  </si>
  <si>
    <t>Table n13</t>
  </si>
  <si>
    <t>The ACK policy table is referencing its relevance to N-Delayed BlockAck scheme. Although, in the definitions within the table, i.e. Normal Acknowledgement it implies to apply to all cases requiring immediate acknowledgement, i.e. N-Immediate BlockAck.</t>
  </si>
  <si>
    <t>Please specify in this table (or add a statement right after this table) that the ACK policy bit is reserved (set to zero) for N-Immediate BlockAck scheme.</t>
  </si>
  <si>
    <t>7.2.1.8.1</t>
  </si>
  <si>
    <t>17-18</t>
  </si>
  <si>
    <t>The statement "The Fragment Number subfield is always set to 0." should be eliminated. The Simply BlockAck case is the original 11.e BlockAck and Fragment numbers maybe used.</t>
  </si>
  <si>
    <t>7.2.1.8.3</t>
  </si>
  <si>
    <t>The Statement "The TID_INFO value contains the TID_INFO value from the corresponding BlockAckRequest frame" should be removed as the TID_INFO specifies number of TIDs present in the BlockAck frame. Instead need to add the 'per TID info" field which could again be the 4 unused Fragment bits in the Block ACK Starting Sequence Control Field.</t>
  </si>
  <si>
    <t>Make the changes.</t>
  </si>
  <si>
    <t>7.2.2.1</t>
  </si>
  <si>
    <t>Table n6 should be replaced by Table-4.</t>
  </si>
  <si>
    <t>7.2.2.2</t>
  </si>
  <si>
    <t>The ACK policy for QoS Null embedding of MA is suggested to be normal ACK or no-ACK. Since this frame maybe included in an A-MPDU aggregate therefore it should allow the use of Block-ACK as ACK policy as well. Additionally, it should also be allowed to use implicit BlockAck in an aggregate.</t>
  </si>
  <si>
    <t>Modify the text to allow ACK policies required for aggregation/Block-ACK transmissions.</t>
  </si>
  <si>
    <t>Fig n11</t>
  </si>
  <si>
    <t>Although QoS null is considered data frame but the QoS Null embedding of MA frame is really a management frame, therefore there is no need to have Address-4 field.</t>
  </si>
  <si>
    <t>Remove address-4 field from the figure.</t>
  </si>
  <si>
    <t>7.3.2.20A</t>
  </si>
  <si>
    <t>Why is this title based on the PICS IEEE Std 802.11-1999 (Reaff 2003)? This does not align with the 802.11 Rev ma/5.1 draft. There, the title refers to the IEEE Std 802.11, 2006 Edition. Also, PCIS should be changed to PICS.</t>
  </si>
  <si>
    <t>Annex A clause A.4.4.1 of the 802.11 Rev ma/5.1 draft makes Authentication service mandatory. The 802.11p amendment violates since it does not support the authentication and association services as defined by the Figure 8 ( refer to 802.11 Rev ma/5.1).</t>
  </si>
  <si>
    <t>Rework entire amendment to align with  802.11 Rev ma/5.1 or withdraw it.</t>
  </si>
  <si>
    <t>The new MAC frame types proposed in this amendment are not included in the PICS, refer to clause A.4.4.2. Example, Wave Announcement, etc..</t>
  </si>
  <si>
    <t>Update PICS appropriately</t>
  </si>
  <si>
    <t>Where is the information to address section A.4.4.4 (MAC Address functions). In the proposed amendment we are not supporting a universal individual IEEE 802 address since we are introducing a random sequence (refer to clause 7.1.3.3.3).</t>
  </si>
  <si>
    <t xml:space="preserve">I don't get it. How can the mandatory MAC PICS items as defined in the 802.11 Rev ma/5.1 draft be satisfied. Lets see we have no beacon just WAVE advertisement messages, no APs, no security, no associations, etc…There is not enough detail in the amendment that addresses the inter-working of the 802.11MAC in this document. </t>
  </si>
  <si>
    <t xml:space="preserve">Rework to align with the 802.11 Rev ma/5.1 architecture. </t>
  </si>
  <si>
    <t>Missing entry for the TXVector power level vector. Clause 20.2.2.4 supports 64 level not 8 as defined in clause 17.2.2.4.</t>
  </si>
  <si>
    <t>Update and add the appropriate info.</t>
  </si>
  <si>
    <t>Missing "Channelization" information for the DSRC band in the PICS.</t>
  </si>
  <si>
    <t>Missing "Number of operating channels" for DSRC per clause 20.3.8.3.3 in the PICS.</t>
  </si>
  <si>
    <t>Missing "Operating channel frequencies" for DSRC per clause 20.3.8.3.3 in the PICS.</t>
  </si>
  <si>
    <t>How are entries that are required under the existing 802.11 std (such as the dot11Beaconperiod) handle for WAVE? As an example, the dot11Beaconperiod requires an integer value of 1 which is actually one TU?</t>
  </si>
  <si>
    <t>How does synchronization work between WAVE stations, since they are effectively operating in an ad hoc fashion? Wave does not use beacons, and GPS may not always be available on STA devices.</t>
  </si>
  <si>
    <t>Add more detail to clarify this issue in the document.</t>
  </si>
  <si>
    <t xml:space="preserve">The removal of authentication and association fundamentally changes the state machine described in Figure 8 of the base standard. There is no discussion on how this affects which frame types can be used in which state. Are all frame types allowed at all times?  </t>
  </si>
  <si>
    <t>Rework entire amendment to align with  802.11 Rev ma/5.1.</t>
  </si>
  <si>
    <t xml:space="preserve">The MAC related sections of this document provide no indication of how the performance requirements (example stated in 5.1.2) are met. If these types of requirements exist - particularly in collision avoidance use cases, how can </t>
  </si>
  <si>
    <t>Please clarify and address comment.</t>
  </si>
  <si>
    <t>Direct Mode - how does it work? Is one of the user devices required to initiate a separate WBSS? If so, which of the devices initiates a WBSS? How is this arbitrated?</t>
  </si>
  <si>
    <t>It is unclear how Wave handles security? The 802.11 Rev ma/5.1 has a defined security and encryption solution which Wave is violating.</t>
  </si>
  <si>
    <t>Ware</t>
  </si>
  <si>
    <t>2.3.10.3</t>
  </si>
  <si>
    <t>Li</t>
  </si>
  <si>
    <t>Kim</t>
  </si>
  <si>
    <t>This standard may be actually for Trial Use, to see how well it works in full localized deployment so a more stable standard for WAVE can be evolved. As such, it is inappropriate that it be an amendment to a Full Use standard.</t>
  </si>
  <si>
    <t>This document should be re-written as a stand alone Trial Use standard document under 802.11 (802.11.3?) and the PAR amended to support that.</t>
  </si>
  <si>
    <t>This standard is primarily intended for installation in vehicles and roadside equipment where it can reasonably be expected to have long term interoperability requirements substantially exceeding that for the much larger population of computer/handset/PDA/etc devices. In other words, once a WAVE standard is fully established and deployed, it will change on a slower timescale than the rest of 802.11 and for this reason should be segregated into a different document.</t>
  </si>
  <si>
    <t>This document should be re-written as a stand alone standard document under 802.11 (802.11.3?) and the PAR amended to support that.</t>
  </si>
  <si>
    <t>Security! A wireless communications system operating in public areas, such as highways, and which has public safety uses, but does not mention integrity or autentication or authorization, even by reference, is clearly deficient.</t>
  </si>
  <si>
    <t>This document must be modified by the addition of appropriate security considerations information, even if it is just by reference in the Introduction to other completed or on going work.</t>
  </si>
  <si>
    <t>If WAVE is a good idea, it seems very likely that there will be other such "rapid transaction" sevices. So what you really want to do is add such a "rapid transaction" service and WAVE as a case of it. No thought seems to have been given to this. WAVE even unnecessarily uses up the last Capability Bit making it hard to not only add another service like WAVE or a general rapid transaciton service but any other kind of 802.11 enhancement that needs a Capability Bit.</t>
  </si>
  <si>
    <t>This should all be recast to add a "rapid transaction" service and WAVE as an instance of that service, possibly placing all of WAVE in an Annex if not a separate document.</t>
  </si>
  <si>
    <t>Having two names used throughout is bad.</t>
  </si>
  <si>
    <t>Only one name should be used throughout the document. If there is a second name which is commonly used, mention it once only.</t>
  </si>
  <si>
    <t>The term user is very common and this narrow usage may be misleading.</t>
  </si>
  <si>
    <t>Pick some other term, perhaps "WAVE station" or, if something more specific is desired, "joiner".</t>
  </si>
  <si>
    <t>The statement referring to BlockAck and BlockACKReq should also have compressed BlockAck, Compressed BlockACKReq, MTBA and MTBAR as well</t>
  </si>
  <si>
    <t>88</t>
  </si>
  <si>
    <t>Need to add a statement as to whether or not it is allowed to use non-HT rates with HT MAC features, i.e. transmit A-MPDU at 1Mbps, etc. Note that some features might be necessary such as HT Control field in BAR/BA.</t>
  </si>
  <si>
    <t>Add a statement to clarify the intended use to remove interoperability issues.</t>
  </si>
  <si>
    <t>9.6.2</t>
  </si>
  <si>
    <t>89</t>
  </si>
  <si>
    <t>Replace QAM with 64-QAM.</t>
  </si>
  <si>
    <t>9.9.1.4</t>
  </si>
  <si>
    <t>90</t>
  </si>
  <si>
    <t>Add and A-MPDUs after the word MPDUs.</t>
  </si>
  <si>
    <t>22/23</t>
  </si>
  <si>
    <t>Remove ACK since it is not applicable to A-MPDU. My understanding is that even a single MPDU A-MPDU would require a BA response (if one required)</t>
  </si>
  <si>
    <t>9.9.4</t>
  </si>
  <si>
    <t>91</t>
  </si>
  <si>
    <t xml:space="preserve">28 </t>
  </si>
  <si>
    <t>Add the phrase "(except CF-End frame)" after "of other frames".</t>
  </si>
  <si>
    <t>The statement should be "Additionally NAV updates may occur due to the reception of other frames (except CF-End frame) not directed toward the receiving STA during the DLT and ULT periods.</t>
  </si>
  <si>
    <t xml:space="preserve">Add a statement that use of LongNAV within PSMP shall not be used. Protection maybe provided before PSMP management action frame. </t>
  </si>
  <si>
    <t>Add an "equivalent statement" to the spec.</t>
  </si>
  <si>
    <t>9.10.7.4</t>
  </si>
  <si>
    <t>94</t>
  </si>
  <si>
    <t>Add the letter 'N' after S for (highest_SN-lowest_SN)</t>
  </si>
  <si>
    <t>9.15.3</t>
  </si>
  <si>
    <t>106</t>
  </si>
  <si>
    <t>3rd party HT sets its NAV using L-SIG when MAC duration fails. A premature NAV setting caused by positive false detect on L-SIG creates fairness issue for the HT devices.</t>
  </si>
  <si>
    <t>Use HT SIG CRC to also cover L-SIG data in order to improve on the error delectability.</t>
  </si>
  <si>
    <t>9.17.1</t>
  </si>
  <si>
    <t>109</t>
  </si>
  <si>
    <t>The statement "RIFS may not be used if there are APSD non-HT devices associated." is not necessary as it is already mentioned in the Table n19.</t>
  </si>
  <si>
    <t>Remove the text.</t>
  </si>
  <si>
    <t>9.17.2</t>
  </si>
  <si>
    <t>110</t>
  </si>
  <si>
    <t>Replace "an" with "a" in the phrase "transmission of an frame".</t>
  </si>
  <si>
    <t>9.18.1.1</t>
  </si>
  <si>
    <t>112</t>
  </si>
  <si>
    <t>Fig n38</t>
  </si>
  <si>
    <t>Modify the figure to show MTBA (and MTBAR if any) is transmitted as separate PPDUs since control/response frame are supposed to be transmitted in the non-HT legacy PPDU format and non-HT rate. Otherwise, this creates fairness issue for legacy STAs due to the EIFS timeout.</t>
  </si>
  <si>
    <t xml:space="preserve">Fix it. </t>
  </si>
  <si>
    <t xml:space="preserve">The phrase "non-HT basic rate" should be replaced by "non-HT PPDU transmission at one of the basic rates". </t>
  </si>
  <si>
    <t xml:space="preserve">Specify under this section whether or not during PSMP exchange following MAC HT enhancements can be used:
Reverse direction during DLT and ULT
TXOP truncation using CF-End
L-SIG TXOP protection, if so will there be a CF-End frame transmitted
PCO transmission
40MHz transmission with duplicated control frames
Use of other control frames during DLT and ULT such as RTS/CTS, etc.
</t>
  </si>
  <si>
    <t>Specify the requirements in this section.</t>
  </si>
  <si>
    <t>9.18.1.1.2</t>
  </si>
  <si>
    <t>114</t>
  </si>
  <si>
    <t>Add "and no other frame" after "PSMP-recovery frame". This will ensure AP will not send any other frames beside PSMP management action frame.</t>
  </si>
  <si>
    <t>9.18.2.1</t>
  </si>
  <si>
    <t>116</t>
  </si>
  <si>
    <t>Change the verb "will" to "shall" as AP expects all STAs sharing the same service interval to be awake.</t>
  </si>
  <si>
    <t>Remove the CF-End as a means to end PSMP sequence. This adds unnecessary complexity to the receiver since the use of CF-End is to reset the NAV. Having only one scheme i.e. use of "more PSMP" bit would be sufficient and thus reduces interoperability issues.</t>
  </si>
  <si>
    <t>9.18.3.1</t>
  </si>
  <si>
    <t xml:space="preserve">Replace "or in the first PSMP" with "one of the PSMP exchanges". The change provides flexibility that AP does NOT need to schedule it in the first PSMP exchange. </t>
  </si>
  <si>
    <t>117</t>
  </si>
  <si>
    <t>if note-1 refers to the STA transmitting outside of PSMP, then it might be incorrect. Note that outside PSMP, the STA can simply do EDCA frame exchange sequence and get its responses BA, ACK without needing to wait for the next PSMP.</t>
  </si>
  <si>
    <t>Please clarify note-1.</t>
  </si>
  <si>
    <t>9.18.4</t>
  </si>
  <si>
    <t>If STA transmits an A-MPDU as a trigger frame, will AP send a BA frame, or wait to send an MTBA frame during PSMP exchange?</t>
  </si>
  <si>
    <t>This condition is not specified.</t>
  </si>
  <si>
    <t>Remove the statement "The RIFS interval is subject to the same limitation as in DLT of scheduled PSMP" and replace it with "RIFS shall only be used when the AP’s Additional Information Elements RIFS mode field contains the value 1."</t>
  </si>
  <si>
    <t>9.19.2</t>
  </si>
  <si>
    <t>118</t>
  </si>
  <si>
    <t xml:space="preserve">The phrase "When sender sets the MRQ bit, a response sounding PPDU should be transmitted and sounding bits in HT-SIG shall indicate this if the user wants to get information from more dimensions than the number of spatial streams actually used for PPDU submission." is confusing as though the MRQ bit causes a respond sounding PPDU to be transmitted by the responder. </t>
  </si>
  <si>
    <t>The suggested new paragraph-
"When the MRQ bit is set in the HT control field, the transmitted PPDU should be a sounding PPDU with appropriate sounding bits set in the HT-SIG field to indicate the need for information on more dimensions than the number of
spatial streams actually used for the PPDU transmission."</t>
  </si>
  <si>
    <t>Replace PPDU with A-MPDU as this was left because of the "legacy A-PPDU" scheme -:)</t>
  </si>
  <si>
    <t xml:space="preserve">Add a note to state "STAs that set their MCS feedback field to anything else beside 11 in Extended HT capability info field of HT capability element IE can not respond to MRQ requests." </t>
  </si>
  <si>
    <t>Add this statement.</t>
  </si>
  <si>
    <t>9.19.4</t>
  </si>
  <si>
    <t>119</t>
  </si>
  <si>
    <t>The standard includes two separate schemes to handle the fast link adaptation requirement. Since the text in section 9.19.2 can be more efficient in terms of its usage during the TXOP. The suggestion also reduces interoperability issues and additional complexities.</t>
  </si>
  <si>
    <t>Remove all text associated with 9.19.4, fast link adaptation using explicit feedback.</t>
  </si>
  <si>
    <t>9.20.2</t>
  </si>
  <si>
    <t>121</t>
  </si>
  <si>
    <t xml:space="preserve">The phrase "Repeat b) and c) implies that STA can send unsolicited sounding PPDU which is not clearly specified anywhere in the text. Is that correct? If not, the sequence need to start from a) instead. </t>
  </si>
  <si>
    <t>Please clarify the text.</t>
  </si>
  <si>
    <t>9.20.2.1.2</t>
  </si>
  <si>
    <t>122</t>
  </si>
  <si>
    <t>Fig n44</t>
  </si>
  <si>
    <t>Why +/-10 ppm accuracy was chosen over +/-20 ppm accuracy as specified by 802.11a standard?  This requirement increases device complexity, and the rationale for the tighter requirement isn't clear.</t>
  </si>
  <si>
    <t>Change to +/-20 ppm accuracy.</t>
  </si>
  <si>
    <t>Trachewsky</t>
  </si>
  <si>
    <t>Victor</t>
  </si>
  <si>
    <t>10MHz transmissions are more sensitive to Doppler than 20MHz transmissions.  Since there are three non-overlapping 20MHz channels allowed in the band, it does not make sense to have 10MHz transmissions mandatory and 20MHz transmissions optional.  I recommend that the opposite be done (10MHz optional and 20MHz mandatory).</t>
  </si>
  <si>
    <t>20MHz transmissions should be mandatory.  10MHz transmissions should be optional.</t>
  </si>
  <si>
    <t>Wong</t>
  </si>
  <si>
    <t>Scalling of the doppler data to the 2.4 GHz Band is unlikely to not demonstrait the same results as is projected.</t>
  </si>
  <si>
    <t>Evaluate the doppler effect at 2.4 GHz to be sure there is no siginifant effect</t>
  </si>
  <si>
    <t>No Doppler noise has been accounted for in the draft and therefore most likely will not work for most applications</t>
  </si>
  <si>
    <t>Evalust the doppler noise for interference to the signal of interest</t>
  </si>
  <si>
    <t>Emmissions from a high gain antenna with a 28 dBm input must be evaluated so that it meets the maximum FCC RF exposure requirements</t>
  </si>
  <si>
    <t>varify that the EIRP of the transmitted signal is with in the maximum FCC RF exposue limits</t>
  </si>
  <si>
    <t>Worstell</t>
  </si>
  <si>
    <t>5+</t>
  </si>
  <si>
    <t>Mentioning potential differences in jurisdiction restrictions is inappropriate for this standard.  
"DSRC can be used in low-latency roadside-to-vehicle communications but, in some jurisdictions it can also be used for vehicle-to-vehicle communications."</t>
  </si>
  <si>
    <t xml:space="preserve">DSRC may be used in low-latency roadside-to-vehicle, vehicle-to-roadside, and vehicle-to-vehicle communications. </t>
  </si>
  <si>
    <t>Mobile Station (MS) is defined in 802.11-Revma-D5.1</t>
  </si>
  <si>
    <t xml:space="preserve">Remove all references to MS that are inconsistent with the existing 802.11 definition. </t>
  </si>
  <si>
    <t>13+</t>
  </si>
  <si>
    <t>Circular definition.  When .11p is rolled up into .11, this definition will not make sense.  
"A movable station with functionality similar to an IEEE 802.11 station that implements WAVE functions. An OBU can be mounted in or on a vehicle, but in some instances may be portable. OBUs communicate with roadside units (RSUs) and other OBUs. An OBU may operate while it is in motion."</t>
  </si>
  <si>
    <t xml:space="preserve">The definition of an OBU is really the same as an 802.11 Mobile Station (MS).
A mobile or portable station that supports the WAVE mode of operation as defined in this standard.  OBUs may communicate with roadside units (RSUs) and other OBUs.  OBUs may operate while stationary or while in motion.  </t>
  </si>
  <si>
    <t>21+</t>
  </si>
  <si>
    <t>An RSU is more like an OBU than an access point.  The only commonality between an RSU and an access point is that both are typically non-moving, and both may contain backhaul links.  These same characteristics are supported by 802.11 stations.  When .11p is rolled up into .11, this definition will not make sense.  
"A station with functionality similar to an IEEE 802.11 access point that implements WAVE functions. An RSU only operates when it is stationary. It can be permanently mounted but may be transportable."
(Essentially an access point that implements WAVE functions?  I do not agree.)</t>
  </si>
  <si>
    <t xml:space="preserve">A non-moving station that supports the WAVE mode of operation as defined in this standard.  RSUs may communicate with on-board units (OBUs) and other RSUs.  In contrast to OBUs, RSUs may only operate when stationary.  </t>
  </si>
  <si>
    <t>30+</t>
  </si>
  <si>
    <t>What is a "Self-contained network"?
What is a "Service Channel"?
Why are we discussing Beacons?
Why are we discussing the creation and initiation of a WBSS in this definition?
"A BSS of cooperating stations operating in WAVE that forms a self-contained network. A WBSS is initiated by a WAVE station using a WAVE Announcement action frame, and consists of one or more WAVE stations participating in communications among each other on a Service Channel. A WBSS does not utilize Beacons due to its highly transient nature. Instead, a WBSS is created in response to requests from cooperating applications and terminates when those applications have completed, or sooner if higher priority requests are pending."</t>
  </si>
  <si>
    <t>A set of stations that have successfully completed the WAJOIN service
primitive, and one or more stations that used the WAVE announcement primitive. Membership in a WBSS does not imply
that wireless communication with all other members of the WBSS is possible.</t>
  </si>
  <si>
    <t>40+</t>
  </si>
  <si>
    <t>Suggestion for improved clarity. 
"The WSI contains the necessary information regarding the WAVE services being offered. It is a field in a WAVE Announcement action frame."</t>
  </si>
  <si>
    <t xml:space="preserve">A field in a WAVE Announcement action frame containing information regarding application services being offered.  </t>
  </si>
  <si>
    <t>This section will be difficult to roll up into 802.11 when the time comes.  Rewrite the section to better accommodate rollup.</t>
  </si>
  <si>
    <t>leave out "to infrastructure networks or"; just saying devices in other vehicles leaves the connections to those devices open</t>
  </si>
  <si>
    <t>5.27</t>
  </si>
  <si>
    <t>diagrams seem too particularized for 802.11 standards</t>
  </si>
  <si>
    <t>move to white paper</t>
  </si>
  <si>
    <t>period missing after STAs</t>
  </si>
  <si>
    <t>add period</t>
  </si>
  <si>
    <t>period missing after WAVE</t>
  </si>
  <si>
    <t>TSF timer not mentioned description of the Measurement Time field.</t>
  </si>
  <si>
    <t xml:space="preserve">Change to: The Measurement Time shall be the value of the TSF timer at the station where the WRSS measurement was made. </t>
  </si>
  <si>
    <t>Unclear what absolute power level in dBm means in this context</t>
  </si>
  <si>
    <t>Change to: The WRSS Value shall be an integer from 0 to 255. See 20.2.3.3 for mapping and detailed description.</t>
  </si>
  <si>
    <t>References to higher-level standards should be omitted</t>
  </si>
  <si>
    <t>Change to:The WSI field contains specific information indicating the WAVE services being offered and the channel(s) which will carry these services.</t>
  </si>
  <si>
    <t>References to specific Control and Service Channels should be omitted</t>
  </si>
  <si>
    <t>Change to: WAVE operations may use multiple channels. The specific designations of these channels and frequency bands are defined in 20.3.8.3.3.</t>
  </si>
  <si>
    <t>Change to: A pre-determined EDCA parameter set shall be used for all stations when exchanging management information on a common channel.</t>
  </si>
  <si>
    <t>Change to: For other data exchanges, the EDCA parameter set received from the WAVE Announcement frame shall be used. The default EDCA parameter set for these exchanges is shown in Table 37.</t>
  </si>
  <si>
    <t>Change to: Methods for channel monitoring to ensure that all WAVE stations hear WAVE announcement frames are not part of this standard.</t>
  </si>
  <si>
    <t>MLME-WAVEANNOUNCEMENT.request should have a specific parameter for channel change behavior, and not depend on unwrapping the WSIE</t>
  </si>
  <si>
    <t>Suggest ChannelNumber and MonitorMethod as parameters.</t>
  </si>
  <si>
    <t>Using Peer MAC address in parameter list and Destination MAC address in table is a little confusing</t>
  </si>
  <si>
    <t>Use same term in both places, to avoid confusion</t>
  </si>
  <si>
    <t>Reject. No change to Fig 11 or architecture.</t>
  </si>
  <si>
    <t>The first sentence and corresponding figure (p1) conflict with the definition of an OBU/MS.  
("An OBU can be mounted in or on a vehicle, but in some instances may be portable.")</t>
  </si>
  <si>
    <t>Replace with:
"Figure p1 shows an RSU, a vehicle-mounted OBU, and a portable OBU communicating with each other."
(Also update figure p1 to correspond to this text.)</t>
  </si>
  <si>
    <t>Properties of "local time" should be referenced for clarity.</t>
  </si>
  <si>
    <t>Change sentence to read:
"The Measurement Time shall be the local time (see 10.3.33.3.2) at the station when the WRSS measurement is made."</t>
  </si>
  <si>
    <t xml:space="preserve">Remove "Service Channel" references. </t>
  </si>
  <si>
    <t>The WSI field contains specific information indicating the WAVE services being offered and the channel(s) which will carry these services.</t>
  </si>
  <si>
    <t xml:space="preserve">Remove "Control Channel" and "Service Channel" references. </t>
  </si>
  <si>
    <t>WAVE operations utilize multiple channels.</t>
  </si>
  <si>
    <t>9-13</t>
  </si>
  <si>
    <t>A pre-determined EDCA parameter set shall be used for all stations when operating on channel 178.  This EDCA parameter set is shown in the Table p3 below.  For data exchanges on all other WAVE channels, the EDCA parameter set received from the WAVE Announcement frame shall be used.  The default EDCA parameter set on all WAVE channels except channel 178 is shown in Table 37</t>
  </si>
  <si>
    <t xml:space="preserve">Remove "Control Channel" references. </t>
  </si>
  <si>
    <t>Change table p3 label to:
EDCA parameter set used on channel 178</t>
  </si>
  <si>
    <t xml:space="preserve">Inappropriate to mention 1609.4 channel monitoring in this standard. </t>
  </si>
  <si>
    <t>Remove the sentence:
"For information on channel monitoring, see IEEE P1609.4."</t>
  </si>
  <si>
    <t>Since the text is to be included in 10.3.9.1.3, shouldn't the appropriate sub clause be indicated?</t>
  </si>
  <si>
    <t>Add Heading 10.3.9.1.3.  The document would then show:
10.3 MLME SAP interface
10.3.9.1 MLME-RESET.request
10.3.9.1.3 When generated
Add the following text to the end of clause 10.3.9.1.3:</t>
  </si>
  <si>
    <t xml:space="preserve">The primitive parameter is Peer Mac address but the table entry is Destination MAC address.  Be consistent. </t>
  </si>
  <si>
    <t xml:space="preserve">Change the primitive parameter to Destination MAC address.  </t>
  </si>
  <si>
    <t>“Noise” should be lower case in “(Noise figure...”.</t>
  </si>
  <si>
    <t>Change to “...(noise figure...”.</t>
  </si>
  <si>
    <t>The column headings in table p12 should be in a serif font.</t>
  </si>
  <si>
    <t>There’s an extra comma after “signal” in “...the interfering signal, until...”.</t>
  </si>
  <si>
    <t>Change to “...in the interfering signal until...”.</t>
  </si>
  <si>
    <t>“Category” should be lower case in “...for the Category of station...”.</t>
  </si>
  <si>
    <t>Change to “...for the category of station...”.</t>
  </si>
  <si>
    <t>The column headings in table p13 should be in a serif font.</t>
  </si>
  <si>
    <t>“Performance” should be lower case.</t>
  </si>
  <si>
    <t>Change to “WAVE performance in vehicular environments”.</t>
  </si>
  <si>
    <t>“Channel Model” should be lower case in “...in the Channel Model in Annex Q.”.</t>
  </si>
  <si>
    <t>Change to “...in the channel model in Annex Q.”.</t>
  </si>
  <si>
    <t>In table p14, “implementation dependent” should be capitalized as “Implementation dependent”, “static” should be capitalized, and “dynamic” should be capitalized to match 802.11ma.</t>
  </si>
  <si>
    <t>Fix the capitalization.</t>
  </si>
  <si>
    <t>There’s a period missing at the end of “...17.4.3”.</t>
  </si>
  <si>
    <t>Change to “...17.4.3.”.</t>
  </si>
  <si>
    <t>There’s a missing left parenthesis in “Category 2 WAVE enhanced)” (two instances).</t>
  </si>
  <si>
    <t>Change to “Category 2 (WAVE enhanced)”.</t>
  </si>
  <si>
    <t>“...Band Plan, Power Limits, Emission Limits, Antenna height, and Control Channel-Service Channel Usage...” should all be lower case.</t>
  </si>
  <si>
    <t>Change to “...band plan, power limits, emission limits, antenna height, and control channel-service channel usage...”.</t>
  </si>
  <si>
    <t>“Channelization” should be lower case.</t>
  </si>
  <si>
    <t>Change to “WAVE channelization”.</t>
  </si>
  <si>
    <t>“Usage Limits” should be lower case.</t>
  </si>
  <si>
    <t>Change to “Channel usage limits”.</t>
  </si>
  <si>
    <t>“Channel Congestion” should be lower case.</t>
  </si>
  <si>
    <t>Change to “WAVE channel congestion”.</t>
  </si>
  <si>
    <t>P.5</t>
  </si>
  <si>
    <t>“Power Control” should be lower case.</t>
  </si>
  <si>
    <t>Change to “Transmitter power control”.</t>
  </si>
  <si>
    <t>“Calibration” should be lower case.</t>
  </si>
  <si>
    <t>Change to “WRSS calibration factors”.</t>
  </si>
  <si>
    <t>Change comma to “and” in “...receiver sensitivity, vehicle...”.</t>
  </si>
  <si>
    <t>Change to “...receiver sensitivity and vehicle...”.</t>
  </si>
  <si>
    <t>There’s an extra colon at the end of the subclause heading.</t>
  </si>
  <si>
    <t>The "Use" definition for Service Interval Granularity should say " Size in ms ..." as oppose to "Size in us …"</t>
  </si>
  <si>
    <t>7.4.7.5</t>
  </si>
  <si>
    <t>Table n27</t>
  </si>
  <si>
    <t xml:space="preserve">The "value" for Transmit Beamforming Control should also refer to Fig n22.  </t>
  </si>
  <si>
    <t>Add the text.</t>
  </si>
  <si>
    <t>7.4.7.6</t>
  </si>
  <si>
    <t>Table n33</t>
  </si>
  <si>
    <t>Should the CSI matrix carrier index go up to +/-28 instead of +/-26</t>
  </si>
  <si>
    <t>Fix the table.</t>
  </si>
  <si>
    <t>7.4.7.7</t>
  </si>
  <si>
    <t>Table n40</t>
  </si>
  <si>
    <t>Should the Steering matrix carrier index go up to +/-28 instead of +/-26</t>
  </si>
  <si>
    <t>7.4.7.10</t>
  </si>
  <si>
    <t>Remove the word "the" from the phrase "current the service period."</t>
  </si>
  <si>
    <t>11-12</t>
  </si>
  <si>
    <t>The statement "If no DLT is scheduled for a STA, but a ULT is scheduled for that STA, then the DLT Duration is set to null (0)." should be moved under the text describing DLT duration which is paragraph (line 13-15)</t>
  </si>
  <si>
    <t>The statement "If no ULT is scheduled for a STA, but a DLT is scheduled for that STA, then the ULT Duration is set to null (0)." need to be deleted as this info already stated in line 25-26.</t>
  </si>
  <si>
    <t>The word PSDU should be replaced by PPDU.</t>
  </si>
  <si>
    <t>16-19</t>
  </si>
  <si>
    <t>Remove the entire paragraph between line 16-19 as it is confusing and perhaps not needed.</t>
  </si>
  <si>
    <t>Delete paragraph.</t>
  </si>
  <si>
    <t>The STA ID for Broadcast should be '1' and not '0'. The value '0' is used for Multicast indication.</t>
  </si>
  <si>
    <t>35-37</t>
  </si>
  <si>
    <t>The text implies that AP would need to have multiple multicast queues since the PSMP exchange would have to schedule them at different times so that appropriate ULT offset and ULT duration can contain the multicast address</t>
  </si>
  <si>
    <t>Remove this burden since it adds unnecessary complexities.</t>
  </si>
  <si>
    <t>7.4A.1</t>
  </si>
  <si>
    <t xml:space="preserve">To improve reliability the delimiter with length zero "shall be used" instead of "can be used" for PAD bytes. </t>
  </si>
  <si>
    <t>Make the modification.</t>
  </si>
  <si>
    <t>Be explicit about the ordering of all bits into the CRC-8 Gen. Perhaps add a diagram such as Fign55 with the correct input/output. This should remove any interoperability issues.</t>
  </si>
  <si>
    <t xml:space="preserve">Add a similar diagram as Fign55 with appropriate details of input/output.
</t>
  </si>
  <si>
    <t>7.4A.2</t>
  </si>
  <si>
    <t>80</t>
  </si>
  <si>
    <t>Table n48</t>
  </si>
  <si>
    <t>The format for the action frame is inconsistent with previous action frames.  This format does not indicate the size of the fixed fields in the figure.  This format also does not show where fixed fields end and IE's start.</t>
  </si>
  <si>
    <t>Make the format consistent with previous action frame definitions.</t>
  </si>
  <si>
    <t>Consider making WAVE a standalone standard.</t>
  </si>
  <si>
    <t>The text here mentions an extended management frame.  What is that?</t>
  </si>
  <si>
    <t>Please clarify what an extended management frame is or revise the text.</t>
  </si>
  <si>
    <t>It is not clear here whether all the 11h measurement request/response protocol apply.  This needs to be clarified.</t>
  </si>
  <si>
    <t>Please clarify what , if any protocol definitions apply (i.e. from section 11.10.6 revma5.2).</t>
  </si>
  <si>
    <t>table p5</t>
  </si>
  <si>
    <t>If the accuracy of WRSS is +-3dB why is the field specified down to 0.2dB increments?</t>
  </si>
  <si>
    <t>Olson</t>
  </si>
  <si>
    <t>Petranovich</t>
  </si>
  <si>
    <t>Shvodian</t>
  </si>
  <si>
    <t>The beacon facility is a central part of 802.11 and should not be replaced without cause. See next comment.</t>
  </si>
  <si>
    <t>34ff</t>
  </si>
  <si>
    <t xml:space="preserve">"A WAVE basic service set is initiated … using WAVE announcement action frames instead of beacon frames." The WAVE announcement frame is very similar to the beacon frame. </t>
  </si>
  <si>
    <t>Instead of replacing the beacon by a new frame, a WAVE parameter Set included in the beacon can hold the few parameters, that are unique for WAVE</t>
  </si>
  <si>
    <t>The change of the MAC ID should only be allowed in special circumstances, e.g. not during a transmission - otherwise the acknowledgement following  a data transmission will be directed to a wron MAC ID.</t>
  </si>
  <si>
    <t>7ff</t>
  </si>
  <si>
    <t>WAVE operates on multiple channels, but only on one channel at the same time. The description on how and when the channel is switched, is missing.</t>
  </si>
  <si>
    <t>Describe the mechenism for switching channels in WAVE.</t>
  </si>
  <si>
    <t>With 802.11e virtual STAs for different access categories were introduced. The multi-channel approach of WAVE makes virtual STAs per channel necessary.</t>
  </si>
  <si>
    <t>Introduce virtual STAs per channel.</t>
  </si>
  <si>
    <t>"For information on channel monitoring, see IEEE P1609.4." IEEE 802.11p is suited for many applications in the car to car environment and should not be tied to IEEE 1609.4.</t>
  </si>
  <si>
    <t>Remove the link to IEEE 1609.4 and replace it by the WAVE channel monitoring mechanism.</t>
  </si>
  <si>
    <t>The MLME-Reset.request will be triggered for each MAC ID change. There is no upper limit on the frequency this may happen.</t>
  </si>
  <si>
    <t>As the WAVE mode is neither infrastructure BSS, nor independend BSS, the TSF for WAVE is not defined.</t>
  </si>
  <si>
    <t>"WAVE operations sall not use active scanning, passive scanning, or authentication andassociation procedures."</t>
  </si>
  <si>
    <t>It is not specified, which values to take for "roadway safety applications" and "emergency services" introduced in 5.1.2</t>
  </si>
  <si>
    <t>define transmission power levels for road safety and emergency applications.</t>
  </si>
  <si>
    <t>"public safety" is not defined</t>
  </si>
  <si>
    <t>define "public safety"</t>
  </si>
  <si>
    <t>"private usage" is not defined</t>
  </si>
  <si>
    <t>define "private usage"</t>
  </si>
  <si>
    <t xml:space="preserve">The definition of "nonadjacent channel" is needed, because there may be multiple frequency channels, as shown in Figure p11, which are not adjacent to the desired channel. </t>
  </si>
  <si>
    <t>Give the definition of "nonadjacent channel"</t>
  </si>
  <si>
    <t>"determined through actual data collection and model validation"</t>
  </si>
  <si>
    <t>Add reference</t>
  </si>
  <si>
    <t>The statement of "The 'very high closure speed' model is not available at this time, and is under development" implies that the performance of the physical layer technique being standardized is unclear in high mobility vehicle-to-vehicle communication environments.</t>
  </si>
  <si>
    <t>Simulation or experimental results are expected to show the ability of the standardized physical layer technique to setisfy the PER requirement with the  WAVE minimum input sensitivity specified in 20.3.10.1, concerning the high mobility vehicular environments.</t>
  </si>
  <si>
    <t>Q.2.</t>
  </si>
  <si>
    <t>The requirements are not consistent with 20.1</t>
  </si>
  <si>
    <t>Adapt requirements to meet the values in 20.1</t>
  </si>
  <si>
    <t>12ff</t>
  </si>
  <si>
    <t>There is no requirement on the signal strength.</t>
  </si>
  <si>
    <t>Specify the input power for testing based on the transmission power and average path loss in the vehicular environment.</t>
  </si>
  <si>
    <t>km/hr</t>
  </si>
  <si>
    <t>the unit is km/h</t>
  </si>
  <si>
    <t>Add missing table / reference</t>
  </si>
  <si>
    <t>55 mph</t>
  </si>
  <si>
    <t>SI derived units like km/h should be used consistently</t>
  </si>
  <si>
    <t>Values missing in the tabular column 3, row 3 and 4.</t>
  </si>
  <si>
    <t>Add the missing values</t>
  </si>
  <si>
    <t>In 20.1 three channel models are required: 1. vehicle to road side unit, 140 km/h, 1000 byte, 2. roadside to vehicle, 200 km/h 64 byte, 3. vehicle to vehicle, 200 byte 283 km/h. The provided parameters are for "expressway, same directional traffic", that mean nearly no speed difference between transmitter and receiver.</t>
  </si>
  <si>
    <t>Add the required channel models to test the requirements stated in 20.1.</t>
  </si>
  <si>
    <t>"scaled by a factor of 3.78" This means the measurements used to build the channel model for 5.9 GHz, 10 MHz channels and high speed (283km/h) are actually measures for 2.4 GHz, 20 MHz channels and low speed. The scaling with a factor does not take ino account, that the wave propagation is different. This is true for the (double) frequency and  particularly for high velocities. The scaled data is not suited to build a channel model upon.</t>
  </si>
  <si>
    <t>Build the channel model on data measured at 5.9 GHz operation frequency with 10 MHz channel bandwidth and appropriate speed.</t>
  </si>
  <si>
    <t>genetic … genetic</t>
  </si>
  <si>
    <t>Change to generic … generic</t>
  </si>
  <si>
    <t>There is neither a Q.4.1.1 nor a Q.4.1.2</t>
  </si>
  <si>
    <t>Define test cases Q.4.1.1 and Q.4.1.2</t>
  </si>
  <si>
    <t>Stibor</t>
  </si>
  <si>
    <t>It is not possible to judge these changes without access to P1609.4</t>
  </si>
  <si>
    <t>Include relevant MAC portions of P1609.4 to this draft.</t>
  </si>
  <si>
    <t>Wentink</t>
  </si>
  <si>
    <t>The clause as it stands is incomplete and requires rework. The clause must account for Clause 20.1 (lines 24-30) which specifically states that various speeds, packet size, and communication methods (vehicle to road side, and vehicle to vehicle) must be supported with a PER of less than 10%.</t>
  </si>
  <si>
    <t>Annex A clause A.4.4.1 of the 802.11 Rev ma/5.1 draft makes Authentication service mandatory. The 802.11p amendment violates this since it does not support the authentication and association services as defined by the Figure 8 ( refer to 802.11 Rev ma/5.1).</t>
  </si>
  <si>
    <t>The MAC related sections of this document provides no indication of how the performance requirements are met, specifically for the collision avoidance use cases (example stated in 5.1.2).</t>
  </si>
  <si>
    <t>It is unclear how WAVE handles security? The 802.11 Rev ma/5.1 has a defined security and encryption solution which WAVE is violating.</t>
  </si>
  <si>
    <t>33ff</t>
  </si>
  <si>
    <t>Absence of Beacons</t>
  </si>
  <si>
    <t>Beacon generation is an essential part of 802.11</t>
  </si>
  <si>
    <t>There is no precise information on the meaning of WBSS. IEEE 802.11 has two different kind of BSS: ad-hoc an infrastructure mode. Explanation is missing what kind of BSS a WBSS is.</t>
  </si>
  <si>
    <t>Random MAC address</t>
  </si>
  <si>
    <t xml:space="preserve">With IEEE 802 a MAC address is fixed to a device. In 802.11, stations mutually identify by MAC address. </t>
  </si>
  <si>
    <t>"WAVE operations shall not use active scanning, passive scanning, or authentication andassociation procedures."</t>
  </si>
  <si>
    <t>Passive scanning shall be allowed to detect the presence of a BSS.</t>
  </si>
  <si>
    <t>"within the order of 100 milliseconds."</t>
  </si>
  <si>
    <t>This sentence is too general. Provide detailed boundaries</t>
  </si>
  <si>
    <t>Hiertz</t>
  </si>
  <si>
    <t>Merge more original comments</t>
  </si>
  <si>
    <t>OBU is defined here as "similar to an 802.11 station" this is very general and I beleve that this device is not implementing all 802.11 amendmends requirements.</t>
  </si>
  <si>
    <t>The statement "distance up to 1000m" Is it a reasonable distance for 802.11 systems without directional antennas?</t>
  </si>
  <si>
    <t>Define more reasonable distance which is align with 802.11 devices performance.</t>
  </si>
  <si>
    <t xml:space="preserve">The statement "WAVE adds capability to simplify the operations and associated management ..." is fairly subjective.  </t>
  </si>
  <si>
    <t>10MHz is enabled only by 11j not in clause 17, the mentioned frequency band is not covered by 11j</t>
  </si>
  <si>
    <t>define exactly what is taken from clause 17.</t>
  </si>
  <si>
    <t xml:space="preserve">WAVE does not take into account delays that are not &lt;&lt;1uSec, </t>
  </si>
  <si>
    <t>a section that covers diferent propagation delay like the one in 11j is required</t>
  </si>
  <si>
    <t xml:space="preserve">security requirements not defined. </t>
  </si>
  <si>
    <t>define security requirements</t>
  </si>
  <si>
    <t>Lemberger</t>
  </si>
  <si>
    <t xml:space="preserve">Change clause title to reflect "dynamic" environment </t>
  </si>
  <si>
    <t xml:space="preserve">Change to: 5.1.2 Differences to support  extremely dynamic environments
</t>
  </si>
  <si>
    <t>Reword for clarity</t>
  </si>
  <si>
    <t>Change entire paragraph to: Operation of Wireless LAN STAs in extremely dynamic (e.g. mobile) environments requires enhancements with respect to less dynamic or relatively stationary WLAN environments. As a result, a special mode of IEEE 802.11 exists which is known as “Wireless Access in Vehicular Environments” (WAVE). WAVE mode communications generally occur over distances up to 300 m between STA, and occiasionally up to 1000 m.  Additional PHY performance requirements are needed to address the dynamic environment. WAVE mode also simplifies MAC sublayer management to support fast access (low latency).</t>
  </si>
  <si>
    <t>Paragraph overstates requirements for introductory material</t>
  </si>
  <si>
    <t>Delete entire paragraph or move it to an informative Annex.</t>
  </si>
  <si>
    <t>"Configurations" not a good descriptor</t>
  </si>
  <si>
    <t>Change title of clause to "WAVE Mode"</t>
  </si>
  <si>
    <t>Too much information</t>
  </si>
  <si>
    <t>Change first paragraph (delete the rest or move to informative annex) to: The IEEE 802.11 WAVE mode provides MAC enhancements to support LAN applications with low latency and fast acess requirements.  In particular, WAVE mode does not require setup of a BSS to communicate between STAs.  The process of initiating and participating in a WAVE BSS (WBSS) requires less management information exchange than other 802.11 BSS types.</t>
  </si>
  <si>
    <t>5.4</t>
  </si>
  <si>
    <t>Clause from base document (.11ma rev 4) needs changing to support removal of Authentication and Association.  Need to examine all subclauses of 5.4</t>
  </si>
  <si>
    <t>Much of WAVE does not use a DS (broadcast messages that are not IP based).  Add wording to this clause to support "WAVE Mode"</t>
  </si>
  <si>
    <t xml:space="preserve">Clause from base document needs changing to support removal of Authentication and Association.  </t>
  </si>
  <si>
    <t xml:space="preserve">Change 5.6 a)3)i) Data: Date frames between STAs in an IBSS with frame control (FC) bits “To DS” and “From DS” both fals).
to
5.6 a)3)i) Data: Date frames between STAs in WAVE mode and in an IBSS with frame control (FC) bits “To DS” and “From DS” both false).  In a WBSS  all data frames are allowed.  That is, either rthe “To DS” or “From DS” bits may be set to true to utilize the DSS, if it exists (Authentication and Association are not required).   USE THIS EXAMPLE TO ADDRESS THE REST OF THE CLAUSE.
</t>
  </si>
  <si>
    <t>Choices for EDCA defaults have not been justified.</t>
  </si>
  <si>
    <t>Need to run simulations for WAVE use cases to optimize parameter selection for WAVE.</t>
  </si>
  <si>
    <t>Power limits for class A &amp; B are too restrictive</t>
  </si>
  <si>
    <t>Allow up to 17 dBm for class A and B with less than 3 dB antenna gain (do away with class B, 20 dB EIRP).</t>
  </si>
  <si>
    <t>Add suggested deletions (see comments above)</t>
  </si>
  <si>
    <t>Intro material from clause 5 should go here for WAVE in North America</t>
  </si>
  <si>
    <t xml:space="preserve">TXOP limits conflict with clause 9.15 </t>
  </si>
  <si>
    <t>Is this for service channels or control channels?  There should not be limits, except for channel 172.</t>
  </si>
  <si>
    <t>WRSS is too granular</t>
  </si>
  <si>
    <t>Make WRSS the measurement of RSS on one received WRSS request action frame to be returned in the WRSS report action frame.  Leave details of measurement accuracy to 11k.</t>
  </si>
  <si>
    <t>Congestion control approach not based on any substantive research, and will result in "ping-ponging" between  heavy and low traffic</t>
  </si>
  <si>
    <t>Delete entire clause, or provide something more substantive</t>
  </si>
  <si>
    <t>Delete clause</t>
  </si>
  <si>
    <t>Let 11k take care of this</t>
  </si>
  <si>
    <t>Annex is incomplete, but there is more technical information than required.</t>
  </si>
  <si>
    <t>Work (tables, data, etc.) needs to be completed before evaluations can be made on this annex.  Either delete it or provide the appropriate data.  If data is provided, this annex can be significantly reduced in size.</t>
  </si>
  <si>
    <t>MLME-Join may be confusing in the context of base document</t>
  </si>
  <si>
    <t>Change MLME-WAJOIN to MLME-WAVEPARTICIPATE</t>
  </si>
  <si>
    <t xml:space="preserve">"movable" does not necessarily mean "motion". </t>
  </si>
  <si>
    <t xml:space="preserve">Change to "movable &amp;/or in-motion" station </t>
  </si>
  <si>
    <t>Define as a fixed station that implements WAVE functions</t>
  </si>
  <si>
    <t xml:space="preserve">Service Channel is not defined or explained.  </t>
  </si>
  <si>
    <t>Remove the term "Service Channel" and describe as "channel" only</t>
  </si>
  <si>
    <t>"Beacons" should not be capitalized.</t>
  </si>
  <si>
    <t>Change to "beacons".</t>
  </si>
  <si>
    <t>Figure 1  is misleading with both OBU and MS as two objects in same picture especially when OBU/MS is used in the description as same units.</t>
  </si>
  <si>
    <t>Delete person holding unit as MS and then label MS with OBU as OBU/MS in order to match description.</t>
  </si>
  <si>
    <t>WAN is not defined</t>
  </si>
  <si>
    <t>Add "WAN" to section 4 Abbreviations list</t>
  </si>
  <si>
    <t>Need fixed MAC initialization for WBSS.</t>
  </si>
  <si>
    <t>Delete Random MAC content from this section</t>
  </si>
  <si>
    <t>Sentence needs period.</t>
  </si>
  <si>
    <t>Add period to make sentence.</t>
  </si>
  <si>
    <t>Remove "Service" from "Service Channel" to make generitic</t>
  </si>
  <si>
    <t xml:space="preserve">Remove "service" </t>
  </si>
  <si>
    <t>Eliminate designation of Service and Control channels</t>
  </si>
  <si>
    <t>Modify sentence to "WAVE operations utilize one of seven 10 MHz channels or two of 20 MHz channels.</t>
  </si>
  <si>
    <t xml:space="preserve">Confusing in mixing "WAVE BSS" and "WBSS" </t>
  </si>
  <si>
    <t>Confusing in mixing "WAVE BSS" and "WBSS"</t>
  </si>
  <si>
    <t xml:space="preserve">Remove channel dependency </t>
  </si>
  <si>
    <t xml:space="preserve">The figure implies (during step-1) of a new frame exchange which is Data/Data exchange (i.e. QoS-Null/QoS-Null) and that is not defined anywhere as it may require its own protection rules. If that is not what is meant then please change it to Data/ACK, RTS/CTS, etc.  </t>
  </si>
  <si>
    <t>9.20.3.2</t>
  </si>
  <si>
    <t>123</t>
  </si>
  <si>
    <t>30-36</t>
  </si>
  <si>
    <t>The immediate feedback of Data/Data exchange only is applicable during Reverse Direction. If that's the case then it should be specified so that all rules applied to RD is followed. Note that in a non-RD case, the TXOP owner does not know the frame size of the responder so that it can NAV protect properly.</t>
  </si>
  <si>
    <t>9.21.2</t>
  </si>
  <si>
    <t>125-126</t>
  </si>
  <si>
    <t>Need to add a statement that "the non-ZLF+HTC frame with ZLF=1 should have its duration field cover all ZLF frames and associated SIFS intervals.</t>
  </si>
  <si>
    <t>Please add the text.</t>
  </si>
  <si>
    <t>128</t>
  </si>
  <si>
    <t xml:space="preserve">Avoid having the corner case where the TXOP owner transmits a frame requiring an immediate response with ZLF bit set to one and RDG grant set to one. In this case the RDG guarantee can take over and transmit its frame with ZLF set to 1 followed by consecutive ZLF frames confusing the 3rd party HT with ZLF address understanding. </t>
  </si>
  <si>
    <t>Add a statement to avoid setting ZLF bit equal to one while also setting the RDG bit equal to one.</t>
  </si>
  <si>
    <t>9.23.2</t>
  </si>
  <si>
    <t>129</t>
  </si>
  <si>
    <t>Sensing of the extension CCA should be a "shall" rather than a "may". Additionally, add text so that 40MHz transmission can only commence if both control and extension CCA expires.  This is an interoperability issue with ALL 20MHz STAs (legacy and 11.n) that operate in extension channel.  
Note that section 11.16.1, page-157, line 25 states "AP shall sense the extension channel clear at least PIFS period." as rule for AP PCO, i.e. it needs to have CCA on extension channel.</t>
  </si>
  <si>
    <t>Modify/add a text to specify the mandatory requirement for CCA checking before transmission of 40MHz MAC frame. Also, see my comment (reference to section 11.15.1) regarding 25MHz separation for transmission of duplicated MAC protection frame in 2.4GHz band.</t>
  </si>
  <si>
    <t>9.23.5</t>
  </si>
  <si>
    <t>130</t>
  </si>
  <si>
    <t>Need to clarify what it means by HT control frame-
Is it HT MAC, i.e. inclusion of all HT features such as the ones included in Ht control field but transmitted using non-HT preamble at non-HT basic rate set, or both MAC and PHY are HT? In which case, is it only refers to the L-SIG TXOP protection scenario.</t>
  </si>
  <si>
    <t>9.23.6</t>
  </si>
  <si>
    <t>Is the HT PPDU in the case of response frame simply HT MAC features, i.e. HT control field (BA) but carrying date using non-HT preamble at non-HT basic rate so that all legacy STAs can properly set their NAV?</t>
  </si>
  <si>
    <t>Please clarify the intension.</t>
  </si>
  <si>
    <t>11.4.4A.1</t>
  </si>
  <si>
    <t>146-147</t>
  </si>
  <si>
    <t xml:space="preserve">This section is referred as "informative" although there are statements that suggests normative behavior such as "It is always the responsibility of the non-AP STA to initiate the creation of PSMP regardless of the TSPEC direction." </t>
  </si>
  <si>
    <t>Remove the "informative" text.</t>
  </si>
  <si>
    <t>11.4.4B</t>
  </si>
  <si>
    <t>148</t>
  </si>
  <si>
    <t>Add a phrase "non-HT" right before "basic rate MCS". The intent is to make sure that all control response frame communicate the NAV to OBSS and non-HT STAs.</t>
  </si>
  <si>
    <t>The new statement would be "This ACK/MTBA shall be transmitted using non-HT PPDU at a non-HT basic rate/MCS (thus allowing AP precise reservation of the ULT per STA)."</t>
  </si>
  <si>
    <t>11.9.5.2</t>
  </si>
  <si>
    <t>150</t>
  </si>
  <si>
    <t>Text does not match the rule stated in the tables n78 and n79 within PHY sections (20.3.8.1 and 20.3.8.2).</t>
  </si>
  <si>
    <t>11.15.1</t>
  </si>
  <si>
    <t>152</t>
  </si>
  <si>
    <t>Tablen57</t>
  </si>
  <si>
    <t>The forth row in tablen57 does not allow the use of DSSS/CCK MAC protection frame since 40MHz transmission of two DSSS/CCK waveform overlaps one another. Not supporting any MAC protection frame during the 40MHz transmission causes interoperability issue with the legacy 11.b devices and therefore needs to be addressed in the draft in order to fully comply with the PAR. With proper modification of the spec a possible solution whereby the duplicated DSSS/CCK MAC protection frames can be transmitted in 25MHz channel separation which is in fact the "most deployed" channel setting for the 2.4GHz band. 
Also, a possible solution for duplicated non-HT OFDM frame is to allow for legacy part of the MM preamble (up to and including HT-SIG) to be  transmitted in 25MHz separation while operating in 2.4GHz band.</t>
  </si>
  <si>
    <t>Change the spec for 2.4GHz band in order to allow the duplicated DSSS/CCK MAC protection frame to be transmitted in 25MHz separation between control and extension channels. Also, allow legacy part of the MM preamble (up to and including HT-SIG) to be transmitted in 25MHz separation.</t>
  </si>
  <si>
    <t>157</t>
  </si>
  <si>
    <t>Remove the word "both" after CF-End frame.</t>
  </si>
  <si>
    <t>10-12</t>
  </si>
  <si>
    <t xml:space="preserve">The paragraph allows non-AP PCO STAs to be associated in PCO BSS. This scenario allows non-AP PCO STA to send CF-End frames in duplicated mode and thus impact the integrity of 40MHz transmission time as directed by AP PCO STA. </t>
  </si>
  <si>
    <t>Add an HT capability for AP so that it could reject associating non-AP STAs that are not capable of PCO operation.</t>
  </si>
  <si>
    <t>MIB</t>
  </si>
  <si>
    <t>The draft shows several instances of OBUs/RSUs connecting to each other and to WAN.  The previous paragraph mentioned that WAN connections are provided in "a similar manner as an Access Point".  Yet the subsequent text in the second paragraph and the various figures do not show where the Access Point (or Access Point similar) functionality lies, only the portal.</t>
  </si>
  <si>
    <t>If an Access Point is really not required for connection of WAVE mode devices to a WAN, then add an explanation for how this is possible (e.g. may be because there are no access or security controls, just simple L2 networking).  Otherwise add an Access Point or "Access Point similar" block to diagrams p3 and p5 and add corresponding explanatory text.</t>
  </si>
  <si>
    <t>The terms broadcast and unicast have been deprecated in favor of the terms "group addressing" and "individual addressing".</t>
  </si>
  <si>
    <t>Change broadcast/ unicast to group/ individual addressing as needed.</t>
  </si>
  <si>
    <t>A WAVE announcement frame looks a lot like a beacon.  So why not just add the WAVE fields to the beacon?</t>
  </si>
  <si>
    <t>Explain, or add the WAVE fileds to the beacon or define a special fieldd ordering (and content list) for a special WAVE beacon.</t>
  </si>
  <si>
    <t>Use the previously defined "WAVE mode" term.</t>
  </si>
  <si>
    <t>Change "For stations operating in WAVE, the WAVE operations" to "For stations operating in WAVE mode, the operations".</t>
  </si>
  <si>
    <t>parameter list cites "Peer MAC address", parameter table cites "Destination MAC address".</t>
  </si>
  <si>
    <t>Correct the inconsistency.</t>
  </si>
  <si>
    <t>old terms broadcast/ unicast</t>
  </si>
  <si>
    <t>changes to new terms: grouping addressing/ individual addressing</t>
  </si>
  <si>
    <t>Change "For stations operating in WAVE, the WAVE management" to "For stations operating in WAVE mode, the management".</t>
  </si>
  <si>
    <t>Definition and use of the term "provider" is too broad. F28</t>
  </si>
  <si>
    <t>Replace all occurances of the term "provider" within 802.11p with the term "WAVE provider".</t>
  </si>
  <si>
    <t>device is the wrong word to use in this definition</t>
  </si>
  <si>
    <t>Replace the word "device" in the definition with the word "station".</t>
  </si>
  <si>
    <t>This paragraph makes reference to the terms Contorl Channel and Service Channel.  These terms are not defined anywhere.  Also there is no text to define or describe how these values are determined by a WAVE mode station.  For example, these values are not included in the paramter list to the MLME-WAVEANNOUNCEMENT.request.  So the MAC has no way of determining these values.</t>
  </si>
  <si>
    <t>Add text to define the terms and to describe how values are assigned to Control Channel and Service Channel.</t>
  </si>
  <si>
    <t>the term "provider" needs to be restricted in scope to the WAVE ammendment.</t>
  </si>
  <si>
    <t>change "provider" to "WAVE provider"</t>
  </si>
  <si>
    <t>the term "user" needs to be restricted in scope to the WAVE ammendment.</t>
  </si>
  <si>
    <t>change "user" to "WAVE subscriber"</t>
  </si>
  <si>
    <t>primitives are not sent, they are generated</t>
  </si>
  <si>
    <t>change "send" to "generate"</t>
  </si>
  <si>
    <t>The use of the primitives between the SME, the MLME and the peer entities is correct and correctly illustrated.  (most first drafts get this wrong)</t>
  </si>
  <si>
    <t>Congratulations.  Nice work.</t>
  </si>
  <si>
    <t>At the top of Figure p9, the terms "provider" and "user" need to be restricted in scope to the WAVE ammendment.</t>
  </si>
  <si>
    <t>change "provider" to "WAVE provider" and change "user" to "WAVE subscriber".</t>
  </si>
  <si>
    <t>The use of the phrase "poll and response" is inconsistent in the clause title is inconsistent with the text in the body paragraph.</t>
  </si>
  <si>
    <t>Change two instances of "poll and response" to "Measurement Request and Report".  One instance is in the clause title, the other is in the last sentence of the body text paragraph.</t>
  </si>
  <si>
    <t>WAVE is a mode of 802.11, not a thing</t>
  </si>
  <si>
    <t>change "extension of the PHY for WAVE" to "extension of the PHY for WAVE mode operation".</t>
  </si>
  <si>
    <t>802.11p is not a standard, it is an ammendment; further this phrase has no meaning in the context once 802.11p is ammended into the base standard.</t>
  </si>
  <si>
    <t>Change
"In the context of this ammendment, "WAVE" refers to"
to
"WAVE mode refers to"</t>
  </si>
  <si>
    <t>change "Stations operating in WAVE shall" to "Stations operating in WAVE mode shall".</t>
  </si>
  <si>
    <t>wrt the text "See annex designated for this country or region.": the goal of late in the 802.11 WG is to not include detailed information about specific regulatory domains unless absolutely necessary.  In fact we have been working to remove as much of this type of material as possible.  However, this information is often useful in early drafts for educational purposes.  Certainly it is good to list logical mappings needed for specific domains, like channel numbers and so on.  But it is best to avoid including regulation details for a given country.  These regulations are subject to frequent change and once the info for a single country is included the working group gets asked to include regulatory detail for ALL countries, which is clearly impossible and impractical to maintain given our procedures.</t>
  </si>
  <si>
    <t>In the appropriate places, just cite the regulating agency for a given country/ regulatory domain and the top level regulation number (so that readers can obtain the upto date specific information for themselves directly from the source).</t>
  </si>
  <si>
    <t>change "WAVE in North America" to "WAVE mode in North America".</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</si>
</sst>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s>
  <fonts count="22">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sz val="8"/>
      <name val="Arial"/>
      <family val="0"/>
    </font>
    <font>
      <sz val="8"/>
      <name val="Tahoma"/>
      <family val="2"/>
    </font>
    <font>
      <b/>
      <sz val="10"/>
      <name val="Arial"/>
      <family val="2"/>
    </font>
    <font>
      <u val="single"/>
      <sz val="10"/>
      <color indexed="12"/>
      <name val="Arial"/>
      <family val="0"/>
    </font>
    <font>
      <u val="single"/>
      <sz val="10"/>
      <color indexed="36"/>
      <name val="Arial"/>
      <family val="0"/>
    </font>
    <font>
      <sz val="6"/>
      <name val="Arial"/>
      <family val="2"/>
    </font>
    <font>
      <b/>
      <sz val="8"/>
      <name val="Tahoma"/>
      <family val="0"/>
    </font>
    <font>
      <sz val="11"/>
      <name val="Arial"/>
      <family val="0"/>
    </font>
    <font>
      <sz val="11.5"/>
      <name val="Arial"/>
      <family val="0"/>
    </font>
    <font>
      <b/>
      <u val="single"/>
      <sz val="10"/>
      <name val="Arial"/>
      <family val="2"/>
    </font>
    <font>
      <i/>
      <sz val="10"/>
      <name val="Arial"/>
      <family val="2"/>
    </font>
    <font>
      <b/>
      <sz val="8"/>
      <name val="Arial"/>
      <family val="2"/>
    </font>
    <font>
      <b/>
      <i/>
      <sz val="10"/>
      <name val="Arial"/>
      <family val="2"/>
    </font>
    <font>
      <sz val="12"/>
      <name val="Arial Black"/>
      <family val="2"/>
    </font>
    <font>
      <i/>
      <u val="single"/>
      <sz val="8"/>
      <name val="Arial"/>
      <family val="2"/>
    </font>
  </fonts>
  <fills count="8">
    <fill>
      <patternFill/>
    </fill>
    <fill>
      <patternFill patternType="gray125"/>
    </fill>
    <fill>
      <patternFill patternType="solid">
        <fgColor indexed="22"/>
        <bgColor indexed="64"/>
      </patternFill>
    </fill>
    <fill>
      <patternFill patternType="solid">
        <fgColor indexed="50"/>
        <bgColor indexed="64"/>
      </patternFill>
    </fill>
    <fill>
      <patternFill patternType="solid">
        <fgColor indexed="43"/>
        <bgColor indexed="64"/>
      </patternFill>
    </fill>
    <fill>
      <patternFill patternType="solid">
        <fgColor indexed="27"/>
        <bgColor indexed="64"/>
      </patternFill>
    </fill>
    <fill>
      <patternFill patternType="solid">
        <fgColor indexed="46"/>
        <bgColor indexed="64"/>
      </patternFill>
    </fill>
    <fill>
      <patternFill patternType="solid">
        <fgColor indexed="47"/>
        <bgColor indexed="64"/>
      </patternFill>
    </fill>
  </fills>
  <borders count="32">
    <border>
      <left/>
      <right/>
      <top/>
      <bottom/>
      <diagonal/>
    </border>
    <border>
      <left>
        <color indexed="63"/>
      </left>
      <right>
        <color indexed="63"/>
      </right>
      <top>
        <color indexed="63"/>
      </top>
      <bottom style="mediu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color indexed="32"/>
      </left>
      <right style="medium">
        <color indexed="32"/>
      </right>
      <top>
        <color indexed="63"/>
      </top>
      <bottom style="medium">
        <color indexed="32"/>
      </bottom>
    </border>
    <border>
      <left style="medium">
        <color indexed="32"/>
      </left>
      <right style="medium">
        <color indexed="32"/>
      </right>
      <top style="medium">
        <color indexed="32"/>
      </top>
      <bottom>
        <color indexed="63"/>
      </bottom>
    </border>
    <border>
      <left style="medium">
        <color indexed="32"/>
      </left>
      <right style="medium">
        <color indexed="32"/>
      </right>
      <top>
        <color indexed="63"/>
      </top>
      <bottom style="thin"/>
    </border>
    <border>
      <left style="medium">
        <color indexed="32"/>
      </left>
      <right style="medium">
        <color indexed="32"/>
      </right>
      <top>
        <color indexed="63"/>
      </top>
      <bottom>
        <color indexed="63"/>
      </bottom>
    </border>
    <border>
      <left style="medium">
        <color indexed="32"/>
      </left>
      <right style="medium">
        <color indexed="32"/>
      </right>
      <top style="thin">
        <color indexed="32"/>
      </top>
      <bottom style="medium">
        <color indexed="32"/>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color indexed="63"/>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color indexed="63"/>
      </left>
      <right>
        <color indexed="63"/>
      </right>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143">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6" fillId="0" borderId="0" xfId="0" applyFont="1" applyAlignment="1">
      <alignment/>
    </xf>
    <xf numFmtId="49" fontId="0" fillId="0" borderId="0" xfId="0" applyNumberFormat="1" applyAlignment="1">
      <alignment/>
    </xf>
    <xf numFmtId="49" fontId="1" fillId="0" borderId="0" xfId="0" applyNumberFormat="1" applyFont="1" applyAlignment="1">
      <alignment/>
    </xf>
    <xf numFmtId="0" fontId="9" fillId="0" borderId="0" xfId="0" applyFont="1" applyAlignment="1">
      <alignment/>
    </xf>
    <xf numFmtId="0" fontId="0" fillId="0" borderId="0" xfId="0" applyAlignment="1">
      <alignment horizontal="left" indent="1"/>
    </xf>
    <xf numFmtId="0" fontId="9" fillId="0" borderId="0" xfId="0" applyFont="1" applyAlignment="1">
      <alignment horizontal="center"/>
    </xf>
    <xf numFmtId="0" fontId="0" fillId="0" borderId="0" xfId="0" applyAlignment="1">
      <alignment horizontal="center"/>
    </xf>
    <xf numFmtId="0" fontId="0" fillId="0" borderId="0" xfId="0" applyAlignment="1">
      <alignment horizontal="left"/>
    </xf>
    <xf numFmtId="0" fontId="12" fillId="0" borderId="0" xfId="0" applyFont="1" applyAlignment="1">
      <alignment/>
    </xf>
    <xf numFmtId="0" fontId="9" fillId="2" borderId="2" xfId="0" applyFont="1" applyFill="1" applyBorder="1" applyAlignment="1">
      <alignment/>
    </xf>
    <xf numFmtId="0" fontId="9" fillId="2" borderId="2" xfId="0" applyFont="1" applyFill="1" applyBorder="1" applyAlignment="1">
      <alignment horizontal="center"/>
    </xf>
    <xf numFmtId="0" fontId="9" fillId="2" borderId="2" xfId="0" applyFont="1" applyFill="1" applyBorder="1" applyAlignment="1">
      <alignment horizontal="center" wrapText="1"/>
    </xf>
    <xf numFmtId="0" fontId="12" fillId="0" borderId="2" xfId="0" applyFont="1" applyBorder="1" applyAlignment="1">
      <alignment/>
    </xf>
    <xf numFmtId="0" fontId="0" fillId="0" borderId="2" xfId="0" applyBorder="1" applyAlignment="1">
      <alignment horizontal="center"/>
    </xf>
    <xf numFmtId="0" fontId="0" fillId="0" borderId="2" xfId="0" applyBorder="1" applyAlignment="1">
      <alignment horizontal="left" indent="1"/>
    </xf>
    <xf numFmtId="0" fontId="9" fillId="0" borderId="2" xfId="0" applyFont="1" applyBorder="1" applyAlignment="1">
      <alignment horizontal="right" indent="1"/>
    </xf>
    <xf numFmtId="0" fontId="9" fillId="0" borderId="2" xfId="0" applyFont="1" applyBorder="1" applyAlignment="1">
      <alignment horizontal="center"/>
    </xf>
    <xf numFmtId="49" fontId="9" fillId="0" borderId="0" xfId="0" applyNumberFormat="1" applyFont="1" applyAlignment="1">
      <alignment/>
    </xf>
    <xf numFmtId="0" fontId="16" fillId="0" borderId="3" xfId="0" applyFont="1" applyBorder="1" applyAlignment="1">
      <alignment/>
    </xf>
    <xf numFmtId="0" fontId="0" fillId="0" borderId="4" xfId="0" applyBorder="1" applyAlignment="1">
      <alignment horizontal="center"/>
    </xf>
    <xf numFmtId="0" fontId="0" fillId="0" borderId="5" xfId="0" applyBorder="1" applyAlignment="1">
      <alignment/>
    </xf>
    <xf numFmtId="0" fontId="0" fillId="0" borderId="6" xfId="0" applyBorder="1" applyAlignment="1">
      <alignment/>
    </xf>
    <xf numFmtId="0" fontId="0" fillId="0" borderId="0" xfId="0" applyBorder="1" applyAlignment="1">
      <alignment horizontal="center"/>
    </xf>
    <xf numFmtId="0" fontId="0" fillId="0" borderId="7" xfId="0" applyBorder="1" applyAlignment="1">
      <alignment/>
    </xf>
    <xf numFmtId="0" fontId="17" fillId="0" borderId="6" xfId="0" applyFont="1" applyBorder="1" applyAlignment="1">
      <alignment horizontal="left" indent="1"/>
    </xf>
    <xf numFmtId="0" fontId="0" fillId="0" borderId="6" xfId="0" applyBorder="1" applyAlignment="1">
      <alignment horizontal="left" indent="1"/>
    </xf>
    <xf numFmtId="0" fontId="17" fillId="0" borderId="6" xfId="0" applyFont="1" applyBorder="1" applyAlignment="1">
      <alignment horizontal="left" indent="2"/>
    </xf>
    <xf numFmtId="0" fontId="0" fillId="0" borderId="8" xfId="0" applyBorder="1" applyAlignment="1">
      <alignment/>
    </xf>
    <xf numFmtId="0" fontId="0" fillId="0" borderId="9" xfId="0" applyBorder="1" applyAlignment="1">
      <alignment horizontal="center"/>
    </xf>
    <xf numFmtId="0" fontId="0" fillId="0" borderId="10" xfId="0" applyBorder="1" applyAlignment="1">
      <alignment/>
    </xf>
    <xf numFmtId="0" fontId="18" fillId="0" borderId="11" xfId="0" applyFont="1" applyBorder="1" applyAlignment="1">
      <alignment vertical="top"/>
    </xf>
    <xf numFmtId="49" fontId="7" fillId="0" borderId="2" xfId="0" applyNumberFormat="1" applyFont="1" applyFill="1" applyBorder="1" applyAlignment="1" applyProtection="1">
      <alignment vertical="top" wrapText="1"/>
      <protection locked="0"/>
    </xf>
    <xf numFmtId="0" fontId="7" fillId="0" borderId="0" xfId="0" applyFont="1" applyAlignment="1">
      <alignment vertical="top"/>
    </xf>
    <xf numFmtId="0" fontId="18" fillId="0" borderId="12" xfId="0" applyFont="1" applyBorder="1" applyAlignment="1">
      <alignment vertical="top"/>
    </xf>
    <xf numFmtId="0" fontId="18" fillId="0" borderId="13" xfId="0" applyFont="1" applyBorder="1" applyAlignment="1">
      <alignment vertical="top"/>
    </xf>
    <xf numFmtId="0" fontId="18" fillId="0" borderId="2" xfId="0" applyFont="1" applyBorder="1" applyAlignment="1">
      <alignment vertical="top" wrapText="1"/>
    </xf>
    <xf numFmtId="0" fontId="18" fillId="0" borderId="2" xfId="0" applyFont="1" applyBorder="1" applyAlignment="1">
      <alignment vertical="top"/>
    </xf>
    <xf numFmtId="0" fontId="18" fillId="0" borderId="14" xfId="0" applyFont="1" applyBorder="1" applyAlignment="1">
      <alignment vertical="top"/>
    </xf>
    <xf numFmtId="0" fontId="18" fillId="0" borderId="11" xfId="0" applyFont="1" applyBorder="1" applyAlignment="1">
      <alignment vertical="top" wrapText="1"/>
    </xf>
    <xf numFmtId="0" fontId="7" fillId="0" borderId="13" xfId="0" applyFont="1" applyBorder="1" applyAlignment="1">
      <alignment vertical="top" wrapText="1"/>
    </xf>
    <xf numFmtId="0" fontId="7" fillId="0" borderId="2" xfId="0" applyFont="1" applyFill="1" applyBorder="1" applyAlignment="1" applyProtection="1">
      <alignment vertical="top" wrapText="1"/>
      <protection locked="0"/>
    </xf>
    <xf numFmtId="0" fontId="7" fillId="0" borderId="12" xfId="0" applyFont="1" applyFill="1" applyBorder="1" applyAlignment="1" applyProtection="1">
      <alignment vertical="top" wrapText="1"/>
      <protection locked="0"/>
    </xf>
    <xf numFmtId="0" fontId="7" fillId="0" borderId="14" xfId="0" applyFont="1" applyFill="1" applyBorder="1" applyAlignment="1" applyProtection="1">
      <alignment vertical="top" wrapText="1"/>
      <protection locked="0"/>
    </xf>
    <xf numFmtId="0" fontId="7" fillId="0" borderId="11" xfId="0" applyFont="1" applyBorder="1" applyAlignment="1">
      <alignment vertical="top" wrapText="1"/>
    </xf>
    <xf numFmtId="0" fontId="7" fillId="0" borderId="2" xfId="0" applyFont="1" applyBorder="1" applyAlignment="1">
      <alignment vertical="top" wrapText="1"/>
    </xf>
    <xf numFmtId="0" fontId="17" fillId="0" borderId="0" xfId="0" applyFont="1" applyAlignment="1">
      <alignment horizontal="center"/>
    </xf>
    <xf numFmtId="0" fontId="18" fillId="0" borderId="11" xfId="0" applyFont="1" applyBorder="1" applyAlignment="1">
      <alignment horizontal="left" vertical="top"/>
    </xf>
    <xf numFmtId="49" fontId="7" fillId="0" borderId="2" xfId="0" applyNumberFormat="1" applyFont="1" applyFill="1" applyBorder="1" applyAlignment="1" applyProtection="1">
      <alignment horizontal="left" vertical="top" wrapText="1"/>
      <protection locked="0"/>
    </xf>
    <xf numFmtId="0" fontId="7" fillId="0" borderId="0" xfId="0" applyFont="1" applyAlignment="1">
      <alignment horizontal="left" vertical="top"/>
    </xf>
    <xf numFmtId="0" fontId="9" fillId="2" borderId="2" xfId="0" applyFont="1" applyFill="1" applyBorder="1" applyAlignment="1">
      <alignment horizontal="left"/>
    </xf>
    <xf numFmtId="0" fontId="9" fillId="0" borderId="2" xfId="0" applyFont="1" applyBorder="1" applyAlignment="1">
      <alignment horizontal="right"/>
    </xf>
    <xf numFmtId="0" fontId="0" fillId="0" borderId="0" xfId="0" applyFont="1" applyAlignment="1">
      <alignment/>
    </xf>
    <xf numFmtId="0" fontId="9" fillId="0" borderId="0" xfId="0" applyFont="1" applyAlignment="1">
      <alignment horizontal="left"/>
    </xf>
    <xf numFmtId="0" fontId="12" fillId="0" borderId="0" xfId="0" applyFont="1" applyAlignment="1">
      <alignment horizontal="center"/>
    </xf>
    <xf numFmtId="0" fontId="0" fillId="0" borderId="0" xfId="0" applyFont="1" applyAlignment="1">
      <alignment horizontal="center"/>
    </xf>
    <xf numFmtId="0" fontId="9" fillId="2" borderId="12" xfId="0" applyFont="1" applyFill="1" applyBorder="1" applyAlignment="1">
      <alignment horizontal="center" wrapText="1"/>
    </xf>
    <xf numFmtId="0" fontId="9" fillId="2" borderId="11" xfId="0" applyFont="1" applyFill="1" applyBorder="1" applyAlignment="1">
      <alignment horizontal="center" wrapText="1"/>
    </xf>
    <xf numFmtId="0" fontId="12" fillId="0" borderId="11" xfId="0" applyFont="1" applyBorder="1" applyAlignment="1">
      <alignment/>
    </xf>
    <xf numFmtId="0" fontId="9" fillId="2" borderId="13" xfId="0" applyFont="1" applyFill="1" applyBorder="1" applyAlignment="1">
      <alignment horizontal="center" wrapText="1"/>
    </xf>
    <xf numFmtId="0" fontId="9" fillId="2" borderId="14" xfId="0" applyFont="1" applyFill="1" applyBorder="1" applyAlignment="1">
      <alignment horizontal="center" wrapText="1"/>
    </xf>
    <xf numFmtId="0" fontId="9" fillId="0" borderId="14" xfId="0" applyFont="1" applyBorder="1" applyAlignment="1">
      <alignment horizontal="center"/>
    </xf>
    <xf numFmtId="0" fontId="0" fillId="3" borderId="2" xfId="0" applyFill="1" applyBorder="1" applyAlignment="1">
      <alignment horizontal="center"/>
    </xf>
    <xf numFmtId="0" fontId="0" fillId="0" borderId="0" xfId="0" applyBorder="1" applyAlignment="1">
      <alignment/>
    </xf>
    <xf numFmtId="0" fontId="0" fillId="0" borderId="4" xfId="0" applyBorder="1" applyAlignment="1">
      <alignment/>
    </xf>
    <xf numFmtId="0" fontId="0" fillId="0" borderId="9" xfId="0" applyBorder="1" applyAlignment="1">
      <alignment/>
    </xf>
    <xf numFmtId="0" fontId="9" fillId="0" borderId="11" xfId="0" applyFont="1" applyBorder="1" applyAlignment="1">
      <alignment horizontal="center"/>
    </xf>
    <xf numFmtId="10" fontId="19" fillId="4" borderId="15" xfId="0" applyNumberFormat="1" applyFont="1" applyFill="1" applyBorder="1" applyAlignment="1">
      <alignment horizontal="center"/>
    </xf>
    <xf numFmtId="0" fontId="17" fillId="4" borderId="16" xfId="0" applyFont="1" applyFill="1" applyBorder="1" applyAlignment="1">
      <alignment horizontal="center"/>
    </xf>
    <xf numFmtId="0" fontId="17" fillId="4" borderId="17" xfId="0" applyFont="1" applyFill="1" applyBorder="1" applyAlignment="1">
      <alignment horizontal="center"/>
    </xf>
    <xf numFmtId="0" fontId="0" fillId="4" borderId="2" xfId="0" applyFill="1" applyBorder="1" applyAlignment="1">
      <alignment horizontal="center"/>
    </xf>
    <xf numFmtId="0" fontId="17" fillId="0" borderId="0" xfId="0" applyFont="1" applyAlignment="1">
      <alignment horizontal="left"/>
    </xf>
    <xf numFmtId="0" fontId="0" fillId="5" borderId="2" xfId="0" applyFill="1" applyBorder="1" applyAlignment="1">
      <alignment horizontal="center"/>
    </xf>
    <xf numFmtId="0" fontId="0" fillId="6" borderId="2" xfId="0" applyFill="1" applyBorder="1" applyAlignment="1">
      <alignment horizontal="center"/>
    </xf>
    <xf numFmtId="0" fontId="0" fillId="0" borderId="12" xfId="0" applyBorder="1" applyAlignment="1">
      <alignment/>
    </xf>
    <xf numFmtId="0" fontId="0" fillId="0" borderId="11" xfId="0" applyBorder="1" applyAlignment="1">
      <alignment horizontal="center"/>
    </xf>
    <xf numFmtId="0" fontId="9" fillId="2" borderId="12" xfId="0" applyFont="1" applyFill="1" applyBorder="1" applyAlignment="1">
      <alignment/>
    </xf>
    <xf numFmtId="0" fontId="9" fillId="2" borderId="11" xfId="0" applyFont="1" applyFill="1" applyBorder="1" applyAlignment="1">
      <alignment horizontal="center"/>
    </xf>
    <xf numFmtId="1" fontId="19" fillId="4" borderId="18" xfId="0" applyNumberFormat="1" applyFont="1" applyFill="1" applyBorder="1" applyAlignment="1">
      <alignment horizontal="center"/>
    </xf>
    <xf numFmtId="10" fontId="19" fillId="4" borderId="19" xfId="0" applyNumberFormat="1" applyFont="1" applyFill="1" applyBorder="1" applyAlignment="1">
      <alignment horizontal="center"/>
    </xf>
    <xf numFmtId="0" fontId="7" fillId="0" borderId="2" xfId="0" applyFont="1" applyBorder="1" applyAlignment="1">
      <alignment/>
    </xf>
    <xf numFmtId="0" fontId="0" fillId="7" borderId="2" xfId="0" applyFill="1" applyBorder="1" applyAlignment="1">
      <alignment horizontal="center"/>
    </xf>
    <xf numFmtId="0" fontId="0" fillId="0" borderId="12" xfId="0" applyFill="1" applyBorder="1" applyAlignment="1">
      <alignment/>
    </xf>
    <xf numFmtId="0" fontId="0" fillId="0" borderId="11" xfId="0" applyFill="1" applyBorder="1" applyAlignment="1">
      <alignment horizontal="center"/>
    </xf>
    <xf numFmtId="0" fontId="7" fillId="0" borderId="12" xfId="0" applyFont="1" applyBorder="1" applyAlignment="1">
      <alignment horizontal="center" vertical="top" wrapText="1"/>
    </xf>
    <xf numFmtId="0" fontId="9" fillId="2" borderId="2" xfId="0" applyFont="1" applyFill="1" applyBorder="1" applyAlignment="1">
      <alignment wrapText="1"/>
    </xf>
    <xf numFmtId="0" fontId="0" fillId="0" borderId="2" xfId="0" applyBorder="1" applyAlignment="1">
      <alignment horizontal="center" wrapText="1"/>
    </xf>
    <xf numFmtId="0" fontId="0" fillId="0" borderId="2" xfId="0" applyBorder="1" applyAlignment="1">
      <alignment wrapText="1"/>
    </xf>
    <xf numFmtId="14" fontId="0" fillId="0" borderId="2" xfId="0" applyNumberFormat="1" applyBorder="1" applyAlignment="1">
      <alignment wrapText="1"/>
    </xf>
    <xf numFmtId="0" fontId="0" fillId="0" borderId="2" xfId="0" applyFill="1" applyBorder="1" applyAlignment="1">
      <alignment horizontal="left" indent="1"/>
    </xf>
    <xf numFmtId="0" fontId="0" fillId="0" borderId="2" xfId="0" applyFill="1" applyBorder="1" applyAlignment="1">
      <alignment horizontal="center"/>
    </xf>
    <xf numFmtId="0" fontId="0" fillId="0" borderId="2" xfId="0" applyFont="1" applyFill="1" applyBorder="1" applyAlignment="1">
      <alignment horizontal="center"/>
    </xf>
    <xf numFmtId="0" fontId="0" fillId="0" borderId="12" xfId="0" applyFont="1" applyFill="1" applyBorder="1" applyAlignment="1">
      <alignment horizontal="center"/>
    </xf>
    <xf numFmtId="0" fontId="0" fillId="0" borderId="13" xfId="0" applyFont="1" applyFill="1" applyBorder="1" applyAlignment="1">
      <alignment horizontal="center"/>
    </xf>
    <xf numFmtId="0" fontId="0" fillId="0" borderId="14" xfId="0" applyFont="1" applyFill="1" applyBorder="1" applyAlignment="1">
      <alignment horizontal="center"/>
    </xf>
    <xf numFmtId="0" fontId="0" fillId="0" borderId="11" xfId="0" applyFont="1" applyFill="1" applyBorder="1" applyAlignment="1">
      <alignment horizontal="center"/>
    </xf>
    <xf numFmtId="0" fontId="0" fillId="0" borderId="2" xfId="0" applyFont="1" applyFill="1" applyBorder="1" applyAlignment="1">
      <alignment/>
    </xf>
    <xf numFmtId="49" fontId="20" fillId="0" borderId="0" xfId="0" applyNumberFormat="1" applyFont="1" applyAlignment="1">
      <alignment/>
    </xf>
    <xf numFmtId="0" fontId="0" fillId="0" borderId="2" xfId="0" applyFont="1" applyFill="1" applyBorder="1" applyAlignment="1">
      <alignment horizontal="left" indent="1"/>
    </xf>
    <xf numFmtId="0" fontId="1" fillId="0" borderId="0" xfId="0" applyFont="1" applyFill="1" applyAlignment="1">
      <alignment/>
    </xf>
    <xf numFmtId="0" fontId="0" fillId="0" borderId="0" xfId="0" applyBorder="1" applyAlignment="1">
      <alignment horizontal="left" indent="1"/>
    </xf>
    <xf numFmtId="49" fontId="18" fillId="0" borderId="2" xfId="0" applyNumberFormat="1" applyFont="1" applyFill="1" applyBorder="1" applyAlignment="1" applyProtection="1">
      <alignment horizontal="left" vertical="top" wrapText="1"/>
      <protection locked="0"/>
    </xf>
    <xf numFmtId="49" fontId="18" fillId="0" borderId="2" xfId="0" applyNumberFormat="1" applyFont="1" applyFill="1" applyBorder="1" applyAlignment="1" applyProtection="1">
      <alignment vertical="top" wrapText="1"/>
      <protection locked="0"/>
    </xf>
    <xf numFmtId="0" fontId="7" fillId="0" borderId="3" xfId="0" applyFont="1" applyBorder="1" applyAlignment="1">
      <alignment horizontal="center" vertical="top" wrapText="1"/>
    </xf>
    <xf numFmtId="0" fontId="7" fillId="0" borderId="20" xfId="0" applyFont="1" applyBorder="1" applyAlignment="1">
      <alignment vertical="top" wrapText="1"/>
    </xf>
    <xf numFmtId="49" fontId="18" fillId="0" borderId="21" xfId="0" applyNumberFormat="1" applyFont="1" applyFill="1" applyBorder="1" applyAlignment="1" applyProtection="1">
      <alignment horizontal="left" vertical="top" wrapText="1"/>
      <protection locked="0"/>
    </xf>
    <xf numFmtId="49" fontId="7" fillId="0" borderId="21" xfId="0" applyNumberFormat="1" applyFont="1" applyFill="1" applyBorder="1" applyAlignment="1" applyProtection="1">
      <alignment vertical="top" wrapText="1"/>
      <protection locked="0"/>
    </xf>
    <xf numFmtId="0" fontId="7" fillId="0" borderId="21" xfId="0" applyFont="1" applyFill="1" applyBorder="1" applyAlignment="1" applyProtection="1">
      <alignment vertical="top" wrapText="1"/>
      <protection locked="0"/>
    </xf>
    <xf numFmtId="0" fontId="7" fillId="0" borderId="3" xfId="0" applyFont="1" applyFill="1" applyBorder="1" applyAlignment="1" applyProtection="1">
      <alignment vertical="top" wrapText="1"/>
      <protection locked="0"/>
    </xf>
    <xf numFmtId="0" fontId="7" fillId="0" borderId="22" xfId="0" applyFont="1" applyFill="1" applyBorder="1" applyAlignment="1" applyProtection="1">
      <alignment vertical="top" wrapText="1"/>
      <protection locked="0"/>
    </xf>
    <xf numFmtId="0" fontId="7" fillId="0" borderId="5" xfId="0" applyFont="1" applyBorder="1" applyAlignment="1">
      <alignment vertical="top" wrapText="1"/>
    </xf>
    <xf numFmtId="0" fontId="7" fillId="0" borderId="21" xfId="0" applyFont="1" applyBorder="1" applyAlignment="1">
      <alignment vertical="top" wrapText="1"/>
    </xf>
    <xf numFmtId="0" fontId="7" fillId="0" borderId="8" xfId="0" applyFont="1" applyBorder="1" applyAlignment="1">
      <alignment horizontal="center" vertical="top" wrapText="1"/>
    </xf>
    <xf numFmtId="0" fontId="7" fillId="0" borderId="23" xfId="0" applyFont="1" applyBorder="1" applyAlignment="1">
      <alignment vertical="top" wrapText="1"/>
    </xf>
    <xf numFmtId="49" fontId="7" fillId="0" borderId="24" xfId="0" applyNumberFormat="1" applyFont="1" applyFill="1" applyBorder="1" applyAlignment="1" applyProtection="1">
      <alignment horizontal="left" vertical="top" wrapText="1"/>
      <protection locked="0"/>
    </xf>
    <xf numFmtId="49" fontId="7" fillId="0" borderId="24" xfId="0" applyNumberFormat="1" applyFont="1" applyFill="1" applyBorder="1" applyAlignment="1" applyProtection="1">
      <alignment vertical="top" wrapText="1"/>
      <protection locked="0"/>
    </xf>
    <xf numFmtId="0" fontId="7" fillId="0" borderId="24" xfId="0" applyFont="1" applyFill="1" applyBorder="1" applyAlignment="1" applyProtection="1">
      <alignment vertical="top" wrapText="1"/>
      <protection locked="0"/>
    </xf>
    <xf numFmtId="0" fontId="7" fillId="0" borderId="8" xfId="0" applyFont="1" applyFill="1" applyBorder="1" applyAlignment="1" applyProtection="1">
      <alignment vertical="top" wrapText="1"/>
      <protection locked="0"/>
    </xf>
    <xf numFmtId="0" fontId="7" fillId="0" borderId="25" xfId="0" applyFont="1" applyFill="1" applyBorder="1" applyAlignment="1" applyProtection="1">
      <alignment vertical="top" wrapText="1"/>
      <protection locked="0"/>
    </xf>
    <xf numFmtId="0" fontId="7" fillId="0" borderId="10" xfId="0" applyFont="1" applyBorder="1" applyAlignment="1">
      <alignment vertical="top" wrapText="1"/>
    </xf>
    <xf numFmtId="0" fontId="7" fillId="0" borderId="24" xfId="0" applyFont="1" applyBorder="1" applyAlignment="1">
      <alignment vertical="top" wrapText="1"/>
    </xf>
    <xf numFmtId="0" fontId="7" fillId="0" borderId="26" xfId="0" applyFont="1" applyBorder="1" applyAlignment="1">
      <alignment horizontal="center" vertical="top" wrapText="1"/>
    </xf>
    <xf numFmtId="0" fontId="7" fillId="0" borderId="27" xfId="0" applyFont="1" applyBorder="1" applyAlignment="1">
      <alignment vertical="top" wrapText="1"/>
    </xf>
    <xf numFmtId="49" fontId="18" fillId="0" borderId="28" xfId="0" applyNumberFormat="1" applyFont="1" applyFill="1" applyBorder="1" applyAlignment="1" applyProtection="1">
      <alignment horizontal="left" vertical="top" wrapText="1"/>
      <protection locked="0"/>
    </xf>
    <xf numFmtId="49" fontId="7" fillId="0" borderId="28" xfId="0" applyNumberFormat="1" applyFont="1" applyFill="1" applyBorder="1" applyAlignment="1" applyProtection="1">
      <alignment vertical="top" wrapText="1"/>
      <protection locked="0"/>
    </xf>
    <xf numFmtId="0" fontId="7" fillId="0" borderId="28" xfId="0" applyFont="1" applyFill="1" applyBorder="1" applyAlignment="1" applyProtection="1">
      <alignment vertical="top" wrapText="1"/>
      <protection locked="0"/>
    </xf>
    <xf numFmtId="0" fontId="7" fillId="0" borderId="26" xfId="0" applyFont="1" applyFill="1" applyBorder="1" applyAlignment="1" applyProtection="1">
      <alignment vertical="top" wrapText="1"/>
      <protection locked="0"/>
    </xf>
    <xf numFmtId="0" fontId="7" fillId="0" borderId="29" xfId="0" applyFont="1" applyFill="1" applyBorder="1" applyAlignment="1" applyProtection="1">
      <alignment vertical="top" wrapText="1"/>
      <protection locked="0"/>
    </xf>
    <xf numFmtId="0" fontId="7" fillId="0" borderId="30" xfId="0" applyFont="1" applyBorder="1" applyAlignment="1">
      <alignment vertical="top" wrapText="1"/>
    </xf>
    <xf numFmtId="0" fontId="7" fillId="0" borderId="28" xfId="0" applyFont="1" applyBorder="1" applyAlignment="1">
      <alignment vertical="top" wrapText="1"/>
    </xf>
    <xf numFmtId="0" fontId="7" fillId="0" borderId="31" xfId="0" applyFont="1" applyBorder="1" applyAlignment="1">
      <alignment vertical="top"/>
    </xf>
    <xf numFmtId="0" fontId="21" fillId="0" borderId="2" xfId="0" applyFont="1" applyBorder="1" applyAlignment="1">
      <alignment vertical="top" wrapText="1"/>
    </xf>
    <xf numFmtId="0" fontId="4" fillId="0" borderId="0" xfId="0" applyFont="1" applyBorder="1" applyAlignment="1">
      <alignment horizontal="left" vertical="top" wrapText="1"/>
    </xf>
    <xf numFmtId="0" fontId="4" fillId="0" borderId="0" xfId="0" applyFont="1" applyBorder="1" applyAlignment="1">
      <alignment horizontal="justify"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ill>
        <patternFill>
          <bgColor rgb="FF99CC00"/>
        </patternFill>
      </fill>
      <border/>
    </dxf>
    <dxf>
      <fill>
        <patternFill>
          <bgColor rgb="FFFFCC00"/>
        </patternFill>
      </fill>
      <border/>
    </dxf>
    <dxf>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Comment Breakdown</a:t>
            </a:r>
          </a:p>
        </c:rich>
      </c:tx>
      <c:layout/>
      <c:spPr>
        <a:noFill/>
        <a:ln>
          <a:noFill/>
        </a:ln>
      </c:spPr>
    </c:title>
    <c:view3D>
      <c:rotX val="90"/>
      <c:rotY val="43"/>
      <c:depthPercent val="100"/>
      <c:rAngAx val="1"/>
    </c:view3D>
    <c:plotArea>
      <c:layout>
        <c:manualLayout>
          <c:xMode val="edge"/>
          <c:yMode val="edge"/>
          <c:x val="0.00125"/>
          <c:y val="0.093"/>
          <c:w val="0.98675"/>
          <c:h val="0.907"/>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3"/>
            <c:invertIfNegative val="0"/>
            <c:spPr>
              <a:solidFill>
                <a:srgbClr val="99CC00"/>
              </a:solidFill>
            </c:spPr>
          </c:dPt>
          <c:dPt>
            <c:idx val="4"/>
            <c:invertIfNegative val="0"/>
            <c:spPr>
              <a:solidFill>
                <a:srgbClr val="99CC00"/>
              </a:solidFill>
            </c:spPr>
          </c:dPt>
          <c:dPt>
            <c:idx val="5"/>
            <c:invertIfNegative val="0"/>
            <c:spPr>
              <a:solidFill>
                <a:srgbClr val="99CC00"/>
              </a:solidFill>
            </c:spPr>
          </c:dPt>
          <c:dPt>
            <c:idx val="6"/>
            <c:invertIfNegative val="0"/>
            <c:spPr>
              <a:solidFill>
                <a:srgbClr val="FF0000"/>
              </a:solidFill>
            </c:spPr>
          </c:dPt>
          <c:dPt>
            <c:idx val="9"/>
            <c:invertIfNegative val="0"/>
            <c:spPr>
              <a:solidFill>
                <a:srgbClr val="99CC00"/>
              </a:solidFill>
              <a:ln w="12700">
                <a:solidFill/>
              </a:ln>
            </c:spPr>
          </c:dPt>
          <c:dLbls>
            <c:dLbl>
              <c:idx val="3"/>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5"/>
              <c:numFmt formatCode="General" sourceLinked="1"/>
              <c:spPr>
                <a:noFill/>
                <a:ln>
                  <a:noFill/>
                </a:ln>
              </c:spPr>
              <c:showLegendKey val="0"/>
              <c:showVal val="1"/>
              <c:showBubbleSize val="0"/>
              <c:showCatName val="0"/>
              <c:showSerName val="0"/>
              <c:showPercent val="0"/>
            </c:dLbl>
            <c:dLbl>
              <c:idx val="6"/>
              <c:numFmt formatCode="General" sourceLinked="1"/>
              <c:spPr>
                <a:noFill/>
                <a:ln>
                  <a:noFill/>
                </a:ln>
              </c:spPr>
              <c:showLegendKey val="0"/>
              <c:showVal val="1"/>
              <c:showBubbleSize val="0"/>
              <c:showCatName val="0"/>
              <c:showSerName val="0"/>
              <c:showPercent val="0"/>
            </c:dLbl>
            <c:dLbl>
              <c:idx val="9"/>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OverView!$A$35:$A$45</c:f>
              <c:strCache>
                <c:ptCount val="11"/>
                <c:pt idx="0">
                  <c:v>Total</c:v>
                </c:pt>
                <c:pt idx="1">
                  <c:v>Technical </c:v>
                </c:pt>
                <c:pt idx="2">
                  <c:v>Editorial</c:v>
                </c:pt>
                <c:pt idx="3">
                  <c:v>Accepted</c:v>
                </c:pt>
                <c:pt idx="4">
                  <c:v>Counter</c:v>
                </c:pt>
                <c:pt idx="5">
                  <c:v>Declined</c:v>
                </c:pt>
                <c:pt idx="6">
                  <c:v>Deferred</c:v>
                </c:pt>
                <c:pt idx="7">
                  <c:v>Duplicates</c:v>
                </c:pt>
                <c:pt idx="8">
                  <c:v>Editor To Do</c:v>
                </c:pt>
                <c:pt idx="9">
                  <c:v>Editor Done</c:v>
                </c:pt>
                <c:pt idx="10">
                  <c:v>Blank</c:v>
                </c:pt>
              </c:strCache>
            </c:strRef>
          </c:cat>
          <c:val>
            <c:numRef>
              <c:f>OverView!$B$35:$B$45</c:f>
              <c:numCache>
                <c:ptCount val="11"/>
                <c:pt idx="0">
                  <c:v>2137</c:v>
                </c:pt>
                <c:pt idx="1">
                  <c:v>1430</c:v>
                </c:pt>
                <c:pt idx="2">
                  <c:v>683</c:v>
                </c:pt>
                <c:pt idx="3">
                  <c:v>0</c:v>
                </c:pt>
                <c:pt idx="4">
                  <c:v>0</c:v>
                </c:pt>
                <c:pt idx="5">
                  <c:v>4</c:v>
                </c:pt>
                <c:pt idx="6">
                  <c:v>0</c:v>
                </c:pt>
                <c:pt idx="7">
                  <c:v>4</c:v>
                </c:pt>
                <c:pt idx="8">
                  <c:v>0</c:v>
                </c:pt>
                <c:pt idx="9">
                  <c:v>0</c:v>
                </c:pt>
                <c:pt idx="10">
                  <c:v>2145</c:v>
                </c:pt>
              </c:numCache>
            </c:numRef>
          </c:val>
          <c:shape val="box"/>
        </c:ser>
        <c:shape val="box"/>
        <c:axId val="49687298"/>
        <c:axId val="44532499"/>
      </c:bar3DChart>
      <c:catAx>
        <c:axId val="49687298"/>
        <c:scaling>
          <c:orientation val="minMax"/>
        </c:scaling>
        <c:axPos val="b"/>
        <c:delete val="0"/>
        <c:numFmt formatCode="General" sourceLinked="1"/>
        <c:majorTickMark val="out"/>
        <c:minorTickMark val="none"/>
        <c:tickLblPos val="low"/>
        <c:txPr>
          <a:bodyPr vert="horz" rot="-2400000"/>
          <a:lstStyle/>
          <a:p>
            <a:pPr>
              <a:defRPr lang="en-US" cap="none" sz="1100" b="0" i="0" u="none" baseline="0">
                <a:latin typeface="Arial"/>
                <a:ea typeface="Arial"/>
                <a:cs typeface="Arial"/>
              </a:defRPr>
            </a:pPr>
          </a:p>
        </c:txPr>
        <c:crossAx val="44532499"/>
        <c:crosses val="autoZero"/>
        <c:auto val="1"/>
        <c:lblOffset val="100"/>
        <c:tickLblSkip val="1"/>
        <c:noMultiLvlLbl val="0"/>
      </c:catAx>
      <c:valAx>
        <c:axId val="44532499"/>
        <c:scaling>
          <c:orientation val="minMax"/>
        </c:scaling>
        <c:axPos val="l"/>
        <c:majorGridlines/>
        <c:delete val="0"/>
        <c:numFmt formatCode="General" sourceLinked="1"/>
        <c:majorTickMark val="out"/>
        <c:minorTickMark val="none"/>
        <c:tickLblPos val="nextTo"/>
        <c:crossAx val="49687298"/>
        <c:crossesAt val="1"/>
        <c:crossBetween val="between"/>
        <c:dispUnits/>
        <c:majorUnit val="250"/>
        <c:minorUnit val="100"/>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57150</xdr:rowOff>
    </xdr:from>
    <xdr:to>
      <xdr:col>8</xdr:col>
      <xdr:colOff>571500</xdr:colOff>
      <xdr:row>25</xdr:row>
      <xdr:rowOff>19050</xdr:rowOff>
    </xdr:to>
    <xdr:sp>
      <xdr:nvSpPr>
        <xdr:cNvPr id="1" name="TextBox 1"/>
        <xdr:cNvSpPr txBox="1">
          <a:spLocks noChangeArrowheads="1"/>
        </xdr:cNvSpPr>
      </xdr:nvSpPr>
      <xdr:spPr>
        <a:xfrm>
          <a:off x="752475" y="3152775"/>
          <a:ext cx="4838700" cy="1781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The spreadsheet contains the combined comment submissions from LB81.
04/21/06: Updated spreadsheet with all comment spreadsheets received from Harry.
04/24/06: Assigned all comments to folks/groups to address/resolve. 
Last Update:   05/15/06.
</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Box 3"/>
        <xdr:cNvSpPr txBox="1">
          <a:spLocks noChangeArrowheads="1"/>
        </xdr:cNvSpPr>
      </xdr:nvSpPr>
      <xdr:spPr>
        <a:xfrm>
          <a:off x="752475" y="5133975"/>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48</xdr:row>
      <xdr:rowOff>152400</xdr:rowOff>
    </xdr:from>
    <xdr:to>
      <xdr:col>9</xdr:col>
      <xdr:colOff>457200</xdr:colOff>
      <xdr:row>76</xdr:row>
      <xdr:rowOff>95250</xdr:rowOff>
    </xdr:to>
    <xdr:graphicFrame>
      <xdr:nvGraphicFramePr>
        <xdr:cNvPr id="1" name="Chart 4"/>
        <xdr:cNvGraphicFramePr/>
      </xdr:nvGraphicFramePr>
      <xdr:xfrm>
        <a:off x="66675" y="8153400"/>
        <a:ext cx="7315200" cy="4476750"/>
      </xdr:xfrm>
      <a:graphic>
        <a:graphicData uri="http://schemas.openxmlformats.org/drawingml/2006/chart">
          <c:chart xmlns:c="http://schemas.openxmlformats.org/drawingml/2006/chart" r:id="rId1"/>
        </a:graphicData>
      </a:graphic>
    </xdr:graphicFrame>
    <xdr:clientData/>
  </xdr:twoCellAnchor>
  <xdr:twoCellAnchor>
    <xdr:from>
      <xdr:col>3</xdr:col>
      <xdr:colOff>752475</xdr:colOff>
      <xdr:row>31</xdr:row>
      <xdr:rowOff>152400</xdr:rowOff>
    </xdr:from>
    <xdr:to>
      <xdr:col>7</xdr:col>
      <xdr:colOff>28575</xdr:colOff>
      <xdr:row>42</xdr:row>
      <xdr:rowOff>123825</xdr:rowOff>
    </xdr:to>
    <xdr:sp>
      <xdr:nvSpPr>
        <xdr:cNvPr id="2" name="Line 5"/>
        <xdr:cNvSpPr>
          <a:spLocks/>
        </xdr:cNvSpPr>
      </xdr:nvSpPr>
      <xdr:spPr>
        <a:xfrm flipV="1">
          <a:off x="3676650" y="5362575"/>
          <a:ext cx="2000250" cy="178117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I32"/>
  <sheetViews>
    <sheetView tabSelected="1" workbookViewId="0" topLeftCell="A1">
      <selection activeCell="D2" sqref="D2"/>
    </sheetView>
  </sheetViews>
  <sheetFormatPr defaultColWidth="9.140625" defaultRowHeight="12.75"/>
  <cols>
    <col min="1" max="1" width="11.28125" style="2" customWidth="1"/>
    <col min="2" max="16384" width="9.140625" style="2" customWidth="1"/>
  </cols>
  <sheetData>
    <row r="1" ht="18.75">
      <c r="B1" s="1" t="s">
        <v>63</v>
      </c>
    </row>
    <row r="2" ht="18.75">
      <c r="B2" s="1" t="s">
        <v>554</v>
      </c>
    </row>
    <row r="3" spans="1:2" ht="18.75">
      <c r="A3" s="2" t="s">
        <v>68</v>
      </c>
      <c r="B3" s="108" t="s">
        <v>88</v>
      </c>
    </row>
    <row r="4" spans="1:6" ht="18.75">
      <c r="A4" s="2" t="s">
        <v>62</v>
      </c>
      <c r="B4" s="12" t="s">
        <v>89</v>
      </c>
      <c r="F4" s="7"/>
    </row>
    <row r="5" spans="1:2" ht="19.5">
      <c r="A5" s="2" t="s">
        <v>67</v>
      </c>
      <c r="B5" s="8" t="s">
        <v>558</v>
      </c>
    </row>
    <row r="6" s="3" customFormat="1" ht="16.5" thickBot="1"/>
    <row r="7" spans="1:2" s="4" customFormat="1" ht="18.75">
      <c r="A7" s="4" t="s">
        <v>65</v>
      </c>
      <c r="B7" s="9" t="s">
        <v>559</v>
      </c>
    </row>
    <row r="8" spans="1:2" ht="15.75">
      <c r="A8" s="2" t="s">
        <v>71</v>
      </c>
      <c r="B8" s="8" t="s">
        <v>90</v>
      </c>
    </row>
    <row r="9" spans="1:9" ht="15.75">
      <c r="A9" s="2" t="s">
        <v>66</v>
      </c>
      <c r="B9" s="8" t="s">
        <v>560</v>
      </c>
      <c r="C9" s="8"/>
      <c r="D9" s="8"/>
      <c r="E9" s="8"/>
      <c r="F9" s="8"/>
      <c r="G9" s="8"/>
      <c r="H9" s="8"/>
      <c r="I9" s="8"/>
    </row>
    <row r="10" spans="2:9" ht="19.5">
      <c r="B10" s="106" t="s">
        <v>561</v>
      </c>
      <c r="C10" s="8"/>
      <c r="D10" s="8"/>
      <c r="E10" s="8"/>
      <c r="F10" s="8"/>
      <c r="G10" s="8"/>
      <c r="H10" s="8"/>
      <c r="I10" s="8"/>
    </row>
    <row r="11" spans="2:9" ht="15.75">
      <c r="B11" s="8" t="s">
        <v>562</v>
      </c>
      <c r="C11" s="8"/>
      <c r="D11" s="8"/>
      <c r="E11" s="8"/>
      <c r="F11" s="8"/>
      <c r="G11" s="8"/>
      <c r="H11" s="8"/>
      <c r="I11" s="8"/>
    </row>
    <row r="12" spans="2:9" ht="15.75">
      <c r="B12" s="8" t="s">
        <v>563</v>
      </c>
      <c r="C12" s="8"/>
      <c r="D12" s="8"/>
      <c r="E12" s="8"/>
      <c r="F12" s="8"/>
      <c r="G12" s="8"/>
      <c r="H12" s="8"/>
      <c r="I12" s="8"/>
    </row>
    <row r="13" spans="2:9" ht="15.75">
      <c r="B13" s="8" t="s">
        <v>564</v>
      </c>
      <c r="C13" s="8"/>
      <c r="D13" s="8"/>
      <c r="E13" s="8"/>
      <c r="F13" s="8"/>
      <c r="G13" s="8"/>
      <c r="H13" s="8"/>
      <c r="I13" s="8"/>
    </row>
    <row r="14" spans="2:9" ht="15.75">
      <c r="B14" s="8" t="s">
        <v>565</v>
      </c>
      <c r="C14" s="8"/>
      <c r="D14" s="8"/>
      <c r="E14" s="8"/>
      <c r="F14" s="8"/>
      <c r="G14" s="8"/>
      <c r="H14" s="8"/>
      <c r="I14" s="8"/>
    </row>
    <row r="15" ht="15.75">
      <c r="A15" s="2" t="s">
        <v>64</v>
      </c>
    </row>
    <row r="27" spans="1:5" ht="15.75" customHeight="1">
      <c r="A27" s="6"/>
      <c r="B27" s="142"/>
      <c r="C27" s="142"/>
      <c r="D27" s="142"/>
      <c r="E27" s="142"/>
    </row>
    <row r="28" spans="1:5" ht="15.75" customHeight="1">
      <c r="A28" s="4"/>
      <c r="B28" s="5"/>
      <c r="C28" s="5"/>
      <c r="D28" s="5"/>
      <c r="E28" s="5"/>
    </row>
    <row r="29" spans="1:5" ht="15.75" customHeight="1">
      <c r="A29" s="4"/>
      <c r="B29" s="141"/>
      <c r="C29" s="141"/>
      <c r="D29" s="141"/>
      <c r="E29" s="141"/>
    </row>
    <row r="30" spans="1:5" ht="15.75" customHeight="1">
      <c r="A30" s="4"/>
      <c r="B30" s="5"/>
      <c r="C30" s="5"/>
      <c r="D30" s="5"/>
      <c r="E30" s="5"/>
    </row>
    <row r="31" spans="1:5" ht="15.75" customHeight="1">
      <c r="A31" s="4"/>
      <c r="B31" s="141"/>
      <c r="C31" s="141"/>
      <c r="D31" s="141"/>
      <c r="E31" s="141"/>
    </row>
    <row r="32" spans="2:5" ht="15.75" customHeight="1">
      <c r="B32" s="141"/>
      <c r="C32" s="141"/>
      <c r="D32" s="141"/>
      <c r="E32" s="141"/>
    </row>
    <row r="33" ht="15.75" customHeight="1"/>
    <row r="34" ht="15.75" customHeight="1"/>
    <row r="35" ht="15.75" customHeight="1"/>
  </sheetData>
  <mergeCells count="3">
    <mergeCell ref="B29:E29"/>
    <mergeCell ref="B27:E27"/>
    <mergeCell ref="B31:E32"/>
  </mergeCells>
  <printOptions/>
  <pageMargins left="0.75" right="0.75" top="1" bottom="1" header="0.5" footer="0.5"/>
  <pageSetup horizontalDpi="600" verticalDpi="600" orientation="portrait" r:id="rId2"/>
  <headerFooter alignWithMargins="0">
    <oddHeader>&amp;LApril 2006&amp;C&amp;A&amp;Rdoc.: IEEE 802.11-06/0553r2</oddHeader>
    <oddFooter>&amp;LSubmission&amp;C&amp;P&amp;RWayne Fisher, ARINC, Inc.</oddFooter>
  </headerFooter>
  <drawing r:id="rId1"/>
</worksheet>
</file>

<file path=xl/worksheets/sheet2.xml><?xml version="1.0" encoding="utf-8"?>
<worksheet xmlns="http://schemas.openxmlformats.org/spreadsheetml/2006/main" xmlns:r="http://schemas.openxmlformats.org/officeDocument/2006/relationships">
  <sheetPr codeName="Sheet3"/>
  <dimension ref="A1:S2150"/>
  <sheetViews>
    <sheetView zoomScale="75" zoomScaleNormal="75" workbookViewId="0" topLeftCell="A1">
      <pane xSplit="8430" ySplit="720" topLeftCell="J2" activePane="bottomRight" state="split"/>
      <selection pane="topLeft" activeCell="A1" sqref="A1"/>
      <selection pane="topRight" activeCell="J1" sqref="J1"/>
      <selection pane="bottomLeft" activeCell="A2" sqref="A2"/>
      <selection pane="bottomRight" activeCell="K2" sqref="K2"/>
    </sheetView>
  </sheetViews>
  <sheetFormatPr defaultColWidth="9.140625" defaultRowHeight="12.75"/>
  <cols>
    <col min="1" max="1" width="6.00390625" style="42" customWidth="1"/>
    <col min="2" max="2" width="9.57421875" style="42" customWidth="1"/>
    <col min="3" max="3" width="10.00390625" style="58" customWidth="1"/>
    <col min="4" max="5" width="3.28125" style="42" customWidth="1"/>
    <col min="6" max="6" width="3.57421875" style="42" customWidth="1"/>
    <col min="7" max="7" width="4.140625" style="42" customWidth="1"/>
    <col min="8" max="8" width="30.8515625" style="42" customWidth="1"/>
    <col min="9" max="9" width="31.57421875" style="42" customWidth="1"/>
    <col min="10" max="10" width="20.00390625" style="42" customWidth="1"/>
    <col min="11" max="11" width="18.8515625" style="42" customWidth="1"/>
    <col min="12" max="12" width="5.28125" style="42" customWidth="1"/>
    <col min="13" max="15" width="8.28125" style="42" customWidth="1"/>
    <col min="16" max="16" width="18.7109375" style="42" customWidth="1"/>
    <col min="17" max="17" width="9.57421875" style="42" customWidth="1"/>
    <col min="18" max="18" width="9.8515625" style="42" customWidth="1"/>
    <col min="19" max="19" width="9.421875" style="42" customWidth="1"/>
    <col min="20" max="16384" width="27.00390625" style="42" customWidth="1"/>
  </cols>
  <sheetData>
    <row r="1" spans="1:19" ht="36" customHeight="1">
      <c r="A1" s="43" t="s">
        <v>557</v>
      </c>
      <c r="B1" s="44" t="s">
        <v>74</v>
      </c>
      <c r="C1" s="56" t="s">
        <v>75</v>
      </c>
      <c r="D1" s="40" t="s">
        <v>40</v>
      </c>
      <c r="E1" s="40" t="s">
        <v>41</v>
      </c>
      <c r="F1" s="45" t="s">
        <v>42</v>
      </c>
      <c r="G1" s="45" t="s">
        <v>43</v>
      </c>
      <c r="H1" s="46" t="s">
        <v>76</v>
      </c>
      <c r="I1" s="47" t="s">
        <v>77</v>
      </c>
      <c r="J1" s="48" t="s">
        <v>78</v>
      </c>
      <c r="K1" s="45" t="s">
        <v>81</v>
      </c>
      <c r="L1" s="45" t="s">
        <v>551</v>
      </c>
      <c r="M1" s="45" t="s">
        <v>48</v>
      </c>
      <c r="N1" s="45" t="s">
        <v>555</v>
      </c>
      <c r="O1" s="45" t="s">
        <v>34</v>
      </c>
      <c r="P1" s="45" t="s">
        <v>79</v>
      </c>
      <c r="Q1" s="45" t="s">
        <v>44</v>
      </c>
      <c r="R1" s="45" t="s">
        <v>45</v>
      </c>
      <c r="S1" s="45" t="s">
        <v>520</v>
      </c>
    </row>
    <row r="2" spans="1:19" ht="45">
      <c r="A2" s="93">
        <v>2</v>
      </c>
      <c r="B2" s="49" t="s">
        <v>164</v>
      </c>
      <c r="C2" s="57" t="s">
        <v>1314</v>
      </c>
      <c r="D2" s="41" t="s">
        <v>566</v>
      </c>
      <c r="E2" s="41" t="s">
        <v>70</v>
      </c>
      <c r="F2" s="50" t="s">
        <v>525</v>
      </c>
      <c r="G2" s="50" t="s">
        <v>36</v>
      </c>
      <c r="H2" s="51" t="s">
        <v>567</v>
      </c>
      <c r="I2" s="52" t="s">
        <v>568</v>
      </c>
      <c r="J2" s="53"/>
      <c r="K2" s="54"/>
      <c r="L2" s="140"/>
      <c r="M2" s="54"/>
      <c r="N2" s="54"/>
      <c r="O2" s="54" t="s">
        <v>1356</v>
      </c>
      <c r="P2" s="54" t="s">
        <v>1314</v>
      </c>
      <c r="Q2" s="54"/>
      <c r="R2" s="54"/>
      <c r="S2" s="54"/>
    </row>
    <row r="3" spans="1:19" ht="33.75">
      <c r="A3" s="93">
        <v>3</v>
      </c>
      <c r="B3" s="49" t="s">
        <v>164</v>
      </c>
      <c r="C3" s="57" t="s">
        <v>1314</v>
      </c>
      <c r="D3" s="41" t="s">
        <v>566</v>
      </c>
      <c r="E3" s="41" t="s">
        <v>37</v>
      </c>
      <c r="F3" s="50" t="s">
        <v>35</v>
      </c>
      <c r="G3" s="50" t="s">
        <v>36</v>
      </c>
      <c r="H3" s="51" t="s">
        <v>569</v>
      </c>
      <c r="I3" s="52" t="s">
        <v>570</v>
      </c>
      <c r="J3" s="53"/>
      <c r="K3" s="54"/>
      <c r="L3" s="54"/>
      <c r="M3" s="54"/>
      <c r="N3" s="54"/>
      <c r="O3" s="54" t="s">
        <v>1356</v>
      </c>
      <c r="P3" s="54" t="s">
        <v>1314</v>
      </c>
      <c r="Q3" s="54"/>
      <c r="R3" s="54"/>
      <c r="S3" s="54"/>
    </row>
    <row r="4" spans="1:19" ht="33.75">
      <c r="A4" s="93">
        <v>4</v>
      </c>
      <c r="B4" s="49" t="s">
        <v>164</v>
      </c>
      <c r="C4" s="57" t="s">
        <v>38</v>
      </c>
      <c r="D4" s="41" t="s">
        <v>70</v>
      </c>
      <c r="E4" s="41" t="s">
        <v>528</v>
      </c>
      <c r="F4" s="50" t="s">
        <v>525</v>
      </c>
      <c r="G4" s="50" t="s">
        <v>526</v>
      </c>
      <c r="H4" s="51" t="s">
        <v>571</v>
      </c>
      <c r="I4" s="52" t="s">
        <v>572</v>
      </c>
      <c r="J4" s="53"/>
      <c r="K4" s="54"/>
      <c r="L4" s="54"/>
      <c r="M4" s="54"/>
      <c r="N4" s="54"/>
      <c r="O4" s="54" t="s">
        <v>1356</v>
      </c>
      <c r="P4" s="54" t="s">
        <v>1359</v>
      </c>
      <c r="Q4" s="54"/>
      <c r="R4" s="54"/>
      <c r="S4" s="54"/>
    </row>
    <row r="5" spans="1:19" ht="78.75">
      <c r="A5" s="93">
        <v>5</v>
      </c>
      <c r="B5" s="49" t="s">
        <v>164</v>
      </c>
      <c r="C5" s="57" t="s">
        <v>38</v>
      </c>
      <c r="D5" s="41" t="s">
        <v>70</v>
      </c>
      <c r="E5" s="41" t="s">
        <v>573</v>
      </c>
      <c r="F5" s="50" t="s">
        <v>525</v>
      </c>
      <c r="G5" s="50" t="s">
        <v>526</v>
      </c>
      <c r="H5" s="51" t="s">
        <v>126</v>
      </c>
      <c r="I5" s="52" t="s">
        <v>127</v>
      </c>
      <c r="J5" s="53"/>
      <c r="K5" s="54"/>
      <c r="L5" s="54"/>
      <c r="M5" s="54"/>
      <c r="N5" s="54"/>
      <c r="O5" s="54" t="s">
        <v>1356</v>
      </c>
      <c r="P5" s="54" t="s">
        <v>1359</v>
      </c>
      <c r="Q5" s="54"/>
      <c r="R5" s="54"/>
      <c r="S5" s="54"/>
    </row>
    <row r="6" spans="1:19" ht="67.5">
      <c r="A6" s="93">
        <v>6</v>
      </c>
      <c r="B6" s="49" t="s">
        <v>164</v>
      </c>
      <c r="C6" s="57" t="s">
        <v>38</v>
      </c>
      <c r="D6" s="41" t="s">
        <v>70</v>
      </c>
      <c r="E6" s="41" t="s">
        <v>128</v>
      </c>
      <c r="F6" s="50" t="s">
        <v>525</v>
      </c>
      <c r="G6" s="50" t="s">
        <v>526</v>
      </c>
      <c r="H6" s="51" t="s">
        <v>129</v>
      </c>
      <c r="I6" s="52" t="s">
        <v>127</v>
      </c>
      <c r="J6" s="53"/>
      <c r="K6" s="54"/>
      <c r="L6" s="54"/>
      <c r="M6" s="54"/>
      <c r="N6" s="54"/>
      <c r="O6" s="54" t="s">
        <v>1356</v>
      </c>
      <c r="P6" s="54" t="s">
        <v>1359</v>
      </c>
      <c r="Q6" s="54"/>
      <c r="R6" s="54"/>
      <c r="S6" s="54"/>
    </row>
    <row r="7" spans="1:19" ht="191.25">
      <c r="A7" s="93">
        <v>7</v>
      </c>
      <c r="B7" s="49" t="s">
        <v>164</v>
      </c>
      <c r="C7" s="57" t="s">
        <v>38</v>
      </c>
      <c r="D7" s="41" t="s">
        <v>70</v>
      </c>
      <c r="E7" s="41" t="s">
        <v>130</v>
      </c>
      <c r="F7" s="50" t="s">
        <v>525</v>
      </c>
      <c r="G7" s="50" t="s">
        <v>526</v>
      </c>
      <c r="H7" s="51" t="s">
        <v>131</v>
      </c>
      <c r="I7" s="52" t="s">
        <v>127</v>
      </c>
      <c r="J7" s="53"/>
      <c r="K7" s="54"/>
      <c r="L7" s="54"/>
      <c r="M7" s="54"/>
      <c r="N7" s="54"/>
      <c r="O7" s="54" t="s">
        <v>1356</v>
      </c>
      <c r="P7" s="54" t="s">
        <v>1359</v>
      </c>
      <c r="Q7" s="54"/>
      <c r="R7" s="54"/>
      <c r="S7" s="54"/>
    </row>
    <row r="8" spans="1:19" ht="78.75">
      <c r="A8" s="93">
        <v>8</v>
      </c>
      <c r="B8" s="49" t="s">
        <v>164</v>
      </c>
      <c r="C8" s="57" t="s">
        <v>132</v>
      </c>
      <c r="D8" s="41" t="s">
        <v>38</v>
      </c>
      <c r="E8" s="41" t="s">
        <v>133</v>
      </c>
      <c r="F8" s="50" t="s">
        <v>525</v>
      </c>
      <c r="G8" s="50" t="s">
        <v>36</v>
      </c>
      <c r="H8" s="51" t="s">
        <v>134</v>
      </c>
      <c r="I8" s="52"/>
      <c r="J8" s="53"/>
      <c r="K8" s="54"/>
      <c r="L8" s="54"/>
      <c r="M8" s="54"/>
      <c r="N8" s="54"/>
      <c r="O8" s="54" t="s">
        <v>693</v>
      </c>
      <c r="P8" s="54" t="s">
        <v>1363</v>
      </c>
      <c r="Q8" s="54"/>
      <c r="R8" s="54"/>
      <c r="S8" s="54"/>
    </row>
    <row r="9" spans="1:19" ht="78.75">
      <c r="A9" s="93">
        <v>9</v>
      </c>
      <c r="B9" s="49" t="s">
        <v>164</v>
      </c>
      <c r="C9" s="57" t="s">
        <v>132</v>
      </c>
      <c r="D9" s="41" t="s">
        <v>38</v>
      </c>
      <c r="E9" s="41" t="s">
        <v>135</v>
      </c>
      <c r="F9" s="50" t="s">
        <v>525</v>
      </c>
      <c r="G9" s="50" t="s">
        <v>526</v>
      </c>
      <c r="H9" s="51" t="s">
        <v>136</v>
      </c>
      <c r="I9" s="52" t="s">
        <v>137</v>
      </c>
      <c r="J9" s="53"/>
      <c r="K9" s="54"/>
      <c r="L9" s="54"/>
      <c r="M9" s="54"/>
      <c r="N9" s="54"/>
      <c r="O9" s="54" t="s">
        <v>693</v>
      </c>
      <c r="P9" s="54" t="s">
        <v>1363</v>
      </c>
      <c r="Q9" s="54"/>
      <c r="R9" s="54"/>
      <c r="S9" s="54"/>
    </row>
    <row r="10" spans="1:19" ht="33.75">
      <c r="A10" s="93">
        <v>10</v>
      </c>
      <c r="B10" s="49" t="s">
        <v>164</v>
      </c>
      <c r="C10" s="57" t="s">
        <v>132</v>
      </c>
      <c r="D10" s="41" t="s">
        <v>38</v>
      </c>
      <c r="E10" s="41" t="s">
        <v>138</v>
      </c>
      <c r="F10" s="50" t="s">
        <v>525</v>
      </c>
      <c r="G10" s="50" t="s">
        <v>36</v>
      </c>
      <c r="H10" s="51" t="s">
        <v>139</v>
      </c>
      <c r="I10" s="52"/>
      <c r="J10" s="53"/>
      <c r="K10" s="54"/>
      <c r="L10" s="54"/>
      <c r="M10" s="54"/>
      <c r="N10" s="54"/>
      <c r="O10" s="54" t="s">
        <v>693</v>
      </c>
      <c r="P10" s="54" t="s">
        <v>1363</v>
      </c>
      <c r="Q10" s="54"/>
      <c r="R10" s="54"/>
      <c r="S10" s="54"/>
    </row>
    <row r="11" spans="1:19" ht="67.5">
      <c r="A11" s="93">
        <v>11</v>
      </c>
      <c r="B11" s="49" t="s">
        <v>164</v>
      </c>
      <c r="C11" s="57" t="s">
        <v>140</v>
      </c>
      <c r="D11" s="41" t="s">
        <v>38</v>
      </c>
      <c r="E11" s="41" t="s">
        <v>130</v>
      </c>
      <c r="F11" s="50" t="s">
        <v>525</v>
      </c>
      <c r="G11" s="50" t="s">
        <v>526</v>
      </c>
      <c r="H11" s="51" t="s">
        <v>584</v>
      </c>
      <c r="I11" s="52" t="s">
        <v>585</v>
      </c>
      <c r="J11" s="53"/>
      <c r="K11" s="54"/>
      <c r="L11" s="54"/>
      <c r="M11" s="54"/>
      <c r="N11" s="54"/>
      <c r="O11" s="54" t="s">
        <v>727</v>
      </c>
      <c r="P11" s="54" t="s">
        <v>1366</v>
      </c>
      <c r="Q11" s="54"/>
      <c r="R11" s="54"/>
      <c r="S11" s="54"/>
    </row>
    <row r="12" spans="1:19" ht="45">
      <c r="A12" s="93">
        <v>12</v>
      </c>
      <c r="B12" s="49" t="s">
        <v>164</v>
      </c>
      <c r="C12" s="57" t="s">
        <v>586</v>
      </c>
      <c r="D12" s="41" t="s">
        <v>556</v>
      </c>
      <c r="E12" s="41" t="s">
        <v>135</v>
      </c>
      <c r="F12" s="50" t="s">
        <v>525</v>
      </c>
      <c r="G12" s="50" t="s">
        <v>526</v>
      </c>
      <c r="H12" s="51" t="s">
        <v>587</v>
      </c>
      <c r="I12" s="52" t="s">
        <v>588</v>
      </c>
      <c r="J12" s="53"/>
      <c r="K12" s="54"/>
      <c r="L12" s="54"/>
      <c r="M12" s="54"/>
      <c r="N12" s="54"/>
      <c r="O12" s="54" t="s">
        <v>727</v>
      </c>
      <c r="P12" s="54" t="s">
        <v>676</v>
      </c>
      <c r="Q12" s="54"/>
      <c r="R12" s="54"/>
      <c r="S12" s="54"/>
    </row>
    <row r="13" spans="1:19" ht="157.5">
      <c r="A13" s="93">
        <v>13</v>
      </c>
      <c r="B13" s="49" t="s">
        <v>164</v>
      </c>
      <c r="C13" s="57" t="s">
        <v>586</v>
      </c>
      <c r="D13" s="41" t="s">
        <v>556</v>
      </c>
      <c r="E13" s="41" t="s">
        <v>589</v>
      </c>
      <c r="F13" s="50" t="s">
        <v>525</v>
      </c>
      <c r="G13" s="50" t="s">
        <v>526</v>
      </c>
      <c r="H13" s="51" t="s">
        <v>590</v>
      </c>
      <c r="I13" s="52" t="s">
        <v>591</v>
      </c>
      <c r="J13" s="53"/>
      <c r="K13" s="54"/>
      <c r="L13" s="54"/>
      <c r="M13" s="54"/>
      <c r="N13" s="54"/>
      <c r="O13" s="54" t="s">
        <v>727</v>
      </c>
      <c r="P13" s="54" t="s">
        <v>676</v>
      </c>
      <c r="Q13" s="54"/>
      <c r="R13" s="54"/>
      <c r="S13" s="54"/>
    </row>
    <row r="14" spans="1:19" ht="146.25">
      <c r="A14" s="93">
        <v>14</v>
      </c>
      <c r="B14" s="49" t="s">
        <v>164</v>
      </c>
      <c r="C14" s="57" t="s">
        <v>586</v>
      </c>
      <c r="D14" s="41" t="s">
        <v>556</v>
      </c>
      <c r="E14" s="41" t="s">
        <v>589</v>
      </c>
      <c r="F14" s="50" t="s">
        <v>525</v>
      </c>
      <c r="G14" s="50" t="s">
        <v>526</v>
      </c>
      <c r="H14" s="51" t="s">
        <v>592</v>
      </c>
      <c r="I14" s="52" t="s">
        <v>151</v>
      </c>
      <c r="J14" s="53"/>
      <c r="K14" s="54"/>
      <c r="L14" s="54"/>
      <c r="M14" s="54"/>
      <c r="N14" s="54"/>
      <c r="O14" s="54" t="s">
        <v>727</v>
      </c>
      <c r="P14" s="54" t="s">
        <v>676</v>
      </c>
      <c r="Q14" s="54"/>
      <c r="R14" s="54"/>
      <c r="S14" s="54"/>
    </row>
    <row r="15" spans="1:19" ht="78.75">
      <c r="A15" s="93">
        <v>15</v>
      </c>
      <c r="B15" s="49" t="s">
        <v>164</v>
      </c>
      <c r="C15" s="57" t="s">
        <v>586</v>
      </c>
      <c r="D15" s="41" t="s">
        <v>556</v>
      </c>
      <c r="E15" s="41" t="s">
        <v>138</v>
      </c>
      <c r="F15" s="50" t="s">
        <v>525</v>
      </c>
      <c r="G15" s="50" t="s">
        <v>526</v>
      </c>
      <c r="H15" s="51" t="s">
        <v>152</v>
      </c>
      <c r="I15" s="52" t="s">
        <v>153</v>
      </c>
      <c r="J15" s="53"/>
      <c r="K15" s="54"/>
      <c r="L15" s="54"/>
      <c r="M15" s="54"/>
      <c r="N15" s="54"/>
      <c r="O15" s="54" t="s">
        <v>727</v>
      </c>
      <c r="P15" s="54" t="s">
        <v>676</v>
      </c>
      <c r="Q15" s="54"/>
      <c r="R15" s="54"/>
      <c r="S15" s="54"/>
    </row>
    <row r="16" spans="1:19" ht="45">
      <c r="A16" s="93">
        <v>16</v>
      </c>
      <c r="B16" s="49" t="s">
        <v>164</v>
      </c>
      <c r="C16" s="57" t="s">
        <v>586</v>
      </c>
      <c r="D16" s="41" t="s">
        <v>556</v>
      </c>
      <c r="E16" s="41" t="s">
        <v>154</v>
      </c>
      <c r="F16" s="50" t="s">
        <v>525</v>
      </c>
      <c r="G16" s="50" t="s">
        <v>526</v>
      </c>
      <c r="H16" s="51" t="s">
        <v>155</v>
      </c>
      <c r="I16" s="52" t="s">
        <v>156</v>
      </c>
      <c r="J16" s="53"/>
      <c r="K16" s="54"/>
      <c r="L16" s="54"/>
      <c r="M16" s="54"/>
      <c r="N16" s="54"/>
      <c r="O16" s="54" t="s">
        <v>727</v>
      </c>
      <c r="P16" s="54" t="s">
        <v>676</v>
      </c>
      <c r="Q16" s="54"/>
      <c r="R16" s="54"/>
      <c r="S16" s="54"/>
    </row>
    <row r="17" spans="1:19" ht="33.75">
      <c r="A17" s="93">
        <v>17</v>
      </c>
      <c r="B17" s="49" t="s">
        <v>164</v>
      </c>
      <c r="C17" s="57" t="s">
        <v>157</v>
      </c>
      <c r="D17" s="41" t="s">
        <v>524</v>
      </c>
      <c r="E17" s="41" t="s">
        <v>158</v>
      </c>
      <c r="F17" s="50" t="s">
        <v>525</v>
      </c>
      <c r="G17" s="50" t="s">
        <v>526</v>
      </c>
      <c r="H17" s="51" t="s">
        <v>159</v>
      </c>
      <c r="I17" s="52" t="s">
        <v>160</v>
      </c>
      <c r="J17" s="53"/>
      <c r="K17" s="54"/>
      <c r="L17" s="54"/>
      <c r="M17" s="54"/>
      <c r="N17" s="54"/>
      <c r="O17" s="54" t="s">
        <v>925</v>
      </c>
      <c r="P17" s="54" t="s">
        <v>678</v>
      </c>
      <c r="Q17" s="54"/>
      <c r="R17" s="54"/>
      <c r="S17" s="54"/>
    </row>
    <row r="18" spans="1:19" ht="33.75">
      <c r="A18" s="93">
        <v>18</v>
      </c>
      <c r="B18" s="49" t="s">
        <v>164</v>
      </c>
      <c r="C18" s="57" t="s">
        <v>161</v>
      </c>
      <c r="D18" s="41" t="s">
        <v>524</v>
      </c>
      <c r="E18" s="41" t="s">
        <v>162</v>
      </c>
      <c r="F18" s="50" t="s">
        <v>525</v>
      </c>
      <c r="G18" s="50" t="s">
        <v>526</v>
      </c>
      <c r="H18" s="51" t="s">
        <v>163</v>
      </c>
      <c r="I18" s="52" t="s">
        <v>160</v>
      </c>
      <c r="J18" s="53"/>
      <c r="K18" s="54"/>
      <c r="L18" s="54"/>
      <c r="M18" s="54"/>
      <c r="N18" s="54"/>
      <c r="O18" s="54" t="s">
        <v>925</v>
      </c>
      <c r="P18" s="54" t="s">
        <v>678</v>
      </c>
      <c r="Q18" s="54"/>
      <c r="R18" s="54"/>
      <c r="S18" s="54"/>
    </row>
    <row r="19" spans="1:19" ht="78.75">
      <c r="A19" s="93">
        <v>19</v>
      </c>
      <c r="B19" s="49" t="s">
        <v>622</v>
      </c>
      <c r="C19" s="57" t="s">
        <v>140</v>
      </c>
      <c r="D19" s="41" t="s">
        <v>38</v>
      </c>
      <c r="E19" s="41" t="s">
        <v>165</v>
      </c>
      <c r="F19" s="50" t="s">
        <v>525</v>
      </c>
      <c r="G19" s="50" t="s">
        <v>526</v>
      </c>
      <c r="H19" s="51" t="s">
        <v>166</v>
      </c>
      <c r="I19" s="52" t="s">
        <v>167</v>
      </c>
      <c r="J19" s="53"/>
      <c r="K19" s="54"/>
      <c r="L19" s="54"/>
      <c r="M19" s="54"/>
      <c r="N19" s="54"/>
      <c r="O19" s="54" t="s">
        <v>727</v>
      </c>
      <c r="P19" s="54" t="s">
        <v>1366</v>
      </c>
      <c r="Q19" s="54"/>
      <c r="R19" s="54"/>
      <c r="S19" s="54"/>
    </row>
    <row r="20" spans="1:19" ht="11.25">
      <c r="A20" s="93">
        <v>20</v>
      </c>
      <c r="B20" s="49" t="s">
        <v>622</v>
      </c>
      <c r="C20" s="57" t="s">
        <v>623</v>
      </c>
      <c r="D20" s="41" t="s">
        <v>168</v>
      </c>
      <c r="E20" s="41" t="s">
        <v>128</v>
      </c>
      <c r="F20" s="50" t="s">
        <v>525</v>
      </c>
      <c r="G20" s="50" t="s">
        <v>526</v>
      </c>
      <c r="H20" s="51" t="s">
        <v>169</v>
      </c>
      <c r="I20" s="52" t="s">
        <v>170</v>
      </c>
      <c r="J20" s="53"/>
      <c r="K20" s="54"/>
      <c r="L20" s="54"/>
      <c r="M20" s="54"/>
      <c r="N20" s="54"/>
      <c r="O20" s="54" t="s">
        <v>925</v>
      </c>
      <c r="P20" s="54" t="s">
        <v>696</v>
      </c>
      <c r="Q20" s="54"/>
      <c r="R20" s="54"/>
      <c r="S20" s="54"/>
    </row>
    <row r="21" spans="1:19" ht="22.5">
      <c r="A21" s="93">
        <v>21</v>
      </c>
      <c r="B21" s="49" t="s">
        <v>622</v>
      </c>
      <c r="C21" s="57" t="s">
        <v>624</v>
      </c>
      <c r="D21" s="41" t="s">
        <v>171</v>
      </c>
      <c r="E21" s="41" t="s">
        <v>172</v>
      </c>
      <c r="F21" s="50" t="s">
        <v>525</v>
      </c>
      <c r="G21" s="50" t="s">
        <v>526</v>
      </c>
      <c r="H21" s="51" t="s">
        <v>173</v>
      </c>
      <c r="I21" s="52" t="s">
        <v>174</v>
      </c>
      <c r="J21" s="53"/>
      <c r="K21" s="54"/>
      <c r="L21" s="54"/>
      <c r="M21" s="54"/>
      <c r="N21" s="54"/>
      <c r="O21" s="54" t="s">
        <v>925</v>
      </c>
      <c r="P21" s="54" t="s">
        <v>696</v>
      </c>
      <c r="Q21" s="54"/>
      <c r="R21" s="54"/>
      <c r="S21" s="54"/>
    </row>
    <row r="22" spans="1:19" ht="33.75">
      <c r="A22" s="93">
        <v>22</v>
      </c>
      <c r="B22" s="49" t="s">
        <v>622</v>
      </c>
      <c r="C22" s="57" t="s">
        <v>157</v>
      </c>
      <c r="D22" s="41" t="s">
        <v>524</v>
      </c>
      <c r="E22" s="41" t="s">
        <v>172</v>
      </c>
      <c r="F22" s="50" t="s">
        <v>525</v>
      </c>
      <c r="G22" s="50" t="s">
        <v>526</v>
      </c>
      <c r="H22" s="51" t="s">
        <v>175</v>
      </c>
      <c r="I22" s="52" t="s">
        <v>176</v>
      </c>
      <c r="J22" s="53"/>
      <c r="K22" s="54"/>
      <c r="L22" s="54"/>
      <c r="M22" s="54"/>
      <c r="N22" s="54"/>
      <c r="O22" s="54" t="s">
        <v>925</v>
      </c>
      <c r="P22" s="54" t="s">
        <v>678</v>
      </c>
      <c r="Q22" s="54"/>
      <c r="R22" s="54"/>
      <c r="S22" s="54"/>
    </row>
    <row r="23" spans="1:19" ht="45">
      <c r="A23" s="93">
        <v>23</v>
      </c>
      <c r="B23" s="49" t="s">
        <v>622</v>
      </c>
      <c r="C23" s="57" t="s">
        <v>926</v>
      </c>
      <c r="D23" s="41" t="s">
        <v>556</v>
      </c>
      <c r="E23" s="41" t="s">
        <v>1308</v>
      </c>
      <c r="F23" s="50" t="s">
        <v>525</v>
      </c>
      <c r="G23" s="50" t="s">
        <v>526</v>
      </c>
      <c r="H23" s="51" t="s">
        <v>927</v>
      </c>
      <c r="I23" s="52" t="s">
        <v>621</v>
      </c>
      <c r="J23" s="53"/>
      <c r="K23" s="54"/>
      <c r="L23" s="54"/>
      <c r="M23" s="54"/>
      <c r="N23" s="54"/>
      <c r="O23" s="54" t="s">
        <v>727</v>
      </c>
      <c r="P23" s="54" t="s">
        <v>676</v>
      </c>
      <c r="Q23" s="54"/>
      <c r="R23" s="54"/>
      <c r="S23" s="54"/>
    </row>
    <row r="24" spans="1:19" ht="146.25">
      <c r="A24" s="93">
        <v>24</v>
      </c>
      <c r="B24" s="49" t="s">
        <v>1320</v>
      </c>
      <c r="C24" s="57" t="s">
        <v>38</v>
      </c>
      <c r="D24" s="41" t="s">
        <v>70</v>
      </c>
      <c r="E24" s="41" t="s">
        <v>172</v>
      </c>
      <c r="F24" s="50" t="s">
        <v>525</v>
      </c>
      <c r="G24" s="50" t="s">
        <v>526</v>
      </c>
      <c r="H24" s="51" t="s">
        <v>625</v>
      </c>
      <c r="I24" s="52" t="s">
        <v>626</v>
      </c>
      <c r="J24" s="53"/>
      <c r="K24" s="54"/>
      <c r="L24" s="54"/>
      <c r="M24" s="54"/>
      <c r="N24" s="54"/>
      <c r="O24" s="54" t="s">
        <v>1356</v>
      </c>
      <c r="P24" s="54" t="s">
        <v>1359</v>
      </c>
      <c r="Q24" s="54"/>
      <c r="R24" s="54"/>
      <c r="S24" s="54"/>
    </row>
    <row r="25" spans="1:19" ht="90">
      <c r="A25" s="93">
        <v>25</v>
      </c>
      <c r="B25" s="49" t="s">
        <v>1320</v>
      </c>
      <c r="C25" s="57" t="s">
        <v>627</v>
      </c>
      <c r="D25" s="41" t="s">
        <v>70</v>
      </c>
      <c r="E25" s="41" t="s">
        <v>529</v>
      </c>
      <c r="F25" s="50" t="s">
        <v>525</v>
      </c>
      <c r="G25" s="50" t="s">
        <v>526</v>
      </c>
      <c r="H25" s="51" t="s">
        <v>1293</v>
      </c>
      <c r="I25" s="52" t="s">
        <v>1294</v>
      </c>
      <c r="J25" s="53"/>
      <c r="K25" s="54"/>
      <c r="L25" s="54"/>
      <c r="M25" s="54"/>
      <c r="N25" s="54"/>
      <c r="O25" s="54" t="s">
        <v>1356</v>
      </c>
      <c r="P25" s="54" t="s">
        <v>1359</v>
      </c>
      <c r="Q25" s="54"/>
      <c r="R25" s="54"/>
      <c r="S25" s="54"/>
    </row>
    <row r="26" spans="1:19" ht="78.75">
      <c r="A26" s="93">
        <v>26</v>
      </c>
      <c r="B26" s="49" t="s">
        <v>1320</v>
      </c>
      <c r="C26" s="57" t="s">
        <v>1295</v>
      </c>
      <c r="D26" s="41" t="s">
        <v>70</v>
      </c>
      <c r="E26" s="41" t="s">
        <v>1296</v>
      </c>
      <c r="F26" s="50" t="s">
        <v>525</v>
      </c>
      <c r="G26" s="50" t="s">
        <v>526</v>
      </c>
      <c r="H26" s="51" t="s">
        <v>1297</v>
      </c>
      <c r="I26" s="52" t="s">
        <v>1294</v>
      </c>
      <c r="J26" s="53"/>
      <c r="K26" s="54"/>
      <c r="L26" s="54"/>
      <c r="M26" s="54"/>
      <c r="N26" s="54"/>
      <c r="O26" s="54" t="s">
        <v>1356</v>
      </c>
      <c r="P26" s="54" t="s">
        <v>1359</v>
      </c>
      <c r="Q26" s="54"/>
      <c r="R26" s="54"/>
      <c r="S26" s="54"/>
    </row>
    <row r="27" spans="1:19" ht="33.75">
      <c r="A27" s="93">
        <v>27</v>
      </c>
      <c r="B27" s="49" t="s">
        <v>1320</v>
      </c>
      <c r="C27" s="57" t="s">
        <v>1295</v>
      </c>
      <c r="D27" s="41" t="s">
        <v>70</v>
      </c>
      <c r="E27" s="41" t="s">
        <v>1296</v>
      </c>
      <c r="F27" s="50" t="s">
        <v>525</v>
      </c>
      <c r="G27" s="50" t="s">
        <v>526</v>
      </c>
      <c r="H27" s="51" t="s">
        <v>1298</v>
      </c>
      <c r="I27" s="52" t="s">
        <v>1299</v>
      </c>
      <c r="J27" s="53"/>
      <c r="K27" s="54"/>
      <c r="L27" s="54"/>
      <c r="M27" s="54"/>
      <c r="N27" s="54"/>
      <c r="O27" s="54" t="s">
        <v>1356</v>
      </c>
      <c r="P27" s="54" t="s">
        <v>1359</v>
      </c>
      <c r="Q27" s="54"/>
      <c r="R27" s="54"/>
      <c r="S27" s="54"/>
    </row>
    <row r="28" spans="1:19" ht="33.75">
      <c r="A28" s="93">
        <v>28</v>
      </c>
      <c r="B28" s="49" t="s">
        <v>1320</v>
      </c>
      <c r="C28" s="57" t="s">
        <v>627</v>
      </c>
      <c r="D28" s="41" t="s">
        <v>70</v>
      </c>
      <c r="E28" s="41" t="s">
        <v>529</v>
      </c>
      <c r="F28" s="50" t="s">
        <v>525</v>
      </c>
      <c r="G28" s="50" t="s">
        <v>526</v>
      </c>
      <c r="H28" s="51" t="s">
        <v>1300</v>
      </c>
      <c r="I28" s="52" t="s">
        <v>1299</v>
      </c>
      <c r="J28" s="53"/>
      <c r="K28" s="54"/>
      <c r="L28" s="54"/>
      <c r="M28" s="54"/>
      <c r="N28" s="54"/>
      <c r="O28" s="54" t="s">
        <v>1356</v>
      </c>
      <c r="P28" s="54" t="s">
        <v>1359</v>
      </c>
      <c r="Q28" s="54"/>
      <c r="R28" s="54"/>
      <c r="S28" s="54"/>
    </row>
    <row r="29" spans="1:19" ht="67.5">
      <c r="A29" s="93">
        <v>29</v>
      </c>
      <c r="B29" s="49" t="s">
        <v>1320</v>
      </c>
      <c r="C29" s="57" t="s">
        <v>132</v>
      </c>
      <c r="D29" s="41" t="s">
        <v>38</v>
      </c>
      <c r="E29" s="41" t="s">
        <v>168</v>
      </c>
      <c r="F29" s="50" t="s">
        <v>525</v>
      </c>
      <c r="G29" s="50" t="s">
        <v>526</v>
      </c>
      <c r="H29" s="51" t="s">
        <v>1301</v>
      </c>
      <c r="I29" s="52" t="s">
        <v>1302</v>
      </c>
      <c r="J29" s="53"/>
      <c r="K29" s="54"/>
      <c r="L29" s="54"/>
      <c r="M29" s="54"/>
      <c r="N29" s="54"/>
      <c r="O29" s="54" t="s">
        <v>693</v>
      </c>
      <c r="P29" s="54" t="s">
        <v>1363</v>
      </c>
      <c r="Q29" s="54"/>
      <c r="R29" s="54"/>
      <c r="S29" s="54"/>
    </row>
    <row r="30" spans="1:19" ht="157.5">
      <c r="A30" s="93">
        <v>30</v>
      </c>
      <c r="B30" s="49" t="s">
        <v>1320</v>
      </c>
      <c r="C30" s="57" t="s">
        <v>132</v>
      </c>
      <c r="D30" s="41" t="s">
        <v>38</v>
      </c>
      <c r="E30" s="41" t="s">
        <v>135</v>
      </c>
      <c r="F30" s="50" t="s">
        <v>525</v>
      </c>
      <c r="G30" s="50" t="s">
        <v>526</v>
      </c>
      <c r="H30" s="51" t="s">
        <v>1303</v>
      </c>
      <c r="I30" s="52" t="s">
        <v>1304</v>
      </c>
      <c r="J30" s="53"/>
      <c r="K30" s="54"/>
      <c r="L30" s="54"/>
      <c r="M30" s="54"/>
      <c r="N30" s="54"/>
      <c r="O30" s="54" t="s">
        <v>693</v>
      </c>
      <c r="P30" s="54" t="s">
        <v>1363</v>
      </c>
      <c r="Q30" s="54"/>
      <c r="R30" s="54"/>
      <c r="S30" s="54"/>
    </row>
    <row r="31" spans="1:19" ht="45">
      <c r="A31" s="93">
        <v>31</v>
      </c>
      <c r="B31" s="49" t="s">
        <v>1320</v>
      </c>
      <c r="C31" s="57" t="s">
        <v>623</v>
      </c>
      <c r="D31" s="41" t="s">
        <v>168</v>
      </c>
      <c r="E31" s="41" t="s">
        <v>1296</v>
      </c>
      <c r="F31" s="50" t="s">
        <v>525</v>
      </c>
      <c r="G31" s="50" t="s">
        <v>526</v>
      </c>
      <c r="H31" s="51" t="s">
        <v>1305</v>
      </c>
      <c r="I31" s="52" t="s">
        <v>1306</v>
      </c>
      <c r="J31" s="53"/>
      <c r="K31" s="54"/>
      <c r="L31" s="54"/>
      <c r="M31" s="54"/>
      <c r="N31" s="54"/>
      <c r="O31" s="54" t="s">
        <v>925</v>
      </c>
      <c r="P31" s="54" t="s">
        <v>696</v>
      </c>
      <c r="Q31" s="54"/>
      <c r="R31" s="54"/>
      <c r="S31" s="54"/>
    </row>
    <row r="32" spans="1:19" ht="56.25">
      <c r="A32" s="93">
        <v>32</v>
      </c>
      <c r="B32" s="49" t="s">
        <v>1320</v>
      </c>
      <c r="C32" s="57" t="s">
        <v>1307</v>
      </c>
      <c r="D32" s="41" t="s">
        <v>171</v>
      </c>
      <c r="E32" s="41" t="s">
        <v>1308</v>
      </c>
      <c r="F32" s="50" t="s">
        <v>525</v>
      </c>
      <c r="G32" s="50" t="s">
        <v>526</v>
      </c>
      <c r="H32" s="51" t="s">
        <v>1309</v>
      </c>
      <c r="I32" s="52" t="s">
        <v>1310</v>
      </c>
      <c r="J32" s="53"/>
      <c r="K32" s="54"/>
      <c r="L32" s="54"/>
      <c r="M32" s="54"/>
      <c r="N32" s="54"/>
      <c r="O32" s="54" t="s">
        <v>925</v>
      </c>
      <c r="P32" s="54" t="s">
        <v>696</v>
      </c>
      <c r="Q32" s="54"/>
      <c r="R32" s="54"/>
      <c r="S32" s="54"/>
    </row>
    <row r="33" spans="1:19" ht="22.5">
      <c r="A33" s="93">
        <v>33</v>
      </c>
      <c r="B33" s="49" t="s">
        <v>1320</v>
      </c>
      <c r="C33" s="57" t="s">
        <v>1307</v>
      </c>
      <c r="D33" s="41" t="s">
        <v>171</v>
      </c>
      <c r="E33" s="41" t="s">
        <v>128</v>
      </c>
      <c r="F33" s="50" t="s">
        <v>525</v>
      </c>
      <c r="G33" s="50" t="s">
        <v>526</v>
      </c>
      <c r="H33" s="51" t="s">
        <v>928</v>
      </c>
      <c r="I33" s="52" t="s">
        <v>1311</v>
      </c>
      <c r="J33" s="53"/>
      <c r="K33" s="54"/>
      <c r="L33" s="54"/>
      <c r="M33" s="54"/>
      <c r="N33" s="54"/>
      <c r="O33" s="54" t="s">
        <v>925</v>
      </c>
      <c r="P33" s="54" t="s">
        <v>696</v>
      </c>
      <c r="Q33" s="54"/>
      <c r="R33" s="54"/>
      <c r="S33" s="54"/>
    </row>
    <row r="34" spans="1:19" ht="22.5">
      <c r="A34" s="93">
        <v>34</v>
      </c>
      <c r="B34" s="49" t="s">
        <v>1320</v>
      </c>
      <c r="C34" s="57" t="s">
        <v>1312</v>
      </c>
      <c r="D34" s="41" t="s">
        <v>133</v>
      </c>
      <c r="E34" s="41"/>
      <c r="F34" s="50" t="s">
        <v>525</v>
      </c>
      <c r="G34" s="50" t="s">
        <v>526</v>
      </c>
      <c r="H34" s="51" t="s">
        <v>929</v>
      </c>
      <c r="I34" s="52" t="s">
        <v>1311</v>
      </c>
      <c r="J34" s="53"/>
      <c r="K34" s="54"/>
      <c r="L34" s="54"/>
      <c r="M34" s="54"/>
      <c r="N34" s="54"/>
      <c r="O34" s="54" t="s">
        <v>925</v>
      </c>
      <c r="P34" s="54" t="s">
        <v>696</v>
      </c>
      <c r="Q34" s="54"/>
      <c r="R34" s="54"/>
      <c r="S34" s="54"/>
    </row>
    <row r="35" spans="1:19" ht="33.75">
      <c r="A35" s="93">
        <v>35</v>
      </c>
      <c r="B35" s="49" t="s">
        <v>1320</v>
      </c>
      <c r="C35" s="57" t="s">
        <v>1312</v>
      </c>
      <c r="D35" s="41" t="s">
        <v>133</v>
      </c>
      <c r="E35" s="41" t="s">
        <v>56</v>
      </c>
      <c r="F35" s="50" t="s">
        <v>525</v>
      </c>
      <c r="G35" s="50" t="s">
        <v>526</v>
      </c>
      <c r="H35" s="51" t="s">
        <v>1313</v>
      </c>
      <c r="I35" s="52" t="s">
        <v>1299</v>
      </c>
      <c r="J35" s="53"/>
      <c r="K35" s="54"/>
      <c r="L35" s="54"/>
      <c r="M35" s="54"/>
      <c r="N35" s="54"/>
      <c r="O35" s="54" t="s">
        <v>925</v>
      </c>
      <c r="P35" s="54" t="s">
        <v>696</v>
      </c>
      <c r="Q35" s="54"/>
      <c r="R35" s="54"/>
      <c r="S35" s="54"/>
    </row>
    <row r="36" spans="1:19" ht="101.25">
      <c r="A36" s="93">
        <v>36</v>
      </c>
      <c r="B36" s="49" t="s">
        <v>1320</v>
      </c>
      <c r="C36" s="57" t="s">
        <v>140</v>
      </c>
      <c r="D36" s="41" t="s">
        <v>38</v>
      </c>
      <c r="E36" s="41" t="s">
        <v>932</v>
      </c>
      <c r="F36" s="50" t="s">
        <v>525</v>
      </c>
      <c r="G36" s="50" t="s">
        <v>526</v>
      </c>
      <c r="H36" s="51" t="s">
        <v>931</v>
      </c>
      <c r="I36" s="52" t="s">
        <v>1315</v>
      </c>
      <c r="J36" s="53"/>
      <c r="K36" s="54"/>
      <c r="L36" s="54"/>
      <c r="M36" s="54"/>
      <c r="N36" s="54"/>
      <c r="O36" s="54" t="s">
        <v>727</v>
      </c>
      <c r="P36" s="54" t="s">
        <v>1366</v>
      </c>
      <c r="Q36" s="54"/>
      <c r="R36" s="54"/>
      <c r="S36" s="54"/>
    </row>
    <row r="37" spans="1:19" ht="67.5">
      <c r="A37" s="93">
        <v>37</v>
      </c>
      <c r="B37" s="49" t="s">
        <v>1320</v>
      </c>
      <c r="C37" s="57" t="s">
        <v>132</v>
      </c>
      <c r="D37" s="41" t="s">
        <v>38</v>
      </c>
      <c r="E37" s="41" t="s">
        <v>573</v>
      </c>
      <c r="F37" s="50" t="s">
        <v>525</v>
      </c>
      <c r="G37" s="50" t="s">
        <v>526</v>
      </c>
      <c r="H37" s="51" t="s">
        <v>1316</v>
      </c>
      <c r="I37" s="52" t="s">
        <v>1317</v>
      </c>
      <c r="J37" s="53"/>
      <c r="K37" s="54"/>
      <c r="L37" s="54"/>
      <c r="M37" s="54"/>
      <c r="N37" s="54"/>
      <c r="O37" s="54" t="s">
        <v>693</v>
      </c>
      <c r="P37" s="54" t="s">
        <v>1363</v>
      </c>
      <c r="Q37" s="54"/>
      <c r="R37" s="54"/>
      <c r="S37" s="54"/>
    </row>
    <row r="38" spans="1:19" ht="112.5">
      <c r="A38" s="93">
        <v>38</v>
      </c>
      <c r="B38" s="49" t="s">
        <v>1320</v>
      </c>
      <c r="C38" s="57" t="s">
        <v>132</v>
      </c>
      <c r="D38" s="41" t="s">
        <v>38</v>
      </c>
      <c r="E38" s="41" t="s">
        <v>135</v>
      </c>
      <c r="F38" s="50" t="s">
        <v>525</v>
      </c>
      <c r="G38" s="50" t="s">
        <v>526</v>
      </c>
      <c r="H38" s="51" t="s">
        <v>1318</v>
      </c>
      <c r="I38" s="52" t="s">
        <v>1319</v>
      </c>
      <c r="J38" s="53"/>
      <c r="K38" s="54"/>
      <c r="L38" s="54"/>
      <c r="M38" s="54"/>
      <c r="N38" s="54"/>
      <c r="O38" s="54" t="s">
        <v>693</v>
      </c>
      <c r="P38" s="54" t="s">
        <v>1363</v>
      </c>
      <c r="Q38" s="54"/>
      <c r="R38" s="54"/>
      <c r="S38" s="54"/>
    </row>
    <row r="39" spans="1:19" ht="123.75">
      <c r="A39" s="93">
        <v>39</v>
      </c>
      <c r="B39" s="49" t="s">
        <v>1323</v>
      </c>
      <c r="C39" s="57" t="s">
        <v>140</v>
      </c>
      <c r="D39" s="41" t="s">
        <v>38</v>
      </c>
      <c r="E39" s="41" t="s">
        <v>130</v>
      </c>
      <c r="F39" s="50" t="s">
        <v>525</v>
      </c>
      <c r="G39" s="50" t="s">
        <v>526</v>
      </c>
      <c r="H39" s="51" t="s">
        <v>1321</v>
      </c>
      <c r="I39" s="52" t="s">
        <v>1322</v>
      </c>
      <c r="J39" s="53"/>
      <c r="K39" s="54"/>
      <c r="L39" s="54"/>
      <c r="M39" s="54"/>
      <c r="N39" s="54"/>
      <c r="O39" s="54" t="s">
        <v>727</v>
      </c>
      <c r="P39" s="54" t="s">
        <v>1366</v>
      </c>
      <c r="Q39" s="54"/>
      <c r="R39" s="54"/>
      <c r="S39" s="54"/>
    </row>
    <row r="40" spans="1:19" ht="45">
      <c r="A40" s="93">
        <v>40</v>
      </c>
      <c r="B40" s="49" t="s">
        <v>1335</v>
      </c>
      <c r="C40" s="57" t="s">
        <v>132</v>
      </c>
      <c r="D40" s="41" t="s">
        <v>38</v>
      </c>
      <c r="E40" s="41" t="s">
        <v>138</v>
      </c>
      <c r="F40" s="50" t="s">
        <v>525</v>
      </c>
      <c r="G40" s="50" t="s">
        <v>526</v>
      </c>
      <c r="H40" s="51" t="s">
        <v>1324</v>
      </c>
      <c r="I40" s="52" t="s">
        <v>1325</v>
      </c>
      <c r="J40" s="53"/>
      <c r="K40" s="54"/>
      <c r="L40" s="54"/>
      <c r="M40" s="54"/>
      <c r="N40" s="54"/>
      <c r="O40" s="54" t="s">
        <v>693</v>
      </c>
      <c r="P40" s="54" t="s">
        <v>1363</v>
      </c>
      <c r="Q40" s="54"/>
      <c r="R40" s="54"/>
      <c r="S40" s="54"/>
    </row>
    <row r="41" spans="1:19" ht="33.75">
      <c r="A41" s="93">
        <v>41</v>
      </c>
      <c r="B41" s="49" t="s">
        <v>1335</v>
      </c>
      <c r="C41" s="57" t="s">
        <v>586</v>
      </c>
      <c r="D41" s="41" t="s">
        <v>556</v>
      </c>
      <c r="E41" s="41" t="s">
        <v>135</v>
      </c>
      <c r="F41" s="50" t="s">
        <v>525</v>
      </c>
      <c r="G41" s="50" t="s">
        <v>526</v>
      </c>
      <c r="H41" s="51" t="s">
        <v>1326</v>
      </c>
      <c r="I41" s="52" t="s">
        <v>1325</v>
      </c>
      <c r="J41" s="53"/>
      <c r="K41" s="54"/>
      <c r="L41" s="54"/>
      <c r="M41" s="54"/>
      <c r="N41" s="54"/>
      <c r="O41" s="54" t="s">
        <v>727</v>
      </c>
      <c r="P41" s="54" t="s">
        <v>676</v>
      </c>
      <c r="Q41" s="54"/>
      <c r="R41" s="54"/>
      <c r="S41" s="54"/>
    </row>
    <row r="42" spans="1:19" ht="45">
      <c r="A42" s="93">
        <v>42</v>
      </c>
      <c r="B42" s="49" t="s">
        <v>1335</v>
      </c>
      <c r="C42" s="57" t="s">
        <v>132</v>
      </c>
      <c r="D42" s="41" t="s">
        <v>38</v>
      </c>
      <c r="E42" s="41" t="s">
        <v>138</v>
      </c>
      <c r="F42" s="50" t="s">
        <v>525</v>
      </c>
      <c r="G42" s="50" t="s">
        <v>526</v>
      </c>
      <c r="H42" s="51" t="s">
        <v>1324</v>
      </c>
      <c r="I42" s="52" t="s">
        <v>1327</v>
      </c>
      <c r="J42" s="53"/>
      <c r="K42" s="54"/>
      <c r="L42" s="54"/>
      <c r="M42" s="54"/>
      <c r="N42" s="54"/>
      <c r="O42" s="54" t="s">
        <v>693</v>
      </c>
      <c r="P42" s="54" t="s">
        <v>1363</v>
      </c>
      <c r="Q42" s="54"/>
      <c r="R42" s="54"/>
      <c r="S42" s="54"/>
    </row>
    <row r="43" spans="1:19" ht="33.75">
      <c r="A43" s="93">
        <v>43</v>
      </c>
      <c r="B43" s="49" t="s">
        <v>1335</v>
      </c>
      <c r="C43" s="57" t="s">
        <v>586</v>
      </c>
      <c r="D43" s="41" t="s">
        <v>556</v>
      </c>
      <c r="E43" s="41" t="s">
        <v>135</v>
      </c>
      <c r="F43" s="50" t="s">
        <v>525</v>
      </c>
      <c r="G43" s="50" t="s">
        <v>526</v>
      </c>
      <c r="H43" s="51" t="s">
        <v>1326</v>
      </c>
      <c r="I43" s="52" t="s">
        <v>1328</v>
      </c>
      <c r="J43" s="53"/>
      <c r="K43" s="54"/>
      <c r="L43" s="54"/>
      <c r="M43" s="54"/>
      <c r="N43" s="54"/>
      <c r="O43" s="54" t="s">
        <v>727</v>
      </c>
      <c r="P43" s="54" t="s">
        <v>676</v>
      </c>
      <c r="Q43" s="54"/>
      <c r="R43" s="54"/>
      <c r="S43" s="54"/>
    </row>
    <row r="44" spans="1:19" ht="33.75">
      <c r="A44" s="93">
        <v>44</v>
      </c>
      <c r="B44" s="49" t="s">
        <v>1335</v>
      </c>
      <c r="C44" s="57" t="s">
        <v>586</v>
      </c>
      <c r="D44" s="41" t="s">
        <v>556</v>
      </c>
      <c r="E44" s="41" t="s">
        <v>589</v>
      </c>
      <c r="F44" s="50" t="s">
        <v>525</v>
      </c>
      <c r="G44" s="50" t="s">
        <v>526</v>
      </c>
      <c r="H44" s="51" t="s">
        <v>1329</v>
      </c>
      <c r="I44" s="52" t="s">
        <v>1315</v>
      </c>
      <c r="J44" s="53"/>
      <c r="K44" s="54"/>
      <c r="L44" s="54"/>
      <c r="M44" s="54"/>
      <c r="N44" s="54"/>
      <c r="O44" s="54" t="s">
        <v>727</v>
      </c>
      <c r="P44" s="54" t="s">
        <v>676</v>
      </c>
      <c r="Q44" s="54"/>
      <c r="R44" s="54"/>
      <c r="S44" s="54"/>
    </row>
    <row r="45" spans="1:19" ht="33.75">
      <c r="A45" s="93">
        <v>45</v>
      </c>
      <c r="B45" s="49" t="s">
        <v>1335</v>
      </c>
      <c r="C45" s="57" t="s">
        <v>904</v>
      </c>
      <c r="D45" s="41" t="s">
        <v>172</v>
      </c>
      <c r="E45" s="41" t="s">
        <v>172</v>
      </c>
      <c r="F45" s="50" t="s">
        <v>525</v>
      </c>
      <c r="G45" s="50" t="s">
        <v>526</v>
      </c>
      <c r="H45" s="51" t="s">
        <v>1330</v>
      </c>
      <c r="I45" s="52" t="s">
        <v>1315</v>
      </c>
      <c r="J45" s="53"/>
      <c r="K45" s="54"/>
      <c r="L45" s="54"/>
      <c r="M45" s="54"/>
      <c r="N45" s="54"/>
      <c r="O45" s="54" t="s">
        <v>925</v>
      </c>
      <c r="P45" s="54" t="s">
        <v>680</v>
      </c>
      <c r="Q45" s="54"/>
      <c r="R45" s="54"/>
      <c r="S45" s="54"/>
    </row>
    <row r="46" spans="1:19" ht="45">
      <c r="A46" s="93">
        <v>46</v>
      </c>
      <c r="B46" s="49" t="s">
        <v>1335</v>
      </c>
      <c r="C46" s="57" t="s">
        <v>1331</v>
      </c>
      <c r="D46" s="41" t="s">
        <v>527</v>
      </c>
      <c r="E46" s="41" t="s">
        <v>573</v>
      </c>
      <c r="F46" s="50" t="s">
        <v>525</v>
      </c>
      <c r="G46" s="50" t="s">
        <v>1332</v>
      </c>
      <c r="H46" s="51" t="s">
        <v>1333</v>
      </c>
      <c r="I46" s="52" t="s">
        <v>1334</v>
      </c>
      <c r="J46" s="53"/>
      <c r="K46" s="54"/>
      <c r="L46" s="54"/>
      <c r="M46" s="54"/>
      <c r="N46" s="54"/>
      <c r="O46" s="54" t="s">
        <v>686</v>
      </c>
      <c r="P46" s="54" t="s">
        <v>673</v>
      </c>
      <c r="Q46" s="54"/>
      <c r="R46" s="54"/>
      <c r="S46" s="54"/>
    </row>
    <row r="47" spans="1:19" ht="56.25">
      <c r="A47" s="93">
        <v>47</v>
      </c>
      <c r="B47" s="49" t="s">
        <v>1354</v>
      </c>
      <c r="C47" s="57" t="s">
        <v>627</v>
      </c>
      <c r="D47" s="41" t="s">
        <v>70</v>
      </c>
      <c r="E47" s="41" t="s">
        <v>1308</v>
      </c>
      <c r="F47" s="50" t="s">
        <v>525</v>
      </c>
      <c r="G47" s="50" t="s">
        <v>526</v>
      </c>
      <c r="H47" s="51" t="s">
        <v>1336</v>
      </c>
      <c r="I47" s="52" t="s">
        <v>1337</v>
      </c>
      <c r="J47" s="53"/>
      <c r="K47" s="54"/>
      <c r="L47" s="54"/>
      <c r="M47" s="54"/>
      <c r="N47" s="54"/>
      <c r="O47" s="54" t="s">
        <v>1356</v>
      </c>
      <c r="P47" s="54" t="s">
        <v>1359</v>
      </c>
      <c r="Q47" s="54"/>
      <c r="R47" s="54"/>
      <c r="S47" s="54"/>
    </row>
    <row r="48" spans="1:19" ht="45">
      <c r="A48" s="93">
        <v>48</v>
      </c>
      <c r="B48" s="49" t="s">
        <v>1354</v>
      </c>
      <c r="C48" s="110" t="s">
        <v>1295</v>
      </c>
      <c r="D48" s="41" t="s">
        <v>70</v>
      </c>
      <c r="E48" s="41" t="s">
        <v>1296</v>
      </c>
      <c r="F48" s="50" t="s">
        <v>525</v>
      </c>
      <c r="G48" s="50" t="s">
        <v>526</v>
      </c>
      <c r="H48" s="51" t="s">
        <v>1338</v>
      </c>
      <c r="I48" s="52" t="s">
        <v>1339</v>
      </c>
      <c r="J48" s="53"/>
      <c r="K48" s="54"/>
      <c r="L48" s="54"/>
      <c r="M48" s="54"/>
      <c r="N48" s="54"/>
      <c r="O48" s="54" t="s">
        <v>1356</v>
      </c>
      <c r="P48" s="54" t="s">
        <v>1359</v>
      </c>
      <c r="Q48" s="54"/>
      <c r="R48" s="54"/>
      <c r="S48" s="54"/>
    </row>
    <row r="49" spans="1:19" ht="22.5">
      <c r="A49" s="93">
        <v>49</v>
      </c>
      <c r="B49" s="49" t="s">
        <v>1354</v>
      </c>
      <c r="C49" s="57" t="s">
        <v>1340</v>
      </c>
      <c r="D49" s="41" t="s">
        <v>70</v>
      </c>
      <c r="E49" s="41" t="s">
        <v>1341</v>
      </c>
      <c r="F49" s="50" t="s">
        <v>525</v>
      </c>
      <c r="G49" s="50" t="s">
        <v>1332</v>
      </c>
      <c r="H49" s="51" t="s">
        <v>1342</v>
      </c>
      <c r="I49" s="52" t="s">
        <v>1343</v>
      </c>
      <c r="J49" s="53"/>
      <c r="K49" s="54"/>
      <c r="L49" s="54"/>
      <c r="M49" s="54"/>
      <c r="N49" s="54"/>
      <c r="O49" s="54" t="s">
        <v>1356</v>
      </c>
      <c r="P49" s="54" t="s">
        <v>1359</v>
      </c>
      <c r="Q49" s="54"/>
      <c r="R49" s="54"/>
      <c r="S49" s="54"/>
    </row>
    <row r="50" spans="1:19" ht="67.5">
      <c r="A50" s="93">
        <v>50</v>
      </c>
      <c r="B50" s="49" t="s">
        <v>1354</v>
      </c>
      <c r="C50" s="57" t="s">
        <v>38</v>
      </c>
      <c r="D50" s="41" t="s">
        <v>70</v>
      </c>
      <c r="E50" s="41"/>
      <c r="F50" s="50" t="s">
        <v>525</v>
      </c>
      <c r="G50" s="50" t="s">
        <v>526</v>
      </c>
      <c r="H50" s="51" t="s">
        <v>1344</v>
      </c>
      <c r="I50" s="52" t="s">
        <v>1345</v>
      </c>
      <c r="J50" s="53"/>
      <c r="K50" s="54"/>
      <c r="L50" s="54"/>
      <c r="M50" s="54"/>
      <c r="N50" s="54"/>
      <c r="O50" s="54" t="s">
        <v>1356</v>
      </c>
      <c r="P50" s="54" t="s">
        <v>1359</v>
      </c>
      <c r="Q50" s="54"/>
      <c r="R50" s="54"/>
      <c r="S50" s="54"/>
    </row>
    <row r="51" spans="1:19" ht="33.75">
      <c r="A51" s="93">
        <v>51</v>
      </c>
      <c r="B51" s="49" t="s">
        <v>1354</v>
      </c>
      <c r="C51" s="57" t="s">
        <v>586</v>
      </c>
      <c r="D51" s="41" t="s">
        <v>556</v>
      </c>
      <c r="E51" s="41" t="s">
        <v>154</v>
      </c>
      <c r="F51" s="50" t="s">
        <v>525</v>
      </c>
      <c r="G51" s="50" t="s">
        <v>526</v>
      </c>
      <c r="H51" s="51" t="s">
        <v>1346</v>
      </c>
      <c r="I51" s="52" t="s">
        <v>1347</v>
      </c>
      <c r="J51" s="53"/>
      <c r="K51" s="54"/>
      <c r="L51" s="54"/>
      <c r="M51" s="54"/>
      <c r="N51" s="54"/>
      <c r="O51" s="54" t="s">
        <v>727</v>
      </c>
      <c r="P51" s="54" t="s">
        <v>676</v>
      </c>
      <c r="Q51" s="54"/>
      <c r="R51" s="54"/>
      <c r="S51" s="54"/>
    </row>
    <row r="52" spans="1:19" ht="45">
      <c r="A52" s="93">
        <v>52</v>
      </c>
      <c r="B52" s="49" t="s">
        <v>1354</v>
      </c>
      <c r="C52" s="57" t="s">
        <v>1348</v>
      </c>
      <c r="D52" s="41" t="s">
        <v>1349</v>
      </c>
      <c r="E52" s="41" t="s">
        <v>171</v>
      </c>
      <c r="F52" s="50" t="s">
        <v>525</v>
      </c>
      <c r="G52" s="50" t="s">
        <v>526</v>
      </c>
      <c r="H52" s="51" t="s">
        <v>1350</v>
      </c>
      <c r="I52" s="52" t="s">
        <v>1351</v>
      </c>
      <c r="J52" s="53"/>
      <c r="K52" s="54"/>
      <c r="L52" s="54"/>
      <c r="M52" s="54"/>
      <c r="N52" s="54"/>
      <c r="O52" s="54" t="s">
        <v>925</v>
      </c>
      <c r="P52" s="54" t="s">
        <v>684</v>
      </c>
      <c r="Q52" s="54"/>
      <c r="R52" s="54"/>
      <c r="S52" s="54"/>
    </row>
    <row r="53" spans="1:19" ht="33.75">
      <c r="A53" s="93">
        <v>53</v>
      </c>
      <c r="B53" s="49" t="s">
        <v>1354</v>
      </c>
      <c r="C53" s="57" t="s">
        <v>1331</v>
      </c>
      <c r="D53" s="41" t="s">
        <v>527</v>
      </c>
      <c r="E53" s="41" t="s">
        <v>573</v>
      </c>
      <c r="F53" s="50" t="s">
        <v>525</v>
      </c>
      <c r="G53" s="50" t="s">
        <v>526</v>
      </c>
      <c r="H53" s="51" t="s">
        <v>1352</v>
      </c>
      <c r="I53" s="52" t="s">
        <v>1353</v>
      </c>
      <c r="J53" s="53"/>
      <c r="K53" s="54"/>
      <c r="L53" s="54"/>
      <c r="M53" s="54"/>
      <c r="N53" s="54"/>
      <c r="O53" s="54" t="s">
        <v>686</v>
      </c>
      <c r="P53" s="54" t="s">
        <v>673</v>
      </c>
      <c r="Q53" s="54"/>
      <c r="R53" s="54"/>
      <c r="S53" s="54"/>
    </row>
    <row r="54" spans="1:19" ht="22.5">
      <c r="A54" s="93">
        <v>54</v>
      </c>
      <c r="B54" s="49" t="s">
        <v>727</v>
      </c>
      <c r="C54" s="57" t="s">
        <v>728</v>
      </c>
      <c r="D54" s="41" t="s">
        <v>729</v>
      </c>
      <c r="E54" s="41" t="s">
        <v>730</v>
      </c>
      <c r="F54" s="50" t="s">
        <v>525</v>
      </c>
      <c r="G54" s="50" t="s">
        <v>36</v>
      </c>
      <c r="H54" s="51" t="s">
        <v>731</v>
      </c>
      <c r="I54" s="52" t="s">
        <v>732</v>
      </c>
      <c r="J54" s="53"/>
      <c r="K54" s="54"/>
      <c r="L54" s="54"/>
      <c r="M54" s="54"/>
      <c r="N54" s="54"/>
      <c r="O54" s="54" t="s">
        <v>1356</v>
      </c>
      <c r="P54" s="54" t="s">
        <v>1314</v>
      </c>
      <c r="Q54" s="54"/>
      <c r="R54" s="54"/>
      <c r="S54" s="54"/>
    </row>
    <row r="55" spans="1:19" ht="11.25">
      <c r="A55" s="93">
        <v>55</v>
      </c>
      <c r="B55" s="49" t="s">
        <v>727</v>
      </c>
      <c r="C55" s="57" t="s">
        <v>627</v>
      </c>
      <c r="D55" s="41" t="s">
        <v>70</v>
      </c>
      <c r="E55" s="41" t="s">
        <v>1308</v>
      </c>
      <c r="F55" s="50" t="s">
        <v>525</v>
      </c>
      <c r="G55" s="50" t="s">
        <v>526</v>
      </c>
      <c r="H55" s="51" t="s">
        <v>733</v>
      </c>
      <c r="I55" s="52" t="s">
        <v>734</v>
      </c>
      <c r="J55" s="53"/>
      <c r="K55" s="54"/>
      <c r="L55" s="54"/>
      <c r="M55" s="54"/>
      <c r="N55" s="54"/>
      <c r="O55" s="54" t="s">
        <v>1356</v>
      </c>
      <c r="P55" s="54" t="s">
        <v>1359</v>
      </c>
      <c r="Q55" s="54"/>
      <c r="R55" s="54"/>
      <c r="S55" s="54"/>
    </row>
    <row r="56" spans="1:19" ht="11.25">
      <c r="A56" s="93">
        <v>56</v>
      </c>
      <c r="B56" s="49" t="s">
        <v>727</v>
      </c>
      <c r="C56" s="57" t="s">
        <v>627</v>
      </c>
      <c r="D56" s="41" t="s">
        <v>70</v>
      </c>
      <c r="E56" s="41" t="s">
        <v>1308</v>
      </c>
      <c r="F56" s="50" t="s">
        <v>35</v>
      </c>
      <c r="G56" s="50" t="s">
        <v>36</v>
      </c>
      <c r="H56" s="51" t="s">
        <v>735</v>
      </c>
      <c r="I56" s="52" t="s">
        <v>736</v>
      </c>
      <c r="J56" s="53"/>
      <c r="K56" s="54"/>
      <c r="L56" s="54"/>
      <c r="M56" s="54"/>
      <c r="N56" s="54"/>
      <c r="O56" s="54" t="s">
        <v>1356</v>
      </c>
      <c r="P56" s="54" t="s">
        <v>1359</v>
      </c>
      <c r="Q56" s="54"/>
      <c r="R56" s="54"/>
      <c r="S56" s="54"/>
    </row>
    <row r="57" spans="1:19" ht="33.75">
      <c r="A57" s="93">
        <v>57</v>
      </c>
      <c r="B57" s="49" t="s">
        <v>727</v>
      </c>
      <c r="C57" s="57" t="s">
        <v>1295</v>
      </c>
      <c r="D57" s="41" t="s">
        <v>70</v>
      </c>
      <c r="E57" s="41" t="s">
        <v>1296</v>
      </c>
      <c r="F57" s="50" t="s">
        <v>525</v>
      </c>
      <c r="G57" s="50" t="s">
        <v>526</v>
      </c>
      <c r="H57" s="51" t="s">
        <v>737</v>
      </c>
      <c r="I57" s="52" t="s">
        <v>738</v>
      </c>
      <c r="J57" s="53"/>
      <c r="K57" s="54"/>
      <c r="L57" s="54"/>
      <c r="M57" s="54"/>
      <c r="N57" s="54"/>
      <c r="O57" s="54" t="s">
        <v>1356</v>
      </c>
      <c r="P57" s="54" t="s">
        <v>1359</v>
      </c>
      <c r="Q57" s="54"/>
      <c r="R57" s="54"/>
      <c r="S57" s="54"/>
    </row>
    <row r="58" spans="1:19" ht="11.25">
      <c r="A58" s="93">
        <v>58</v>
      </c>
      <c r="B58" s="49" t="s">
        <v>727</v>
      </c>
      <c r="C58" s="57" t="s">
        <v>1295</v>
      </c>
      <c r="D58" s="41" t="s">
        <v>70</v>
      </c>
      <c r="E58" s="41" t="s">
        <v>1296</v>
      </c>
      <c r="F58" s="50" t="s">
        <v>35</v>
      </c>
      <c r="G58" s="50" t="s">
        <v>36</v>
      </c>
      <c r="H58" s="51" t="s">
        <v>739</v>
      </c>
      <c r="I58" s="52" t="s">
        <v>736</v>
      </c>
      <c r="J58" s="53"/>
      <c r="K58" s="54"/>
      <c r="L58" s="54"/>
      <c r="M58" s="54"/>
      <c r="N58" s="54"/>
      <c r="O58" s="54" t="s">
        <v>1356</v>
      </c>
      <c r="P58" s="54" t="s">
        <v>1359</v>
      </c>
      <c r="Q58" s="54"/>
      <c r="R58" s="54"/>
      <c r="S58" s="54"/>
    </row>
    <row r="59" spans="1:19" ht="22.5">
      <c r="A59" s="93">
        <v>59</v>
      </c>
      <c r="B59" s="49" t="s">
        <v>727</v>
      </c>
      <c r="C59" s="57" t="s">
        <v>1340</v>
      </c>
      <c r="D59" s="41" t="s">
        <v>70</v>
      </c>
      <c r="E59" s="41" t="s">
        <v>1341</v>
      </c>
      <c r="F59" s="50" t="s">
        <v>35</v>
      </c>
      <c r="G59" s="50" t="s">
        <v>36</v>
      </c>
      <c r="H59" s="51" t="s">
        <v>740</v>
      </c>
      <c r="I59" s="52" t="s">
        <v>741</v>
      </c>
      <c r="J59" s="53"/>
      <c r="K59" s="54"/>
      <c r="L59" s="54"/>
      <c r="M59" s="54"/>
      <c r="N59" s="54"/>
      <c r="O59" s="54" t="s">
        <v>1356</v>
      </c>
      <c r="P59" s="54" t="s">
        <v>1359</v>
      </c>
      <c r="Q59" s="54"/>
      <c r="R59" s="54"/>
      <c r="S59" s="54"/>
    </row>
    <row r="60" spans="1:19" ht="45">
      <c r="A60" s="93">
        <v>60</v>
      </c>
      <c r="B60" s="49" t="s">
        <v>727</v>
      </c>
      <c r="C60" s="57" t="s">
        <v>742</v>
      </c>
      <c r="D60" s="41" t="s">
        <v>70</v>
      </c>
      <c r="E60" s="41" t="s">
        <v>743</v>
      </c>
      <c r="F60" s="50" t="s">
        <v>525</v>
      </c>
      <c r="G60" s="50" t="s">
        <v>526</v>
      </c>
      <c r="H60" s="51" t="s">
        <v>744</v>
      </c>
      <c r="I60" s="52" t="s">
        <v>745</v>
      </c>
      <c r="J60" s="53"/>
      <c r="K60" s="54"/>
      <c r="L60" s="54"/>
      <c r="M60" s="54"/>
      <c r="N60" s="54"/>
      <c r="O60" s="54" t="s">
        <v>1356</v>
      </c>
      <c r="P60" s="54" t="s">
        <v>1359</v>
      </c>
      <c r="Q60" s="54"/>
      <c r="R60" s="54"/>
      <c r="S60" s="54"/>
    </row>
    <row r="61" spans="1:19" ht="45">
      <c r="A61" s="93">
        <v>61</v>
      </c>
      <c r="B61" s="49" t="s">
        <v>727</v>
      </c>
      <c r="C61" s="57" t="s">
        <v>742</v>
      </c>
      <c r="D61" s="41" t="s">
        <v>70</v>
      </c>
      <c r="E61" s="41" t="s">
        <v>746</v>
      </c>
      <c r="F61" s="50" t="s">
        <v>525</v>
      </c>
      <c r="G61" s="50" t="s">
        <v>526</v>
      </c>
      <c r="H61" s="51" t="s">
        <v>747</v>
      </c>
      <c r="I61" s="52" t="s">
        <v>748</v>
      </c>
      <c r="J61" s="53"/>
      <c r="K61" s="54"/>
      <c r="L61" s="54"/>
      <c r="M61" s="54"/>
      <c r="N61" s="54"/>
      <c r="O61" s="54" t="s">
        <v>1356</v>
      </c>
      <c r="P61" s="54" t="s">
        <v>1359</v>
      </c>
      <c r="Q61" s="54"/>
      <c r="R61" s="54"/>
      <c r="S61" s="54"/>
    </row>
    <row r="62" spans="1:19" ht="11.25">
      <c r="A62" s="93">
        <v>62</v>
      </c>
      <c r="B62" s="49" t="s">
        <v>727</v>
      </c>
      <c r="C62" s="57" t="s">
        <v>140</v>
      </c>
      <c r="D62" s="41" t="s">
        <v>556</v>
      </c>
      <c r="E62" s="41" t="s">
        <v>528</v>
      </c>
      <c r="F62" s="50" t="s">
        <v>35</v>
      </c>
      <c r="G62" s="50" t="s">
        <v>36</v>
      </c>
      <c r="H62" s="51" t="s">
        <v>749</v>
      </c>
      <c r="I62" s="52" t="s">
        <v>750</v>
      </c>
      <c r="J62" s="53"/>
      <c r="K62" s="54"/>
      <c r="L62" s="54"/>
      <c r="M62" s="54"/>
      <c r="N62" s="54"/>
      <c r="O62" s="54" t="s">
        <v>727</v>
      </c>
      <c r="P62" s="54" t="s">
        <v>1366</v>
      </c>
      <c r="Q62" s="54"/>
      <c r="R62" s="54"/>
      <c r="S62" s="54"/>
    </row>
    <row r="63" spans="1:19" ht="78.75">
      <c r="A63" s="93">
        <v>63</v>
      </c>
      <c r="B63" s="49" t="s">
        <v>727</v>
      </c>
      <c r="C63" s="57" t="s">
        <v>586</v>
      </c>
      <c r="D63" s="41" t="s">
        <v>556</v>
      </c>
      <c r="E63" s="41" t="s">
        <v>751</v>
      </c>
      <c r="F63" s="50" t="s">
        <v>525</v>
      </c>
      <c r="G63" s="50" t="s">
        <v>526</v>
      </c>
      <c r="H63" s="51" t="s">
        <v>794</v>
      </c>
      <c r="I63" s="52" t="s">
        <v>795</v>
      </c>
      <c r="J63" s="53"/>
      <c r="K63" s="54"/>
      <c r="L63" s="54"/>
      <c r="M63" s="54"/>
      <c r="N63" s="54"/>
      <c r="O63" s="54" t="s">
        <v>727</v>
      </c>
      <c r="P63" s="54" t="s">
        <v>676</v>
      </c>
      <c r="Q63" s="54"/>
      <c r="R63" s="54"/>
      <c r="S63" s="54"/>
    </row>
    <row r="64" spans="1:19" ht="22.5">
      <c r="A64" s="93">
        <v>64</v>
      </c>
      <c r="B64" s="49" t="s">
        <v>727</v>
      </c>
      <c r="C64" s="57" t="s">
        <v>796</v>
      </c>
      <c r="D64" s="41" t="s">
        <v>1349</v>
      </c>
      <c r="E64" s="41" t="s">
        <v>524</v>
      </c>
      <c r="F64" s="50" t="s">
        <v>525</v>
      </c>
      <c r="G64" s="50" t="s">
        <v>526</v>
      </c>
      <c r="H64" s="51" t="s">
        <v>797</v>
      </c>
      <c r="I64" s="52" t="s">
        <v>798</v>
      </c>
      <c r="J64" s="53"/>
      <c r="K64" s="54"/>
      <c r="L64" s="54"/>
      <c r="M64" s="54"/>
      <c r="N64" s="54"/>
      <c r="O64" s="54" t="s">
        <v>690</v>
      </c>
      <c r="P64" s="54" t="s">
        <v>682</v>
      </c>
      <c r="Q64" s="54"/>
      <c r="R64" s="54"/>
      <c r="S64" s="54"/>
    </row>
    <row r="65" spans="1:19" ht="22.5">
      <c r="A65" s="93">
        <v>65</v>
      </c>
      <c r="B65" s="49" t="s">
        <v>727</v>
      </c>
      <c r="C65" s="57" t="s">
        <v>796</v>
      </c>
      <c r="D65" s="41" t="s">
        <v>1349</v>
      </c>
      <c r="E65" s="41" t="s">
        <v>172</v>
      </c>
      <c r="F65" s="50" t="s">
        <v>525</v>
      </c>
      <c r="G65" s="50" t="s">
        <v>526</v>
      </c>
      <c r="H65" s="51" t="s">
        <v>799</v>
      </c>
      <c r="I65" s="52" t="s">
        <v>800</v>
      </c>
      <c r="J65" s="53"/>
      <c r="K65" s="54"/>
      <c r="L65" s="54"/>
      <c r="M65" s="54"/>
      <c r="N65" s="54"/>
      <c r="O65" s="54" t="s">
        <v>690</v>
      </c>
      <c r="P65" s="54" t="s">
        <v>682</v>
      </c>
      <c r="Q65" s="54"/>
      <c r="R65" s="54"/>
      <c r="S65" s="54"/>
    </row>
    <row r="66" spans="1:19" ht="56.25">
      <c r="A66" s="93">
        <v>66</v>
      </c>
      <c r="B66" s="49" t="s">
        <v>727</v>
      </c>
      <c r="C66" s="57" t="s">
        <v>1348</v>
      </c>
      <c r="D66" s="41" t="s">
        <v>37</v>
      </c>
      <c r="E66" s="41" t="s">
        <v>133</v>
      </c>
      <c r="F66" s="50" t="s">
        <v>525</v>
      </c>
      <c r="G66" s="50" t="s">
        <v>526</v>
      </c>
      <c r="H66" s="51" t="s">
        <v>801</v>
      </c>
      <c r="I66" s="52" t="s">
        <v>802</v>
      </c>
      <c r="J66" s="53"/>
      <c r="K66" s="54"/>
      <c r="L66" s="54"/>
      <c r="M66" s="54"/>
      <c r="N66" s="54"/>
      <c r="O66" s="54" t="s">
        <v>925</v>
      </c>
      <c r="P66" s="54" t="s">
        <v>684</v>
      </c>
      <c r="Q66" s="54"/>
      <c r="R66" s="54"/>
      <c r="S66" s="54"/>
    </row>
    <row r="67" spans="1:19" ht="45">
      <c r="A67" s="93">
        <v>67</v>
      </c>
      <c r="B67" s="49" t="s">
        <v>727</v>
      </c>
      <c r="C67" s="57" t="s">
        <v>1331</v>
      </c>
      <c r="D67" s="41" t="s">
        <v>527</v>
      </c>
      <c r="E67" s="41" t="s">
        <v>527</v>
      </c>
      <c r="F67" s="50" t="s">
        <v>525</v>
      </c>
      <c r="G67" s="50" t="s">
        <v>526</v>
      </c>
      <c r="H67" s="51" t="s">
        <v>803</v>
      </c>
      <c r="I67" s="52" t="s">
        <v>804</v>
      </c>
      <c r="J67" s="53"/>
      <c r="K67" s="54"/>
      <c r="L67" s="54"/>
      <c r="M67" s="54"/>
      <c r="N67" s="54"/>
      <c r="O67" s="54" t="s">
        <v>686</v>
      </c>
      <c r="P67" s="54" t="s">
        <v>673</v>
      </c>
      <c r="Q67" s="54"/>
      <c r="R67" s="54"/>
      <c r="S67" s="54"/>
    </row>
    <row r="68" spans="1:19" ht="22.5">
      <c r="A68" s="93">
        <v>68</v>
      </c>
      <c r="B68" s="49" t="s">
        <v>727</v>
      </c>
      <c r="C68" s="57" t="s">
        <v>805</v>
      </c>
      <c r="D68" s="41" t="s">
        <v>529</v>
      </c>
      <c r="E68" s="41" t="s">
        <v>70</v>
      </c>
      <c r="F68" s="50" t="s">
        <v>35</v>
      </c>
      <c r="G68" s="50" t="s">
        <v>36</v>
      </c>
      <c r="H68" s="51" t="s">
        <v>806</v>
      </c>
      <c r="I68" s="52" t="s">
        <v>807</v>
      </c>
      <c r="J68" s="53"/>
      <c r="K68" s="54"/>
      <c r="L68" s="54"/>
      <c r="M68" s="54"/>
      <c r="N68" s="54"/>
      <c r="O68" s="54" t="s">
        <v>925</v>
      </c>
      <c r="P68" s="54" t="s">
        <v>646</v>
      </c>
      <c r="Q68" s="54"/>
      <c r="R68" s="54"/>
      <c r="S68" s="54"/>
    </row>
    <row r="69" spans="1:19" ht="22.5">
      <c r="A69" s="93">
        <v>69</v>
      </c>
      <c r="B69" s="49" t="s">
        <v>727</v>
      </c>
      <c r="C69" s="57" t="s">
        <v>808</v>
      </c>
      <c r="D69" s="41" t="s">
        <v>529</v>
      </c>
      <c r="E69" s="41" t="s">
        <v>809</v>
      </c>
      <c r="F69" s="50" t="s">
        <v>35</v>
      </c>
      <c r="G69" s="50" t="s">
        <v>36</v>
      </c>
      <c r="H69" s="51" t="s">
        <v>806</v>
      </c>
      <c r="I69" s="52" t="s">
        <v>807</v>
      </c>
      <c r="J69" s="53"/>
      <c r="K69" s="54"/>
      <c r="L69" s="54"/>
      <c r="M69" s="54"/>
      <c r="N69" s="54"/>
      <c r="O69" s="54" t="s">
        <v>925</v>
      </c>
      <c r="P69" s="54" t="s">
        <v>646</v>
      </c>
      <c r="Q69" s="54"/>
      <c r="R69" s="54"/>
      <c r="S69" s="54"/>
    </row>
    <row r="70" spans="1:19" ht="22.5">
      <c r="A70" s="93">
        <v>70</v>
      </c>
      <c r="B70" s="49" t="s">
        <v>727</v>
      </c>
      <c r="C70" s="57" t="s">
        <v>810</v>
      </c>
      <c r="D70" s="41" t="s">
        <v>529</v>
      </c>
      <c r="E70" s="41" t="s">
        <v>1296</v>
      </c>
      <c r="F70" s="50" t="s">
        <v>35</v>
      </c>
      <c r="G70" s="50" t="s">
        <v>36</v>
      </c>
      <c r="H70" s="51" t="s">
        <v>806</v>
      </c>
      <c r="I70" s="52" t="s">
        <v>807</v>
      </c>
      <c r="J70" s="53"/>
      <c r="K70" s="54"/>
      <c r="L70" s="54"/>
      <c r="M70" s="54"/>
      <c r="N70" s="54"/>
      <c r="O70" s="54" t="s">
        <v>925</v>
      </c>
      <c r="P70" s="54" t="s">
        <v>646</v>
      </c>
      <c r="Q70" s="54"/>
      <c r="R70" s="54"/>
      <c r="S70" s="54"/>
    </row>
    <row r="71" spans="1:19" ht="22.5">
      <c r="A71" s="93">
        <v>71</v>
      </c>
      <c r="B71" s="49" t="s">
        <v>727</v>
      </c>
      <c r="C71" s="57" t="s">
        <v>811</v>
      </c>
      <c r="D71" s="41" t="s">
        <v>529</v>
      </c>
      <c r="E71" s="41" t="s">
        <v>135</v>
      </c>
      <c r="F71" s="50" t="s">
        <v>525</v>
      </c>
      <c r="G71" s="50" t="s">
        <v>526</v>
      </c>
      <c r="H71" s="51" t="s">
        <v>812</v>
      </c>
      <c r="I71" s="52" t="s">
        <v>813</v>
      </c>
      <c r="J71" s="53"/>
      <c r="K71" s="54"/>
      <c r="L71" s="54"/>
      <c r="M71" s="54"/>
      <c r="N71" s="54"/>
      <c r="O71" s="54" t="s">
        <v>925</v>
      </c>
      <c r="P71" s="54" t="s">
        <v>646</v>
      </c>
      <c r="Q71" s="54"/>
      <c r="R71" s="54"/>
      <c r="S71" s="54"/>
    </row>
    <row r="72" spans="1:19" ht="22.5">
      <c r="A72" s="93">
        <v>72</v>
      </c>
      <c r="B72" s="49" t="s">
        <v>727</v>
      </c>
      <c r="C72" s="57" t="s">
        <v>814</v>
      </c>
      <c r="D72" s="41" t="s">
        <v>573</v>
      </c>
      <c r="E72" s="41" t="s">
        <v>133</v>
      </c>
      <c r="F72" s="50" t="s">
        <v>525</v>
      </c>
      <c r="G72" s="50" t="s">
        <v>526</v>
      </c>
      <c r="H72" s="51" t="s">
        <v>812</v>
      </c>
      <c r="I72" s="52" t="s">
        <v>813</v>
      </c>
      <c r="J72" s="53"/>
      <c r="K72" s="54"/>
      <c r="L72" s="54"/>
      <c r="M72" s="54"/>
      <c r="N72" s="54"/>
      <c r="O72" s="54" t="s">
        <v>925</v>
      </c>
      <c r="P72" s="54" t="s">
        <v>646</v>
      </c>
      <c r="Q72" s="54"/>
      <c r="R72" s="54"/>
      <c r="S72" s="54"/>
    </row>
    <row r="73" spans="1:19" ht="22.5">
      <c r="A73" s="93">
        <v>73</v>
      </c>
      <c r="B73" s="49" t="s">
        <v>727</v>
      </c>
      <c r="C73" s="57" t="s">
        <v>814</v>
      </c>
      <c r="D73" s="41" t="s">
        <v>573</v>
      </c>
      <c r="E73" s="41" t="s">
        <v>133</v>
      </c>
      <c r="F73" s="50" t="s">
        <v>525</v>
      </c>
      <c r="G73" s="50" t="s">
        <v>526</v>
      </c>
      <c r="H73" s="51" t="s">
        <v>815</v>
      </c>
      <c r="I73" s="52" t="s">
        <v>816</v>
      </c>
      <c r="J73" s="53"/>
      <c r="K73" s="54"/>
      <c r="L73" s="54"/>
      <c r="M73" s="54"/>
      <c r="N73" s="54"/>
      <c r="O73" s="54" t="s">
        <v>925</v>
      </c>
      <c r="P73" s="54" t="s">
        <v>646</v>
      </c>
      <c r="Q73" s="54"/>
      <c r="R73" s="54"/>
      <c r="S73" s="54"/>
    </row>
    <row r="74" spans="1:19" ht="22.5">
      <c r="A74" s="93">
        <v>74</v>
      </c>
      <c r="B74" s="49" t="s">
        <v>727</v>
      </c>
      <c r="C74" s="57" t="s">
        <v>817</v>
      </c>
      <c r="D74" s="41" t="s">
        <v>818</v>
      </c>
      <c r="E74" s="41" t="s">
        <v>818</v>
      </c>
      <c r="F74" s="50" t="s">
        <v>525</v>
      </c>
      <c r="G74" s="50" t="s">
        <v>526</v>
      </c>
      <c r="H74" s="51" t="s">
        <v>819</v>
      </c>
      <c r="I74" s="52" t="s">
        <v>820</v>
      </c>
      <c r="J74" s="53"/>
      <c r="K74" s="54"/>
      <c r="L74" s="54"/>
      <c r="M74" s="54"/>
      <c r="N74" s="54"/>
      <c r="O74" s="54" t="s">
        <v>925</v>
      </c>
      <c r="P74" s="54" t="s">
        <v>646</v>
      </c>
      <c r="Q74" s="54"/>
      <c r="R74" s="54"/>
      <c r="S74" s="54"/>
    </row>
    <row r="75" spans="1:19" ht="22.5">
      <c r="A75" s="93">
        <v>75</v>
      </c>
      <c r="B75" s="49" t="s">
        <v>727</v>
      </c>
      <c r="C75" s="57" t="s">
        <v>623</v>
      </c>
      <c r="D75" s="41" t="s">
        <v>168</v>
      </c>
      <c r="E75" s="41" t="s">
        <v>589</v>
      </c>
      <c r="F75" s="50" t="s">
        <v>525</v>
      </c>
      <c r="G75" s="50" t="s">
        <v>526</v>
      </c>
      <c r="H75" s="51" t="s">
        <v>821</v>
      </c>
      <c r="I75" s="52" t="s">
        <v>822</v>
      </c>
      <c r="J75" s="53"/>
      <c r="K75" s="54"/>
      <c r="L75" s="54"/>
      <c r="M75" s="54"/>
      <c r="N75" s="54"/>
      <c r="O75" s="54" t="s">
        <v>925</v>
      </c>
      <c r="P75" s="54" t="s">
        <v>696</v>
      </c>
      <c r="Q75" s="54"/>
      <c r="R75" s="54"/>
      <c r="S75" s="54"/>
    </row>
    <row r="76" spans="1:19" ht="22.5">
      <c r="A76" s="93">
        <v>76</v>
      </c>
      <c r="B76" s="49" t="s">
        <v>727</v>
      </c>
      <c r="C76" s="57" t="s">
        <v>623</v>
      </c>
      <c r="D76" s="41" t="s">
        <v>168</v>
      </c>
      <c r="E76" s="41" t="s">
        <v>138</v>
      </c>
      <c r="F76" s="50" t="s">
        <v>525</v>
      </c>
      <c r="G76" s="50" t="s">
        <v>526</v>
      </c>
      <c r="H76" s="51" t="s">
        <v>823</v>
      </c>
      <c r="I76" s="52" t="s">
        <v>824</v>
      </c>
      <c r="J76" s="53"/>
      <c r="K76" s="54"/>
      <c r="L76" s="54"/>
      <c r="M76" s="54"/>
      <c r="N76" s="54"/>
      <c r="O76" s="54" t="s">
        <v>925</v>
      </c>
      <c r="P76" s="54" t="s">
        <v>696</v>
      </c>
      <c r="Q76" s="54"/>
      <c r="R76" s="54"/>
      <c r="S76" s="54"/>
    </row>
    <row r="77" spans="1:19" ht="22.5">
      <c r="A77" s="93">
        <v>77</v>
      </c>
      <c r="B77" s="49" t="s">
        <v>727</v>
      </c>
      <c r="C77" s="57" t="s">
        <v>623</v>
      </c>
      <c r="D77" s="41" t="s">
        <v>171</v>
      </c>
      <c r="E77" s="41" t="s">
        <v>70</v>
      </c>
      <c r="F77" s="50" t="s">
        <v>35</v>
      </c>
      <c r="G77" s="50" t="s">
        <v>36</v>
      </c>
      <c r="H77" s="51" t="s">
        <v>825</v>
      </c>
      <c r="I77" s="52" t="s">
        <v>826</v>
      </c>
      <c r="J77" s="53"/>
      <c r="K77" s="54"/>
      <c r="L77" s="54"/>
      <c r="M77" s="54"/>
      <c r="N77" s="54"/>
      <c r="O77" s="54" t="s">
        <v>925</v>
      </c>
      <c r="P77" s="54" t="s">
        <v>696</v>
      </c>
      <c r="Q77" s="54"/>
      <c r="R77" s="54"/>
      <c r="S77" s="54"/>
    </row>
    <row r="78" spans="1:19" ht="22.5">
      <c r="A78" s="93">
        <v>78</v>
      </c>
      <c r="B78" s="49" t="s">
        <v>727</v>
      </c>
      <c r="C78" s="57" t="s">
        <v>624</v>
      </c>
      <c r="D78" s="41" t="s">
        <v>171</v>
      </c>
      <c r="E78" s="41" t="s">
        <v>528</v>
      </c>
      <c r="F78" s="50" t="s">
        <v>35</v>
      </c>
      <c r="G78" s="50" t="s">
        <v>526</v>
      </c>
      <c r="H78" s="51" t="s">
        <v>827</v>
      </c>
      <c r="I78" s="52" t="s">
        <v>828</v>
      </c>
      <c r="J78" s="53"/>
      <c r="K78" s="54"/>
      <c r="L78" s="54"/>
      <c r="M78" s="54"/>
      <c r="N78" s="54"/>
      <c r="O78" s="54" t="s">
        <v>925</v>
      </c>
      <c r="P78" s="54" t="s">
        <v>696</v>
      </c>
      <c r="Q78" s="54"/>
      <c r="R78" s="54"/>
      <c r="S78" s="54"/>
    </row>
    <row r="79" spans="1:19" ht="22.5">
      <c r="A79" s="93">
        <v>79</v>
      </c>
      <c r="B79" s="49" t="s">
        <v>727</v>
      </c>
      <c r="C79" s="57" t="s">
        <v>624</v>
      </c>
      <c r="D79" s="41" t="s">
        <v>171</v>
      </c>
      <c r="E79" s="41" t="s">
        <v>524</v>
      </c>
      <c r="F79" s="50" t="s">
        <v>525</v>
      </c>
      <c r="G79" s="50" t="s">
        <v>526</v>
      </c>
      <c r="H79" s="51" t="s">
        <v>829</v>
      </c>
      <c r="I79" s="52" t="s">
        <v>830</v>
      </c>
      <c r="J79" s="53"/>
      <c r="K79" s="54"/>
      <c r="L79" s="54"/>
      <c r="M79" s="54"/>
      <c r="N79" s="54"/>
      <c r="O79" s="54" t="s">
        <v>925</v>
      </c>
      <c r="P79" s="54" t="s">
        <v>696</v>
      </c>
      <c r="Q79" s="54"/>
      <c r="R79" s="54"/>
      <c r="S79" s="54"/>
    </row>
    <row r="80" spans="1:19" ht="22.5">
      <c r="A80" s="93">
        <v>80</v>
      </c>
      <c r="B80" s="49" t="s">
        <v>727</v>
      </c>
      <c r="C80" s="57" t="s">
        <v>1312</v>
      </c>
      <c r="D80" s="41" t="s">
        <v>133</v>
      </c>
      <c r="E80" s="41" t="s">
        <v>556</v>
      </c>
      <c r="F80" s="50" t="s">
        <v>525</v>
      </c>
      <c r="G80" s="50" t="s">
        <v>526</v>
      </c>
      <c r="H80" s="51" t="s">
        <v>831</v>
      </c>
      <c r="I80" s="52" t="s">
        <v>832</v>
      </c>
      <c r="J80" s="53"/>
      <c r="K80" s="54"/>
      <c r="L80" s="54"/>
      <c r="M80" s="54"/>
      <c r="N80" s="54"/>
      <c r="O80" s="54" t="s">
        <v>925</v>
      </c>
      <c r="P80" s="54" t="s">
        <v>696</v>
      </c>
      <c r="Q80" s="54"/>
      <c r="R80" s="54"/>
      <c r="S80" s="54"/>
    </row>
    <row r="81" spans="1:19" ht="22.5">
      <c r="A81" s="93">
        <v>81</v>
      </c>
      <c r="B81" s="49" t="s">
        <v>727</v>
      </c>
      <c r="C81" s="57" t="s">
        <v>1312</v>
      </c>
      <c r="D81" s="41" t="s">
        <v>133</v>
      </c>
      <c r="E81" s="41" t="s">
        <v>524</v>
      </c>
      <c r="F81" s="50" t="s">
        <v>525</v>
      </c>
      <c r="G81" s="50" t="s">
        <v>526</v>
      </c>
      <c r="H81" s="51" t="s">
        <v>833</v>
      </c>
      <c r="I81" s="52" t="s">
        <v>834</v>
      </c>
      <c r="J81" s="53"/>
      <c r="K81" s="54"/>
      <c r="L81" s="54"/>
      <c r="M81" s="54"/>
      <c r="N81" s="54"/>
      <c r="O81" s="54" t="s">
        <v>925</v>
      </c>
      <c r="P81" s="54" t="s">
        <v>696</v>
      </c>
      <c r="Q81" s="54"/>
      <c r="R81" s="54"/>
      <c r="S81" s="54"/>
    </row>
    <row r="82" spans="1:19" ht="22.5">
      <c r="A82" s="93">
        <v>82</v>
      </c>
      <c r="B82" s="49" t="s">
        <v>727</v>
      </c>
      <c r="C82" s="57" t="s">
        <v>1312</v>
      </c>
      <c r="D82" s="41" t="s">
        <v>133</v>
      </c>
      <c r="E82" s="41" t="s">
        <v>37</v>
      </c>
      <c r="F82" s="50" t="s">
        <v>525</v>
      </c>
      <c r="G82" s="50" t="s">
        <v>526</v>
      </c>
      <c r="H82" s="51" t="s">
        <v>835</v>
      </c>
      <c r="I82" s="52" t="s">
        <v>836</v>
      </c>
      <c r="J82" s="53"/>
      <c r="K82" s="54"/>
      <c r="L82" s="54"/>
      <c r="M82" s="54"/>
      <c r="N82" s="54"/>
      <c r="O82" s="54" t="s">
        <v>925</v>
      </c>
      <c r="P82" s="54" t="s">
        <v>696</v>
      </c>
      <c r="Q82" s="54"/>
      <c r="R82" s="54"/>
      <c r="S82" s="54"/>
    </row>
    <row r="83" spans="1:19" ht="56.25">
      <c r="A83" s="93">
        <v>83</v>
      </c>
      <c r="B83" s="49" t="s">
        <v>727</v>
      </c>
      <c r="C83" s="57" t="s">
        <v>751</v>
      </c>
      <c r="D83" s="41" t="s">
        <v>135</v>
      </c>
      <c r="E83" s="41" t="s">
        <v>38</v>
      </c>
      <c r="F83" s="50" t="s">
        <v>35</v>
      </c>
      <c r="G83" s="50" t="s">
        <v>36</v>
      </c>
      <c r="H83" s="51" t="s">
        <v>930</v>
      </c>
      <c r="I83" s="52" t="s">
        <v>837</v>
      </c>
      <c r="J83" s="53"/>
      <c r="K83" s="54"/>
      <c r="L83" s="54"/>
      <c r="M83" s="54"/>
      <c r="N83" s="54"/>
      <c r="O83" s="54" t="s">
        <v>1364</v>
      </c>
      <c r="P83" s="54" t="s">
        <v>698</v>
      </c>
      <c r="Q83" s="54"/>
      <c r="R83" s="54"/>
      <c r="S83" s="54"/>
    </row>
    <row r="84" spans="1:19" ht="33.75">
      <c r="A84" s="93">
        <v>84</v>
      </c>
      <c r="B84" s="49" t="s">
        <v>727</v>
      </c>
      <c r="C84" s="57" t="s">
        <v>751</v>
      </c>
      <c r="D84" s="41" t="s">
        <v>135</v>
      </c>
      <c r="E84" s="41" t="s">
        <v>38</v>
      </c>
      <c r="F84" s="50" t="s">
        <v>525</v>
      </c>
      <c r="G84" s="50" t="s">
        <v>526</v>
      </c>
      <c r="H84" s="51" t="s">
        <v>838</v>
      </c>
      <c r="I84" s="52" t="s">
        <v>839</v>
      </c>
      <c r="J84" s="53"/>
      <c r="K84" s="54"/>
      <c r="L84" s="54"/>
      <c r="M84" s="54"/>
      <c r="N84" s="54"/>
      <c r="O84" s="54" t="s">
        <v>1364</v>
      </c>
      <c r="P84" s="54" t="s">
        <v>698</v>
      </c>
      <c r="Q84" s="54"/>
      <c r="R84" s="54"/>
      <c r="S84" s="54"/>
    </row>
    <row r="85" spans="1:19" ht="45">
      <c r="A85" s="93">
        <v>85</v>
      </c>
      <c r="B85" s="49" t="s">
        <v>727</v>
      </c>
      <c r="C85" s="57" t="s">
        <v>840</v>
      </c>
      <c r="D85" s="41" t="s">
        <v>135</v>
      </c>
      <c r="E85" s="41" t="s">
        <v>138</v>
      </c>
      <c r="F85" s="50" t="s">
        <v>525</v>
      </c>
      <c r="G85" s="50" t="s">
        <v>526</v>
      </c>
      <c r="H85" s="51" t="s">
        <v>841</v>
      </c>
      <c r="I85" s="52" t="s">
        <v>842</v>
      </c>
      <c r="J85" s="53"/>
      <c r="K85" s="54"/>
      <c r="L85" s="54"/>
      <c r="M85" s="54"/>
      <c r="N85" s="54"/>
      <c r="O85" s="54" t="s">
        <v>1358</v>
      </c>
      <c r="P85" s="54" t="s">
        <v>700</v>
      </c>
      <c r="Q85" s="54"/>
      <c r="R85" s="54"/>
      <c r="S85" s="54"/>
    </row>
    <row r="86" spans="1:19" ht="22.5">
      <c r="A86" s="93">
        <v>86</v>
      </c>
      <c r="B86" s="49" t="s">
        <v>727</v>
      </c>
      <c r="C86" s="57" t="s">
        <v>843</v>
      </c>
      <c r="D86" s="41" t="s">
        <v>135</v>
      </c>
      <c r="E86" s="41" t="s">
        <v>844</v>
      </c>
      <c r="F86" s="50" t="s">
        <v>525</v>
      </c>
      <c r="G86" s="50" t="s">
        <v>526</v>
      </c>
      <c r="H86" s="51" t="s">
        <v>845</v>
      </c>
      <c r="I86" s="52" t="s">
        <v>828</v>
      </c>
      <c r="J86" s="53"/>
      <c r="K86" s="54"/>
      <c r="L86" s="54"/>
      <c r="M86" s="54"/>
      <c r="N86" s="54"/>
      <c r="O86" s="54" t="s">
        <v>1358</v>
      </c>
      <c r="P86" s="54" t="s">
        <v>700</v>
      </c>
      <c r="Q86" s="54"/>
      <c r="R86" s="54"/>
      <c r="S86" s="54"/>
    </row>
    <row r="87" spans="1:19" ht="56.25">
      <c r="A87" s="93">
        <v>87</v>
      </c>
      <c r="B87" s="49" t="s">
        <v>727</v>
      </c>
      <c r="C87" s="57" t="s">
        <v>846</v>
      </c>
      <c r="D87" s="41" t="s">
        <v>128</v>
      </c>
      <c r="E87" s="41" t="s">
        <v>38</v>
      </c>
      <c r="F87" s="50" t="s">
        <v>525</v>
      </c>
      <c r="G87" s="50" t="s">
        <v>526</v>
      </c>
      <c r="H87" s="51" t="s">
        <v>847</v>
      </c>
      <c r="I87" s="52" t="s">
        <v>848</v>
      </c>
      <c r="J87" s="53"/>
      <c r="K87" s="54"/>
      <c r="L87" s="54"/>
      <c r="M87" s="54"/>
      <c r="N87" s="54"/>
      <c r="O87" s="54" t="s">
        <v>705</v>
      </c>
      <c r="P87" s="54" t="s">
        <v>702</v>
      </c>
      <c r="Q87" s="54"/>
      <c r="R87" s="54"/>
      <c r="S87" s="54"/>
    </row>
    <row r="88" spans="1:19" ht="45">
      <c r="A88" s="93">
        <v>88</v>
      </c>
      <c r="B88" s="49" t="s">
        <v>727</v>
      </c>
      <c r="C88" s="57" t="s">
        <v>849</v>
      </c>
      <c r="D88" s="41" t="s">
        <v>138</v>
      </c>
      <c r="E88" s="41" t="s">
        <v>573</v>
      </c>
      <c r="F88" s="50" t="s">
        <v>525</v>
      </c>
      <c r="G88" s="50" t="s">
        <v>526</v>
      </c>
      <c r="H88" s="51" t="s">
        <v>850</v>
      </c>
      <c r="I88" s="52" t="s">
        <v>851</v>
      </c>
      <c r="J88" s="53"/>
      <c r="K88" s="54"/>
      <c r="L88" s="54"/>
      <c r="M88" s="54"/>
      <c r="N88" s="54"/>
      <c r="O88" s="54" t="s">
        <v>705</v>
      </c>
      <c r="P88" s="54" t="s">
        <v>704</v>
      </c>
      <c r="Q88" s="54"/>
      <c r="R88" s="54"/>
      <c r="S88" s="54"/>
    </row>
    <row r="89" spans="1:19" ht="22.5">
      <c r="A89" s="93">
        <v>89</v>
      </c>
      <c r="B89" s="49" t="s">
        <v>727</v>
      </c>
      <c r="C89" s="57" t="s">
        <v>852</v>
      </c>
      <c r="D89" s="41" t="s">
        <v>1341</v>
      </c>
      <c r="E89" s="41" t="s">
        <v>38</v>
      </c>
      <c r="F89" s="50" t="s">
        <v>35</v>
      </c>
      <c r="G89" s="50" t="s">
        <v>36</v>
      </c>
      <c r="H89" s="51" t="s">
        <v>853</v>
      </c>
      <c r="I89" s="52" t="s">
        <v>854</v>
      </c>
      <c r="J89" s="53"/>
      <c r="K89" s="54"/>
      <c r="L89" s="54"/>
      <c r="M89" s="54"/>
      <c r="N89" s="54"/>
      <c r="O89" s="54" t="s">
        <v>705</v>
      </c>
      <c r="P89" s="54" t="s">
        <v>704</v>
      </c>
      <c r="Q89" s="54"/>
      <c r="R89" s="54"/>
      <c r="S89" s="54"/>
    </row>
    <row r="90" spans="1:19" ht="33.75">
      <c r="A90" s="93">
        <v>90</v>
      </c>
      <c r="B90" s="49" t="s">
        <v>727</v>
      </c>
      <c r="C90" s="57" t="s">
        <v>855</v>
      </c>
      <c r="D90" s="41" t="s">
        <v>1341</v>
      </c>
      <c r="E90" s="41" t="s">
        <v>524</v>
      </c>
      <c r="F90" s="50" t="s">
        <v>35</v>
      </c>
      <c r="G90" s="50" t="s">
        <v>36</v>
      </c>
      <c r="H90" s="51" t="s">
        <v>853</v>
      </c>
      <c r="I90" s="52" t="s">
        <v>856</v>
      </c>
      <c r="J90" s="53"/>
      <c r="K90" s="54"/>
      <c r="L90" s="54"/>
      <c r="M90" s="54"/>
      <c r="N90" s="54"/>
      <c r="O90" s="54" t="s">
        <v>705</v>
      </c>
      <c r="P90" s="54" t="s">
        <v>704</v>
      </c>
      <c r="Q90" s="54"/>
      <c r="R90" s="54"/>
      <c r="S90" s="54"/>
    </row>
    <row r="91" spans="1:19" ht="11.25">
      <c r="A91" s="93">
        <v>91</v>
      </c>
      <c r="B91" s="49" t="s">
        <v>727</v>
      </c>
      <c r="C91" s="57" t="s">
        <v>857</v>
      </c>
      <c r="D91" s="41" t="s">
        <v>1341</v>
      </c>
      <c r="E91" s="41" t="s">
        <v>527</v>
      </c>
      <c r="F91" s="50" t="s">
        <v>525</v>
      </c>
      <c r="G91" s="50" t="s">
        <v>36</v>
      </c>
      <c r="H91" s="51" t="s">
        <v>858</v>
      </c>
      <c r="I91" s="52" t="s">
        <v>859</v>
      </c>
      <c r="J91" s="53"/>
      <c r="K91" s="54"/>
      <c r="L91" s="54"/>
      <c r="M91" s="54"/>
      <c r="N91" s="54"/>
      <c r="O91" s="54" t="s">
        <v>705</v>
      </c>
      <c r="P91" s="54" t="s">
        <v>704</v>
      </c>
      <c r="Q91" s="54"/>
      <c r="R91" s="54"/>
      <c r="S91" s="54"/>
    </row>
    <row r="92" spans="1:19" ht="45">
      <c r="A92" s="93">
        <v>92</v>
      </c>
      <c r="B92" s="49" t="s">
        <v>727</v>
      </c>
      <c r="C92" s="57" t="s">
        <v>857</v>
      </c>
      <c r="D92" s="41" t="s">
        <v>730</v>
      </c>
      <c r="E92" s="41" t="s">
        <v>70</v>
      </c>
      <c r="F92" s="50" t="s">
        <v>525</v>
      </c>
      <c r="G92" s="50" t="s">
        <v>526</v>
      </c>
      <c r="H92" s="51" t="s">
        <v>860</v>
      </c>
      <c r="I92" s="52" t="s">
        <v>861</v>
      </c>
      <c r="J92" s="53"/>
      <c r="K92" s="54"/>
      <c r="L92" s="54"/>
      <c r="M92" s="54"/>
      <c r="N92" s="54"/>
      <c r="O92" s="54" t="s">
        <v>705</v>
      </c>
      <c r="P92" s="54" t="s">
        <v>704</v>
      </c>
      <c r="Q92" s="54"/>
      <c r="R92" s="54"/>
      <c r="S92" s="54"/>
    </row>
    <row r="93" spans="1:19" ht="22.5">
      <c r="A93" s="93">
        <v>93</v>
      </c>
      <c r="B93" s="49" t="s">
        <v>727</v>
      </c>
      <c r="C93" s="57" t="s">
        <v>862</v>
      </c>
      <c r="D93" s="41" t="s">
        <v>730</v>
      </c>
      <c r="E93" s="41" t="s">
        <v>171</v>
      </c>
      <c r="F93" s="50" t="s">
        <v>35</v>
      </c>
      <c r="G93" s="50" t="s">
        <v>36</v>
      </c>
      <c r="H93" s="51" t="s">
        <v>863</v>
      </c>
      <c r="I93" s="52" t="s">
        <v>864</v>
      </c>
      <c r="J93" s="53"/>
      <c r="K93" s="54"/>
      <c r="L93" s="54"/>
      <c r="M93" s="54"/>
      <c r="N93" s="54"/>
      <c r="O93" s="54" t="s">
        <v>1358</v>
      </c>
      <c r="P93" s="54" t="s">
        <v>1357</v>
      </c>
      <c r="Q93" s="54"/>
      <c r="R93" s="54"/>
      <c r="S93" s="54"/>
    </row>
    <row r="94" spans="1:19" ht="22.5">
      <c r="A94" s="93">
        <v>94</v>
      </c>
      <c r="B94" s="49" t="s">
        <v>727</v>
      </c>
      <c r="C94" s="57" t="s">
        <v>865</v>
      </c>
      <c r="D94" s="41" t="s">
        <v>866</v>
      </c>
      <c r="E94" s="41" t="s">
        <v>529</v>
      </c>
      <c r="F94" s="50" t="s">
        <v>35</v>
      </c>
      <c r="G94" s="50" t="s">
        <v>36</v>
      </c>
      <c r="H94" s="51" t="s">
        <v>867</v>
      </c>
      <c r="I94" s="52" t="s">
        <v>861</v>
      </c>
      <c r="J94" s="53"/>
      <c r="K94" s="54"/>
      <c r="L94" s="54"/>
      <c r="M94" s="54"/>
      <c r="N94" s="54"/>
      <c r="O94" s="54" t="s">
        <v>707</v>
      </c>
      <c r="P94" s="54" t="s">
        <v>706</v>
      </c>
      <c r="Q94" s="54"/>
      <c r="R94" s="54"/>
      <c r="S94" s="54"/>
    </row>
    <row r="95" spans="1:19" ht="22.5">
      <c r="A95" s="93">
        <v>95</v>
      </c>
      <c r="B95" s="49" t="s">
        <v>727</v>
      </c>
      <c r="C95" s="57" t="s">
        <v>865</v>
      </c>
      <c r="D95" s="41" t="s">
        <v>866</v>
      </c>
      <c r="E95" s="41" t="s">
        <v>573</v>
      </c>
      <c r="F95" s="50" t="s">
        <v>525</v>
      </c>
      <c r="G95" s="50" t="s">
        <v>526</v>
      </c>
      <c r="H95" s="51" t="s">
        <v>868</v>
      </c>
      <c r="I95" s="52" t="s">
        <v>869</v>
      </c>
      <c r="J95" s="53"/>
      <c r="K95" s="54"/>
      <c r="L95" s="54"/>
      <c r="M95" s="54"/>
      <c r="N95" s="54"/>
      <c r="O95" s="54" t="s">
        <v>707</v>
      </c>
      <c r="P95" s="54" t="s">
        <v>706</v>
      </c>
      <c r="Q95" s="54"/>
      <c r="R95" s="54"/>
      <c r="S95" s="54"/>
    </row>
    <row r="96" spans="1:19" ht="22.5">
      <c r="A96" s="93">
        <v>96</v>
      </c>
      <c r="B96" s="49" t="s">
        <v>727</v>
      </c>
      <c r="C96" s="57" t="s">
        <v>865</v>
      </c>
      <c r="D96" s="41" t="s">
        <v>866</v>
      </c>
      <c r="E96" s="41" t="s">
        <v>589</v>
      </c>
      <c r="F96" s="50" t="s">
        <v>525</v>
      </c>
      <c r="G96" s="50" t="s">
        <v>36</v>
      </c>
      <c r="H96" s="51" t="s">
        <v>870</v>
      </c>
      <c r="I96" s="52" t="s">
        <v>871</v>
      </c>
      <c r="J96" s="53"/>
      <c r="K96" s="54"/>
      <c r="L96" s="54"/>
      <c r="M96" s="54"/>
      <c r="N96" s="54"/>
      <c r="O96" s="54" t="s">
        <v>707</v>
      </c>
      <c r="P96" s="54" t="s">
        <v>706</v>
      </c>
      <c r="Q96" s="54"/>
      <c r="R96" s="54"/>
      <c r="S96" s="54"/>
    </row>
    <row r="97" spans="1:19" ht="33.75">
      <c r="A97" s="93">
        <v>97</v>
      </c>
      <c r="B97" s="49" t="s">
        <v>727</v>
      </c>
      <c r="C97" s="57" t="s">
        <v>872</v>
      </c>
      <c r="D97" s="41" t="s">
        <v>873</v>
      </c>
      <c r="E97" s="41" t="s">
        <v>528</v>
      </c>
      <c r="F97" s="50" t="s">
        <v>525</v>
      </c>
      <c r="G97" s="50" t="s">
        <v>526</v>
      </c>
      <c r="H97" s="51" t="s">
        <v>874</v>
      </c>
      <c r="I97" s="52" t="s">
        <v>875</v>
      </c>
      <c r="J97" s="53"/>
      <c r="K97" s="54"/>
      <c r="L97" s="54"/>
      <c r="M97" s="54"/>
      <c r="N97" s="54"/>
      <c r="O97" s="54" t="s">
        <v>707</v>
      </c>
      <c r="P97" s="54" t="s">
        <v>706</v>
      </c>
      <c r="Q97" s="54"/>
      <c r="R97" s="54"/>
      <c r="S97" s="54"/>
    </row>
    <row r="98" spans="1:19" ht="22.5">
      <c r="A98" s="93">
        <v>98</v>
      </c>
      <c r="B98" s="49" t="s">
        <v>727</v>
      </c>
      <c r="C98" s="57" t="s">
        <v>876</v>
      </c>
      <c r="D98" s="41" t="s">
        <v>743</v>
      </c>
      <c r="E98" s="41" t="s">
        <v>1308</v>
      </c>
      <c r="F98" s="50" t="s">
        <v>35</v>
      </c>
      <c r="G98" s="50" t="s">
        <v>36</v>
      </c>
      <c r="H98" s="51" t="s">
        <v>877</v>
      </c>
      <c r="I98" s="52" t="s">
        <v>878</v>
      </c>
      <c r="J98" s="53"/>
      <c r="K98" s="54"/>
      <c r="L98" s="54"/>
      <c r="M98" s="54"/>
      <c r="N98" s="54"/>
      <c r="O98" s="54" t="s">
        <v>705</v>
      </c>
      <c r="P98" s="54" t="s">
        <v>710</v>
      </c>
      <c r="Q98" s="54"/>
      <c r="R98" s="54"/>
      <c r="S98" s="54"/>
    </row>
    <row r="99" spans="1:19" ht="22.5">
      <c r="A99" s="93">
        <v>99</v>
      </c>
      <c r="B99" s="49" t="s">
        <v>727</v>
      </c>
      <c r="C99" s="57" t="s">
        <v>879</v>
      </c>
      <c r="D99" s="41" t="s">
        <v>844</v>
      </c>
      <c r="E99" s="41" t="s">
        <v>172</v>
      </c>
      <c r="F99" s="50" t="s">
        <v>35</v>
      </c>
      <c r="G99" s="50" t="s">
        <v>36</v>
      </c>
      <c r="H99" s="51" t="s">
        <v>880</v>
      </c>
      <c r="I99" s="52" t="s">
        <v>836</v>
      </c>
      <c r="J99" s="53"/>
      <c r="K99" s="54"/>
      <c r="L99" s="54"/>
      <c r="M99" s="54"/>
      <c r="N99" s="54"/>
      <c r="O99" s="54" t="s">
        <v>925</v>
      </c>
      <c r="P99" s="54" t="s">
        <v>715</v>
      </c>
      <c r="Q99" s="54"/>
      <c r="R99" s="54"/>
      <c r="S99" s="54"/>
    </row>
    <row r="100" spans="1:19" ht="33.75">
      <c r="A100" s="93">
        <v>100</v>
      </c>
      <c r="B100" s="49" t="s">
        <v>727</v>
      </c>
      <c r="C100" s="57" t="s">
        <v>881</v>
      </c>
      <c r="D100" s="41" t="s">
        <v>527</v>
      </c>
      <c r="E100" s="41" t="s">
        <v>128</v>
      </c>
      <c r="F100" s="50" t="s">
        <v>525</v>
      </c>
      <c r="G100" s="50" t="s">
        <v>526</v>
      </c>
      <c r="H100" s="51" t="s">
        <v>882</v>
      </c>
      <c r="I100" s="52" t="s">
        <v>883</v>
      </c>
      <c r="J100" s="53"/>
      <c r="K100" s="54"/>
      <c r="L100" s="54"/>
      <c r="M100" s="54"/>
      <c r="N100" s="54"/>
      <c r="O100" s="54" t="s">
        <v>925</v>
      </c>
      <c r="P100" s="54" t="s">
        <v>646</v>
      </c>
      <c r="Q100" s="54"/>
      <c r="R100" s="54"/>
      <c r="S100" s="54"/>
    </row>
    <row r="101" spans="1:19" ht="56.25">
      <c r="A101" s="93">
        <v>101</v>
      </c>
      <c r="B101" s="49" t="s">
        <v>727</v>
      </c>
      <c r="C101" s="57" t="s">
        <v>884</v>
      </c>
      <c r="D101" s="41" t="s">
        <v>885</v>
      </c>
      <c r="E101" s="41" t="s">
        <v>866</v>
      </c>
      <c r="F101" s="50" t="s">
        <v>525</v>
      </c>
      <c r="G101" s="50" t="s">
        <v>526</v>
      </c>
      <c r="H101" s="51" t="s">
        <v>886</v>
      </c>
      <c r="I101" s="52" t="s">
        <v>887</v>
      </c>
      <c r="J101" s="53"/>
      <c r="K101" s="54"/>
      <c r="L101" s="54"/>
      <c r="M101" s="54"/>
      <c r="N101" s="54"/>
      <c r="O101" s="54" t="s">
        <v>705</v>
      </c>
      <c r="P101" s="54" t="s">
        <v>723</v>
      </c>
      <c r="Q101" s="54"/>
      <c r="R101" s="54"/>
      <c r="S101" s="54"/>
    </row>
    <row r="102" spans="1:19" ht="11.25">
      <c r="A102" s="93">
        <v>102</v>
      </c>
      <c r="B102" s="49" t="s">
        <v>727</v>
      </c>
      <c r="C102" s="57" t="s">
        <v>888</v>
      </c>
      <c r="D102" s="41" t="s">
        <v>889</v>
      </c>
      <c r="E102" s="41" t="s">
        <v>172</v>
      </c>
      <c r="F102" s="50" t="s">
        <v>525</v>
      </c>
      <c r="G102" s="50" t="s">
        <v>526</v>
      </c>
      <c r="H102" s="51" t="s">
        <v>890</v>
      </c>
      <c r="I102" s="52" t="s">
        <v>891</v>
      </c>
      <c r="J102" s="53"/>
      <c r="K102" s="54"/>
      <c r="L102" s="54"/>
      <c r="M102" s="54"/>
      <c r="N102" s="54"/>
      <c r="O102" s="54" t="s">
        <v>705</v>
      </c>
      <c r="P102" s="54" t="s">
        <v>723</v>
      </c>
      <c r="Q102" s="54"/>
      <c r="R102" s="54"/>
      <c r="S102" s="54"/>
    </row>
    <row r="103" spans="1:19" ht="11.25">
      <c r="A103" s="93">
        <v>103</v>
      </c>
      <c r="B103" s="49" t="s">
        <v>727</v>
      </c>
      <c r="C103" s="57" t="s">
        <v>892</v>
      </c>
      <c r="D103" s="41" t="s">
        <v>893</v>
      </c>
      <c r="E103" s="41" t="s">
        <v>529</v>
      </c>
      <c r="F103" s="50" t="s">
        <v>525</v>
      </c>
      <c r="G103" s="50" t="s">
        <v>526</v>
      </c>
      <c r="H103" s="51" t="s">
        <v>894</v>
      </c>
      <c r="I103" s="52" t="s">
        <v>895</v>
      </c>
      <c r="J103" s="53"/>
      <c r="K103" s="54"/>
      <c r="L103" s="54"/>
      <c r="M103" s="54"/>
      <c r="N103" s="54"/>
      <c r="O103" s="54" t="s">
        <v>705</v>
      </c>
      <c r="P103" s="54" t="s">
        <v>723</v>
      </c>
      <c r="Q103" s="54"/>
      <c r="R103" s="54"/>
      <c r="S103" s="54"/>
    </row>
    <row r="104" spans="1:19" ht="45">
      <c r="A104" s="93">
        <v>104</v>
      </c>
      <c r="B104" s="49" t="s">
        <v>727</v>
      </c>
      <c r="C104" s="57" t="s">
        <v>892</v>
      </c>
      <c r="D104" s="41" t="s">
        <v>893</v>
      </c>
      <c r="E104" s="41" t="s">
        <v>171</v>
      </c>
      <c r="F104" s="50" t="s">
        <v>525</v>
      </c>
      <c r="G104" s="50" t="s">
        <v>526</v>
      </c>
      <c r="H104" s="51" t="s">
        <v>896</v>
      </c>
      <c r="I104" s="52" t="s">
        <v>897</v>
      </c>
      <c r="J104" s="53"/>
      <c r="K104" s="54"/>
      <c r="L104" s="54"/>
      <c r="M104" s="54"/>
      <c r="N104" s="54"/>
      <c r="O104" s="54" t="s">
        <v>705</v>
      </c>
      <c r="P104" s="54" t="s">
        <v>723</v>
      </c>
      <c r="Q104" s="54"/>
      <c r="R104" s="54"/>
      <c r="S104" s="54"/>
    </row>
    <row r="105" spans="1:19" ht="22.5">
      <c r="A105" s="93">
        <v>105</v>
      </c>
      <c r="B105" s="49" t="s">
        <v>1358</v>
      </c>
      <c r="C105" s="57" t="s">
        <v>140</v>
      </c>
      <c r="D105" s="41">
        <v>3</v>
      </c>
      <c r="E105" s="41">
        <v>30</v>
      </c>
      <c r="F105" s="50" t="s">
        <v>35</v>
      </c>
      <c r="G105" s="50" t="s">
        <v>36</v>
      </c>
      <c r="H105" s="51" t="s">
        <v>898</v>
      </c>
      <c r="I105" s="52" t="s">
        <v>899</v>
      </c>
      <c r="J105" s="53"/>
      <c r="K105" s="54"/>
      <c r="L105" s="54"/>
      <c r="M105" s="54"/>
      <c r="N105" s="54"/>
      <c r="O105" s="54" t="s">
        <v>727</v>
      </c>
      <c r="P105" s="54" t="s">
        <v>1366</v>
      </c>
      <c r="Q105" s="54"/>
      <c r="R105" s="54"/>
      <c r="S105" s="54"/>
    </row>
    <row r="106" spans="1:19" ht="22.5">
      <c r="A106" s="93">
        <v>106</v>
      </c>
      <c r="B106" s="49" t="s">
        <v>1358</v>
      </c>
      <c r="C106" s="57" t="s">
        <v>157</v>
      </c>
      <c r="D106" s="41">
        <v>7</v>
      </c>
      <c r="E106" s="41">
        <v>7</v>
      </c>
      <c r="F106" s="50" t="s">
        <v>35</v>
      </c>
      <c r="G106" s="50" t="s">
        <v>36</v>
      </c>
      <c r="H106" s="51" t="s">
        <v>900</v>
      </c>
      <c r="I106" s="52" t="s">
        <v>901</v>
      </c>
      <c r="J106" s="53"/>
      <c r="K106" s="54"/>
      <c r="L106" s="54"/>
      <c r="M106" s="54"/>
      <c r="N106" s="54"/>
      <c r="O106" s="54" t="s">
        <v>925</v>
      </c>
      <c r="P106" s="54" t="s">
        <v>678</v>
      </c>
      <c r="Q106" s="54"/>
      <c r="R106" s="54"/>
      <c r="S106" s="54"/>
    </row>
    <row r="107" spans="1:19" ht="22.5">
      <c r="A107" s="93">
        <v>107</v>
      </c>
      <c r="B107" s="49" t="s">
        <v>1358</v>
      </c>
      <c r="C107" s="57" t="s">
        <v>161</v>
      </c>
      <c r="D107" s="41">
        <v>7</v>
      </c>
      <c r="E107" s="41">
        <v>16</v>
      </c>
      <c r="F107" s="50" t="s">
        <v>35</v>
      </c>
      <c r="G107" s="50" t="s">
        <v>36</v>
      </c>
      <c r="H107" s="51" t="s">
        <v>902</v>
      </c>
      <c r="I107" s="52" t="s">
        <v>903</v>
      </c>
      <c r="J107" s="53"/>
      <c r="K107" s="54"/>
      <c r="L107" s="54"/>
      <c r="M107" s="54"/>
      <c r="N107" s="54"/>
      <c r="O107" s="54" t="s">
        <v>925</v>
      </c>
      <c r="P107" s="54" t="s">
        <v>678</v>
      </c>
      <c r="Q107" s="54"/>
      <c r="R107" s="54"/>
      <c r="S107" s="54"/>
    </row>
    <row r="108" spans="1:19" ht="22.5">
      <c r="A108" s="93">
        <v>108</v>
      </c>
      <c r="B108" s="49" t="s">
        <v>1358</v>
      </c>
      <c r="C108" s="57" t="s">
        <v>904</v>
      </c>
      <c r="D108" s="41">
        <v>8</v>
      </c>
      <c r="E108" s="41">
        <v>7</v>
      </c>
      <c r="F108" s="50" t="s">
        <v>35</v>
      </c>
      <c r="G108" s="50" t="s">
        <v>36</v>
      </c>
      <c r="H108" s="51" t="s">
        <v>905</v>
      </c>
      <c r="I108" s="52" t="s">
        <v>899</v>
      </c>
      <c r="J108" s="53"/>
      <c r="K108" s="54"/>
      <c r="L108" s="54"/>
      <c r="M108" s="54"/>
      <c r="N108" s="54"/>
      <c r="O108" s="54" t="s">
        <v>925</v>
      </c>
      <c r="P108" s="54" t="s">
        <v>680</v>
      </c>
      <c r="Q108" s="54"/>
      <c r="R108" s="54"/>
      <c r="S108" s="54"/>
    </row>
    <row r="109" spans="1:19" ht="22.5">
      <c r="A109" s="93">
        <v>109</v>
      </c>
      <c r="B109" s="49" t="s">
        <v>1358</v>
      </c>
      <c r="C109" s="57">
        <v>11.16</v>
      </c>
      <c r="D109" s="41">
        <v>16</v>
      </c>
      <c r="E109" s="41">
        <v>21</v>
      </c>
      <c r="F109" s="50" t="s">
        <v>35</v>
      </c>
      <c r="G109" s="50" t="s">
        <v>36</v>
      </c>
      <c r="H109" s="51" t="s">
        <v>906</v>
      </c>
      <c r="I109" s="52" t="s">
        <v>907</v>
      </c>
      <c r="J109" s="53"/>
      <c r="K109" s="54"/>
      <c r="L109" s="54"/>
      <c r="M109" s="54"/>
      <c r="N109" s="54"/>
      <c r="O109" s="54" t="s">
        <v>925</v>
      </c>
      <c r="P109" s="54" t="s">
        <v>696</v>
      </c>
      <c r="Q109" s="54"/>
      <c r="R109" s="54"/>
      <c r="S109" s="54"/>
    </row>
    <row r="110" spans="1:19" ht="22.5">
      <c r="A110" s="93">
        <v>110</v>
      </c>
      <c r="B110" s="49" t="s">
        <v>1358</v>
      </c>
      <c r="C110" s="57" t="s">
        <v>1307</v>
      </c>
      <c r="D110" s="41">
        <v>17</v>
      </c>
      <c r="E110" s="41">
        <v>15</v>
      </c>
      <c r="F110" s="50" t="s">
        <v>35</v>
      </c>
      <c r="G110" s="50" t="s">
        <v>36</v>
      </c>
      <c r="H110" s="51" t="s">
        <v>908</v>
      </c>
      <c r="I110" s="52" t="s">
        <v>909</v>
      </c>
      <c r="J110" s="53"/>
      <c r="K110" s="54"/>
      <c r="L110" s="54"/>
      <c r="M110" s="54"/>
      <c r="N110" s="54"/>
      <c r="O110" s="54" t="s">
        <v>925</v>
      </c>
      <c r="P110" s="54" t="s">
        <v>696</v>
      </c>
      <c r="Q110" s="54"/>
      <c r="R110" s="54"/>
      <c r="S110" s="54"/>
    </row>
    <row r="111" spans="1:19" ht="33.75">
      <c r="A111" s="93">
        <v>111</v>
      </c>
      <c r="B111" s="49" t="s">
        <v>1358</v>
      </c>
      <c r="C111" s="57" t="s">
        <v>1307</v>
      </c>
      <c r="D111" s="41">
        <v>17</v>
      </c>
      <c r="E111" s="41">
        <v>22</v>
      </c>
      <c r="F111" s="50" t="s">
        <v>35</v>
      </c>
      <c r="G111" s="50" t="s">
        <v>36</v>
      </c>
      <c r="H111" s="51" t="s">
        <v>910</v>
      </c>
      <c r="I111" s="52" t="s">
        <v>911</v>
      </c>
      <c r="J111" s="53"/>
      <c r="K111" s="54"/>
      <c r="L111" s="54"/>
      <c r="M111" s="54"/>
      <c r="N111" s="54"/>
      <c r="O111" s="54" t="s">
        <v>925</v>
      </c>
      <c r="P111" s="54" t="s">
        <v>696</v>
      </c>
      <c r="Q111" s="54"/>
      <c r="R111" s="54"/>
      <c r="S111" s="54"/>
    </row>
    <row r="112" spans="1:19" ht="45">
      <c r="A112" s="93">
        <v>112</v>
      </c>
      <c r="B112" s="49" t="s">
        <v>1358</v>
      </c>
      <c r="C112" s="57">
        <v>20.1</v>
      </c>
      <c r="D112" s="41" t="s">
        <v>135</v>
      </c>
      <c r="E112" s="41" t="s">
        <v>818</v>
      </c>
      <c r="F112" s="50" t="s">
        <v>35</v>
      </c>
      <c r="G112" s="50" t="s">
        <v>36</v>
      </c>
      <c r="H112" s="51" t="s">
        <v>912</v>
      </c>
      <c r="I112" s="52" t="s">
        <v>913</v>
      </c>
      <c r="J112" s="53"/>
      <c r="K112" s="54"/>
      <c r="L112" s="54"/>
      <c r="M112" s="54"/>
      <c r="N112" s="54"/>
      <c r="O112" s="54" t="s">
        <v>1358</v>
      </c>
      <c r="P112" s="54" t="s">
        <v>700</v>
      </c>
      <c r="Q112" s="54"/>
      <c r="R112" s="54"/>
      <c r="S112" s="54"/>
    </row>
    <row r="113" spans="1:19" ht="33.75">
      <c r="A113" s="93">
        <v>113</v>
      </c>
      <c r="B113" s="49" t="s">
        <v>1358</v>
      </c>
      <c r="C113" s="57" t="s">
        <v>914</v>
      </c>
      <c r="D113" s="41">
        <v>40</v>
      </c>
      <c r="E113" s="41">
        <v>4</v>
      </c>
      <c r="F113" s="50" t="s">
        <v>35</v>
      </c>
      <c r="G113" s="50" t="s">
        <v>36</v>
      </c>
      <c r="H113" s="51" t="s">
        <v>915</v>
      </c>
      <c r="I113" s="52" t="s">
        <v>916</v>
      </c>
      <c r="J113" s="53"/>
      <c r="K113" s="54"/>
      <c r="L113" s="54"/>
      <c r="M113" s="54"/>
      <c r="N113" s="54"/>
      <c r="O113" s="54" t="s">
        <v>1358</v>
      </c>
      <c r="P113" s="54" t="s">
        <v>719</v>
      </c>
      <c r="Q113" s="54"/>
      <c r="R113" s="54"/>
      <c r="S113" s="54"/>
    </row>
    <row r="114" spans="1:19" ht="22.5">
      <c r="A114" s="93">
        <v>114</v>
      </c>
      <c r="B114" s="49" t="s">
        <v>1358</v>
      </c>
      <c r="C114" s="57" t="s">
        <v>917</v>
      </c>
      <c r="D114" s="41">
        <v>40</v>
      </c>
      <c r="E114" s="41">
        <v>5</v>
      </c>
      <c r="F114" s="50" t="s">
        <v>35</v>
      </c>
      <c r="G114" s="50" t="s">
        <v>36</v>
      </c>
      <c r="H114" s="51" t="s">
        <v>918</v>
      </c>
      <c r="I114" s="52" t="s">
        <v>919</v>
      </c>
      <c r="J114" s="53"/>
      <c r="K114" s="54"/>
      <c r="L114" s="54"/>
      <c r="M114" s="54"/>
      <c r="N114" s="54"/>
      <c r="O114" s="54" t="s">
        <v>1358</v>
      </c>
      <c r="P114" s="54" t="s">
        <v>719</v>
      </c>
      <c r="Q114" s="54"/>
      <c r="R114" s="54"/>
      <c r="S114" s="54"/>
    </row>
    <row r="115" spans="1:19" ht="22.5">
      <c r="A115" s="93">
        <v>115</v>
      </c>
      <c r="B115" s="49" t="s">
        <v>1358</v>
      </c>
      <c r="C115" s="57" t="s">
        <v>920</v>
      </c>
      <c r="D115" s="41">
        <v>40</v>
      </c>
      <c r="E115" s="41">
        <v>7</v>
      </c>
      <c r="F115" s="50" t="s">
        <v>35</v>
      </c>
      <c r="G115" s="50" t="s">
        <v>36</v>
      </c>
      <c r="H115" s="51" t="s">
        <v>921</v>
      </c>
      <c r="I115" s="52" t="s">
        <v>919</v>
      </c>
      <c r="J115" s="53"/>
      <c r="K115" s="54"/>
      <c r="L115" s="54"/>
      <c r="M115" s="54"/>
      <c r="N115" s="54"/>
      <c r="O115" s="54" t="s">
        <v>1358</v>
      </c>
      <c r="P115" s="54" t="s">
        <v>719</v>
      </c>
      <c r="Q115" s="54"/>
      <c r="R115" s="54"/>
      <c r="S115" s="54"/>
    </row>
    <row r="116" spans="1:19" ht="22.5">
      <c r="A116" s="93">
        <v>116</v>
      </c>
      <c r="B116" s="49" t="s">
        <v>1358</v>
      </c>
      <c r="C116" s="57" t="s">
        <v>922</v>
      </c>
      <c r="D116" s="41">
        <v>51</v>
      </c>
      <c r="E116" s="41">
        <v>24</v>
      </c>
      <c r="F116" s="50" t="s">
        <v>35</v>
      </c>
      <c r="G116" s="50" t="s">
        <v>36</v>
      </c>
      <c r="H116" s="51" t="s">
        <v>923</v>
      </c>
      <c r="I116" s="52" t="s">
        <v>924</v>
      </c>
      <c r="J116" s="53"/>
      <c r="K116" s="54"/>
      <c r="L116" s="54"/>
      <c r="M116" s="54"/>
      <c r="N116" s="54"/>
      <c r="O116" s="54" t="s">
        <v>705</v>
      </c>
      <c r="P116" s="54" t="s">
        <v>723</v>
      </c>
      <c r="Q116" s="54"/>
      <c r="R116" s="54"/>
      <c r="S116" s="54"/>
    </row>
    <row r="117" spans="1:19" ht="45">
      <c r="A117" s="93">
        <v>117</v>
      </c>
      <c r="B117" s="49" t="s">
        <v>950</v>
      </c>
      <c r="C117" s="57" t="s">
        <v>809</v>
      </c>
      <c r="D117" s="41" t="s">
        <v>38</v>
      </c>
      <c r="E117" s="41"/>
      <c r="F117" s="50" t="s">
        <v>525</v>
      </c>
      <c r="G117" s="50" t="s">
        <v>526</v>
      </c>
      <c r="H117" s="51" t="s">
        <v>937</v>
      </c>
      <c r="I117" s="52" t="s">
        <v>938</v>
      </c>
      <c r="J117" s="53"/>
      <c r="K117" s="54"/>
      <c r="L117" s="54"/>
      <c r="M117" s="54"/>
      <c r="N117" s="54"/>
      <c r="O117" s="54" t="s">
        <v>693</v>
      </c>
      <c r="P117" s="54" t="s">
        <v>1363</v>
      </c>
      <c r="Q117" s="54"/>
      <c r="R117" s="54"/>
      <c r="S117" s="54"/>
    </row>
    <row r="118" spans="1:19" ht="22.5">
      <c r="A118" s="93">
        <v>118</v>
      </c>
      <c r="B118" s="49" t="s">
        <v>950</v>
      </c>
      <c r="C118" s="57" t="s">
        <v>939</v>
      </c>
      <c r="D118" s="41"/>
      <c r="E118" s="41"/>
      <c r="F118" s="50" t="s">
        <v>525</v>
      </c>
      <c r="G118" s="50" t="s">
        <v>526</v>
      </c>
      <c r="H118" s="51" t="s">
        <v>940</v>
      </c>
      <c r="I118" s="52" t="s">
        <v>941</v>
      </c>
      <c r="J118" s="53"/>
      <c r="K118" s="54"/>
      <c r="L118" s="54"/>
      <c r="M118" s="54"/>
      <c r="N118" s="54"/>
      <c r="O118" s="54" t="s">
        <v>1356</v>
      </c>
      <c r="P118" s="54" t="s">
        <v>1314</v>
      </c>
      <c r="Q118" s="54"/>
      <c r="R118" s="54"/>
      <c r="S118" s="54"/>
    </row>
    <row r="119" spans="1:19" ht="22.5">
      <c r="A119" s="93">
        <v>119</v>
      </c>
      <c r="B119" s="49" t="s">
        <v>950</v>
      </c>
      <c r="C119" s="57" t="s">
        <v>857</v>
      </c>
      <c r="D119" s="41" t="s">
        <v>1341</v>
      </c>
      <c r="E119" s="41" t="s">
        <v>171</v>
      </c>
      <c r="F119" s="50" t="s">
        <v>525</v>
      </c>
      <c r="G119" s="50" t="s">
        <v>526</v>
      </c>
      <c r="H119" s="51" t="s">
        <v>942</v>
      </c>
      <c r="I119" s="52" t="s">
        <v>943</v>
      </c>
      <c r="J119" s="53"/>
      <c r="K119" s="54"/>
      <c r="L119" s="54"/>
      <c r="M119" s="54"/>
      <c r="N119" s="54"/>
      <c r="O119" s="54" t="s">
        <v>705</v>
      </c>
      <c r="P119" s="54" t="s">
        <v>704</v>
      </c>
      <c r="Q119" s="54"/>
      <c r="R119" s="54"/>
      <c r="S119" s="54"/>
    </row>
    <row r="120" spans="1:19" ht="22.5">
      <c r="A120" s="93">
        <v>120</v>
      </c>
      <c r="B120" s="49" t="s">
        <v>950</v>
      </c>
      <c r="C120" s="57" t="s">
        <v>627</v>
      </c>
      <c r="D120" s="41" t="s">
        <v>70</v>
      </c>
      <c r="E120" s="41" t="s">
        <v>1308</v>
      </c>
      <c r="F120" s="50" t="s">
        <v>525</v>
      </c>
      <c r="G120" s="50" t="s">
        <v>526</v>
      </c>
      <c r="H120" s="51" t="s">
        <v>944</v>
      </c>
      <c r="I120" s="52" t="s">
        <v>945</v>
      </c>
      <c r="J120" s="53"/>
      <c r="K120" s="54"/>
      <c r="L120" s="54"/>
      <c r="M120" s="54"/>
      <c r="N120" s="54"/>
      <c r="O120" s="54" t="s">
        <v>1356</v>
      </c>
      <c r="P120" s="54" t="s">
        <v>1359</v>
      </c>
      <c r="Q120" s="54"/>
      <c r="R120" s="54"/>
      <c r="S120" s="54"/>
    </row>
    <row r="121" spans="1:19" ht="45">
      <c r="A121" s="93">
        <v>121</v>
      </c>
      <c r="B121" s="49" t="s">
        <v>950</v>
      </c>
      <c r="C121" s="57" t="s">
        <v>586</v>
      </c>
      <c r="D121" s="41" t="s">
        <v>556</v>
      </c>
      <c r="E121" s="41" t="s">
        <v>1296</v>
      </c>
      <c r="F121" s="50" t="s">
        <v>525</v>
      </c>
      <c r="G121" s="50" t="s">
        <v>526</v>
      </c>
      <c r="H121" s="51" t="s">
        <v>946</v>
      </c>
      <c r="I121" s="52" t="s">
        <v>947</v>
      </c>
      <c r="J121" s="53"/>
      <c r="K121" s="54"/>
      <c r="L121" s="54"/>
      <c r="M121" s="54"/>
      <c r="N121" s="54"/>
      <c r="O121" s="54" t="s">
        <v>727</v>
      </c>
      <c r="P121" s="54" t="s">
        <v>676</v>
      </c>
      <c r="Q121" s="54"/>
      <c r="R121" s="54"/>
      <c r="S121" s="54"/>
    </row>
    <row r="122" spans="1:19" ht="56.25">
      <c r="A122" s="93">
        <v>122</v>
      </c>
      <c r="B122" s="49" t="s">
        <v>950</v>
      </c>
      <c r="C122" s="57" t="s">
        <v>586</v>
      </c>
      <c r="D122" s="41" t="s">
        <v>556</v>
      </c>
      <c r="E122" s="41" t="s">
        <v>1296</v>
      </c>
      <c r="F122" s="50" t="s">
        <v>525</v>
      </c>
      <c r="G122" s="50" t="s">
        <v>526</v>
      </c>
      <c r="H122" s="51" t="s">
        <v>948</v>
      </c>
      <c r="I122" s="52" t="s">
        <v>949</v>
      </c>
      <c r="J122" s="53"/>
      <c r="K122" s="54"/>
      <c r="L122" s="54"/>
      <c r="M122" s="54"/>
      <c r="N122" s="54"/>
      <c r="O122" s="54" t="s">
        <v>727</v>
      </c>
      <c r="P122" s="54" t="s">
        <v>676</v>
      </c>
      <c r="Q122" s="54"/>
      <c r="R122" s="54"/>
      <c r="S122" s="54"/>
    </row>
    <row r="123" spans="1:19" ht="56.25">
      <c r="A123" s="93">
        <v>123</v>
      </c>
      <c r="B123" s="49" t="s">
        <v>199</v>
      </c>
      <c r="C123" s="57"/>
      <c r="D123" s="41" t="s">
        <v>566</v>
      </c>
      <c r="E123" s="41" t="s">
        <v>37</v>
      </c>
      <c r="F123" s="50" t="s">
        <v>35</v>
      </c>
      <c r="G123" s="50" t="s">
        <v>526</v>
      </c>
      <c r="H123" s="51" t="s">
        <v>951</v>
      </c>
      <c r="I123" s="52" t="s">
        <v>952</v>
      </c>
      <c r="J123" s="53"/>
      <c r="K123" s="54"/>
      <c r="L123" s="54"/>
      <c r="M123" s="54"/>
      <c r="N123" s="54"/>
      <c r="O123" s="54" t="s">
        <v>1356</v>
      </c>
      <c r="P123" s="54" t="s">
        <v>1314</v>
      </c>
      <c r="Q123" s="54"/>
      <c r="R123" s="54"/>
      <c r="S123" s="54"/>
    </row>
    <row r="124" spans="1:19" ht="67.5">
      <c r="A124" s="93">
        <v>124</v>
      </c>
      <c r="B124" s="49" t="s">
        <v>199</v>
      </c>
      <c r="C124" s="57"/>
      <c r="D124" s="41" t="s">
        <v>729</v>
      </c>
      <c r="E124" s="41" t="s">
        <v>730</v>
      </c>
      <c r="F124" s="50" t="s">
        <v>525</v>
      </c>
      <c r="G124" s="50" t="s">
        <v>526</v>
      </c>
      <c r="H124" s="51" t="s">
        <v>953</v>
      </c>
      <c r="I124" s="52" t="s">
        <v>954</v>
      </c>
      <c r="J124" s="53"/>
      <c r="K124" s="54"/>
      <c r="L124" s="54"/>
      <c r="M124" s="54"/>
      <c r="N124" s="54"/>
      <c r="O124" s="54" t="s">
        <v>1356</v>
      </c>
      <c r="P124" s="54" t="s">
        <v>1314</v>
      </c>
      <c r="Q124" s="54"/>
      <c r="R124" s="54"/>
      <c r="S124" s="54"/>
    </row>
    <row r="125" spans="1:19" ht="67.5">
      <c r="A125" s="93">
        <v>125</v>
      </c>
      <c r="B125" s="49" t="s">
        <v>199</v>
      </c>
      <c r="C125" s="57"/>
      <c r="D125" s="41" t="s">
        <v>729</v>
      </c>
      <c r="E125" s="41" t="s">
        <v>955</v>
      </c>
      <c r="F125" s="50" t="s">
        <v>525</v>
      </c>
      <c r="G125" s="50" t="s">
        <v>526</v>
      </c>
      <c r="H125" s="51" t="s">
        <v>101</v>
      </c>
      <c r="I125" s="52" t="s">
        <v>102</v>
      </c>
      <c r="J125" s="53"/>
      <c r="K125" s="54"/>
      <c r="L125" s="54"/>
      <c r="M125" s="54"/>
      <c r="N125" s="54"/>
      <c r="O125" s="54" t="s">
        <v>1356</v>
      </c>
      <c r="P125" s="54" t="s">
        <v>1314</v>
      </c>
      <c r="Q125" s="54"/>
      <c r="R125" s="54"/>
      <c r="S125" s="54"/>
    </row>
    <row r="126" spans="1:19" ht="45">
      <c r="A126" s="93">
        <v>126</v>
      </c>
      <c r="B126" s="49" t="s">
        <v>199</v>
      </c>
      <c r="C126" s="57" t="s">
        <v>849</v>
      </c>
      <c r="D126" s="41" t="s">
        <v>138</v>
      </c>
      <c r="E126" s="41" t="s">
        <v>135</v>
      </c>
      <c r="F126" s="50" t="s">
        <v>35</v>
      </c>
      <c r="G126" s="50" t="s">
        <v>526</v>
      </c>
      <c r="H126" s="51" t="s">
        <v>103</v>
      </c>
      <c r="I126" s="52" t="s">
        <v>104</v>
      </c>
      <c r="J126" s="53"/>
      <c r="K126" s="54"/>
      <c r="L126" s="54"/>
      <c r="M126" s="54"/>
      <c r="N126" s="54"/>
      <c r="O126" s="54" t="s">
        <v>705</v>
      </c>
      <c r="P126" s="54" t="s">
        <v>704</v>
      </c>
      <c r="Q126" s="54"/>
      <c r="R126" s="54"/>
      <c r="S126" s="54"/>
    </row>
    <row r="127" spans="1:19" ht="56.25">
      <c r="A127" s="93">
        <v>127</v>
      </c>
      <c r="B127" s="49" t="s">
        <v>199</v>
      </c>
      <c r="C127" s="57" t="s">
        <v>105</v>
      </c>
      <c r="D127" s="41" t="s">
        <v>70</v>
      </c>
      <c r="E127" s="41" t="s">
        <v>1349</v>
      </c>
      <c r="F127" s="50" t="s">
        <v>525</v>
      </c>
      <c r="G127" s="50" t="s">
        <v>526</v>
      </c>
      <c r="H127" s="51" t="s">
        <v>106</v>
      </c>
      <c r="I127" s="52" t="s">
        <v>107</v>
      </c>
      <c r="J127" s="53"/>
      <c r="K127" s="54"/>
      <c r="L127" s="54"/>
      <c r="M127" s="54"/>
      <c r="N127" s="54"/>
      <c r="O127" s="54" t="s">
        <v>1356</v>
      </c>
      <c r="P127" s="54" t="s">
        <v>1359</v>
      </c>
      <c r="Q127" s="54"/>
      <c r="R127" s="54"/>
      <c r="S127" s="54"/>
    </row>
    <row r="128" spans="1:19" ht="45">
      <c r="A128" s="93">
        <v>128</v>
      </c>
      <c r="B128" s="49" t="s">
        <v>199</v>
      </c>
      <c r="C128" s="57" t="s">
        <v>627</v>
      </c>
      <c r="D128" s="41" t="s">
        <v>70</v>
      </c>
      <c r="E128" s="41" t="s">
        <v>108</v>
      </c>
      <c r="F128" s="50" t="s">
        <v>525</v>
      </c>
      <c r="G128" s="50" t="s">
        <v>526</v>
      </c>
      <c r="H128" s="51" t="s">
        <v>109</v>
      </c>
      <c r="I128" s="52" t="s">
        <v>110</v>
      </c>
      <c r="J128" s="53"/>
      <c r="K128" s="54"/>
      <c r="L128" s="54"/>
      <c r="M128" s="54"/>
      <c r="N128" s="54"/>
      <c r="O128" s="54" t="s">
        <v>1356</v>
      </c>
      <c r="P128" s="54" t="s">
        <v>1359</v>
      </c>
      <c r="Q128" s="54"/>
      <c r="R128" s="54"/>
      <c r="S128" s="54"/>
    </row>
    <row r="129" spans="1:19" ht="67.5">
      <c r="A129" s="93">
        <v>129</v>
      </c>
      <c r="B129" s="49" t="s">
        <v>199</v>
      </c>
      <c r="C129" s="57" t="s">
        <v>627</v>
      </c>
      <c r="D129" s="41" t="s">
        <v>70</v>
      </c>
      <c r="E129" s="41" t="s">
        <v>111</v>
      </c>
      <c r="F129" s="50" t="s">
        <v>35</v>
      </c>
      <c r="G129" s="50" t="s">
        <v>526</v>
      </c>
      <c r="H129" s="51" t="s">
        <v>112</v>
      </c>
      <c r="I129" s="52" t="s">
        <v>208</v>
      </c>
      <c r="J129" s="53"/>
      <c r="K129" s="54"/>
      <c r="L129" s="54"/>
      <c r="M129" s="54"/>
      <c r="N129" s="54"/>
      <c r="O129" s="54" t="s">
        <v>1356</v>
      </c>
      <c r="P129" s="54" t="s">
        <v>1359</v>
      </c>
      <c r="Q129" s="54"/>
      <c r="R129" s="54"/>
      <c r="S129" s="54"/>
    </row>
    <row r="130" spans="1:19" ht="45">
      <c r="A130" s="93">
        <v>130</v>
      </c>
      <c r="B130" s="49" t="s">
        <v>199</v>
      </c>
      <c r="C130" s="57" t="s">
        <v>209</v>
      </c>
      <c r="D130" s="41" t="s">
        <v>70</v>
      </c>
      <c r="E130" s="41" t="s">
        <v>154</v>
      </c>
      <c r="F130" s="50" t="s">
        <v>35</v>
      </c>
      <c r="G130" s="50" t="s">
        <v>526</v>
      </c>
      <c r="H130" s="51" t="s">
        <v>210</v>
      </c>
      <c r="I130" s="52" t="s">
        <v>104</v>
      </c>
      <c r="J130" s="53"/>
      <c r="K130" s="54"/>
      <c r="L130" s="54"/>
      <c r="M130" s="54"/>
      <c r="N130" s="54"/>
      <c r="O130" s="54" t="s">
        <v>1356</v>
      </c>
      <c r="P130" s="54" t="s">
        <v>1359</v>
      </c>
      <c r="Q130" s="54"/>
      <c r="R130" s="54"/>
      <c r="S130" s="54"/>
    </row>
    <row r="131" spans="1:19" ht="56.25">
      <c r="A131" s="93">
        <v>131</v>
      </c>
      <c r="B131" s="49" t="s">
        <v>199</v>
      </c>
      <c r="C131" s="57" t="s">
        <v>742</v>
      </c>
      <c r="D131" s="41" t="s">
        <v>70</v>
      </c>
      <c r="E131" s="41" t="s">
        <v>130</v>
      </c>
      <c r="F131" s="50" t="s">
        <v>525</v>
      </c>
      <c r="G131" s="50" t="s">
        <v>526</v>
      </c>
      <c r="H131" s="51" t="s">
        <v>211</v>
      </c>
      <c r="I131" s="52" t="s">
        <v>212</v>
      </c>
      <c r="J131" s="53"/>
      <c r="K131" s="54"/>
      <c r="L131" s="54"/>
      <c r="M131" s="54"/>
      <c r="N131" s="54"/>
      <c r="O131" s="54" t="s">
        <v>1356</v>
      </c>
      <c r="P131" s="54" t="s">
        <v>1359</v>
      </c>
      <c r="Q131" s="54"/>
      <c r="R131" s="54"/>
      <c r="S131" s="54"/>
    </row>
    <row r="132" spans="1:19" ht="157.5">
      <c r="A132" s="93">
        <v>132</v>
      </c>
      <c r="B132" s="49" t="s">
        <v>199</v>
      </c>
      <c r="C132" s="57" t="s">
        <v>742</v>
      </c>
      <c r="D132" s="41" t="s">
        <v>70</v>
      </c>
      <c r="E132" s="41" t="s">
        <v>743</v>
      </c>
      <c r="F132" s="50" t="s">
        <v>525</v>
      </c>
      <c r="G132" s="50" t="s">
        <v>526</v>
      </c>
      <c r="H132" s="51" t="s">
        <v>213</v>
      </c>
      <c r="I132" s="52" t="s">
        <v>214</v>
      </c>
      <c r="J132" s="53"/>
      <c r="K132" s="54"/>
      <c r="L132" s="54"/>
      <c r="M132" s="54"/>
      <c r="N132" s="54"/>
      <c r="O132" s="54" t="s">
        <v>1356</v>
      </c>
      <c r="P132" s="54" t="s">
        <v>1359</v>
      </c>
      <c r="Q132" s="54"/>
      <c r="R132" s="54"/>
      <c r="S132" s="54"/>
    </row>
    <row r="133" spans="1:19" ht="56.25">
      <c r="A133" s="93">
        <v>133</v>
      </c>
      <c r="B133" s="49" t="s">
        <v>199</v>
      </c>
      <c r="C133" s="57" t="s">
        <v>215</v>
      </c>
      <c r="D133" s="41" t="s">
        <v>70</v>
      </c>
      <c r="E133" s="41" t="s">
        <v>216</v>
      </c>
      <c r="F133" s="50" t="s">
        <v>525</v>
      </c>
      <c r="G133" s="50" t="s">
        <v>526</v>
      </c>
      <c r="H133" s="51" t="s">
        <v>217</v>
      </c>
      <c r="I133" s="52" t="s">
        <v>218</v>
      </c>
      <c r="J133" s="53"/>
      <c r="K133" s="54"/>
      <c r="L133" s="54"/>
      <c r="M133" s="54"/>
      <c r="N133" s="54"/>
      <c r="O133" s="54" t="s">
        <v>1356</v>
      </c>
      <c r="P133" s="54" t="s">
        <v>1359</v>
      </c>
      <c r="Q133" s="54"/>
      <c r="R133" s="54"/>
      <c r="S133" s="54"/>
    </row>
    <row r="134" spans="1:19" ht="56.25">
      <c r="A134" s="93">
        <v>134</v>
      </c>
      <c r="B134" s="49" t="s">
        <v>199</v>
      </c>
      <c r="C134" s="57" t="s">
        <v>219</v>
      </c>
      <c r="D134" s="41" t="s">
        <v>70</v>
      </c>
      <c r="E134" s="41" t="s">
        <v>220</v>
      </c>
      <c r="F134" s="50" t="s">
        <v>525</v>
      </c>
      <c r="G134" s="50" t="s">
        <v>526</v>
      </c>
      <c r="H134" s="51" t="s">
        <v>221</v>
      </c>
      <c r="I134" s="52" t="s">
        <v>222</v>
      </c>
      <c r="J134" s="53"/>
      <c r="K134" s="54"/>
      <c r="L134" s="54"/>
      <c r="M134" s="54"/>
      <c r="N134" s="54"/>
      <c r="O134" s="54" t="s">
        <v>1356</v>
      </c>
      <c r="P134" s="54" t="s">
        <v>1359</v>
      </c>
      <c r="Q134" s="54"/>
      <c r="R134" s="54"/>
      <c r="S134" s="54"/>
    </row>
    <row r="135" spans="1:19" ht="123.75">
      <c r="A135" s="93">
        <v>135</v>
      </c>
      <c r="B135" s="49" t="s">
        <v>199</v>
      </c>
      <c r="C135" s="57" t="s">
        <v>1348</v>
      </c>
      <c r="D135" s="41" t="s">
        <v>1349</v>
      </c>
      <c r="E135" s="41" t="s">
        <v>1296</v>
      </c>
      <c r="F135" s="50" t="s">
        <v>35</v>
      </c>
      <c r="G135" s="50" t="s">
        <v>526</v>
      </c>
      <c r="H135" s="51" t="s">
        <v>223</v>
      </c>
      <c r="I135" s="52" t="s">
        <v>224</v>
      </c>
      <c r="J135" s="53"/>
      <c r="K135" s="54"/>
      <c r="L135" s="54"/>
      <c r="M135" s="54"/>
      <c r="N135" s="54"/>
      <c r="O135" s="54" t="s">
        <v>925</v>
      </c>
      <c r="P135" s="54" t="s">
        <v>684</v>
      </c>
      <c r="Q135" s="54"/>
      <c r="R135" s="54"/>
      <c r="S135" s="54"/>
    </row>
    <row r="136" spans="1:19" ht="56.25">
      <c r="A136" s="93">
        <v>136</v>
      </c>
      <c r="B136" s="49" t="s">
        <v>199</v>
      </c>
      <c r="C136" s="57" t="s">
        <v>528</v>
      </c>
      <c r="D136" s="41" t="s">
        <v>70</v>
      </c>
      <c r="E136" s="41" t="s">
        <v>225</v>
      </c>
      <c r="F136" s="50" t="s">
        <v>35</v>
      </c>
      <c r="G136" s="50" t="s">
        <v>526</v>
      </c>
      <c r="H136" s="51" t="s">
        <v>226</v>
      </c>
      <c r="I136" s="52" t="s">
        <v>227</v>
      </c>
      <c r="J136" s="53"/>
      <c r="K136" s="54"/>
      <c r="L136" s="54"/>
      <c r="M136" s="54"/>
      <c r="N136" s="54"/>
      <c r="O136" s="54" t="s">
        <v>1356</v>
      </c>
      <c r="P136" s="54" t="s">
        <v>1361</v>
      </c>
      <c r="Q136" s="54"/>
      <c r="R136" s="54"/>
      <c r="S136" s="54"/>
    </row>
    <row r="137" spans="1:19" ht="45">
      <c r="A137" s="93">
        <v>137</v>
      </c>
      <c r="B137" s="49" t="s">
        <v>199</v>
      </c>
      <c r="C137" s="57" t="s">
        <v>528</v>
      </c>
      <c r="D137" s="41" t="s">
        <v>70</v>
      </c>
      <c r="E137" s="41" t="s">
        <v>885</v>
      </c>
      <c r="F137" s="50" t="s">
        <v>525</v>
      </c>
      <c r="G137" s="50" t="s">
        <v>526</v>
      </c>
      <c r="H137" s="51" t="s">
        <v>228</v>
      </c>
      <c r="I137" s="52" t="s">
        <v>229</v>
      </c>
      <c r="J137" s="53"/>
      <c r="K137" s="54"/>
      <c r="L137" s="54"/>
      <c r="M137" s="54"/>
      <c r="N137" s="54"/>
      <c r="O137" s="54" t="s">
        <v>1356</v>
      </c>
      <c r="P137" s="54" t="s">
        <v>1361</v>
      </c>
      <c r="Q137" s="54"/>
      <c r="R137" s="54"/>
      <c r="S137" s="54"/>
    </row>
    <row r="138" spans="1:19" ht="67.5">
      <c r="A138" s="93">
        <v>138</v>
      </c>
      <c r="B138" s="49" t="s">
        <v>199</v>
      </c>
      <c r="C138" s="57" t="s">
        <v>1295</v>
      </c>
      <c r="D138" s="41" t="s">
        <v>70</v>
      </c>
      <c r="E138" s="41" t="s">
        <v>128</v>
      </c>
      <c r="F138" s="50" t="s">
        <v>525</v>
      </c>
      <c r="G138" s="50" t="s">
        <v>526</v>
      </c>
      <c r="H138" s="51" t="s">
        <v>230</v>
      </c>
      <c r="I138" s="52" t="s">
        <v>231</v>
      </c>
      <c r="J138" s="53"/>
      <c r="K138" s="54"/>
      <c r="L138" s="54"/>
      <c r="M138" s="54"/>
      <c r="N138" s="54"/>
      <c r="O138" s="54" t="s">
        <v>1356</v>
      </c>
      <c r="P138" s="54" t="s">
        <v>1359</v>
      </c>
      <c r="Q138" s="54"/>
      <c r="R138" s="54"/>
      <c r="S138" s="54"/>
    </row>
    <row r="139" spans="1:19" ht="67.5">
      <c r="A139" s="93">
        <v>139</v>
      </c>
      <c r="B139" s="49" t="s">
        <v>199</v>
      </c>
      <c r="C139" s="57" t="s">
        <v>232</v>
      </c>
      <c r="D139" s="41" t="s">
        <v>70</v>
      </c>
      <c r="E139" s="41" t="s">
        <v>133</v>
      </c>
      <c r="F139" s="50" t="s">
        <v>525</v>
      </c>
      <c r="G139" s="50" t="s">
        <v>526</v>
      </c>
      <c r="H139" s="51" t="s">
        <v>233</v>
      </c>
      <c r="I139" s="52" t="s">
        <v>234</v>
      </c>
      <c r="J139" s="53"/>
      <c r="K139" s="54"/>
      <c r="L139" s="54"/>
      <c r="M139" s="54"/>
      <c r="N139" s="54"/>
      <c r="O139" s="54" t="s">
        <v>1356</v>
      </c>
      <c r="P139" s="54" t="s">
        <v>1359</v>
      </c>
      <c r="Q139" s="54"/>
      <c r="R139" s="54"/>
      <c r="S139" s="54"/>
    </row>
    <row r="140" spans="1:19" ht="67.5">
      <c r="A140" s="93">
        <v>140</v>
      </c>
      <c r="B140" s="49" t="s">
        <v>199</v>
      </c>
      <c r="C140" s="57" t="s">
        <v>627</v>
      </c>
      <c r="D140" s="41" t="s">
        <v>70</v>
      </c>
      <c r="E140" s="41" t="s">
        <v>1308</v>
      </c>
      <c r="F140" s="50" t="s">
        <v>525</v>
      </c>
      <c r="G140" s="50" t="s">
        <v>526</v>
      </c>
      <c r="H140" s="51" t="s">
        <v>235</v>
      </c>
      <c r="I140" s="52" t="s">
        <v>236</v>
      </c>
      <c r="J140" s="53"/>
      <c r="K140" s="54"/>
      <c r="L140" s="54"/>
      <c r="M140" s="54"/>
      <c r="N140" s="54"/>
      <c r="O140" s="54" t="s">
        <v>1356</v>
      </c>
      <c r="P140" s="54" t="s">
        <v>1359</v>
      </c>
      <c r="Q140" s="54"/>
      <c r="R140" s="54"/>
      <c r="S140" s="54"/>
    </row>
    <row r="141" spans="1:19" ht="101.25">
      <c r="A141" s="93">
        <v>141</v>
      </c>
      <c r="B141" s="49" t="s">
        <v>199</v>
      </c>
      <c r="C141" s="57" t="s">
        <v>1295</v>
      </c>
      <c r="D141" s="41" t="s">
        <v>70</v>
      </c>
      <c r="E141" s="41" t="s">
        <v>237</v>
      </c>
      <c r="F141" s="50" t="s">
        <v>525</v>
      </c>
      <c r="G141" s="50" t="s">
        <v>526</v>
      </c>
      <c r="H141" s="51" t="s">
        <v>238</v>
      </c>
      <c r="I141" s="52" t="s">
        <v>239</v>
      </c>
      <c r="J141" s="53"/>
      <c r="K141" s="54"/>
      <c r="L141" s="54"/>
      <c r="M141" s="54"/>
      <c r="N141" s="54"/>
      <c r="O141" s="54" t="s">
        <v>1356</v>
      </c>
      <c r="P141" s="54" t="s">
        <v>1359</v>
      </c>
      <c r="Q141" s="54"/>
      <c r="R141" s="54"/>
      <c r="S141" s="54"/>
    </row>
    <row r="142" spans="1:19" ht="67.5">
      <c r="A142" s="93">
        <v>142</v>
      </c>
      <c r="B142" s="49" t="s">
        <v>199</v>
      </c>
      <c r="C142" s="57" t="s">
        <v>528</v>
      </c>
      <c r="D142" s="41" t="s">
        <v>38</v>
      </c>
      <c r="E142" s="41" t="s">
        <v>38</v>
      </c>
      <c r="F142" s="50" t="s">
        <v>525</v>
      </c>
      <c r="G142" s="50" t="s">
        <v>526</v>
      </c>
      <c r="H142" s="51" t="s">
        <v>240</v>
      </c>
      <c r="I142" s="52" t="s">
        <v>241</v>
      </c>
      <c r="J142" s="53"/>
      <c r="K142" s="54"/>
      <c r="L142" s="54"/>
      <c r="M142" s="54"/>
      <c r="N142" s="54"/>
      <c r="O142" s="54" t="s">
        <v>1356</v>
      </c>
      <c r="P142" s="54" t="s">
        <v>1361</v>
      </c>
      <c r="Q142" s="54"/>
      <c r="R142" s="54"/>
      <c r="S142" s="54"/>
    </row>
    <row r="143" spans="1:19" ht="90">
      <c r="A143" s="93">
        <v>143</v>
      </c>
      <c r="B143" s="49" t="s">
        <v>199</v>
      </c>
      <c r="C143" s="57" t="s">
        <v>132</v>
      </c>
      <c r="D143" s="41" t="s">
        <v>38</v>
      </c>
      <c r="E143" s="41" t="s">
        <v>171</v>
      </c>
      <c r="F143" s="50" t="s">
        <v>525</v>
      </c>
      <c r="G143" s="50" t="s">
        <v>526</v>
      </c>
      <c r="H143" s="51" t="s">
        <v>242</v>
      </c>
      <c r="I143" s="52" t="s">
        <v>243</v>
      </c>
      <c r="J143" s="53"/>
      <c r="K143" s="54"/>
      <c r="L143" s="54"/>
      <c r="M143" s="54"/>
      <c r="N143" s="54"/>
      <c r="O143" s="54" t="s">
        <v>693</v>
      </c>
      <c r="P143" s="54" t="s">
        <v>1363</v>
      </c>
      <c r="Q143" s="54"/>
      <c r="R143" s="54"/>
      <c r="S143" s="54"/>
    </row>
    <row r="144" spans="1:19" ht="45">
      <c r="A144" s="93">
        <v>144</v>
      </c>
      <c r="B144" s="49" t="s">
        <v>199</v>
      </c>
      <c r="C144" s="57" t="s">
        <v>244</v>
      </c>
      <c r="D144" s="41" t="s">
        <v>245</v>
      </c>
      <c r="E144" s="41" t="s">
        <v>37</v>
      </c>
      <c r="F144" s="50" t="s">
        <v>35</v>
      </c>
      <c r="G144" s="50" t="s">
        <v>526</v>
      </c>
      <c r="H144" s="51" t="s">
        <v>246</v>
      </c>
      <c r="I144" s="52" t="s">
        <v>247</v>
      </c>
      <c r="J144" s="53"/>
      <c r="K144" s="54"/>
      <c r="L144" s="54"/>
      <c r="M144" s="54"/>
      <c r="N144" s="54"/>
      <c r="O144" s="54" t="s">
        <v>1358</v>
      </c>
      <c r="P144" s="54" t="s">
        <v>725</v>
      </c>
      <c r="Q144" s="54"/>
      <c r="R144" s="54"/>
      <c r="S144" s="54"/>
    </row>
    <row r="145" spans="1:19" ht="67.5">
      <c r="A145" s="93">
        <v>145</v>
      </c>
      <c r="B145" s="49" t="s">
        <v>199</v>
      </c>
      <c r="C145" s="57" t="s">
        <v>244</v>
      </c>
      <c r="D145" s="41" t="s">
        <v>245</v>
      </c>
      <c r="E145" s="41" t="s">
        <v>1349</v>
      </c>
      <c r="F145" s="50" t="s">
        <v>525</v>
      </c>
      <c r="G145" s="50" t="s">
        <v>526</v>
      </c>
      <c r="H145" s="51" t="s">
        <v>122</v>
      </c>
      <c r="I145" s="52" t="s">
        <v>123</v>
      </c>
      <c r="J145" s="53"/>
      <c r="K145" s="54"/>
      <c r="L145" s="54"/>
      <c r="M145" s="54"/>
      <c r="N145" s="54"/>
      <c r="O145" s="54" t="s">
        <v>1358</v>
      </c>
      <c r="P145" s="54" t="s">
        <v>725</v>
      </c>
      <c r="Q145" s="54"/>
      <c r="R145" s="54"/>
      <c r="S145" s="54"/>
    </row>
    <row r="146" spans="1:19" ht="45">
      <c r="A146" s="93">
        <v>146</v>
      </c>
      <c r="B146" s="49" t="s">
        <v>199</v>
      </c>
      <c r="C146" s="57" t="s">
        <v>124</v>
      </c>
      <c r="D146" s="41" t="s">
        <v>125</v>
      </c>
      <c r="E146" s="41" t="s">
        <v>818</v>
      </c>
      <c r="F146" s="50" t="s">
        <v>35</v>
      </c>
      <c r="G146" s="50" t="s">
        <v>526</v>
      </c>
      <c r="H146" s="51" t="s">
        <v>973</v>
      </c>
      <c r="I146" s="52" t="s">
        <v>974</v>
      </c>
      <c r="J146" s="53"/>
      <c r="K146" s="54"/>
      <c r="L146" s="54"/>
      <c r="M146" s="54"/>
      <c r="N146" s="54"/>
      <c r="O146" s="54" t="s">
        <v>1358</v>
      </c>
      <c r="P146" s="54" t="s">
        <v>725</v>
      </c>
      <c r="Q146" s="54"/>
      <c r="R146" s="54"/>
      <c r="S146" s="54"/>
    </row>
    <row r="147" spans="1:19" ht="56.25">
      <c r="A147" s="93">
        <v>147</v>
      </c>
      <c r="B147" s="49" t="s">
        <v>199</v>
      </c>
      <c r="C147" s="57" t="s">
        <v>975</v>
      </c>
      <c r="D147" s="41" t="s">
        <v>125</v>
      </c>
      <c r="E147" s="41" t="s">
        <v>1349</v>
      </c>
      <c r="F147" s="50" t="s">
        <v>525</v>
      </c>
      <c r="G147" s="50" t="s">
        <v>526</v>
      </c>
      <c r="H147" s="51" t="s">
        <v>976</v>
      </c>
      <c r="I147" s="52" t="s">
        <v>977</v>
      </c>
      <c r="J147" s="53"/>
      <c r="K147" s="54"/>
      <c r="L147" s="54"/>
      <c r="M147" s="54"/>
      <c r="N147" s="54"/>
      <c r="O147" s="54" t="s">
        <v>1358</v>
      </c>
      <c r="P147" s="54" t="s">
        <v>725</v>
      </c>
      <c r="Q147" s="54"/>
      <c r="R147" s="54"/>
      <c r="S147" s="54"/>
    </row>
    <row r="148" spans="1:19" ht="45">
      <c r="A148" s="93">
        <v>148</v>
      </c>
      <c r="B148" s="49" t="s">
        <v>199</v>
      </c>
      <c r="C148" s="57" t="s">
        <v>124</v>
      </c>
      <c r="D148" s="41" t="s">
        <v>125</v>
      </c>
      <c r="E148" s="41" t="s">
        <v>978</v>
      </c>
      <c r="F148" s="50" t="s">
        <v>525</v>
      </c>
      <c r="G148" s="50" t="s">
        <v>526</v>
      </c>
      <c r="H148" s="51" t="s">
        <v>979</v>
      </c>
      <c r="I148" s="52" t="s">
        <v>980</v>
      </c>
      <c r="J148" s="53"/>
      <c r="K148" s="54"/>
      <c r="L148" s="54"/>
      <c r="M148" s="54"/>
      <c r="N148" s="54"/>
      <c r="O148" s="54" t="s">
        <v>1358</v>
      </c>
      <c r="P148" s="54" t="s">
        <v>725</v>
      </c>
      <c r="Q148" s="54"/>
      <c r="R148" s="54"/>
      <c r="S148" s="54"/>
    </row>
    <row r="149" spans="1:19" ht="78.75">
      <c r="A149" s="93">
        <v>149</v>
      </c>
      <c r="B149" s="49" t="s">
        <v>199</v>
      </c>
      <c r="C149" s="57" t="s">
        <v>1331</v>
      </c>
      <c r="D149" s="41" t="s">
        <v>527</v>
      </c>
      <c r="E149" s="41" t="s">
        <v>524</v>
      </c>
      <c r="F149" s="50" t="s">
        <v>525</v>
      </c>
      <c r="G149" s="50" t="s">
        <v>526</v>
      </c>
      <c r="H149" s="51" t="s">
        <v>981</v>
      </c>
      <c r="I149" s="52" t="s">
        <v>982</v>
      </c>
      <c r="J149" s="53"/>
      <c r="K149" s="54"/>
      <c r="L149" s="54"/>
      <c r="M149" s="54"/>
      <c r="N149" s="54"/>
      <c r="O149" s="54" t="s">
        <v>686</v>
      </c>
      <c r="P149" s="54" t="s">
        <v>673</v>
      </c>
      <c r="Q149" s="54"/>
      <c r="R149" s="54"/>
      <c r="S149" s="54"/>
    </row>
    <row r="150" spans="1:19" ht="45">
      <c r="A150" s="93">
        <v>150</v>
      </c>
      <c r="B150" s="49" t="s">
        <v>199</v>
      </c>
      <c r="C150" s="57" t="s">
        <v>1331</v>
      </c>
      <c r="D150" s="41" t="s">
        <v>527</v>
      </c>
      <c r="E150" s="41" t="s">
        <v>573</v>
      </c>
      <c r="F150" s="50" t="s">
        <v>525</v>
      </c>
      <c r="G150" s="50" t="s">
        <v>526</v>
      </c>
      <c r="H150" s="51" t="s">
        <v>983</v>
      </c>
      <c r="I150" s="52" t="s">
        <v>1315</v>
      </c>
      <c r="J150" s="53"/>
      <c r="K150" s="54"/>
      <c r="L150" s="54"/>
      <c r="M150" s="54"/>
      <c r="N150" s="54"/>
      <c r="O150" s="54" t="s">
        <v>686</v>
      </c>
      <c r="P150" s="54" t="s">
        <v>673</v>
      </c>
      <c r="Q150" s="54"/>
      <c r="R150" s="54"/>
      <c r="S150" s="54"/>
    </row>
    <row r="151" spans="1:19" ht="135">
      <c r="A151" s="93">
        <v>151</v>
      </c>
      <c r="B151" s="49" t="s">
        <v>199</v>
      </c>
      <c r="C151" s="57" t="s">
        <v>140</v>
      </c>
      <c r="D151" s="41" t="s">
        <v>38</v>
      </c>
      <c r="E151" s="41" t="s">
        <v>984</v>
      </c>
      <c r="F151" s="50" t="s">
        <v>525</v>
      </c>
      <c r="G151" s="50" t="s">
        <v>526</v>
      </c>
      <c r="H151" s="51" t="s">
        <v>985</v>
      </c>
      <c r="I151" s="52" t="s">
        <v>986</v>
      </c>
      <c r="J151" s="53"/>
      <c r="K151" s="54"/>
      <c r="L151" s="54"/>
      <c r="M151" s="54"/>
      <c r="N151" s="54"/>
      <c r="O151" s="54" t="s">
        <v>727</v>
      </c>
      <c r="P151" s="54" t="s">
        <v>1366</v>
      </c>
      <c r="Q151" s="54"/>
      <c r="R151" s="54"/>
      <c r="S151" s="54"/>
    </row>
    <row r="152" spans="1:19" ht="168.75">
      <c r="A152" s="93">
        <v>152</v>
      </c>
      <c r="B152" s="49" t="s">
        <v>199</v>
      </c>
      <c r="C152" s="57" t="s">
        <v>1314</v>
      </c>
      <c r="D152" s="41"/>
      <c r="E152" s="41"/>
      <c r="F152" s="50" t="s">
        <v>525</v>
      </c>
      <c r="G152" s="50" t="s">
        <v>526</v>
      </c>
      <c r="H152" s="51" t="s">
        <v>987</v>
      </c>
      <c r="I152" s="52" t="s">
        <v>142</v>
      </c>
      <c r="J152" s="53"/>
      <c r="K152" s="54"/>
      <c r="L152" s="54"/>
      <c r="M152" s="54"/>
      <c r="N152" s="54"/>
      <c r="O152" s="54" t="s">
        <v>1356</v>
      </c>
      <c r="P152" s="54" t="s">
        <v>1314</v>
      </c>
      <c r="Q152" s="54"/>
      <c r="R152" s="54"/>
      <c r="S152" s="54"/>
    </row>
    <row r="153" spans="1:19" ht="101.25">
      <c r="A153" s="93">
        <v>153</v>
      </c>
      <c r="B153" s="49" t="s">
        <v>199</v>
      </c>
      <c r="C153" s="57" t="s">
        <v>132</v>
      </c>
      <c r="D153" s="41" t="s">
        <v>38</v>
      </c>
      <c r="E153" s="41" t="s">
        <v>128</v>
      </c>
      <c r="F153" s="50" t="s">
        <v>525</v>
      </c>
      <c r="G153" s="50" t="s">
        <v>526</v>
      </c>
      <c r="H153" s="51" t="s">
        <v>143</v>
      </c>
      <c r="I153" s="52" t="s">
        <v>144</v>
      </c>
      <c r="J153" s="53"/>
      <c r="K153" s="54"/>
      <c r="L153" s="54"/>
      <c r="M153" s="54"/>
      <c r="N153" s="54"/>
      <c r="O153" s="54" t="s">
        <v>693</v>
      </c>
      <c r="P153" s="54" t="s">
        <v>1363</v>
      </c>
      <c r="Q153" s="54"/>
      <c r="R153" s="54"/>
      <c r="S153" s="54"/>
    </row>
    <row r="154" spans="1:19" ht="157.5">
      <c r="A154" s="93">
        <v>154</v>
      </c>
      <c r="B154" s="49" t="s">
        <v>199</v>
      </c>
      <c r="C154" s="57" t="s">
        <v>1314</v>
      </c>
      <c r="D154" s="41"/>
      <c r="E154" s="41"/>
      <c r="F154" s="50" t="s">
        <v>525</v>
      </c>
      <c r="G154" s="50" t="s">
        <v>526</v>
      </c>
      <c r="H154" s="51" t="s">
        <v>145</v>
      </c>
      <c r="I154" s="52" t="s">
        <v>146</v>
      </c>
      <c r="J154" s="53"/>
      <c r="K154" s="54"/>
      <c r="L154" s="54"/>
      <c r="M154" s="54"/>
      <c r="N154" s="54"/>
      <c r="O154" s="54" t="s">
        <v>1356</v>
      </c>
      <c r="P154" s="54" t="s">
        <v>1314</v>
      </c>
      <c r="Q154" s="54"/>
      <c r="R154" s="54"/>
      <c r="S154" s="54"/>
    </row>
    <row r="155" spans="1:19" ht="168.75">
      <c r="A155" s="93">
        <v>155</v>
      </c>
      <c r="B155" s="49" t="s">
        <v>199</v>
      </c>
      <c r="C155" s="57" t="s">
        <v>586</v>
      </c>
      <c r="D155" s="41" t="s">
        <v>556</v>
      </c>
      <c r="E155" s="41" t="s">
        <v>147</v>
      </c>
      <c r="F155" s="50" t="s">
        <v>525</v>
      </c>
      <c r="G155" s="50" t="s">
        <v>526</v>
      </c>
      <c r="H155" s="51" t="s">
        <v>148</v>
      </c>
      <c r="I155" s="52" t="s">
        <v>149</v>
      </c>
      <c r="J155" s="53"/>
      <c r="K155" s="54"/>
      <c r="L155" s="54"/>
      <c r="M155" s="54"/>
      <c r="N155" s="54"/>
      <c r="O155" s="54" t="s">
        <v>727</v>
      </c>
      <c r="P155" s="54" t="s">
        <v>676</v>
      </c>
      <c r="Q155" s="54"/>
      <c r="R155" s="54"/>
      <c r="S155" s="54"/>
    </row>
    <row r="156" spans="1:19" ht="123.75">
      <c r="A156" s="93">
        <v>156</v>
      </c>
      <c r="B156" s="49" t="s">
        <v>199</v>
      </c>
      <c r="C156" s="57" t="s">
        <v>586</v>
      </c>
      <c r="D156" s="41" t="s">
        <v>556</v>
      </c>
      <c r="E156" s="41" t="s">
        <v>150</v>
      </c>
      <c r="F156" s="50" t="s">
        <v>525</v>
      </c>
      <c r="G156" s="50" t="s">
        <v>526</v>
      </c>
      <c r="H156" s="51" t="s">
        <v>1011</v>
      </c>
      <c r="I156" s="52" t="s">
        <v>1012</v>
      </c>
      <c r="J156" s="53"/>
      <c r="K156" s="54"/>
      <c r="L156" s="54"/>
      <c r="M156" s="54"/>
      <c r="N156" s="54"/>
      <c r="O156" s="54" t="s">
        <v>727</v>
      </c>
      <c r="P156" s="54" t="s">
        <v>676</v>
      </c>
      <c r="Q156" s="54"/>
      <c r="R156" s="54"/>
      <c r="S156" s="54"/>
    </row>
    <row r="157" spans="1:19" ht="56.25">
      <c r="A157" s="93">
        <v>157</v>
      </c>
      <c r="B157" s="49" t="s">
        <v>199</v>
      </c>
      <c r="C157" s="57" t="s">
        <v>586</v>
      </c>
      <c r="D157" s="41" t="s">
        <v>556</v>
      </c>
      <c r="E157" s="41" t="s">
        <v>154</v>
      </c>
      <c r="F157" s="50" t="s">
        <v>525</v>
      </c>
      <c r="G157" s="50" t="s">
        <v>526</v>
      </c>
      <c r="H157" s="51" t="s">
        <v>1013</v>
      </c>
      <c r="I157" s="52" t="s">
        <v>1014</v>
      </c>
      <c r="J157" s="53"/>
      <c r="K157" s="54"/>
      <c r="L157" s="54"/>
      <c r="M157" s="54"/>
      <c r="N157" s="54"/>
      <c r="O157" s="54" t="s">
        <v>727</v>
      </c>
      <c r="P157" s="54" t="s">
        <v>676</v>
      </c>
      <c r="Q157" s="54"/>
      <c r="R157" s="54"/>
      <c r="S157" s="54"/>
    </row>
    <row r="158" spans="1:19" ht="56.25">
      <c r="A158" s="93">
        <v>158</v>
      </c>
      <c r="B158" s="49" t="s">
        <v>199</v>
      </c>
      <c r="C158" s="57" t="s">
        <v>586</v>
      </c>
      <c r="D158" s="41" t="s">
        <v>556</v>
      </c>
      <c r="E158" s="41" t="s">
        <v>154</v>
      </c>
      <c r="F158" s="50" t="s">
        <v>525</v>
      </c>
      <c r="G158" s="50" t="s">
        <v>526</v>
      </c>
      <c r="H158" s="51" t="s">
        <v>1015</v>
      </c>
      <c r="I158" s="52" t="s">
        <v>1016</v>
      </c>
      <c r="J158" s="53"/>
      <c r="K158" s="54"/>
      <c r="L158" s="54"/>
      <c r="M158" s="54"/>
      <c r="N158" s="54"/>
      <c r="O158" s="54" t="s">
        <v>727</v>
      </c>
      <c r="P158" s="54" t="s">
        <v>676</v>
      </c>
      <c r="Q158" s="54"/>
      <c r="R158" s="54"/>
      <c r="S158" s="54"/>
    </row>
    <row r="159" spans="1:19" ht="123.75">
      <c r="A159" s="93">
        <v>159</v>
      </c>
      <c r="B159" s="49" t="s">
        <v>199</v>
      </c>
      <c r="C159" s="57" t="s">
        <v>157</v>
      </c>
      <c r="D159" s="41" t="s">
        <v>524</v>
      </c>
      <c r="E159" s="41" t="s">
        <v>172</v>
      </c>
      <c r="F159" s="50" t="s">
        <v>525</v>
      </c>
      <c r="G159" s="50" t="s">
        <v>526</v>
      </c>
      <c r="H159" s="51" t="s">
        <v>1017</v>
      </c>
      <c r="I159" s="52" t="s">
        <v>1018</v>
      </c>
      <c r="J159" s="53"/>
      <c r="K159" s="54"/>
      <c r="L159" s="54"/>
      <c r="M159" s="54"/>
      <c r="N159" s="54"/>
      <c r="O159" s="54" t="s">
        <v>925</v>
      </c>
      <c r="P159" s="54" t="s">
        <v>678</v>
      </c>
      <c r="Q159" s="54"/>
      <c r="R159" s="54"/>
      <c r="S159" s="54"/>
    </row>
    <row r="160" spans="1:19" ht="101.25">
      <c r="A160" s="93">
        <v>160</v>
      </c>
      <c r="B160" s="49" t="s">
        <v>199</v>
      </c>
      <c r="C160" s="57" t="s">
        <v>1019</v>
      </c>
      <c r="D160" s="41" t="s">
        <v>1349</v>
      </c>
      <c r="E160" s="41"/>
      <c r="F160" s="50" t="s">
        <v>525</v>
      </c>
      <c r="G160" s="50" t="s">
        <v>526</v>
      </c>
      <c r="H160" s="51" t="s">
        <v>1020</v>
      </c>
      <c r="I160" s="52" t="s">
        <v>1021</v>
      </c>
      <c r="J160" s="53"/>
      <c r="K160" s="54"/>
      <c r="L160" s="54"/>
      <c r="M160" s="54"/>
      <c r="N160" s="54"/>
      <c r="O160" s="54" t="s">
        <v>925</v>
      </c>
      <c r="P160" s="54" t="s">
        <v>684</v>
      </c>
      <c r="Q160" s="54"/>
      <c r="R160" s="54"/>
      <c r="S160" s="54"/>
    </row>
    <row r="161" spans="1:19" ht="78.75">
      <c r="A161" s="93">
        <v>161</v>
      </c>
      <c r="B161" s="49" t="s">
        <v>199</v>
      </c>
      <c r="C161" s="57" t="s">
        <v>846</v>
      </c>
      <c r="D161" s="41" t="s">
        <v>128</v>
      </c>
      <c r="E161" s="41" t="s">
        <v>70</v>
      </c>
      <c r="F161" s="50" t="s">
        <v>525</v>
      </c>
      <c r="G161" s="50" t="s">
        <v>526</v>
      </c>
      <c r="H161" s="51" t="s">
        <v>1022</v>
      </c>
      <c r="I161" s="52" t="s">
        <v>1023</v>
      </c>
      <c r="J161" s="53"/>
      <c r="K161" s="54"/>
      <c r="L161" s="54"/>
      <c r="M161" s="54"/>
      <c r="N161" s="54"/>
      <c r="O161" s="54" t="s">
        <v>705</v>
      </c>
      <c r="P161" s="54" t="s">
        <v>702</v>
      </c>
      <c r="Q161" s="54"/>
      <c r="R161" s="54"/>
      <c r="S161" s="54"/>
    </row>
    <row r="162" spans="1:19" ht="45">
      <c r="A162" s="93">
        <v>162</v>
      </c>
      <c r="B162" s="49" t="s">
        <v>199</v>
      </c>
      <c r="C162" s="57" t="s">
        <v>796</v>
      </c>
      <c r="D162" s="41" t="s">
        <v>1349</v>
      </c>
      <c r="E162" s="41" t="s">
        <v>524</v>
      </c>
      <c r="F162" s="50" t="s">
        <v>525</v>
      </c>
      <c r="G162" s="50" t="s">
        <v>526</v>
      </c>
      <c r="H162" s="51" t="s">
        <v>1024</v>
      </c>
      <c r="I162" s="52" t="s">
        <v>1315</v>
      </c>
      <c r="J162" s="53"/>
      <c r="K162" s="54"/>
      <c r="L162" s="54"/>
      <c r="M162" s="54"/>
      <c r="N162" s="54"/>
      <c r="O162" s="54" t="s">
        <v>690</v>
      </c>
      <c r="P162" s="54" t="s">
        <v>682</v>
      </c>
      <c r="Q162" s="54"/>
      <c r="R162" s="54"/>
      <c r="S162" s="54"/>
    </row>
    <row r="163" spans="1:19" ht="56.25">
      <c r="A163" s="93">
        <v>163</v>
      </c>
      <c r="B163" s="49" t="s">
        <v>199</v>
      </c>
      <c r="C163" s="57" t="s">
        <v>1348</v>
      </c>
      <c r="D163" s="41" t="s">
        <v>37</v>
      </c>
      <c r="E163" s="41" t="s">
        <v>1025</v>
      </c>
      <c r="F163" s="50" t="s">
        <v>525</v>
      </c>
      <c r="G163" s="50" t="s">
        <v>526</v>
      </c>
      <c r="H163" s="51" t="s">
        <v>179</v>
      </c>
      <c r="I163" s="52" t="s">
        <v>180</v>
      </c>
      <c r="J163" s="53"/>
      <c r="K163" s="54"/>
      <c r="L163" s="54"/>
      <c r="M163" s="54"/>
      <c r="N163" s="54"/>
      <c r="O163" s="54" t="s">
        <v>925</v>
      </c>
      <c r="P163" s="54" t="s">
        <v>684</v>
      </c>
      <c r="Q163" s="54"/>
      <c r="R163" s="54"/>
      <c r="S163" s="54"/>
    </row>
    <row r="164" spans="1:19" ht="56.25">
      <c r="A164" s="93">
        <v>164</v>
      </c>
      <c r="B164" s="49" t="s">
        <v>199</v>
      </c>
      <c r="C164" s="57" t="s">
        <v>810</v>
      </c>
      <c r="D164" s="41" t="s">
        <v>529</v>
      </c>
      <c r="E164" s="41" t="s">
        <v>818</v>
      </c>
      <c r="F164" s="50" t="s">
        <v>525</v>
      </c>
      <c r="G164" s="50" t="s">
        <v>526</v>
      </c>
      <c r="H164" s="51" t="s">
        <v>181</v>
      </c>
      <c r="I164" s="52" t="s">
        <v>182</v>
      </c>
      <c r="J164" s="53"/>
      <c r="K164" s="54"/>
      <c r="L164" s="54"/>
      <c r="M164" s="54"/>
      <c r="N164" s="54"/>
      <c r="O164" s="54" t="s">
        <v>925</v>
      </c>
      <c r="P164" s="54" t="s">
        <v>646</v>
      </c>
      <c r="Q164" s="54"/>
      <c r="R164" s="54"/>
      <c r="S164" s="54"/>
    </row>
    <row r="165" spans="1:19" ht="67.5">
      <c r="A165" s="93">
        <v>165</v>
      </c>
      <c r="B165" s="49" t="s">
        <v>199</v>
      </c>
      <c r="C165" s="57" t="s">
        <v>183</v>
      </c>
      <c r="D165" s="41" t="s">
        <v>1308</v>
      </c>
      <c r="E165" s="41" t="s">
        <v>184</v>
      </c>
      <c r="F165" s="50" t="s">
        <v>525</v>
      </c>
      <c r="G165" s="50" t="s">
        <v>526</v>
      </c>
      <c r="H165" s="51" t="s">
        <v>185</v>
      </c>
      <c r="I165" s="52" t="s">
        <v>1315</v>
      </c>
      <c r="J165" s="53"/>
      <c r="K165" s="54"/>
      <c r="L165" s="54"/>
      <c r="M165" s="54"/>
      <c r="N165" s="54"/>
      <c r="O165" s="54" t="s">
        <v>925</v>
      </c>
      <c r="P165" s="54" t="s">
        <v>646</v>
      </c>
      <c r="Q165" s="54"/>
      <c r="R165" s="54"/>
      <c r="S165" s="54"/>
    </row>
    <row r="166" spans="1:19" ht="67.5">
      <c r="A166" s="93">
        <v>166</v>
      </c>
      <c r="B166" s="49" t="s">
        <v>199</v>
      </c>
      <c r="C166" s="57" t="s">
        <v>623</v>
      </c>
      <c r="D166" s="41" t="s">
        <v>168</v>
      </c>
      <c r="E166" s="41" t="s">
        <v>186</v>
      </c>
      <c r="F166" s="50" t="s">
        <v>525</v>
      </c>
      <c r="G166" s="50" t="s">
        <v>526</v>
      </c>
      <c r="H166" s="51" t="s">
        <v>187</v>
      </c>
      <c r="I166" s="52" t="s">
        <v>188</v>
      </c>
      <c r="J166" s="53"/>
      <c r="K166" s="54"/>
      <c r="L166" s="54"/>
      <c r="M166" s="54"/>
      <c r="N166" s="54"/>
      <c r="O166" s="54" t="s">
        <v>925</v>
      </c>
      <c r="P166" s="54" t="s">
        <v>696</v>
      </c>
      <c r="Q166" s="54"/>
      <c r="R166" s="54"/>
      <c r="S166" s="54"/>
    </row>
    <row r="167" spans="1:19" ht="45">
      <c r="A167" s="93">
        <v>167</v>
      </c>
      <c r="B167" s="49" t="s">
        <v>199</v>
      </c>
      <c r="C167" s="57" t="s">
        <v>623</v>
      </c>
      <c r="D167" s="41" t="s">
        <v>168</v>
      </c>
      <c r="E167" s="41" t="s">
        <v>186</v>
      </c>
      <c r="F167" s="50" t="s">
        <v>525</v>
      </c>
      <c r="G167" s="50" t="s">
        <v>526</v>
      </c>
      <c r="H167" s="51" t="s">
        <v>189</v>
      </c>
      <c r="I167" s="52" t="s">
        <v>1315</v>
      </c>
      <c r="J167" s="53"/>
      <c r="K167" s="54"/>
      <c r="L167" s="54"/>
      <c r="M167" s="54"/>
      <c r="N167" s="54"/>
      <c r="O167" s="54" t="s">
        <v>925</v>
      </c>
      <c r="P167" s="54" t="s">
        <v>696</v>
      </c>
      <c r="Q167" s="54"/>
      <c r="R167" s="54"/>
      <c r="S167" s="54"/>
    </row>
    <row r="168" spans="1:19" ht="56.25">
      <c r="A168" s="93">
        <v>168</v>
      </c>
      <c r="B168" s="49" t="s">
        <v>199</v>
      </c>
      <c r="C168" s="57" t="s">
        <v>623</v>
      </c>
      <c r="D168" s="41" t="s">
        <v>171</v>
      </c>
      <c r="E168" s="41" t="s">
        <v>56</v>
      </c>
      <c r="F168" s="50" t="s">
        <v>525</v>
      </c>
      <c r="G168" s="50" t="s">
        <v>526</v>
      </c>
      <c r="H168" s="51" t="s">
        <v>190</v>
      </c>
      <c r="I168" s="52" t="s">
        <v>1315</v>
      </c>
      <c r="J168" s="53"/>
      <c r="K168" s="54"/>
      <c r="L168" s="54"/>
      <c r="M168" s="54"/>
      <c r="N168" s="54"/>
      <c r="O168" s="54" t="s">
        <v>925</v>
      </c>
      <c r="P168" s="54" t="s">
        <v>696</v>
      </c>
      <c r="Q168" s="54"/>
      <c r="R168" s="54"/>
      <c r="S168" s="54"/>
    </row>
    <row r="169" spans="1:19" ht="45">
      <c r="A169" s="93">
        <v>169</v>
      </c>
      <c r="B169" s="49" t="s">
        <v>199</v>
      </c>
      <c r="C169" s="57" t="s">
        <v>191</v>
      </c>
      <c r="D169" s="41" t="s">
        <v>192</v>
      </c>
      <c r="E169" s="41"/>
      <c r="F169" s="50"/>
      <c r="G169" s="50"/>
      <c r="H169" s="51" t="s">
        <v>193</v>
      </c>
      <c r="I169" s="52" t="s">
        <v>194</v>
      </c>
      <c r="J169" s="53"/>
      <c r="K169" s="54"/>
      <c r="L169" s="54"/>
      <c r="M169" s="54"/>
      <c r="N169" s="54"/>
      <c r="O169" s="54" t="s">
        <v>1358</v>
      </c>
      <c r="P169" s="54" t="s">
        <v>725</v>
      </c>
      <c r="Q169" s="54"/>
      <c r="R169" s="54"/>
      <c r="S169" s="54"/>
    </row>
    <row r="170" spans="1:19" ht="45">
      <c r="A170" s="93">
        <v>170</v>
      </c>
      <c r="B170" s="49" t="s">
        <v>199</v>
      </c>
      <c r="C170" s="57" t="s">
        <v>195</v>
      </c>
      <c r="D170" s="41" t="s">
        <v>196</v>
      </c>
      <c r="E170" s="41"/>
      <c r="F170" s="50"/>
      <c r="G170" s="50"/>
      <c r="H170" s="51" t="s">
        <v>193</v>
      </c>
      <c r="I170" s="52" t="s">
        <v>194</v>
      </c>
      <c r="J170" s="53"/>
      <c r="K170" s="54"/>
      <c r="L170" s="54"/>
      <c r="M170" s="54"/>
      <c r="N170" s="54"/>
      <c r="O170" s="54" t="s">
        <v>705</v>
      </c>
      <c r="P170" s="54" t="s">
        <v>723</v>
      </c>
      <c r="Q170" s="54"/>
      <c r="R170" s="54"/>
      <c r="S170" s="54"/>
    </row>
    <row r="171" spans="1:19" ht="56.25">
      <c r="A171" s="93">
        <v>171</v>
      </c>
      <c r="B171" s="49" t="s">
        <v>199</v>
      </c>
      <c r="C171" s="57" t="s">
        <v>157</v>
      </c>
      <c r="D171" s="41" t="s">
        <v>524</v>
      </c>
      <c r="E171" s="41" t="s">
        <v>524</v>
      </c>
      <c r="F171" s="50" t="s">
        <v>525</v>
      </c>
      <c r="G171" s="50" t="s">
        <v>526</v>
      </c>
      <c r="H171" s="51" t="s">
        <v>197</v>
      </c>
      <c r="I171" s="52" t="s">
        <v>198</v>
      </c>
      <c r="J171" s="53"/>
      <c r="K171" s="54"/>
      <c r="L171" s="54"/>
      <c r="M171" s="54"/>
      <c r="N171" s="54"/>
      <c r="O171" s="54" t="s">
        <v>925</v>
      </c>
      <c r="P171" s="54" t="s">
        <v>678</v>
      </c>
      <c r="Q171" s="54"/>
      <c r="R171" s="54"/>
      <c r="S171" s="54"/>
    </row>
    <row r="172" spans="1:19" ht="45">
      <c r="A172" s="93">
        <v>172</v>
      </c>
      <c r="B172" s="49" t="s">
        <v>1590</v>
      </c>
      <c r="C172" s="57" t="s">
        <v>38</v>
      </c>
      <c r="D172" s="41" t="s">
        <v>70</v>
      </c>
      <c r="E172" s="41" t="s">
        <v>1296</v>
      </c>
      <c r="F172" s="50" t="s">
        <v>35</v>
      </c>
      <c r="G172" s="50" t="s">
        <v>36</v>
      </c>
      <c r="H172" s="51" t="s">
        <v>200</v>
      </c>
      <c r="I172" s="52" t="s">
        <v>201</v>
      </c>
      <c r="J172" s="53"/>
      <c r="K172" s="54"/>
      <c r="L172" s="54"/>
      <c r="M172" s="54"/>
      <c r="N172" s="54"/>
      <c r="O172" s="54" t="s">
        <v>1356</v>
      </c>
      <c r="P172" s="54" t="s">
        <v>1359</v>
      </c>
      <c r="Q172" s="54"/>
      <c r="R172" s="54"/>
      <c r="S172" s="54"/>
    </row>
    <row r="173" spans="1:19" ht="45">
      <c r="A173" s="93">
        <v>173</v>
      </c>
      <c r="B173" s="49" t="s">
        <v>1590</v>
      </c>
      <c r="C173" s="57" t="s">
        <v>38</v>
      </c>
      <c r="D173" s="41" t="s">
        <v>70</v>
      </c>
      <c r="E173" s="41" t="s">
        <v>1308</v>
      </c>
      <c r="F173" s="50" t="s">
        <v>35</v>
      </c>
      <c r="G173" s="50" t="s">
        <v>36</v>
      </c>
      <c r="H173" s="51" t="s">
        <v>200</v>
      </c>
      <c r="I173" s="52" t="s">
        <v>201</v>
      </c>
      <c r="J173" s="53"/>
      <c r="K173" s="54"/>
      <c r="L173" s="54"/>
      <c r="M173" s="54"/>
      <c r="N173" s="54"/>
      <c r="O173" s="54" t="s">
        <v>1356</v>
      </c>
      <c r="P173" s="54" t="s">
        <v>1359</v>
      </c>
      <c r="Q173" s="54"/>
      <c r="R173" s="54"/>
      <c r="S173" s="54"/>
    </row>
    <row r="174" spans="1:19" ht="45">
      <c r="A174" s="93">
        <v>174</v>
      </c>
      <c r="B174" s="49" t="s">
        <v>1590</v>
      </c>
      <c r="C174" s="57" t="s">
        <v>38</v>
      </c>
      <c r="D174" s="41" t="s">
        <v>70</v>
      </c>
      <c r="E174" s="41" t="s">
        <v>216</v>
      </c>
      <c r="F174" s="50" t="s">
        <v>525</v>
      </c>
      <c r="G174" s="50" t="s">
        <v>36</v>
      </c>
      <c r="H174" s="51" t="s">
        <v>202</v>
      </c>
      <c r="I174" s="52" t="s">
        <v>203</v>
      </c>
      <c r="J174" s="53"/>
      <c r="K174" s="54"/>
      <c r="L174" s="54"/>
      <c r="M174" s="54"/>
      <c r="N174" s="54"/>
      <c r="O174" s="54" t="s">
        <v>1356</v>
      </c>
      <c r="P174" s="54" t="s">
        <v>1359</v>
      </c>
      <c r="Q174" s="54"/>
      <c r="R174" s="54"/>
      <c r="S174" s="54"/>
    </row>
    <row r="175" spans="1:19" ht="22.5">
      <c r="A175" s="93">
        <v>175</v>
      </c>
      <c r="B175" s="49" t="s">
        <v>1590</v>
      </c>
      <c r="C175" s="57" t="s">
        <v>132</v>
      </c>
      <c r="D175" s="41" t="s">
        <v>38</v>
      </c>
      <c r="E175" s="41" t="s">
        <v>589</v>
      </c>
      <c r="F175" s="50" t="s">
        <v>35</v>
      </c>
      <c r="G175" s="50" t="s">
        <v>36</v>
      </c>
      <c r="H175" s="51" t="s">
        <v>204</v>
      </c>
      <c r="I175" s="52" t="s">
        <v>205</v>
      </c>
      <c r="J175" s="53"/>
      <c r="K175" s="54"/>
      <c r="L175" s="54"/>
      <c r="M175" s="54"/>
      <c r="N175" s="54"/>
      <c r="O175" s="54" t="s">
        <v>693</v>
      </c>
      <c r="P175" s="54" t="s">
        <v>1363</v>
      </c>
      <c r="Q175" s="54"/>
      <c r="R175" s="54"/>
      <c r="S175" s="54"/>
    </row>
    <row r="176" spans="1:19" ht="22.5">
      <c r="A176" s="93">
        <v>176</v>
      </c>
      <c r="B176" s="49" t="s">
        <v>1590</v>
      </c>
      <c r="C176" s="57" t="s">
        <v>623</v>
      </c>
      <c r="D176" s="41" t="s">
        <v>171</v>
      </c>
      <c r="E176" s="41" t="s">
        <v>70</v>
      </c>
      <c r="F176" s="50" t="s">
        <v>35</v>
      </c>
      <c r="G176" s="50" t="s">
        <v>36</v>
      </c>
      <c r="H176" s="51" t="s">
        <v>206</v>
      </c>
      <c r="I176" s="52" t="s">
        <v>207</v>
      </c>
      <c r="J176" s="53"/>
      <c r="K176" s="54"/>
      <c r="L176" s="54"/>
      <c r="M176" s="54"/>
      <c r="N176" s="54"/>
      <c r="O176" s="54" t="s">
        <v>925</v>
      </c>
      <c r="P176" s="54" t="s">
        <v>696</v>
      </c>
      <c r="Q176" s="54"/>
      <c r="R176" s="54"/>
      <c r="S176" s="54"/>
    </row>
    <row r="177" spans="1:19" ht="22.5">
      <c r="A177" s="93">
        <v>177</v>
      </c>
      <c r="B177" s="49" t="s">
        <v>1590</v>
      </c>
      <c r="C177" s="57" t="s">
        <v>840</v>
      </c>
      <c r="D177" s="41" t="s">
        <v>135</v>
      </c>
      <c r="E177" s="41" t="s">
        <v>154</v>
      </c>
      <c r="F177" s="50" t="s">
        <v>525</v>
      </c>
      <c r="G177" s="50" t="s">
        <v>36</v>
      </c>
      <c r="H177" s="51" t="s">
        <v>1035</v>
      </c>
      <c r="I177" s="52" t="s">
        <v>1036</v>
      </c>
      <c r="J177" s="53"/>
      <c r="K177" s="54"/>
      <c r="L177" s="54"/>
      <c r="M177" s="54"/>
      <c r="N177" s="54"/>
      <c r="O177" s="54" t="s">
        <v>1358</v>
      </c>
      <c r="P177" s="54" t="s">
        <v>700</v>
      </c>
      <c r="Q177" s="54"/>
      <c r="R177" s="54"/>
      <c r="S177" s="54"/>
    </row>
    <row r="178" spans="1:19" ht="11.25">
      <c r="A178" s="93">
        <v>178</v>
      </c>
      <c r="B178" s="49" t="s">
        <v>1590</v>
      </c>
      <c r="C178" s="57" t="s">
        <v>846</v>
      </c>
      <c r="D178" s="41" t="s">
        <v>128</v>
      </c>
      <c r="E178" s="41" t="s">
        <v>524</v>
      </c>
      <c r="F178" s="50" t="s">
        <v>525</v>
      </c>
      <c r="G178" s="50" t="s">
        <v>36</v>
      </c>
      <c r="H178" s="51" t="s">
        <v>1037</v>
      </c>
      <c r="I178" s="52" t="s">
        <v>1038</v>
      </c>
      <c r="J178" s="53"/>
      <c r="K178" s="54"/>
      <c r="L178" s="54"/>
      <c r="M178" s="54"/>
      <c r="N178" s="54"/>
      <c r="O178" s="54" t="s">
        <v>705</v>
      </c>
      <c r="P178" s="54" t="s">
        <v>702</v>
      </c>
      <c r="Q178" s="54"/>
      <c r="R178" s="54"/>
      <c r="S178" s="54"/>
    </row>
    <row r="179" spans="1:19" ht="33.75">
      <c r="A179" s="93">
        <v>179</v>
      </c>
      <c r="B179" s="49" t="s">
        <v>1590</v>
      </c>
      <c r="C179" s="57" t="s">
        <v>846</v>
      </c>
      <c r="D179" s="41" t="s">
        <v>128</v>
      </c>
      <c r="E179" s="41" t="s">
        <v>172</v>
      </c>
      <c r="F179" s="50" t="s">
        <v>525</v>
      </c>
      <c r="G179" s="50" t="s">
        <v>36</v>
      </c>
      <c r="H179" s="51" t="s">
        <v>1039</v>
      </c>
      <c r="I179" s="52" t="s">
        <v>1040</v>
      </c>
      <c r="J179" s="53"/>
      <c r="K179" s="54"/>
      <c r="L179" s="54"/>
      <c r="M179" s="54"/>
      <c r="N179" s="54"/>
      <c r="O179" s="54" t="s">
        <v>705</v>
      </c>
      <c r="P179" s="54" t="s">
        <v>702</v>
      </c>
      <c r="Q179" s="54"/>
      <c r="R179" s="54"/>
      <c r="S179" s="54"/>
    </row>
    <row r="180" spans="1:19" ht="101.25">
      <c r="A180" s="93">
        <v>180</v>
      </c>
      <c r="B180" s="49" t="s">
        <v>1590</v>
      </c>
      <c r="C180" s="57" t="s">
        <v>846</v>
      </c>
      <c r="D180" s="41" t="s">
        <v>128</v>
      </c>
      <c r="E180" s="41" t="s">
        <v>38</v>
      </c>
      <c r="F180" s="50" t="s">
        <v>525</v>
      </c>
      <c r="G180" s="50" t="s">
        <v>526</v>
      </c>
      <c r="H180" s="51" t="s">
        <v>1041</v>
      </c>
      <c r="I180" s="52" t="s">
        <v>1042</v>
      </c>
      <c r="J180" s="53"/>
      <c r="K180" s="54"/>
      <c r="L180" s="54"/>
      <c r="M180" s="54"/>
      <c r="N180" s="54"/>
      <c r="O180" s="54" t="s">
        <v>705</v>
      </c>
      <c r="P180" s="54" t="s">
        <v>702</v>
      </c>
      <c r="Q180" s="54"/>
      <c r="R180" s="54"/>
      <c r="S180" s="54"/>
    </row>
    <row r="181" spans="1:19" ht="56.25">
      <c r="A181" s="93">
        <v>181</v>
      </c>
      <c r="B181" s="49" t="s">
        <v>1590</v>
      </c>
      <c r="C181" s="57" t="s">
        <v>872</v>
      </c>
      <c r="D181" s="41" t="s">
        <v>873</v>
      </c>
      <c r="E181" s="41" t="s">
        <v>528</v>
      </c>
      <c r="F181" s="50" t="s">
        <v>35</v>
      </c>
      <c r="G181" s="50" t="s">
        <v>526</v>
      </c>
      <c r="H181" s="51" t="s">
        <v>1555</v>
      </c>
      <c r="I181" s="52" t="s">
        <v>1556</v>
      </c>
      <c r="J181" s="53"/>
      <c r="K181" s="54"/>
      <c r="L181" s="54"/>
      <c r="M181" s="54"/>
      <c r="N181" s="54"/>
      <c r="O181" s="54" t="s">
        <v>707</v>
      </c>
      <c r="P181" s="54" t="s">
        <v>706</v>
      </c>
      <c r="Q181" s="54"/>
      <c r="R181" s="54"/>
      <c r="S181" s="54"/>
    </row>
    <row r="182" spans="1:19" ht="33.75">
      <c r="A182" s="93">
        <v>182</v>
      </c>
      <c r="B182" s="49" t="s">
        <v>1590</v>
      </c>
      <c r="C182" s="57" t="s">
        <v>1557</v>
      </c>
      <c r="D182" s="41" t="s">
        <v>746</v>
      </c>
      <c r="E182" s="41" t="s">
        <v>556</v>
      </c>
      <c r="F182" s="50" t="s">
        <v>525</v>
      </c>
      <c r="G182" s="50" t="s">
        <v>36</v>
      </c>
      <c r="H182" s="51" t="s">
        <v>1558</v>
      </c>
      <c r="I182" s="52" t="s">
        <v>1559</v>
      </c>
      <c r="J182" s="53"/>
      <c r="K182" s="54"/>
      <c r="L182" s="54"/>
      <c r="M182" s="54"/>
      <c r="N182" s="54"/>
      <c r="O182" s="54" t="s">
        <v>705</v>
      </c>
      <c r="P182" s="54" t="s">
        <v>710</v>
      </c>
      <c r="Q182" s="54"/>
      <c r="R182" s="54"/>
      <c r="S182" s="54"/>
    </row>
    <row r="183" spans="1:19" ht="22.5">
      <c r="A183" s="93">
        <v>183</v>
      </c>
      <c r="B183" s="49" t="s">
        <v>1590</v>
      </c>
      <c r="C183" s="57" t="s">
        <v>1560</v>
      </c>
      <c r="D183" s="41" t="s">
        <v>1561</v>
      </c>
      <c r="E183" s="41" t="s">
        <v>556</v>
      </c>
      <c r="F183" s="50" t="s">
        <v>35</v>
      </c>
      <c r="G183" s="50" t="s">
        <v>36</v>
      </c>
      <c r="H183" s="51" t="s">
        <v>1562</v>
      </c>
      <c r="I183" s="52"/>
      <c r="J183" s="53"/>
      <c r="K183" s="54"/>
      <c r="L183" s="54"/>
      <c r="M183" s="54"/>
      <c r="N183" s="54"/>
      <c r="O183" s="54" t="s">
        <v>925</v>
      </c>
      <c r="P183" s="54" t="s">
        <v>717</v>
      </c>
      <c r="Q183" s="54"/>
      <c r="R183" s="54"/>
      <c r="S183" s="54"/>
    </row>
    <row r="184" spans="1:19" ht="22.5">
      <c r="A184" s="93">
        <v>184</v>
      </c>
      <c r="B184" s="49" t="s">
        <v>1590</v>
      </c>
      <c r="C184" s="57" t="s">
        <v>1560</v>
      </c>
      <c r="D184" s="41" t="s">
        <v>1561</v>
      </c>
      <c r="E184" s="41" t="s">
        <v>556</v>
      </c>
      <c r="F184" s="50" t="s">
        <v>35</v>
      </c>
      <c r="G184" s="50" t="s">
        <v>36</v>
      </c>
      <c r="H184" s="51" t="s">
        <v>1562</v>
      </c>
      <c r="I184" s="52"/>
      <c r="J184" s="53"/>
      <c r="K184" s="54"/>
      <c r="L184" s="54"/>
      <c r="M184" s="54"/>
      <c r="N184" s="54"/>
      <c r="O184" s="54" t="s">
        <v>925</v>
      </c>
      <c r="P184" s="54" t="s">
        <v>717</v>
      </c>
      <c r="Q184" s="54"/>
      <c r="R184" s="54"/>
      <c r="S184" s="54"/>
    </row>
    <row r="185" spans="1:19" ht="11.25">
      <c r="A185" s="93">
        <v>185</v>
      </c>
      <c r="B185" s="49" t="s">
        <v>1590</v>
      </c>
      <c r="C185" s="57" t="s">
        <v>1563</v>
      </c>
      <c r="D185" s="41" t="s">
        <v>566</v>
      </c>
      <c r="E185" s="41" t="s">
        <v>1349</v>
      </c>
      <c r="F185" s="50" t="s">
        <v>35</v>
      </c>
      <c r="G185" s="50" t="s">
        <v>36</v>
      </c>
      <c r="H185" s="51" t="s">
        <v>1564</v>
      </c>
      <c r="I185" s="52" t="s">
        <v>1565</v>
      </c>
      <c r="J185" s="53"/>
      <c r="K185" s="54"/>
      <c r="L185" s="54"/>
      <c r="M185" s="54"/>
      <c r="N185" s="54"/>
      <c r="O185" s="54" t="s">
        <v>1356</v>
      </c>
      <c r="P185" s="54" t="s">
        <v>1355</v>
      </c>
      <c r="Q185" s="54"/>
      <c r="R185" s="54"/>
      <c r="S185" s="54"/>
    </row>
    <row r="186" spans="1:19" ht="22.5">
      <c r="A186" s="93">
        <v>186</v>
      </c>
      <c r="B186" s="49" t="s">
        <v>1590</v>
      </c>
      <c r="C186" s="57" t="s">
        <v>1560</v>
      </c>
      <c r="D186" s="41" t="s">
        <v>1561</v>
      </c>
      <c r="E186" s="41" t="s">
        <v>556</v>
      </c>
      <c r="F186" s="50" t="s">
        <v>525</v>
      </c>
      <c r="G186" s="50" t="s">
        <v>36</v>
      </c>
      <c r="H186" s="51" t="s">
        <v>1566</v>
      </c>
      <c r="I186" s="52" t="s">
        <v>1567</v>
      </c>
      <c r="J186" s="53"/>
      <c r="K186" s="54"/>
      <c r="L186" s="54"/>
      <c r="M186" s="54"/>
      <c r="N186" s="54"/>
      <c r="O186" s="54" t="s">
        <v>925</v>
      </c>
      <c r="P186" s="54" t="s">
        <v>717</v>
      </c>
      <c r="Q186" s="54"/>
      <c r="R186" s="54"/>
      <c r="S186" s="54"/>
    </row>
    <row r="187" spans="1:19" ht="45">
      <c r="A187" s="93">
        <v>187</v>
      </c>
      <c r="B187" s="49" t="s">
        <v>1590</v>
      </c>
      <c r="C187" s="57" t="s">
        <v>888</v>
      </c>
      <c r="D187" s="41" t="s">
        <v>889</v>
      </c>
      <c r="E187" s="41" t="s">
        <v>1349</v>
      </c>
      <c r="F187" s="50" t="s">
        <v>525</v>
      </c>
      <c r="G187" s="50" t="s">
        <v>526</v>
      </c>
      <c r="H187" s="51" t="s">
        <v>1568</v>
      </c>
      <c r="I187" s="52" t="s">
        <v>1569</v>
      </c>
      <c r="J187" s="53"/>
      <c r="K187" s="54"/>
      <c r="L187" s="54"/>
      <c r="M187" s="54"/>
      <c r="N187" s="54"/>
      <c r="O187" s="54" t="s">
        <v>705</v>
      </c>
      <c r="P187" s="54" t="s">
        <v>723</v>
      </c>
      <c r="Q187" s="54"/>
      <c r="R187" s="54"/>
      <c r="S187" s="54"/>
    </row>
    <row r="188" spans="1:19" ht="11.25">
      <c r="A188" s="93">
        <v>188</v>
      </c>
      <c r="B188" s="49" t="s">
        <v>1590</v>
      </c>
      <c r="C188" s="57" t="s">
        <v>1570</v>
      </c>
      <c r="D188" s="41" t="s">
        <v>893</v>
      </c>
      <c r="E188" s="41" t="s">
        <v>809</v>
      </c>
      <c r="F188" s="50" t="s">
        <v>525</v>
      </c>
      <c r="G188" s="50" t="s">
        <v>526</v>
      </c>
      <c r="H188" s="51" t="s">
        <v>1571</v>
      </c>
      <c r="I188" s="52" t="s">
        <v>1572</v>
      </c>
      <c r="J188" s="53"/>
      <c r="K188" s="54"/>
      <c r="L188" s="54"/>
      <c r="M188" s="54"/>
      <c r="N188" s="54"/>
      <c r="O188" s="54" t="s">
        <v>705</v>
      </c>
      <c r="P188" s="54" t="s">
        <v>723</v>
      </c>
      <c r="Q188" s="54"/>
      <c r="R188" s="54"/>
      <c r="S188" s="54"/>
    </row>
    <row r="189" spans="1:19" ht="11.25">
      <c r="A189" s="93">
        <v>189</v>
      </c>
      <c r="B189" s="49" t="s">
        <v>1590</v>
      </c>
      <c r="C189" s="57" t="s">
        <v>975</v>
      </c>
      <c r="D189" s="41" t="s">
        <v>125</v>
      </c>
      <c r="E189" s="41" t="s">
        <v>1349</v>
      </c>
      <c r="F189" s="50" t="s">
        <v>525</v>
      </c>
      <c r="G189" s="50" t="s">
        <v>526</v>
      </c>
      <c r="H189" s="51" t="s">
        <v>1573</v>
      </c>
      <c r="I189" s="52" t="s">
        <v>1574</v>
      </c>
      <c r="J189" s="53"/>
      <c r="K189" s="54"/>
      <c r="L189" s="54"/>
      <c r="M189" s="54"/>
      <c r="N189" s="54"/>
      <c r="O189" s="54" t="s">
        <v>1358</v>
      </c>
      <c r="P189" s="54" t="s">
        <v>725</v>
      </c>
      <c r="Q189" s="54"/>
      <c r="R189" s="54"/>
      <c r="S189" s="54"/>
    </row>
    <row r="190" spans="1:19" ht="11.25">
      <c r="A190" s="93">
        <v>190</v>
      </c>
      <c r="B190" s="49" t="s">
        <v>1590</v>
      </c>
      <c r="C190" s="57" t="s">
        <v>124</v>
      </c>
      <c r="D190" s="41" t="s">
        <v>125</v>
      </c>
      <c r="E190" s="41" t="s">
        <v>818</v>
      </c>
      <c r="F190" s="50" t="s">
        <v>35</v>
      </c>
      <c r="G190" s="50" t="s">
        <v>526</v>
      </c>
      <c r="H190" s="51" t="s">
        <v>1575</v>
      </c>
      <c r="I190" s="52" t="s">
        <v>1576</v>
      </c>
      <c r="J190" s="53"/>
      <c r="K190" s="54"/>
      <c r="L190" s="54"/>
      <c r="M190" s="54"/>
      <c r="N190" s="54"/>
      <c r="O190" s="54" t="s">
        <v>1358</v>
      </c>
      <c r="P190" s="54" t="s">
        <v>725</v>
      </c>
      <c r="Q190" s="54"/>
      <c r="R190" s="54"/>
      <c r="S190" s="54"/>
    </row>
    <row r="191" spans="1:19" ht="22.5">
      <c r="A191" s="93">
        <v>191</v>
      </c>
      <c r="B191" s="49" t="s">
        <v>1590</v>
      </c>
      <c r="C191" s="57" t="s">
        <v>1577</v>
      </c>
      <c r="D191" s="41" t="s">
        <v>1578</v>
      </c>
      <c r="E191" s="41" t="s">
        <v>1308</v>
      </c>
      <c r="F191" s="50" t="s">
        <v>35</v>
      </c>
      <c r="G191" s="50" t="s">
        <v>36</v>
      </c>
      <c r="H191" s="51" t="s">
        <v>1579</v>
      </c>
      <c r="I191" s="52" t="s">
        <v>1580</v>
      </c>
      <c r="J191" s="53"/>
      <c r="K191" s="54"/>
      <c r="L191" s="54"/>
      <c r="M191" s="54"/>
      <c r="N191" s="54"/>
      <c r="O191" s="54" t="s">
        <v>1358</v>
      </c>
      <c r="P191" s="54" t="s">
        <v>725</v>
      </c>
      <c r="Q191" s="54"/>
      <c r="R191" s="54"/>
      <c r="S191" s="54"/>
    </row>
    <row r="192" spans="1:19" ht="11.25">
      <c r="A192" s="93">
        <v>192</v>
      </c>
      <c r="B192" s="49" t="s">
        <v>1590</v>
      </c>
      <c r="C192" s="57" t="s">
        <v>1577</v>
      </c>
      <c r="D192" s="41" t="s">
        <v>1581</v>
      </c>
      <c r="E192" s="41" t="s">
        <v>56</v>
      </c>
      <c r="F192" s="50" t="s">
        <v>35</v>
      </c>
      <c r="G192" s="50" t="s">
        <v>36</v>
      </c>
      <c r="H192" s="51" t="s">
        <v>1582</v>
      </c>
      <c r="I192" s="52" t="s">
        <v>1583</v>
      </c>
      <c r="J192" s="53"/>
      <c r="K192" s="54"/>
      <c r="L192" s="54"/>
      <c r="M192" s="54"/>
      <c r="N192" s="54"/>
      <c r="O192" s="54" t="s">
        <v>1358</v>
      </c>
      <c r="P192" s="54" t="s">
        <v>725</v>
      </c>
      <c r="Q192" s="54"/>
      <c r="R192" s="54"/>
      <c r="S192" s="54"/>
    </row>
    <row r="193" spans="1:19" ht="11.25">
      <c r="A193" s="93">
        <v>193</v>
      </c>
      <c r="B193" s="49" t="s">
        <v>1590</v>
      </c>
      <c r="C193" s="57" t="s">
        <v>1584</v>
      </c>
      <c r="D193" s="41" t="s">
        <v>1585</v>
      </c>
      <c r="E193" s="41" t="s">
        <v>70</v>
      </c>
      <c r="F193" s="50" t="s">
        <v>35</v>
      </c>
      <c r="G193" s="50" t="s">
        <v>36</v>
      </c>
      <c r="H193" s="51" t="s">
        <v>1586</v>
      </c>
      <c r="I193" s="52" t="s">
        <v>1587</v>
      </c>
      <c r="J193" s="53"/>
      <c r="K193" s="54"/>
      <c r="L193" s="54"/>
      <c r="M193" s="54"/>
      <c r="N193" s="54"/>
      <c r="O193" s="54" t="s">
        <v>1358</v>
      </c>
      <c r="P193" s="54" t="s">
        <v>725</v>
      </c>
      <c r="Q193" s="54"/>
      <c r="R193" s="54"/>
      <c r="S193" s="54"/>
    </row>
    <row r="194" spans="1:19" ht="33.75">
      <c r="A194" s="93">
        <v>194</v>
      </c>
      <c r="B194" s="49" t="s">
        <v>1590</v>
      </c>
      <c r="C194" s="57" t="s">
        <v>244</v>
      </c>
      <c r="D194" s="41" t="s">
        <v>245</v>
      </c>
      <c r="E194" s="41" t="s">
        <v>1349</v>
      </c>
      <c r="F194" s="50" t="s">
        <v>525</v>
      </c>
      <c r="G194" s="50" t="s">
        <v>526</v>
      </c>
      <c r="H194" s="51" t="s">
        <v>1588</v>
      </c>
      <c r="I194" s="52" t="s">
        <v>1589</v>
      </c>
      <c r="J194" s="53"/>
      <c r="K194" s="54"/>
      <c r="L194" s="54"/>
      <c r="M194" s="54"/>
      <c r="N194" s="54"/>
      <c r="O194" s="54" t="s">
        <v>1358</v>
      </c>
      <c r="P194" s="54" t="s">
        <v>725</v>
      </c>
      <c r="Q194" s="54"/>
      <c r="R194" s="54"/>
      <c r="S194" s="54"/>
    </row>
    <row r="195" spans="1:19" ht="33.75">
      <c r="A195" s="93">
        <v>195</v>
      </c>
      <c r="B195" s="49" t="s">
        <v>1618</v>
      </c>
      <c r="C195" s="57" t="s">
        <v>846</v>
      </c>
      <c r="D195" s="41" t="s">
        <v>128</v>
      </c>
      <c r="E195" s="41" t="s">
        <v>70</v>
      </c>
      <c r="F195" s="50" t="s">
        <v>525</v>
      </c>
      <c r="G195" s="50" t="s">
        <v>1332</v>
      </c>
      <c r="H195" s="51" t="s">
        <v>1591</v>
      </c>
      <c r="I195" s="52" t="s">
        <v>1592</v>
      </c>
      <c r="J195" s="53"/>
      <c r="K195" s="54"/>
      <c r="L195" s="54"/>
      <c r="M195" s="54"/>
      <c r="N195" s="54"/>
      <c r="O195" s="54" t="s">
        <v>705</v>
      </c>
      <c r="P195" s="54" t="s">
        <v>702</v>
      </c>
      <c r="Q195" s="54"/>
      <c r="R195" s="54"/>
      <c r="S195" s="54"/>
    </row>
    <row r="196" spans="1:19" ht="45">
      <c r="A196" s="93">
        <v>196</v>
      </c>
      <c r="B196" s="49" t="s">
        <v>1618</v>
      </c>
      <c r="C196" s="57" t="s">
        <v>840</v>
      </c>
      <c r="D196" s="41" t="s">
        <v>135</v>
      </c>
      <c r="E196" s="41" t="s">
        <v>138</v>
      </c>
      <c r="F196" s="50" t="s">
        <v>525</v>
      </c>
      <c r="G196" s="50" t="s">
        <v>1593</v>
      </c>
      <c r="H196" s="51" t="s">
        <v>1594</v>
      </c>
      <c r="I196" s="52"/>
      <c r="J196" s="53"/>
      <c r="K196" s="54"/>
      <c r="L196" s="54"/>
      <c r="M196" s="54"/>
      <c r="N196" s="54"/>
      <c r="O196" s="54" t="s">
        <v>1358</v>
      </c>
      <c r="P196" s="54" t="s">
        <v>700</v>
      </c>
      <c r="Q196" s="54"/>
      <c r="R196" s="54"/>
      <c r="S196" s="54"/>
    </row>
    <row r="197" spans="1:19" ht="45">
      <c r="A197" s="93">
        <v>197</v>
      </c>
      <c r="B197" s="49" t="s">
        <v>1618</v>
      </c>
      <c r="C197" s="57" t="s">
        <v>876</v>
      </c>
      <c r="D197" s="41" t="s">
        <v>743</v>
      </c>
      <c r="E197" s="41" t="s">
        <v>527</v>
      </c>
      <c r="F197" s="50" t="s">
        <v>525</v>
      </c>
      <c r="G197" s="50" t="s">
        <v>1332</v>
      </c>
      <c r="H197" s="51" t="s">
        <v>1595</v>
      </c>
      <c r="I197" s="52" t="s">
        <v>1596</v>
      </c>
      <c r="J197" s="53"/>
      <c r="K197" s="54"/>
      <c r="L197" s="54"/>
      <c r="M197" s="54"/>
      <c r="N197" s="54"/>
      <c r="O197" s="54" t="s">
        <v>705</v>
      </c>
      <c r="P197" s="54" t="s">
        <v>710</v>
      </c>
      <c r="Q197" s="54"/>
      <c r="R197" s="54"/>
      <c r="S197" s="54"/>
    </row>
    <row r="198" spans="1:19" ht="56.25">
      <c r="A198" s="93">
        <v>198</v>
      </c>
      <c r="B198" s="49" t="s">
        <v>1618</v>
      </c>
      <c r="C198" s="57" t="s">
        <v>1597</v>
      </c>
      <c r="D198" s="41" t="s">
        <v>743</v>
      </c>
      <c r="E198" s="41" t="s">
        <v>135</v>
      </c>
      <c r="F198" s="50" t="s">
        <v>525</v>
      </c>
      <c r="G198" s="50" t="s">
        <v>1332</v>
      </c>
      <c r="H198" s="51" t="s">
        <v>1598</v>
      </c>
      <c r="I198" s="52" t="s">
        <v>1599</v>
      </c>
      <c r="J198" s="53"/>
      <c r="K198" s="54"/>
      <c r="L198" s="54"/>
      <c r="M198" s="54"/>
      <c r="N198" s="54"/>
      <c r="O198" s="54" t="s">
        <v>705</v>
      </c>
      <c r="P198" s="54" t="s">
        <v>710</v>
      </c>
      <c r="Q198" s="54"/>
      <c r="R198" s="54"/>
      <c r="S198" s="54"/>
    </row>
    <row r="199" spans="1:19" ht="45">
      <c r="A199" s="93">
        <v>199</v>
      </c>
      <c r="B199" s="49" t="s">
        <v>1618</v>
      </c>
      <c r="C199" s="57" t="s">
        <v>1600</v>
      </c>
      <c r="D199" s="41" t="s">
        <v>746</v>
      </c>
      <c r="E199" s="41" t="s">
        <v>818</v>
      </c>
      <c r="F199" s="50" t="s">
        <v>525</v>
      </c>
      <c r="G199" s="50" t="s">
        <v>1332</v>
      </c>
      <c r="H199" s="51" t="s">
        <v>1601</v>
      </c>
      <c r="I199" s="52" t="s">
        <v>1602</v>
      </c>
      <c r="J199" s="53"/>
      <c r="K199" s="54"/>
      <c r="L199" s="54"/>
      <c r="M199" s="54"/>
      <c r="N199" s="54"/>
      <c r="O199" s="54" t="s">
        <v>713</v>
      </c>
      <c r="P199" s="54" t="s">
        <v>712</v>
      </c>
      <c r="Q199" s="54"/>
      <c r="R199" s="54"/>
      <c r="S199" s="54"/>
    </row>
    <row r="200" spans="1:19" ht="45">
      <c r="A200" s="93">
        <v>200</v>
      </c>
      <c r="B200" s="49" t="s">
        <v>1618</v>
      </c>
      <c r="C200" s="57" t="s">
        <v>1600</v>
      </c>
      <c r="D200" s="41" t="s">
        <v>746</v>
      </c>
      <c r="E200" s="41" t="s">
        <v>818</v>
      </c>
      <c r="F200" s="50" t="s">
        <v>525</v>
      </c>
      <c r="G200" s="50" t="s">
        <v>1332</v>
      </c>
      <c r="H200" s="51" t="s">
        <v>1603</v>
      </c>
      <c r="I200" s="52" t="s">
        <v>1602</v>
      </c>
      <c r="J200" s="53"/>
      <c r="K200" s="54"/>
      <c r="L200" s="54"/>
      <c r="M200" s="54"/>
      <c r="N200" s="54"/>
      <c r="O200" s="54" t="s">
        <v>713</v>
      </c>
      <c r="P200" s="54" t="s">
        <v>712</v>
      </c>
      <c r="Q200" s="54"/>
      <c r="R200" s="54"/>
      <c r="S200" s="54"/>
    </row>
    <row r="201" spans="1:19" ht="33.75">
      <c r="A201" s="93">
        <v>201</v>
      </c>
      <c r="B201" s="49" t="s">
        <v>1618</v>
      </c>
      <c r="C201" s="57" t="s">
        <v>1600</v>
      </c>
      <c r="D201" s="41" t="s">
        <v>746</v>
      </c>
      <c r="E201" s="41" t="s">
        <v>818</v>
      </c>
      <c r="F201" s="50" t="s">
        <v>525</v>
      </c>
      <c r="G201" s="50" t="s">
        <v>1332</v>
      </c>
      <c r="H201" s="51" t="s">
        <v>1604</v>
      </c>
      <c r="I201" s="52" t="s">
        <v>1602</v>
      </c>
      <c r="J201" s="53"/>
      <c r="K201" s="54"/>
      <c r="L201" s="54"/>
      <c r="M201" s="54"/>
      <c r="N201" s="54"/>
      <c r="O201" s="54" t="s">
        <v>713</v>
      </c>
      <c r="P201" s="54" t="s">
        <v>712</v>
      </c>
      <c r="Q201" s="54"/>
      <c r="R201" s="54"/>
      <c r="S201" s="54"/>
    </row>
    <row r="202" spans="1:19" ht="22.5">
      <c r="A202" s="93">
        <v>202</v>
      </c>
      <c r="B202" s="49" t="s">
        <v>1618</v>
      </c>
      <c r="C202" s="57" t="s">
        <v>884</v>
      </c>
      <c r="D202" s="41" t="s">
        <v>885</v>
      </c>
      <c r="E202" s="41" t="s">
        <v>866</v>
      </c>
      <c r="F202" s="50" t="s">
        <v>35</v>
      </c>
      <c r="G202" s="50" t="s">
        <v>1593</v>
      </c>
      <c r="H202" s="51" t="s">
        <v>1605</v>
      </c>
      <c r="I202" s="52" t="s">
        <v>1606</v>
      </c>
      <c r="J202" s="53"/>
      <c r="K202" s="54"/>
      <c r="L202" s="54"/>
      <c r="M202" s="54"/>
      <c r="N202" s="54"/>
      <c r="O202" s="54" t="s">
        <v>705</v>
      </c>
      <c r="P202" s="54" t="s">
        <v>723</v>
      </c>
      <c r="Q202" s="54"/>
      <c r="R202" s="54"/>
      <c r="S202" s="54"/>
    </row>
    <row r="203" spans="1:19" ht="22.5">
      <c r="A203" s="93">
        <v>203</v>
      </c>
      <c r="B203" s="49" t="s">
        <v>1618</v>
      </c>
      <c r="C203" s="57" t="s">
        <v>884</v>
      </c>
      <c r="D203" s="41" t="s">
        <v>885</v>
      </c>
      <c r="E203" s="41" t="s">
        <v>866</v>
      </c>
      <c r="F203" s="50" t="s">
        <v>525</v>
      </c>
      <c r="G203" s="50" t="s">
        <v>1332</v>
      </c>
      <c r="H203" s="51" t="s">
        <v>1607</v>
      </c>
      <c r="I203" s="52" t="s">
        <v>1608</v>
      </c>
      <c r="J203" s="53"/>
      <c r="K203" s="54"/>
      <c r="L203" s="54"/>
      <c r="M203" s="54"/>
      <c r="N203" s="54"/>
      <c r="O203" s="54" t="s">
        <v>705</v>
      </c>
      <c r="P203" s="54" t="s">
        <v>723</v>
      </c>
      <c r="Q203" s="54"/>
      <c r="R203" s="54"/>
      <c r="S203" s="54"/>
    </row>
    <row r="204" spans="1:19" ht="67.5">
      <c r="A204" s="93">
        <v>204</v>
      </c>
      <c r="B204" s="49" t="s">
        <v>1618</v>
      </c>
      <c r="C204" s="57" t="s">
        <v>1609</v>
      </c>
      <c r="D204" s="41" t="s">
        <v>125</v>
      </c>
      <c r="E204" s="41" t="s">
        <v>1296</v>
      </c>
      <c r="F204" s="50" t="s">
        <v>35</v>
      </c>
      <c r="G204" s="50" t="s">
        <v>1593</v>
      </c>
      <c r="H204" s="51" t="s">
        <v>1610</v>
      </c>
      <c r="I204" s="52" t="s">
        <v>1611</v>
      </c>
      <c r="J204" s="53"/>
      <c r="K204" s="54"/>
      <c r="L204" s="54"/>
      <c r="M204" s="54"/>
      <c r="N204" s="54"/>
      <c r="O204" s="54" t="s">
        <v>1358</v>
      </c>
      <c r="P204" s="54" t="s">
        <v>725</v>
      </c>
      <c r="Q204" s="54"/>
      <c r="R204" s="54"/>
      <c r="S204" s="54"/>
    </row>
    <row r="205" spans="1:19" ht="45">
      <c r="A205" s="93">
        <v>205</v>
      </c>
      <c r="B205" s="49" t="s">
        <v>1618</v>
      </c>
      <c r="C205" s="57" t="s">
        <v>1609</v>
      </c>
      <c r="D205" s="41" t="s">
        <v>125</v>
      </c>
      <c r="E205" s="41" t="s">
        <v>1296</v>
      </c>
      <c r="F205" s="50" t="s">
        <v>35</v>
      </c>
      <c r="G205" s="50" t="s">
        <v>1593</v>
      </c>
      <c r="H205" s="51" t="s">
        <v>1612</v>
      </c>
      <c r="I205" s="52" t="s">
        <v>1613</v>
      </c>
      <c r="J205" s="53"/>
      <c r="K205" s="54"/>
      <c r="L205" s="54"/>
      <c r="M205" s="54"/>
      <c r="N205" s="54"/>
      <c r="O205" s="54" t="s">
        <v>1358</v>
      </c>
      <c r="P205" s="54" t="s">
        <v>725</v>
      </c>
      <c r="Q205" s="54"/>
      <c r="R205" s="54"/>
      <c r="S205" s="54"/>
    </row>
    <row r="206" spans="1:19" ht="33.75">
      <c r="A206" s="93">
        <v>206</v>
      </c>
      <c r="B206" s="49" t="s">
        <v>1618</v>
      </c>
      <c r="C206" s="57" t="s">
        <v>1609</v>
      </c>
      <c r="D206" s="41" t="s">
        <v>125</v>
      </c>
      <c r="E206" s="41" t="s">
        <v>128</v>
      </c>
      <c r="F206" s="50" t="s">
        <v>525</v>
      </c>
      <c r="G206" s="50" t="s">
        <v>1332</v>
      </c>
      <c r="H206" s="51" t="s">
        <v>1614</v>
      </c>
      <c r="I206" s="52" t="s">
        <v>1615</v>
      </c>
      <c r="J206" s="53"/>
      <c r="K206" s="54"/>
      <c r="L206" s="54"/>
      <c r="M206" s="54"/>
      <c r="N206" s="54"/>
      <c r="O206" s="54" t="s">
        <v>1358</v>
      </c>
      <c r="P206" s="54" t="s">
        <v>725</v>
      </c>
      <c r="Q206" s="54"/>
      <c r="R206" s="54"/>
      <c r="S206" s="54"/>
    </row>
    <row r="207" spans="1:19" ht="22.5">
      <c r="A207" s="93">
        <v>207</v>
      </c>
      <c r="B207" s="49" t="s">
        <v>1618</v>
      </c>
      <c r="C207" s="57" t="s">
        <v>1577</v>
      </c>
      <c r="D207" s="41" t="s">
        <v>1578</v>
      </c>
      <c r="E207" s="41" t="s">
        <v>556</v>
      </c>
      <c r="F207" s="50" t="s">
        <v>35</v>
      </c>
      <c r="G207" s="50" t="s">
        <v>1593</v>
      </c>
      <c r="H207" s="51" t="s">
        <v>1616</v>
      </c>
      <c r="I207" s="52" t="s">
        <v>1617</v>
      </c>
      <c r="J207" s="53"/>
      <c r="K207" s="54"/>
      <c r="L207" s="54"/>
      <c r="M207" s="54"/>
      <c r="N207" s="54"/>
      <c r="O207" s="54" t="s">
        <v>1358</v>
      </c>
      <c r="P207" s="54" t="s">
        <v>725</v>
      </c>
      <c r="Q207" s="54"/>
      <c r="R207" s="54"/>
      <c r="S207" s="54"/>
    </row>
    <row r="208" spans="1:19" ht="22.5">
      <c r="A208" s="93">
        <v>208</v>
      </c>
      <c r="B208" s="49" t="s">
        <v>1636</v>
      </c>
      <c r="C208" s="57" t="s">
        <v>1619</v>
      </c>
      <c r="D208" s="41" t="s">
        <v>566</v>
      </c>
      <c r="E208" s="41" t="s">
        <v>1349</v>
      </c>
      <c r="F208" s="50" t="s">
        <v>35</v>
      </c>
      <c r="G208" s="50" t="s">
        <v>36</v>
      </c>
      <c r="H208" s="51" t="s">
        <v>1620</v>
      </c>
      <c r="I208" s="52" t="s">
        <v>1621</v>
      </c>
      <c r="J208" s="53"/>
      <c r="K208" s="54"/>
      <c r="L208" s="54"/>
      <c r="M208" s="54"/>
      <c r="N208" s="54"/>
      <c r="O208" s="54" t="s">
        <v>1358</v>
      </c>
      <c r="P208" s="54" t="s">
        <v>1357</v>
      </c>
      <c r="Q208" s="54"/>
      <c r="R208" s="54"/>
      <c r="S208" s="54"/>
    </row>
    <row r="209" spans="1:19" ht="56.25">
      <c r="A209" s="93">
        <v>209</v>
      </c>
      <c r="B209" s="49" t="s">
        <v>1636</v>
      </c>
      <c r="C209" s="57" t="s">
        <v>140</v>
      </c>
      <c r="D209" s="41" t="s">
        <v>38</v>
      </c>
      <c r="E209" s="41" t="s">
        <v>1622</v>
      </c>
      <c r="F209" s="50" t="s">
        <v>35</v>
      </c>
      <c r="G209" s="50" t="s">
        <v>36</v>
      </c>
      <c r="H209" s="51" t="s">
        <v>1623</v>
      </c>
      <c r="I209" s="52" t="s">
        <v>1624</v>
      </c>
      <c r="J209" s="53"/>
      <c r="K209" s="54"/>
      <c r="L209" s="54"/>
      <c r="M209" s="54"/>
      <c r="N209" s="54"/>
      <c r="O209" s="54" t="s">
        <v>727</v>
      </c>
      <c r="P209" s="54" t="s">
        <v>1366</v>
      </c>
      <c r="Q209" s="54"/>
      <c r="R209" s="54"/>
      <c r="S209" s="54"/>
    </row>
    <row r="210" spans="1:19" ht="56.25">
      <c r="A210" s="93">
        <v>210</v>
      </c>
      <c r="B210" s="49" t="s">
        <v>1636</v>
      </c>
      <c r="C210" s="57" t="s">
        <v>140</v>
      </c>
      <c r="D210" s="41" t="s">
        <v>38</v>
      </c>
      <c r="E210" s="41" t="s">
        <v>746</v>
      </c>
      <c r="F210" s="50" t="s">
        <v>35</v>
      </c>
      <c r="G210" s="50" t="s">
        <v>36</v>
      </c>
      <c r="H210" s="51" t="s">
        <v>1625</v>
      </c>
      <c r="I210" s="52" t="s">
        <v>1624</v>
      </c>
      <c r="J210" s="53"/>
      <c r="K210" s="54"/>
      <c r="L210" s="54"/>
      <c r="M210" s="54"/>
      <c r="N210" s="54"/>
      <c r="O210" s="54" t="s">
        <v>727</v>
      </c>
      <c r="P210" s="54" t="s">
        <v>1366</v>
      </c>
      <c r="Q210" s="54"/>
      <c r="R210" s="54"/>
      <c r="S210" s="54"/>
    </row>
    <row r="211" spans="1:19" ht="67.5">
      <c r="A211" s="93">
        <v>211</v>
      </c>
      <c r="B211" s="49" t="s">
        <v>1636</v>
      </c>
      <c r="C211" s="57" t="s">
        <v>586</v>
      </c>
      <c r="D211" s="41" t="s">
        <v>556</v>
      </c>
      <c r="E211" s="41" t="s">
        <v>150</v>
      </c>
      <c r="F211" s="50" t="s">
        <v>525</v>
      </c>
      <c r="G211" s="50" t="s">
        <v>526</v>
      </c>
      <c r="H211" s="51" t="s">
        <v>1626</v>
      </c>
      <c r="I211" s="52" t="s">
        <v>1627</v>
      </c>
      <c r="J211" s="53"/>
      <c r="K211" s="54"/>
      <c r="L211" s="54"/>
      <c r="M211" s="54"/>
      <c r="N211" s="54"/>
      <c r="O211" s="54" t="s">
        <v>727</v>
      </c>
      <c r="P211" s="54" t="s">
        <v>676</v>
      </c>
      <c r="Q211" s="54"/>
      <c r="R211" s="54"/>
      <c r="S211" s="54"/>
    </row>
    <row r="212" spans="1:19" ht="90">
      <c r="A212" s="93">
        <v>212</v>
      </c>
      <c r="B212" s="49" t="s">
        <v>1636</v>
      </c>
      <c r="C212" s="57" t="s">
        <v>1331</v>
      </c>
      <c r="D212" s="41" t="s">
        <v>527</v>
      </c>
      <c r="E212" s="41" t="s">
        <v>1628</v>
      </c>
      <c r="F212" s="50" t="s">
        <v>525</v>
      </c>
      <c r="G212" s="50" t="s">
        <v>526</v>
      </c>
      <c r="H212" s="51" t="s">
        <v>1629</v>
      </c>
      <c r="I212" s="52" t="s">
        <v>1630</v>
      </c>
      <c r="J212" s="53"/>
      <c r="K212" s="54"/>
      <c r="L212" s="54"/>
      <c r="M212" s="54"/>
      <c r="N212" s="54"/>
      <c r="O212" s="54" t="s">
        <v>686</v>
      </c>
      <c r="P212" s="54" t="s">
        <v>673</v>
      </c>
      <c r="Q212" s="54"/>
      <c r="R212" s="54"/>
      <c r="S212" s="54"/>
    </row>
    <row r="213" spans="1:19" ht="78.75">
      <c r="A213" s="93">
        <v>213</v>
      </c>
      <c r="B213" s="49" t="s">
        <v>1636</v>
      </c>
      <c r="C213" s="57" t="s">
        <v>623</v>
      </c>
      <c r="D213" s="41" t="s">
        <v>168</v>
      </c>
      <c r="E213" s="41" t="s">
        <v>1631</v>
      </c>
      <c r="F213" s="50" t="s">
        <v>525</v>
      </c>
      <c r="G213" s="50" t="s">
        <v>526</v>
      </c>
      <c r="H213" s="51" t="s">
        <v>1632</v>
      </c>
      <c r="I213" s="52" t="s">
        <v>1624</v>
      </c>
      <c r="J213" s="53"/>
      <c r="K213" s="54"/>
      <c r="L213" s="54"/>
      <c r="M213" s="54"/>
      <c r="N213" s="54"/>
      <c r="O213" s="54" t="s">
        <v>925</v>
      </c>
      <c r="P213" s="54" t="s">
        <v>696</v>
      </c>
      <c r="Q213" s="54"/>
      <c r="R213" s="54"/>
      <c r="S213" s="54"/>
    </row>
    <row r="214" spans="1:19" ht="90">
      <c r="A214" s="93">
        <v>214</v>
      </c>
      <c r="B214" s="49" t="s">
        <v>1636</v>
      </c>
      <c r="C214" s="57" t="s">
        <v>623</v>
      </c>
      <c r="D214" s="41" t="s">
        <v>168</v>
      </c>
      <c r="E214" s="41" t="s">
        <v>138</v>
      </c>
      <c r="F214" s="50" t="s">
        <v>35</v>
      </c>
      <c r="G214" s="50" t="s">
        <v>36</v>
      </c>
      <c r="H214" s="51" t="s">
        <v>1633</v>
      </c>
      <c r="I214" s="52" t="s">
        <v>1634</v>
      </c>
      <c r="J214" s="53"/>
      <c r="K214" s="54"/>
      <c r="L214" s="54"/>
      <c r="M214" s="54"/>
      <c r="N214" s="54"/>
      <c r="O214" s="54" t="s">
        <v>925</v>
      </c>
      <c r="P214" s="54" t="s">
        <v>696</v>
      </c>
      <c r="Q214" s="54"/>
      <c r="R214" s="54"/>
      <c r="S214" s="54"/>
    </row>
    <row r="215" spans="1:19" ht="67.5">
      <c r="A215" s="93">
        <v>215</v>
      </c>
      <c r="B215" s="49" t="s">
        <v>1636</v>
      </c>
      <c r="C215" s="57" t="s">
        <v>1312</v>
      </c>
      <c r="D215" s="41" t="s">
        <v>133</v>
      </c>
      <c r="E215" s="41" t="s">
        <v>38</v>
      </c>
      <c r="F215" s="50" t="s">
        <v>525</v>
      </c>
      <c r="G215" s="50" t="s">
        <v>526</v>
      </c>
      <c r="H215" s="51" t="s">
        <v>1635</v>
      </c>
      <c r="I215" s="52" t="s">
        <v>218</v>
      </c>
      <c r="J215" s="53"/>
      <c r="K215" s="54"/>
      <c r="L215" s="54"/>
      <c r="M215" s="54"/>
      <c r="N215" s="54"/>
      <c r="O215" s="54" t="s">
        <v>925</v>
      </c>
      <c r="P215" s="54" t="s">
        <v>696</v>
      </c>
      <c r="Q215" s="54"/>
      <c r="R215" s="54"/>
      <c r="S215" s="54"/>
    </row>
    <row r="216" spans="1:19" ht="146.25">
      <c r="A216" s="93">
        <v>216</v>
      </c>
      <c r="B216" s="49" t="s">
        <v>1124</v>
      </c>
      <c r="C216" s="57" t="s">
        <v>1314</v>
      </c>
      <c r="D216" s="41"/>
      <c r="E216" s="41"/>
      <c r="F216" s="50" t="s">
        <v>525</v>
      </c>
      <c r="G216" s="50" t="s">
        <v>526</v>
      </c>
      <c r="H216" s="51" t="s">
        <v>1122</v>
      </c>
      <c r="I216" s="52" t="s">
        <v>1123</v>
      </c>
      <c r="J216" s="53"/>
      <c r="K216" s="54"/>
      <c r="L216" s="54"/>
      <c r="M216" s="54"/>
      <c r="N216" s="54"/>
      <c r="O216" s="54" t="s">
        <v>1356</v>
      </c>
      <c r="P216" s="54" t="s">
        <v>1314</v>
      </c>
      <c r="Q216" s="54"/>
      <c r="R216" s="54"/>
      <c r="S216" s="54"/>
    </row>
    <row r="217" spans="1:19" ht="78.75">
      <c r="A217" s="93">
        <v>217</v>
      </c>
      <c r="B217" s="49" t="s">
        <v>502</v>
      </c>
      <c r="C217" s="110" t="s">
        <v>105</v>
      </c>
      <c r="D217" s="41" t="s">
        <v>573</v>
      </c>
      <c r="E217" s="41" t="s">
        <v>1125</v>
      </c>
      <c r="F217" s="50" t="s">
        <v>525</v>
      </c>
      <c r="G217" s="50" t="s">
        <v>526</v>
      </c>
      <c r="H217" s="51" t="s">
        <v>1126</v>
      </c>
      <c r="I217" s="52" t="s">
        <v>1127</v>
      </c>
      <c r="J217" s="53"/>
      <c r="K217" s="54"/>
      <c r="L217" s="54"/>
      <c r="M217" s="54"/>
      <c r="N217" s="54"/>
      <c r="O217" s="54" t="s">
        <v>1356</v>
      </c>
      <c r="P217" s="54" t="s">
        <v>1359</v>
      </c>
      <c r="Q217" s="54"/>
      <c r="R217" s="54"/>
      <c r="S217" s="54"/>
    </row>
    <row r="218" spans="1:19" ht="157.5">
      <c r="A218" s="93">
        <v>218</v>
      </c>
      <c r="B218" s="49" t="s">
        <v>502</v>
      </c>
      <c r="C218" s="57" t="s">
        <v>38</v>
      </c>
      <c r="D218" s="41" t="s">
        <v>573</v>
      </c>
      <c r="E218" s="41" t="s">
        <v>1128</v>
      </c>
      <c r="F218" s="50" t="s">
        <v>525</v>
      </c>
      <c r="G218" s="50" t="s">
        <v>526</v>
      </c>
      <c r="H218" s="51" t="s">
        <v>1129</v>
      </c>
      <c r="I218" s="52" t="s">
        <v>1130</v>
      </c>
      <c r="J218" s="53"/>
      <c r="K218" s="54"/>
      <c r="L218" s="54"/>
      <c r="M218" s="54"/>
      <c r="N218" s="54"/>
      <c r="O218" s="54" t="s">
        <v>1356</v>
      </c>
      <c r="P218" s="54" t="s">
        <v>1359</v>
      </c>
      <c r="Q218" s="54"/>
      <c r="R218" s="54"/>
      <c r="S218" s="54"/>
    </row>
    <row r="219" spans="1:19" ht="33.75">
      <c r="A219" s="93">
        <v>219</v>
      </c>
      <c r="B219" s="49" t="s">
        <v>502</v>
      </c>
      <c r="C219" s="57" t="s">
        <v>627</v>
      </c>
      <c r="D219" s="41" t="s">
        <v>573</v>
      </c>
      <c r="E219" s="41" t="s">
        <v>111</v>
      </c>
      <c r="F219" s="50" t="s">
        <v>525</v>
      </c>
      <c r="G219" s="50" t="s">
        <v>526</v>
      </c>
      <c r="H219" s="51" t="s">
        <v>651</v>
      </c>
      <c r="I219" s="52" t="s">
        <v>652</v>
      </c>
      <c r="J219" s="53"/>
      <c r="K219" s="54"/>
      <c r="L219" s="54"/>
      <c r="M219" s="54"/>
      <c r="N219" s="54"/>
      <c r="O219" s="54" t="s">
        <v>1356</v>
      </c>
      <c r="P219" s="54" t="s">
        <v>1359</v>
      </c>
      <c r="Q219" s="54"/>
      <c r="R219" s="54"/>
      <c r="S219" s="54"/>
    </row>
    <row r="220" spans="1:19" ht="157.5">
      <c r="A220" s="93">
        <v>220</v>
      </c>
      <c r="B220" s="49" t="s">
        <v>502</v>
      </c>
      <c r="C220" s="57" t="s">
        <v>627</v>
      </c>
      <c r="D220" s="41" t="s">
        <v>573</v>
      </c>
      <c r="E220" s="41" t="s">
        <v>653</v>
      </c>
      <c r="F220" s="50" t="s">
        <v>525</v>
      </c>
      <c r="G220" s="50" t="s">
        <v>526</v>
      </c>
      <c r="H220" s="51" t="s">
        <v>654</v>
      </c>
      <c r="I220" s="52" t="s">
        <v>655</v>
      </c>
      <c r="J220" s="53"/>
      <c r="K220" s="54"/>
      <c r="L220" s="54"/>
      <c r="M220" s="54"/>
      <c r="N220" s="54"/>
      <c r="O220" s="54" t="s">
        <v>1356</v>
      </c>
      <c r="P220" s="54" t="s">
        <v>1359</v>
      </c>
      <c r="Q220" s="54"/>
      <c r="R220" s="54"/>
      <c r="S220" s="54"/>
    </row>
    <row r="221" spans="1:19" ht="33.75">
      <c r="A221" s="93">
        <v>221</v>
      </c>
      <c r="B221" s="49" t="s">
        <v>502</v>
      </c>
      <c r="C221" s="57" t="s">
        <v>1295</v>
      </c>
      <c r="D221" s="41" t="s">
        <v>573</v>
      </c>
      <c r="E221" s="41" t="s">
        <v>656</v>
      </c>
      <c r="F221" s="50" t="s">
        <v>525</v>
      </c>
      <c r="G221" s="50" t="s">
        <v>526</v>
      </c>
      <c r="H221" s="51" t="s">
        <v>657</v>
      </c>
      <c r="I221" s="52" t="s">
        <v>658</v>
      </c>
      <c r="J221" s="53"/>
      <c r="K221" s="54"/>
      <c r="L221" s="54"/>
      <c r="M221" s="54"/>
      <c r="N221" s="54"/>
      <c r="O221" s="54" t="s">
        <v>1356</v>
      </c>
      <c r="P221" s="54" t="s">
        <v>1359</v>
      </c>
      <c r="Q221" s="54"/>
      <c r="R221" s="54"/>
      <c r="S221" s="54"/>
    </row>
    <row r="222" spans="1:19" ht="90">
      <c r="A222" s="93">
        <v>222</v>
      </c>
      <c r="B222" s="49" t="s">
        <v>502</v>
      </c>
      <c r="C222" s="57" t="s">
        <v>1340</v>
      </c>
      <c r="D222" s="41" t="s">
        <v>573</v>
      </c>
      <c r="E222" s="41" t="s">
        <v>1341</v>
      </c>
      <c r="F222" s="50" t="s">
        <v>525</v>
      </c>
      <c r="G222" s="50" t="s">
        <v>526</v>
      </c>
      <c r="H222" s="51" t="s">
        <v>659</v>
      </c>
      <c r="I222" s="52" t="s">
        <v>658</v>
      </c>
      <c r="J222" s="53"/>
      <c r="K222" s="54"/>
      <c r="L222" s="54"/>
      <c r="M222" s="54"/>
      <c r="N222" s="54"/>
      <c r="O222" s="54" t="s">
        <v>1356</v>
      </c>
      <c r="P222" s="54" t="s">
        <v>1359</v>
      </c>
      <c r="Q222" s="54"/>
      <c r="R222" s="54"/>
      <c r="S222" s="54"/>
    </row>
    <row r="223" spans="1:19" ht="33.75">
      <c r="A223" s="93">
        <v>223</v>
      </c>
      <c r="B223" s="49" t="s">
        <v>502</v>
      </c>
      <c r="C223" s="57" t="s">
        <v>232</v>
      </c>
      <c r="D223" s="41" t="s">
        <v>573</v>
      </c>
      <c r="E223" s="41" t="s">
        <v>660</v>
      </c>
      <c r="F223" s="50" t="s">
        <v>525</v>
      </c>
      <c r="G223" s="50" t="s">
        <v>526</v>
      </c>
      <c r="H223" s="51" t="s">
        <v>661</v>
      </c>
      <c r="I223" s="52" t="s">
        <v>658</v>
      </c>
      <c r="J223" s="53"/>
      <c r="K223" s="54"/>
      <c r="L223" s="54"/>
      <c r="M223" s="54"/>
      <c r="N223" s="54"/>
      <c r="O223" s="54" t="s">
        <v>1356</v>
      </c>
      <c r="P223" s="54" t="s">
        <v>1359</v>
      </c>
      <c r="Q223" s="54"/>
      <c r="R223" s="54"/>
      <c r="S223" s="54"/>
    </row>
    <row r="224" spans="1:19" ht="78.75">
      <c r="A224" s="93">
        <v>224</v>
      </c>
      <c r="B224" s="49" t="s">
        <v>502</v>
      </c>
      <c r="C224" s="57" t="s">
        <v>209</v>
      </c>
      <c r="D224" s="41" t="s">
        <v>573</v>
      </c>
      <c r="E224" s="41" t="s">
        <v>662</v>
      </c>
      <c r="F224" s="50" t="s">
        <v>525</v>
      </c>
      <c r="G224" s="50" t="s">
        <v>526</v>
      </c>
      <c r="H224" s="51" t="s">
        <v>663</v>
      </c>
      <c r="I224" s="52" t="s">
        <v>664</v>
      </c>
      <c r="J224" s="53"/>
      <c r="K224" s="54"/>
      <c r="L224" s="54"/>
      <c r="M224" s="54"/>
      <c r="N224" s="54"/>
      <c r="O224" s="54" t="s">
        <v>1356</v>
      </c>
      <c r="P224" s="54" t="s">
        <v>1359</v>
      </c>
      <c r="Q224" s="54"/>
      <c r="R224" s="54"/>
      <c r="S224" s="54"/>
    </row>
    <row r="225" spans="1:19" ht="281.25">
      <c r="A225" s="93">
        <v>225</v>
      </c>
      <c r="B225" s="49" t="s">
        <v>502</v>
      </c>
      <c r="C225" s="57" t="s">
        <v>742</v>
      </c>
      <c r="D225" s="41" t="s">
        <v>573</v>
      </c>
      <c r="E225" s="41" t="s">
        <v>665</v>
      </c>
      <c r="F225" s="50" t="s">
        <v>525</v>
      </c>
      <c r="G225" s="50" t="s">
        <v>526</v>
      </c>
      <c r="H225" s="51" t="s">
        <v>666</v>
      </c>
      <c r="I225" s="52" t="s">
        <v>667</v>
      </c>
      <c r="J225" s="53"/>
      <c r="K225" s="54"/>
      <c r="L225" s="54"/>
      <c r="M225" s="54"/>
      <c r="N225" s="54"/>
      <c r="O225" s="54" t="s">
        <v>1356</v>
      </c>
      <c r="P225" s="54" t="s">
        <v>1359</v>
      </c>
      <c r="Q225" s="54"/>
      <c r="R225" s="54"/>
      <c r="S225" s="54"/>
    </row>
    <row r="226" spans="1:19" ht="22.5">
      <c r="A226" s="93">
        <v>226</v>
      </c>
      <c r="B226" s="49" t="s">
        <v>502</v>
      </c>
      <c r="C226" s="57" t="s">
        <v>215</v>
      </c>
      <c r="D226" s="41" t="s">
        <v>573</v>
      </c>
      <c r="E226" s="41" t="s">
        <v>668</v>
      </c>
      <c r="F226" s="50" t="s">
        <v>525</v>
      </c>
      <c r="G226" s="50" t="s">
        <v>526</v>
      </c>
      <c r="H226" s="51" t="s">
        <v>669</v>
      </c>
      <c r="I226" s="52" t="s">
        <v>670</v>
      </c>
      <c r="J226" s="53"/>
      <c r="K226" s="54"/>
      <c r="L226" s="54"/>
      <c r="M226" s="54"/>
      <c r="N226" s="54"/>
      <c r="O226" s="54" t="s">
        <v>1356</v>
      </c>
      <c r="P226" s="54" t="s">
        <v>1359</v>
      </c>
      <c r="Q226" s="54"/>
      <c r="R226" s="54"/>
      <c r="S226" s="54"/>
    </row>
    <row r="227" spans="1:19" ht="135">
      <c r="A227" s="93">
        <v>227</v>
      </c>
      <c r="B227" s="49" t="s">
        <v>502</v>
      </c>
      <c r="C227" s="110" t="s">
        <v>215</v>
      </c>
      <c r="D227" s="41" t="s">
        <v>573</v>
      </c>
      <c r="E227" s="41" t="s">
        <v>844</v>
      </c>
      <c r="F227" s="50" t="s">
        <v>525</v>
      </c>
      <c r="G227" s="50" t="s">
        <v>526</v>
      </c>
      <c r="H227" s="51" t="s">
        <v>671</v>
      </c>
      <c r="I227" s="52" t="s">
        <v>672</v>
      </c>
      <c r="J227" s="53"/>
      <c r="K227" s="54"/>
      <c r="L227" s="54"/>
      <c r="M227" s="54"/>
      <c r="N227" s="54"/>
      <c r="O227" s="54" t="s">
        <v>1356</v>
      </c>
      <c r="P227" s="54" t="s">
        <v>1359</v>
      </c>
      <c r="Q227" s="54"/>
      <c r="R227" s="54"/>
      <c r="S227" s="54"/>
    </row>
    <row r="228" spans="1:19" ht="33.75">
      <c r="A228" s="93">
        <v>228</v>
      </c>
      <c r="B228" s="49" t="s">
        <v>502</v>
      </c>
      <c r="C228" s="57" t="s">
        <v>219</v>
      </c>
      <c r="D228" s="41" t="s">
        <v>573</v>
      </c>
      <c r="E228" s="41" t="s">
        <v>220</v>
      </c>
      <c r="F228" s="50" t="s">
        <v>525</v>
      </c>
      <c r="G228" s="50" t="s">
        <v>526</v>
      </c>
      <c r="H228" s="51" t="s">
        <v>1148</v>
      </c>
      <c r="I228" s="52" t="s">
        <v>658</v>
      </c>
      <c r="J228" s="53"/>
      <c r="K228" s="54"/>
      <c r="L228" s="54"/>
      <c r="M228" s="54"/>
      <c r="N228" s="54"/>
      <c r="O228" s="54" t="s">
        <v>1356</v>
      </c>
      <c r="P228" s="54" t="s">
        <v>1359</v>
      </c>
      <c r="Q228" s="54"/>
      <c r="R228" s="54"/>
      <c r="S228" s="54"/>
    </row>
    <row r="229" spans="1:19" ht="22.5">
      <c r="A229" s="93">
        <v>229</v>
      </c>
      <c r="B229" s="49" t="s">
        <v>502</v>
      </c>
      <c r="C229" s="57" t="s">
        <v>528</v>
      </c>
      <c r="D229" s="41" t="s">
        <v>1149</v>
      </c>
      <c r="E229" s="41"/>
      <c r="F229" s="50" t="s">
        <v>525</v>
      </c>
      <c r="G229" s="50" t="s">
        <v>526</v>
      </c>
      <c r="H229" s="51" t="s">
        <v>1150</v>
      </c>
      <c r="I229" s="52" t="s">
        <v>1151</v>
      </c>
      <c r="J229" s="53"/>
      <c r="K229" s="54"/>
      <c r="L229" s="54"/>
      <c r="M229" s="54"/>
      <c r="N229" s="54"/>
      <c r="O229" s="54" t="s">
        <v>1356</v>
      </c>
      <c r="P229" s="54" t="s">
        <v>1361</v>
      </c>
      <c r="Q229" s="54"/>
      <c r="R229" s="54"/>
      <c r="S229" s="54"/>
    </row>
    <row r="230" spans="1:19" ht="303.75">
      <c r="A230" s="93">
        <v>230</v>
      </c>
      <c r="B230" s="49" t="s">
        <v>502</v>
      </c>
      <c r="C230" s="57" t="s">
        <v>132</v>
      </c>
      <c r="D230" s="41" t="s">
        <v>818</v>
      </c>
      <c r="E230" s="41" t="s">
        <v>1152</v>
      </c>
      <c r="F230" s="50" t="s">
        <v>525</v>
      </c>
      <c r="G230" s="50" t="s">
        <v>526</v>
      </c>
      <c r="H230" s="51" t="s">
        <v>1153</v>
      </c>
      <c r="I230" s="52" t="s">
        <v>1154</v>
      </c>
      <c r="J230" s="53"/>
      <c r="K230" s="54"/>
      <c r="L230" s="54"/>
      <c r="M230" s="54"/>
      <c r="N230" s="54"/>
      <c r="O230" s="54" t="s">
        <v>693</v>
      </c>
      <c r="P230" s="54" t="s">
        <v>1363</v>
      </c>
      <c r="Q230" s="54"/>
      <c r="R230" s="54"/>
      <c r="S230" s="54"/>
    </row>
    <row r="231" spans="1:19" ht="90">
      <c r="A231" s="93">
        <v>231</v>
      </c>
      <c r="B231" s="49" t="s">
        <v>502</v>
      </c>
      <c r="C231" s="57" t="s">
        <v>1155</v>
      </c>
      <c r="D231" s="41" t="s">
        <v>1156</v>
      </c>
      <c r="E231" s="41" t="s">
        <v>1156</v>
      </c>
      <c r="F231" s="50" t="s">
        <v>525</v>
      </c>
      <c r="G231" s="50" t="s">
        <v>36</v>
      </c>
      <c r="H231" s="51" t="s">
        <v>1157</v>
      </c>
      <c r="I231" s="52"/>
      <c r="J231" s="53"/>
      <c r="K231" s="54"/>
      <c r="L231" s="54"/>
      <c r="M231" s="54"/>
      <c r="N231" s="54"/>
      <c r="O231" s="54" t="s">
        <v>1356</v>
      </c>
      <c r="P231" s="54" t="s">
        <v>1314</v>
      </c>
      <c r="Q231" s="54"/>
      <c r="R231" s="54"/>
      <c r="S231" s="54"/>
    </row>
    <row r="232" spans="1:19" ht="292.5">
      <c r="A232" s="93">
        <v>232</v>
      </c>
      <c r="B232" s="49" t="s">
        <v>502</v>
      </c>
      <c r="C232" s="57" t="s">
        <v>140</v>
      </c>
      <c r="D232" s="41" t="s">
        <v>1158</v>
      </c>
      <c r="E232" s="41" t="s">
        <v>1156</v>
      </c>
      <c r="F232" s="50" t="s">
        <v>525</v>
      </c>
      <c r="G232" s="50" t="s">
        <v>526</v>
      </c>
      <c r="H232" s="51" t="s">
        <v>1159</v>
      </c>
      <c r="I232" s="52" t="s">
        <v>1160</v>
      </c>
      <c r="J232" s="53"/>
      <c r="K232" s="54"/>
      <c r="L232" s="54"/>
      <c r="M232" s="54"/>
      <c r="N232" s="54"/>
      <c r="O232" s="54" t="s">
        <v>727</v>
      </c>
      <c r="P232" s="54" t="s">
        <v>1366</v>
      </c>
      <c r="Q232" s="54"/>
      <c r="R232" s="54"/>
      <c r="S232" s="54"/>
    </row>
    <row r="233" spans="1:19" ht="45">
      <c r="A233" s="93">
        <v>233</v>
      </c>
      <c r="B233" s="49" t="s">
        <v>502</v>
      </c>
      <c r="C233" s="57" t="s">
        <v>524</v>
      </c>
      <c r="D233" s="41" t="s">
        <v>133</v>
      </c>
      <c r="E233" s="41" t="s">
        <v>653</v>
      </c>
      <c r="F233" s="50" t="s">
        <v>525</v>
      </c>
      <c r="G233" s="50" t="s">
        <v>526</v>
      </c>
      <c r="H233" s="51" t="s">
        <v>1161</v>
      </c>
      <c r="I233" s="52" t="s">
        <v>1162</v>
      </c>
      <c r="J233" s="53"/>
      <c r="K233" s="54"/>
      <c r="L233" s="54"/>
      <c r="M233" s="54"/>
      <c r="N233" s="54"/>
      <c r="O233" s="54" t="s">
        <v>727</v>
      </c>
      <c r="P233" s="54" t="s">
        <v>676</v>
      </c>
      <c r="Q233" s="54"/>
      <c r="R233" s="54"/>
      <c r="S233" s="54"/>
    </row>
    <row r="234" spans="1:19" ht="67.5">
      <c r="A234" s="93">
        <v>234</v>
      </c>
      <c r="B234" s="49" t="s">
        <v>502</v>
      </c>
      <c r="C234" s="57" t="s">
        <v>586</v>
      </c>
      <c r="D234" s="41" t="s">
        <v>133</v>
      </c>
      <c r="E234" s="41" t="s">
        <v>1163</v>
      </c>
      <c r="F234" s="50" t="s">
        <v>525</v>
      </c>
      <c r="G234" s="50" t="s">
        <v>526</v>
      </c>
      <c r="H234" s="51" t="s">
        <v>1164</v>
      </c>
      <c r="I234" s="52" t="s">
        <v>1165</v>
      </c>
      <c r="J234" s="53"/>
      <c r="K234" s="54"/>
      <c r="L234" s="54"/>
      <c r="M234" s="54"/>
      <c r="N234" s="54"/>
      <c r="O234" s="54" t="s">
        <v>727</v>
      </c>
      <c r="P234" s="54" t="s">
        <v>676</v>
      </c>
      <c r="Q234" s="54"/>
      <c r="R234" s="54"/>
      <c r="S234" s="54"/>
    </row>
    <row r="235" spans="1:19" ht="56.25">
      <c r="A235" s="93">
        <v>235</v>
      </c>
      <c r="B235" s="49" t="s">
        <v>502</v>
      </c>
      <c r="C235" s="57" t="s">
        <v>586</v>
      </c>
      <c r="D235" s="41" t="s">
        <v>133</v>
      </c>
      <c r="E235" s="41" t="s">
        <v>154</v>
      </c>
      <c r="F235" s="50" t="s">
        <v>525</v>
      </c>
      <c r="G235" s="50" t="s">
        <v>526</v>
      </c>
      <c r="H235" s="51" t="s">
        <v>1166</v>
      </c>
      <c r="I235" s="52" t="s">
        <v>1167</v>
      </c>
      <c r="J235" s="53"/>
      <c r="K235" s="54"/>
      <c r="L235" s="54"/>
      <c r="M235" s="54"/>
      <c r="N235" s="54"/>
      <c r="O235" s="54" t="s">
        <v>727</v>
      </c>
      <c r="P235" s="54" t="s">
        <v>676</v>
      </c>
      <c r="Q235" s="54"/>
      <c r="R235" s="54"/>
      <c r="S235" s="54"/>
    </row>
    <row r="236" spans="1:19" ht="78.75">
      <c r="A236" s="93">
        <v>236</v>
      </c>
      <c r="B236" s="49" t="s">
        <v>502</v>
      </c>
      <c r="C236" s="57" t="s">
        <v>157</v>
      </c>
      <c r="D236" s="41" t="s">
        <v>135</v>
      </c>
      <c r="E236" s="41" t="s">
        <v>1168</v>
      </c>
      <c r="F236" s="50" t="s">
        <v>525</v>
      </c>
      <c r="G236" s="50" t="s">
        <v>526</v>
      </c>
      <c r="H236" s="51" t="s">
        <v>1169</v>
      </c>
      <c r="I236" s="52" t="s">
        <v>1170</v>
      </c>
      <c r="J236" s="53"/>
      <c r="K236" s="54"/>
      <c r="L236" s="54"/>
      <c r="M236" s="54"/>
      <c r="N236" s="54"/>
      <c r="O236" s="54" t="s">
        <v>925</v>
      </c>
      <c r="P236" s="54" t="s">
        <v>678</v>
      </c>
      <c r="Q236" s="54"/>
      <c r="R236" s="54"/>
      <c r="S236" s="54"/>
    </row>
    <row r="237" spans="1:19" ht="101.25">
      <c r="A237" s="93">
        <v>237</v>
      </c>
      <c r="B237" s="49" t="s">
        <v>502</v>
      </c>
      <c r="C237" s="57" t="s">
        <v>796</v>
      </c>
      <c r="D237" s="41" t="s">
        <v>1296</v>
      </c>
      <c r="E237" s="41" t="s">
        <v>524</v>
      </c>
      <c r="F237" s="50" t="s">
        <v>525</v>
      </c>
      <c r="G237" s="50" t="s">
        <v>526</v>
      </c>
      <c r="H237" s="51" t="s">
        <v>1171</v>
      </c>
      <c r="I237" s="52" t="s">
        <v>1172</v>
      </c>
      <c r="J237" s="53"/>
      <c r="K237" s="54"/>
      <c r="L237" s="54"/>
      <c r="M237" s="54"/>
      <c r="N237" s="54"/>
      <c r="O237" s="54" t="s">
        <v>690</v>
      </c>
      <c r="P237" s="54" t="s">
        <v>682</v>
      </c>
      <c r="Q237" s="54"/>
      <c r="R237" s="54"/>
      <c r="S237" s="54"/>
    </row>
    <row r="238" spans="1:19" ht="292.5">
      <c r="A238" s="93">
        <v>238</v>
      </c>
      <c r="B238" s="49" t="s">
        <v>502</v>
      </c>
      <c r="C238" s="110" t="s">
        <v>1314</v>
      </c>
      <c r="D238" s="41"/>
      <c r="E238" s="41"/>
      <c r="F238" s="50" t="s">
        <v>525</v>
      </c>
      <c r="G238" s="50" t="s">
        <v>526</v>
      </c>
      <c r="H238" s="51" t="s">
        <v>1173</v>
      </c>
      <c r="I238" s="52" t="s">
        <v>1174</v>
      </c>
      <c r="J238" s="53"/>
      <c r="K238" s="54"/>
      <c r="L238" s="54"/>
      <c r="M238" s="54"/>
      <c r="N238" s="54" t="s">
        <v>648</v>
      </c>
      <c r="O238" s="54" t="s">
        <v>1356</v>
      </c>
      <c r="P238" s="54" t="s">
        <v>1314</v>
      </c>
      <c r="Q238" s="54"/>
      <c r="R238" s="54"/>
      <c r="S238" s="54"/>
    </row>
    <row r="239" spans="1:19" ht="168.75">
      <c r="A239" s="93">
        <v>239</v>
      </c>
      <c r="B239" s="49" t="s">
        <v>502</v>
      </c>
      <c r="C239" s="57" t="s">
        <v>1349</v>
      </c>
      <c r="D239" s="41" t="s">
        <v>589</v>
      </c>
      <c r="E239" s="41" t="s">
        <v>1175</v>
      </c>
      <c r="F239" s="50" t="s">
        <v>525</v>
      </c>
      <c r="G239" s="50" t="s">
        <v>526</v>
      </c>
      <c r="H239" s="51" t="s">
        <v>1176</v>
      </c>
      <c r="I239" s="52" t="s">
        <v>1177</v>
      </c>
      <c r="J239" s="53"/>
      <c r="K239" s="54"/>
      <c r="L239" s="54"/>
      <c r="M239" s="54"/>
      <c r="N239" s="54"/>
      <c r="O239" s="54" t="s">
        <v>925</v>
      </c>
      <c r="P239" s="54" t="s">
        <v>645</v>
      </c>
      <c r="Q239" s="54"/>
      <c r="R239" s="54"/>
      <c r="S239" s="54"/>
    </row>
    <row r="240" spans="1:19" ht="22.5">
      <c r="A240" s="93">
        <v>240</v>
      </c>
      <c r="B240" s="49" t="s">
        <v>502</v>
      </c>
      <c r="C240" s="57" t="s">
        <v>751</v>
      </c>
      <c r="D240" s="41" t="s">
        <v>130</v>
      </c>
      <c r="E240" s="41" t="s">
        <v>1178</v>
      </c>
      <c r="F240" s="50" t="s">
        <v>525</v>
      </c>
      <c r="G240" s="50" t="s">
        <v>526</v>
      </c>
      <c r="H240" s="51" t="s">
        <v>1179</v>
      </c>
      <c r="I240" s="52" t="s">
        <v>1180</v>
      </c>
      <c r="J240" s="53"/>
      <c r="K240" s="54"/>
      <c r="L240" s="54"/>
      <c r="M240" s="54"/>
      <c r="N240" s="54"/>
      <c r="O240" s="54" t="s">
        <v>1364</v>
      </c>
      <c r="P240" s="54" t="s">
        <v>698</v>
      </c>
      <c r="Q240" s="54"/>
      <c r="R240" s="54"/>
      <c r="S240" s="54"/>
    </row>
    <row r="241" spans="1:19" ht="123.75">
      <c r="A241" s="93">
        <v>241</v>
      </c>
      <c r="B241" s="49" t="s">
        <v>502</v>
      </c>
      <c r="C241" s="57" t="s">
        <v>1181</v>
      </c>
      <c r="D241" s="41"/>
      <c r="E241" s="41"/>
      <c r="F241" s="50"/>
      <c r="G241" s="50"/>
      <c r="H241" s="51" t="s">
        <v>1182</v>
      </c>
      <c r="I241" s="52" t="s">
        <v>1183</v>
      </c>
      <c r="J241" s="53"/>
      <c r="K241" s="54"/>
      <c r="L241" s="54"/>
      <c r="M241" s="54"/>
      <c r="N241" s="54"/>
      <c r="O241" s="54" t="s">
        <v>1364</v>
      </c>
      <c r="P241" s="54" t="s">
        <v>698</v>
      </c>
      <c r="Q241" s="54"/>
      <c r="R241" s="54"/>
      <c r="S241" s="54"/>
    </row>
    <row r="242" spans="1:19" ht="45">
      <c r="A242" s="93">
        <v>242</v>
      </c>
      <c r="B242" s="49" t="s">
        <v>502</v>
      </c>
      <c r="C242" s="57" t="s">
        <v>849</v>
      </c>
      <c r="D242" s="41" t="s">
        <v>165</v>
      </c>
      <c r="E242" s="41" t="s">
        <v>1184</v>
      </c>
      <c r="F242" s="50" t="s">
        <v>525</v>
      </c>
      <c r="G242" s="50" t="s">
        <v>526</v>
      </c>
      <c r="H242" s="51" t="s">
        <v>1185</v>
      </c>
      <c r="I242" s="52" t="s">
        <v>1186</v>
      </c>
      <c r="J242" s="53"/>
      <c r="K242" s="54"/>
      <c r="L242" s="54"/>
      <c r="M242" s="54"/>
      <c r="N242" s="54"/>
      <c r="O242" s="54" t="s">
        <v>705</v>
      </c>
      <c r="P242" s="54" t="s">
        <v>704</v>
      </c>
      <c r="Q242" s="54"/>
      <c r="R242" s="54"/>
      <c r="S242" s="54"/>
    </row>
    <row r="243" spans="1:19" ht="56.25">
      <c r="A243" s="93">
        <v>243</v>
      </c>
      <c r="B243" s="49" t="s">
        <v>502</v>
      </c>
      <c r="C243" s="57" t="s">
        <v>857</v>
      </c>
      <c r="D243" s="41" t="s">
        <v>216</v>
      </c>
      <c r="E243" s="41" t="s">
        <v>1187</v>
      </c>
      <c r="F243" s="50" t="s">
        <v>525</v>
      </c>
      <c r="G243" s="50" t="s">
        <v>526</v>
      </c>
      <c r="H243" s="51" t="s">
        <v>1188</v>
      </c>
      <c r="I243" s="52" t="s">
        <v>1189</v>
      </c>
      <c r="J243" s="53"/>
      <c r="K243" s="54"/>
      <c r="L243" s="54"/>
      <c r="M243" s="54"/>
      <c r="N243" s="54"/>
      <c r="O243" s="54" t="s">
        <v>705</v>
      </c>
      <c r="P243" s="54" t="s">
        <v>704</v>
      </c>
      <c r="Q243" s="54"/>
      <c r="R243" s="54"/>
      <c r="S243" s="54"/>
    </row>
    <row r="244" spans="1:19" ht="33.75">
      <c r="A244" s="93">
        <v>244</v>
      </c>
      <c r="B244" s="49" t="s">
        <v>502</v>
      </c>
      <c r="C244" s="57" t="s">
        <v>1190</v>
      </c>
      <c r="D244" s="41" t="s">
        <v>1191</v>
      </c>
      <c r="E244" s="41" t="s">
        <v>1192</v>
      </c>
      <c r="F244" s="50" t="s">
        <v>525</v>
      </c>
      <c r="G244" s="50" t="s">
        <v>526</v>
      </c>
      <c r="H244" s="51" t="s">
        <v>491</v>
      </c>
      <c r="I244" s="52" t="s">
        <v>492</v>
      </c>
      <c r="J244" s="53"/>
      <c r="K244" s="54"/>
      <c r="L244" s="54"/>
      <c r="M244" s="54"/>
      <c r="N244" s="54"/>
      <c r="O244" s="54" t="s">
        <v>925</v>
      </c>
      <c r="P244" s="54" t="s">
        <v>715</v>
      </c>
      <c r="Q244" s="54"/>
      <c r="R244" s="54"/>
      <c r="S244" s="54"/>
    </row>
    <row r="245" spans="1:19" ht="45">
      <c r="A245" s="93">
        <v>245</v>
      </c>
      <c r="B245" s="49" t="s">
        <v>502</v>
      </c>
      <c r="C245" s="57" t="s">
        <v>1190</v>
      </c>
      <c r="D245" s="41" t="s">
        <v>1191</v>
      </c>
      <c r="E245" s="41" t="s">
        <v>493</v>
      </c>
      <c r="F245" s="50" t="s">
        <v>525</v>
      </c>
      <c r="G245" s="50" t="s">
        <v>494</v>
      </c>
      <c r="H245" s="51" t="s">
        <v>495</v>
      </c>
      <c r="I245" s="52" t="s">
        <v>496</v>
      </c>
      <c r="J245" s="53"/>
      <c r="K245" s="54"/>
      <c r="L245" s="54"/>
      <c r="M245" s="54"/>
      <c r="N245" s="54"/>
      <c r="O245" s="54" t="s">
        <v>925</v>
      </c>
      <c r="P245" s="54" t="s">
        <v>715</v>
      </c>
      <c r="Q245" s="54"/>
      <c r="R245" s="54"/>
      <c r="S245" s="54"/>
    </row>
    <row r="246" spans="1:19" ht="45">
      <c r="A246" s="93">
        <v>246</v>
      </c>
      <c r="B246" s="49" t="s">
        <v>502</v>
      </c>
      <c r="C246" s="57" t="s">
        <v>879</v>
      </c>
      <c r="D246" s="41" t="s">
        <v>885</v>
      </c>
      <c r="E246" s="41" t="s">
        <v>497</v>
      </c>
      <c r="F246" s="50" t="s">
        <v>525</v>
      </c>
      <c r="G246" s="50" t="s">
        <v>526</v>
      </c>
      <c r="H246" s="51" t="s">
        <v>495</v>
      </c>
      <c r="I246" s="52" t="s">
        <v>496</v>
      </c>
      <c r="J246" s="53"/>
      <c r="K246" s="54"/>
      <c r="L246" s="54"/>
      <c r="M246" s="54"/>
      <c r="N246" s="54"/>
      <c r="O246" s="54" t="s">
        <v>925</v>
      </c>
      <c r="P246" s="54" t="s">
        <v>715</v>
      </c>
      <c r="Q246" s="54"/>
      <c r="R246" s="54"/>
      <c r="S246" s="54"/>
    </row>
    <row r="247" spans="1:19" ht="90">
      <c r="A247" s="93">
        <v>247</v>
      </c>
      <c r="B247" s="49" t="s">
        <v>502</v>
      </c>
      <c r="C247" s="57" t="s">
        <v>498</v>
      </c>
      <c r="D247" s="41" t="s">
        <v>499</v>
      </c>
      <c r="E247" s="41"/>
      <c r="F247" s="50" t="s">
        <v>525</v>
      </c>
      <c r="G247" s="50" t="s">
        <v>526</v>
      </c>
      <c r="H247" s="51" t="s">
        <v>500</v>
      </c>
      <c r="I247" s="52" t="s">
        <v>501</v>
      </c>
      <c r="J247" s="53"/>
      <c r="K247" s="54"/>
      <c r="L247" s="54"/>
      <c r="M247" s="54"/>
      <c r="N247" s="54"/>
      <c r="O247" s="54" t="s">
        <v>1358</v>
      </c>
      <c r="P247" s="54" t="s">
        <v>719</v>
      </c>
      <c r="Q247" s="54"/>
      <c r="R247" s="54"/>
      <c r="S247" s="54"/>
    </row>
    <row r="248" spans="1:19" ht="78.75">
      <c r="A248" s="93">
        <v>248</v>
      </c>
      <c r="B248" s="49" t="s">
        <v>505</v>
      </c>
      <c r="C248" s="57" t="s">
        <v>140</v>
      </c>
      <c r="D248" s="41" t="s">
        <v>38</v>
      </c>
      <c r="E248" s="41" t="s">
        <v>165</v>
      </c>
      <c r="F248" s="50" t="s">
        <v>525</v>
      </c>
      <c r="G248" s="50" t="s">
        <v>526</v>
      </c>
      <c r="H248" s="51" t="s">
        <v>166</v>
      </c>
      <c r="I248" s="52" t="s">
        <v>167</v>
      </c>
      <c r="J248" s="53"/>
      <c r="K248" s="54"/>
      <c r="L248" s="54"/>
      <c r="M248" s="54"/>
      <c r="N248" s="54"/>
      <c r="O248" s="54" t="s">
        <v>727</v>
      </c>
      <c r="P248" s="54" t="s">
        <v>1366</v>
      </c>
      <c r="Q248" s="54"/>
      <c r="R248" s="54"/>
      <c r="S248" s="54"/>
    </row>
    <row r="249" spans="1:19" ht="11.25">
      <c r="A249" s="93">
        <v>249</v>
      </c>
      <c r="B249" s="49" t="s">
        <v>505</v>
      </c>
      <c r="C249" s="57" t="s">
        <v>623</v>
      </c>
      <c r="D249" s="41" t="s">
        <v>168</v>
      </c>
      <c r="E249" s="41" t="s">
        <v>128</v>
      </c>
      <c r="F249" s="50" t="s">
        <v>525</v>
      </c>
      <c r="G249" s="50" t="s">
        <v>526</v>
      </c>
      <c r="H249" s="51" t="s">
        <v>169</v>
      </c>
      <c r="I249" s="52" t="s">
        <v>503</v>
      </c>
      <c r="J249" s="53"/>
      <c r="K249" s="54"/>
      <c r="L249" s="54"/>
      <c r="M249" s="54"/>
      <c r="N249" s="54"/>
      <c r="O249" s="54" t="s">
        <v>925</v>
      </c>
      <c r="P249" s="54" t="s">
        <v>696</v>
      </c>
      <c r="Q249" s="54"/>
      <c r="R249" s="54"/>
      <c r="S249" s="54"/>
    </row>
    <row r="250" spans="1:19" ht="22.5">
      <c r="A250" s="93">
        <v>250</v>
      </c>
      <c r="B250" s="49" t="s">
        <v>505</v>
      </c>
      <c r="C250" s="57" t="s">
        <v>624</v>
      </c>
      <c r="D250" s="41" t="s">
        <v>171</v>
      </c>
      <c r="E250" s="41" t="s">
        <v>172</v>
      </c>
      <c r="F250" s="50" t="s">
        <v>525</v>
      </c>
      <c r="G250" s="50" t="s">
        <v>526</v>
      </c>
      <c r="H250" s="51" t="s">
        <v>173</v>
      </c>
      <c r="I250" s="52" t="s">
        <v>504</v>
      </c>
      <c r="J250" s="53"/>
      <c r="K250" s="54"/>
      <c r="L250" s="54"/>
      <c r="M250" s="54"/>
      <c r="N250" s="54"/>
      <c r="O250" s="54" t="s">
        <v>925</v>
      </c>
      <c r="P250" s="54" t="s">
        <v>696</v>
      </c>
      <c r="Q250" s="54"/>
      <c r="R250" s="54"/>
      <c r="S250" s="54"/>
    </row>
    <row r="251" spans="1:19" ht="22.5">
      <c r="A251" s="93">
        <v>251</v>
      </c>
      <c r="B251" s="49" t="s">
        <v>1356</v>
      </c>
      <c r="C251" s="57" t="s">
        <v>586</v>
      </c>
      <c r="D251" s="41" t="s">
        <v>556</v>
      </c>
      <c r="E251" s="41" t="s">
        <v>506</v>
      </c>
      <c r="F251" s="50" t="s">
        <v>525</v>
      </c>
      <c r="G251" s="50" t="s">
        <v>526</v>
      </c>
      <c r="H251" s="51" t="s">
        <v>507</v>
      </c>
      <c r="I251" s="52" t="s">
        <v>508</v>
      </c>
      <c r="J251" s="53"/>
      <c r="K251" s="54"/>
      <c r="L251" s="54"/>
      <c r="M251" s="54"/>
      <c r="N251" s="54"/>
      <c r="O251" s="54" t="s">
        <v>727</v>
      </c>
      <c r="P251" s="54" t="s">
        <v>676</v>
      </c>
      <c r="Q251" s="54"/>
      <c r="R251" s="54"/>
      <c r="S251" s="54"/>
    </row>
    <row r="252" spans="1:19" ht="33.75">
      <c r="A252" s="93">
        <v>252</v>
      </c>
      <c r="B252" s="49" t="s">
        <v>1356</v>
      </c>
      <c r="C252" s="57" t="s">
        <v>586</v>
      </c>
      <c r="D252" s="41" t="s">
        <v>556</v>
      </c>
      <c r="E252" s="41" t="s">
        <v>135</v>
      </c>
      <c r="F252" s="50" t="s">
        <v>35</v>
      </c>
      <c r="G252" s="50" t="s">
        <v>36</v>
      </c>
      <c r="H252" s="51" t="s">
        <v>509</v>
      </c>
      <c r="I252" s="52" t="s">
        <v>510</v>
      </c>
      <c r="J252" s="53"/>
      <c r="K252" s="54"/>
      <c r="L252" s="54"/>
      <c r="M252" s="54"/>
      <c r="N252" s="54"/>
      <c r="O252" s="54" t="s">
        <v>727</v>
      </c>
      <c r="P252" s="54" t="s">
        <v>676</v>
      </c>
      <c r="Q252" s="54"/>
      <c r="R252" s="54"/>
      <c r="S252" s="54"/>
    </row>
    <row r="253" spans="1:19" ht="56.25">
      <c r="A253" s="93">
        <v>253</v>
      </c>
      <c r="B253" s="49" t="s">
        <v>1356</v>
      </c>
      <c r="C253" s="57" t="s">
        <v>38</v>
      </c>
      <c r="D253" s="41" t="s">
        <v>70</v>
      </c>
      <c r="E253" s="41" t="s">
        <v>133</v>
      </c>
      <c r="F253" s="50" t="s">
        <v>35</v>
      </c>
      <c r="G253" s="50" t="s">
        <v>36</v>
      </c>
      <c r="H253" s="51" t="s">
        <v>511</v>
      </c>
      <c r="I253" s="52" t="s">
        <v>512</v>
      </c>
      <c r="J253" s="53"/>
      <c r="K253" s="54"/>
      <c r="L253" s="54"/>
      <c r="M253" s="54"/>
      <c r="N253" s="54"/>
      <c r="O253" s="54" t="s">
        <v>1356</v>
      </c>
      <c r="P253" s="54" t="s">
        <v>1359</v>
      </c>
      <c r="Q253" s="54"/>
      <c r="R253" s="54"/>
      <c r="S253" s="54"/>
    </row>
    <row r="254" spans="1:19" ht="45">
      <c r="A254" s="93">
        <v>254</v>
      </c>
      <c r="B254" s="49" t="s">
        <v>1356</v>
      </c>
      <c r="C254" s="57" t="s">
        <v>1348</v>
      </c>
      <c r="D254" s="41" t="s">
        <v>37</v>
      </c>
      <c r="E254" s="41" t="s">
        <v>168</v>
      </c>
      <c r="F254" s="50" t="s">
        <v>525</v>
      </c>
      <c r="G254" s="50" t="s">
        <v>526</v>
      </c>
      <c r="H254" s="51" t="s">
        <v>513</v>
      </c>
      <c r="I254" s="52" t="s">
        <v>514</v>
      </c>
      <c r="J254" s="53"/>
      <c r="K254" s="54"/>
      <c r="L254" s="54"/>
      <c r="M254" s="54"/>
      <c r="N254" s="54"/>
      <c r="O254" s="54" t="s">
        <v>925</v>
      </c>
      <c r="P254" s="54" t="s">
        <v>684</v>
      </c>
      <c r="Q254" s="54"/>
      <c r="R254" s="54"/>
      <c r="S254" s="54"/>
    </row>
    <row r="255" spans="1:19" ht="33.75">
      <c r="A255" s="93">
        <v>255</v>
      </c>
      <c r="B255" s="49" t="s">
        <v>1356</v>
      </c>
      <c r="C255" s="57" t="s">
        <v>1349</v>
      </c>
      <c r="D255" s="41" t="s">
        <v>527</v>
      </c>
      <c r="E255" s="41" t="s">
        <v>56</v>
      </c>
      <c r="F255" s="50" t="s">
        <v>35</v>
      </c>
      <c r="G255" s="50" t="s">
        <v>36</v>
      </c>
      <c r="H255" s="51" t="s">
        <v>515</v>
      </c>
      <c r="I255" s="52" t="s">
        <v>516</v>
      </c>
      <c r="J255" s="53"/>
      <c r="K255" s="54"/>
      <c r="L255" s="54"/>
      <c r="M255" s="54"/>
      <c r="N255" s="54"/>
      <c r="O255" s="54" t="s">
        <v>925</v>
      </c>
      <c r="P255" s="54" t="s">
        <v>645</v>
      </c>
      <c r="Q255" s="54"/>
      <c r="R255" s="54"/>
      <c r="S255" s="54"/>
    </row>
    <row r="256" spans="1:19" ht="33.75">
      <c r="A256" s="93">
        <v>256</v>
      </c>
      <c r="B256" s="49" t="s">
        <v>1356</v>
      </c>
      <c r="C256" s="57" t="s">
        <v>1331</v>
      </c>
      <c r="D256" s="41" t="s">
        <v>527</v>
      </c>
      <c r="E256" s="41" t="s">
        <v>524</v>
      </c>
      <c r="F256" s="50" t="s">
        <v>525</v>
      </c>
      <c r="G256" s="50" t="s">
        <v>526</v>
      </c>
      <c r="H256" s="51" t="s">
        <v>517</v>
      </c>
      <c r="I256" s="52" t="s">
        <v>574</v>
      </c>
      <c r="J256" s="53"/>
      <c r="K256" s="54"/>
      <c r="L256" s="54"/>
      <c r="M256" s="54"/>
      <c r="N256" s="54"/>
      <c r="O256" s="54" t="s">
        <v>686</v>
      </c>
      <c r="P256" s="54" t="s">
        <v>673</v>
      </c>
      <c r="Q256" s="54"/>
      <c r="R256" s="54"/>
      <c r="S256" s="54"/>
    </row>
    <row r="257" spans="1:19" ht="33.75">
      <c r="A257" s="93">
        <v>257</v>
      </c>
      <c r="B257" s="49" t="s">
        <v>1356</v>
      </c>
      <c r="C257" s="57" t="s">
        <v>527</v>
      </c>
      <c r="D257" s="41" t="s">
        <v>168</v>
      </c>
      <c r="E257" s="41" t="s">
        <v>171</v>
      </c>
      <c r="F257" s="50" t="s">
        <v>35</v>
      </c>
      <c r="G257" s="50" t="s">
        <v>36</v>
      </c>
      <c r="H257" s="51" t="s">
        <v>515</v>
      </c>
      <c r="I257" s="52" t="s">
        <v>516</v>
      </c>
      <c r="J257" s="53"/>
      <c r="K257" s="54"/>
      <c r="L257" s="54"/>
      <c r="M257" s="54"/>
      <c r="N257" s="54"/>
      <c r="O257" s="54" t="s">
        <v>925</v>
      </c>
      <c r="P257" s="54" t="s">
        <v>694</v>
      </c>
      <c r="Q257" s="54"/>
      <c r="R257" s="54"/>
      <c r="S257" s="54"/>
    </row>
    <row r="258" spans="1:19" ht="33.75">
      <c r="A258" s="93">
        <v>258</v>
      </c>
      <c r="B258" s="49" t="s">
        <v>1356</v>
      </c>
      <c r="C258" s="57" t="s">
        <v>846</v>
      </c>
      <c r="D258" s="41" t="s">
        <v>128</v>
      </c>
      <c r="E258" s="41" t="s">
        <v>70</v>
      </c>
      <c r="F258" s="50" t="s">
        <v>525</v>
      </c>
      <c r="G258" s="50" t="s">
        <v>1332</v>
      </c>
      <c r="H258" s="51" t="s">
        <v>1591</v>
      </c>
      <c r="I258" s="52" t="s">
        <v>1592</v>
      </c>
      <c r="J258" s="53"/>
      <c r="K258" s="54"/>
      <c r="L258" s="54"/>
      <c r="M258" s="54"/>
      <c r="N258" s="54"/>
      <c r="O258" s="54" t="s">
        <v>705</v>
      </c>
      <c r="P258" s="54" t="s">
        <v>702</v>
      </c>
      <c r="Q258" s="54"/>
      <c r="R258" s="54"/>
      <c r="S258" s="54"/>
    </row>
    <row r="259" spans="1:19" ht="45">
      <c r="A259" s="93">
        <v>259</v>
      </c>
      <c r="B259" s="49" t="s">
        <v>1356</v>
      </c>
      <c r="C259" s="57" t="s">
        <v>840</v>
      </c>
      <c r="D259" s="41" t="s">
        <v>135</v>
      </c>
      <c r="E259" s="41" t="s">
        <v>138</v>
      </c>
      <c r="F259" s="50" t="s">
        <v>525</v>
      </c>
      <c r="G259" s="50" t="s">
        <v>1593</v>
      </c>
      <c r="H259" s="51" t="s">
        <v>1594</v>
      </c>
      <c r="I259" s="52"/>
      <c r="J259" s="53"/>
      <c r="K259" s="54"/>
      <c r="L259" s="54"/>
      <c r="M259" s="54"/>
      <c r="N259" s="54"/>
      <c r="O259" s="54" t="s">
        <v>1358</v>
      </c>
      <c r="P259" s="54" t="s">
        <v>700</v>
      </c>
      <c r="Q259" s="54"/>
      <c r="R259" s="54"/>
      <c r="S259" s="54"/>
    </row>
    <row r="260" spans="1:19" ht="45">
      <c r="A260" s="93">
        <v>260</v>
      </c>
      <c r="B260" s="49" t="s">
        <v>1356</v>
      </c>
      <c r="C260" s="57" t="s">
        <v>876</v>
      </c>
      <c r="D260" s="41" t="s">
        <v>743</v>
      </c>
      <c r="E260" s="41" t="s">
        <v>527</v>
      </c>
      <c r="F260" s="50" t="s">
        <v>525</v>
      </c>
      <c r="G260" s="50" t="s">
        <v>1332</v>
      </c>
      <c r="H260" s="51" t="s">
        <v>1595</v>
      </c>
      <c r="I260" s="52" t="s">
        <v>1596</v>
      </c>
      <c r="J260" s="53"/>
      <c r="K260" s="54"/>
      <c r="L260" s="54"/>
      <c r="M260" s="54"/>
      <c r="N260" s="54"/>
      <c r="O260" s="54" t="s">
        <v>705</v>
      </c>
      <c r="P260" s="54" t="s">
        <v>710</v>
      </c>
      <c r="Q260" s="54"/>
      <c r="R260" s="54"/>
      <c r="S260" s="54"/>
    </row>
    <row r="261" spans="1:19" ht="56.25">
      <c r="A261" s="93">
        <v>261</v>
      </c>
      <c r="B261" s="49" t="s">
        <v>1356</v>
      </c>
      <c r="C261" s="57" t="s">
        <v>1597</v>
      </c>
      <c r="D261" s="41" t="s">
        <v>743</v>
      </c>
      <c r="E261" s="41" t="s">
        <v>135</v>
      </c>
      <c r="F261" s="50" t="s">
        <v>525</v>
      </c>
      <c r="G261" s="50" t="s">
        <v>1332</v>
      </c>
      <c r="H261" s="51" t="s">
        <v>1598</v>
      </c>
      <c r="I261" s="52" t="s">
        <v>1599</v>
      </c>
      <c r="J261" s="53"/>
      <c r="K261" s="54"/>
      <c r="L261" s="54"/>
      <c r="M261" s="54"/>
      <c r="N261" s="54"/>
      <c r="O261" s="54" t="s">
        <v>705</v>
      </c>
      <c r="P261" s="54" t="s">
        <v>710</v>
      </c>
      <c r="Q261" s="54"/>
      <c r="R261" s="54"/>
      <c r="S261" s="54"/>
    </row>
    <row r="262" spans="1:19" ht="45">
      <c r="A262" s="93">
        <v>262</v>
      </c>
      <c r="B262" s="49" t="s">
        <v>1356</v>
      </c>
      <c r="C262" s="57" t="s">
        <v>1600</v>
      </c>
      <c r="D262" s="41" t="s">
        <v>746</v>
      </c>
      <c r="E262" s="41" t="s">
        <v>818</v>
      </c>
      <c r="F262" s="50" t="s">
        <v>525</v>
      </c>
      <c r="G262" s="50" t="s">
        <v>1332</v>
      </c>
      <c r="H262" s="51" t="s">
        <v>1601</v>
      </c>
      <c r="I262" s="52" t="s">
        <v>1602</v>
      </c>
      <c r="J262" s="53"/>
      <c r="K262" s="54"/>
      <c r="L262" s="54"/>
      <c r="M262" s="54"/>
      <c r="N262" s="54"/>
      <c r="O262" s="54" t="s">
        <v>713</v>
      </c>
      <c r="P262" s="54" t="s">
        <v>712</v>
      </c>
      <c r="Q262" s="54"/>
      <c r="R262" s="54"/>
      <c r="S262" s="54"/>
    </row>
    <row r="263" spans="1:19" ht="45">
      <c r="A263" s="93">
        <v>263</v>
      </c>
      <c r="B263" s="49" t="s">
        <v>1356</v>
      </c>
      <c r="C263" s="57" t="s">
        <v>1600</v>
      </c>
      <c r="D263" s="41" t="s">
        <v>746</v>
      </c>
      <c r="E263" s="41" t="s">
        <v>818</v>
      </c>
      <c r="F263" s="50" t="s">
        <v>525</v>
      </c>
      <c r="G263" s="50" t="s">
        <v>1332</v>
      </c>
      <c r="H263" s="51" t="s">
        <v>1603</v>
      </c>
      <c r="I263" s="52" t="s">
        <v>1602</v>
      </c>
      <c r="J263" s="53"/>
      <c r="K263" s="54"/>
      <c r="L263" s="54"/>
      <c r="M263" s="54"/>
      <c r="N263" s="54"/>
      <c r="O263" s="54" t="s">
        <v>713</v>
      </c>
      <c r="P263" s="54" t="s">
        <v>712</v>
      </c>
      <c r="Q263" s="54"/>
      <c r="R263" s="54"/>
      <c r="S263" s="54"/>
    </row>
    <row r="264" spans="1:19" ht="33.75">
      <c r="A264" s="93">
        <v>264</v>
      </c>
      <c r="B264" s="49" t="s">
        <v>1356</v>
      </c>
      <c r="C264" s="57" t="s">
        <v>1600</v>
      </c>
      <c r="D264" s="41" t="s">
        <v>746</v>
      </c>
      <c r="E264" s="41" t="s">
        <v>818</v>
      </c>
      <c r="F264" s="50" t="s">
        <v>525</v>
      </c>
      <c r="G264" s="50" t="s">
        <v>1332</v>
      </c>
      <c r="H264" s="51" t="s">
        <v>1604</v>
      </c>
      <c r="I264" s="52" t="s">
        <v>1602</v>
      </c>
      <c r="J264" s="53"/>
      <c r="K264" s="54"/>
      <c r="L264" s="54"/>
      <c r="M264" s="54"/>
      <c r="N264" s="54"/>
      <c r="O264" s="54" t="s">
        <v>713</v>
      </c>
      <c r="P264" s="54" t="s">
        <v>712</v>
      </c>
      <c r="Q264" s="54"/>
      <c r="R264" s="54"/>
      <c r="S264" s="54"/>
    </row>
    <row r="265" spans="1:19" ht="22.5">
      <c r="A265" s="93">
        <v>265</v>
      </c>
      <c r="B265" s="49" t="s">
        <v>1356</v>
      </c>
      <c r="C265" s="57" t="s">
        <v>884</v>
      </c>
      <c r="D265" s="41" t="s">
        <v>885</v>
      </c>
      <c r="E265" s="41" t="s">
        <v>866</v>
      </c>
      <c r="F265" s="50" t="s">
        <v>35</v>
      </c>
      <c r="G265" s="50" t="s">
        <v>1593</v>
      </c>
      <c r="H265" s="51" t="s">
        <v>1605</v>
      </c>
      <c r="I265" s="52" t="s">
        <v>1606</v>
      </c>
      <c r="J265" s="53"/>
      <c r="K265" s="54"/>
      <c r="L265" s="54"/>
      <c r="M265" s="54"/>
      <c r="N265" s="54"/>
      <c r="O265" s="54" t="s">
        <v>705</v>
      </c>
      <c r="P265" s="54" t="s">
        <v>723</v>
      </c>
      <c r="Q265" s="54"/>
      <c r="R265" s="54"/>
      <c r="S265" s="54"/>
    </row>
    <row r="266" spans="1:19" ht="22.5">
      <c r="A266" s="93">
        <v>266</v>
      </c>
      <c r="B266" s="49" t="s">
        <v>1356</v>
      </c>
      <c r="C266" s="57" t="s">
        <v>884</v>
      </c>
      <c r="D266" s="41" t="s">
        <v>885</v>
      </c>
      <c r="E266" s="41" t="s">
        <v>866</v>
      </c>
      <c r="F266" s="50" t="s">
        <v>525</v>
      </c>
      <c r="G266" s="50" t="s">
        <v>1332</v>
      </c>
      <c r="H266" s="51" t="s">
        <v>1607</v>
      </c>
      <c r="I266" s="52" t="s">
        <v>1608</v>
      </c>
      <c r="J266" s="53"/>
      <c r="K266" s="54"/>
      <c r="L266" s="54"/>
      <c r="M266" s="54"/>
      <c r="N266" s="54"/>
      <c r="O266" s="54" t="s">
        <v>705</v>
      </c>
      <c r="P266" s="54" t="s">
        <v>723</v>
      </c>
      <c r="Q266" s="54"/>
      <c r="R266" s="54"/>
      <c r="S266" s="54"/>
    </row>
    <row r="267" spans="1:19" ht="67.5">
      <c r="A267" s="93">
        <v>267</v>
      </c>
      <c r="B267" s="49" t="s">
        <v>1356</v>
      </c>
      <c r="C267" s="57" t="s">
        <v>1609</v>
      </c>
      <c r="D267" s="41" t="s">
        <v>125</v>
      </c>
      <c r="E267" s="41" t="s">
        <v>1296</v>
      </c>
      <c r="F267" s="50" t="s">
        <v>35</v>
      </c>
      <c r="G267" s="50" t="s">
        <v>1593</v>
      </c>
      <c r="H267" s="51" t="s">
        <v>1610</v>
      </c>
      <c r="I267" s="52" t="s">
        <v>1611</v>
      </c>
      <c r="J267" s="53"/>
      <c r="K267" s="54"/>
      <c r="L267" s="54"/>
      <c r="M267" s="54"/>
      <c r="N267" s="54"/>
      <c r="O267" s="54" t="s">
        <v>1358</v>
      </c>
      <c r="P267" s="54" t="s">
        <v>725</v>
      </c>
      <c r="Q267" s="54"/>
      <c r="R267" s="54"/>
      <c r="S267" s="54"/>
    </row>
    <row r="268" spans="1:19" ht="45">
      <c r="A268" s="93">
        <v>268</v>
      </c>
      <c r="B268" s="49" t="s">
        <v>1356</v>
      </c>
      <c r="C268" s="57" t="s">
        <v>1609</v>
      </c>
      <c r="D268" s="41" t="s">
        <v>125</v>
      </c>
      <c r="E268" s="41" t="s">
        <v>1296</v>
      </c>
      <c r="F268" s="50" t="s">
        <v>35</v>
      </c>
      <c r="G268" s="50" t="s">
        <v>1593</v>
      </c>
      <c r="H268" s="51" t="s">
        <v>1612</v>
      </c>
      <c r="I268" s="52" t="s">
        <v>1613</v>
      </c>
      <c r="J268" s="53"/>
      <c r="K268" s="54"/>
      <c r="L268" s="54"/>
      <c r="M268" s="54"/>
      <c r="N268" s="54"/>
      <c r="O268" s="54" t="s">
        <v>1358</v>
      </c>
      <c r="P268" s="54" t="s">
        <v>725</v>
      </c>
      <c r="Q268" s="54"/>
      <c r="R268" s="54"/>
      <c r="S268" s="54"/>
    </row>
    <row r="269" spans="1:19" ht="33.75">
      <c r="A269" s="93">
        <v>269</v>
      </c>
      <c r="B269" s="49" t="s">
        <v>1356</v>
      </c>
      <c r="C269" s="57" t="s">
        <v>1609</v>
      </c>
      <c r="D269" s="41" t="s">
        <v>125</v>
      </c>
      <c r="E269" s="41" t="s">
        <v>128</v>
      </c>
      <c r="F269" s="50" t="s">
        <v>525</v>
      </c>
      <c r="G269" s="50" t="s">
        <v>1332</v>
      </c>
      <c r="H269" s="51" t="s">
        <v>1614</v>
      </c>
      <c r="I269" s="52" t="s">
        <v>1615</v>
      </c>
      <c r="J269" s="53"/>
      <c r="K269" s="54"/>
      <c r="L269" s="54"/>
      <c r="M269" s="54"/>
      <c r="N269" s="54"/>
      <c r="O269" s="54" t="s">
        <v>1358</v>
      </c>
      <c r="P269" s="54" t="s">
        <v>725</v>
      </c>
      <c r="Q269" s="54"/>
      <c r="R269" s="54"/>
      <c r="S269" s="54"/>
    </row>
    <row r="270" spans="1:19" ht="22.5">
      <c r="A270" s="93">
        <v>270</v>
      </c>
      <c r="B270" s="49" t="s">
        <v>1356</v>
      </c>
      <c r="C270" s="57" t="s">
        <v>1577</v>
      </c>
      <c r="D270" s="41" t="s">
        <v>1578</v>
      </c>
      <c r="E270" s="41" t="s">
        <v>556</v>
      </c>
      <c r="F270" s="50" t="s">
        <v>35</v>
      </c>
      <c r="G270" s="50" t="s">
        <v>1593</v>
      </c>
      <c r="H270" s="51" t="s">
        <v>1616</v>
      </c>
      <c r="I270" s="52" t="s">
        <v>1617</v>
      </c>
      <c r="J270" s="53"/>
      <c r="K270" s="54"/>
      <c r="L270" s="54"/>
      <c r="M270" s="54"/>
      <c r="N270" s="54"/>
      <c r="O270" s="54" t="s">
        <v>1358</v>
      </c>
      <c r="P270" s="54" t="s">
        <v>725</v>
      </c>
      <c r="Q270" s="54"/>
      <c r="R270" s="54"/>
      <c r="S270" s="54"/>
    </row>
    <row r="271" spans="1:19" ht="78.75">
      <c r="A271" s="93">
        <v>271</v>
      </c>
      <c r="B271" s="49" t="s">
        <v>1356</v>
      </c>
      <c r="C271" s="57" t="s">
        <v>1331</v>
      </c>
      <c r="D271" s="41" t="s">
        <v>527</v>
      </c>
      <c r="E271" s="41" t="s">
        <v>1308</v>
      </c>
      <c r="F271" s="50" t="s">
        <v>35</v>
      </c>
      <c r="G271" s="50" t="s">
        <v>36</v>
      </c>
      <c r="H271" s="51" t="s">
        <v>575</v>
      </c>
      <c r="I271" s="52" t="s">
        <v>576</v>
      </c>
      <c r="J271" s="53"/>
      <c r="K271" s="54"/>
      <c r="L271" s="54"/>
      <c r="M271" s="54"/>
      <c r="N271" s="54"/>
      <c r="O271" s="54" t="s">
        <v>686</v>
      </c>
      <c r="P271" s="54" t="s">
        <v>673</v>
      </c>
      <c r="Q271" s="54"/>
      <c r="R271" s="54"/>
      <c r="S271" s="54"/>
    </row>
    <row r="272" spans="1:19" ht="123.75">
      <c r="A272" s="93">
        <v>272</v>
      </c>
      <c r="B272" s="49" t="s">
        <v>1356</v>
      </c>
      <c r="C272" s="57" t="s">
        <v>140</v>
      </c>
      <c r="D272" s="41" t="s">
        <v>38</v>
      </c>
      <c r="E272" s="41"/>
      <c r="F272" s="50" t="s">
        <v>525</v>
      </c>
      <c r="G272" s="50" t="s">
        <v>526</v>
      </c>
      <c r="H272" s="51" t="s">
        <v>1321</v>
      </c>
      <c r="I272" s="52" t="s">
        <v>577</v>
      </c>
      <c r="J272" s="53"/>
      <c r="K272" s="54"/>
      <c r="L272" s="54"/>
      <c r="M272" s="54"/>
      <c r="N272" s="54"/>
      <c r="O272" s="54" t="s">
        <v>727</v>
      </c>
      <c r="P272" s="54" t="s">
        <v>1366</v>
      </c>
      <c r="Q272" s="54"/>
      <c r="R272" s="54"/>
      <c r="S272" s="54"/>
    </row>
    <row r="273" spans="1:19" ht="45">
      <c r="A273" s="93">
        <v>273</v>
      </c>
      <c r="B273" s="49" t="s">
        <v>1356</v>
      </c>
      <c r="C273" s="57" t="s">
        <v>719</v>
      </c>
      <c r="D273" s="41" t="s">
        <v>578</v>
      </c>
      <c r="E273" s="41" t="s">
        <v>56</v>
      </c>
      <c r="F273" s="50" t="s">
        <v>525</v>
      </c>
      <c r="G273" s="50" t="s">
        <v>526</v>
      </c>
      <c r="H273" s="51" t="s">
        <v>579</v>
      </c>
      <c r="I273" s="52" t="s">
        <v>580</v>
      </c>
      <c r="J273" s="53"/>
      <c r="K273" s="54"/>
      <c r="L273" s="54"/>
      <c r="M273" s="54"/>
      <c r="N273" s="54"/>
      <c r="O273" s="54" t="s">
        <v>1358</v>
      </c>
      <c r="P273" s="54" t="s">
        <v>719</v>
      </c>
      <c r="Q273" s="54"/>
      <c r="R273" s="54"/>
      <c r="S273" s="54"/>
    </row>
    <row r="274" spans="1:19" ht="371.25">
      <c r="A274" s="93">
        <v>274</v>
      </c>
      <c r="B274" s="49" t="s">
        <v>1356</v>
      </c>
      <c r="C274" s="57"/>
      <c r="D274" s="41"/>
      <c r="E274" s="41"/>
      <c r="F274" s="50" t="s">
        <v>525</v>
      </c>
      <c r="G274" s="50" t="s">
        <v>526</v>
      </c>
      <c r="H274" s="51" t="s">
        <v>581</v>
      </c>
      <c r="I274" s="52" t="s">
        <v>582</v>
      </c>
      <c r="J274" s="53"/>
      <c r="K274" s="54"/>
      <c r="L274" s="54"/>
      <c r="M274" s="54"/>
      <c r="N274" s="54"/>
      <c r="O274" s="54" t="s">
        <v>1356</v>
      </c>
      <c r="P274" s="54" t="s">
        <v>1314</v>
      </c>
      <c r="Q274" s="54"/>
      <c r="R274" s="54"/>
      <c r="S274" s="54"/>
    </row>
    <row r="275" spans="1:19" ht="45">
      <c r="A275" s="93">
        <v>275</v>
      </c>
      <c r="B275" s="49" t="s">
        <v>1356</v>
      </c>
      <c r="C275" s="57" t="s">
        <v>157</v>
      </c>
      <c r="D275" s="41" t="s">
        <v>524</v>
      </c>
      <c r="E275" s="41" t="s">
        <v>172</v>
      </c>
      <c r="F275" s="50" t="s">
        <v>525</v>
      </c>
      <c r="G275" s="50" t="s">
        <v>526</v>
      </c>
      <c r="H275" s="51" t="s">
        <v>583</v>
      </c>
      <c r="I275" s="52" t="s">
        <v>1230</v>
      </c>
      <c r="J275" s="53"/>
      <c r="K275" s="54"/>
      <c r="L275" s="54"/>
      <c r="M275" s="54"/>
      <c r="N275" s="54"/>
      <c r="O275" s="54" t="s">
        <v>925</v>
      </c>
      <c r="P275" s="54" t="s">
        <v>678</v>
      </c>
      <c r="Q275" s="54"/>
      <c r="R275" s="54"/>
      <c r="S275" s="54"/>
    </row>
    <row r="276" spans="1:19" ht="22.5">
      <c r="A276" s="93">
        <v>276</v>
      </c>
      <c r="B276" s="49" t="s">
        <v>1356</v>
      </c>
      <c r="C276" s="57" t="s">
        <v>161</v>
      </c>
      <c r="D276" s="41" t="s">
        <v>524</v>
      </c>
      <c r="E276" s="41" t="s">
        <v>171</v>
      </c>
      <c r="F276" s="50" t="s">
        <v>525</v>
      </c>
      <c r="G276" s="50" t="s">
        <v>1332</v>
      </c>
      <c r="H276" s="51" t="s">
        <v>1231</v>
      </c>
      <c r="I276" s="52" t="s">
        <v>1232</v>
      </c>
      <c r="J276" s="53"/>
      <c r="K276" s="54"/>
      <c r="L276" s="54"/>
      <c r="M276" s="54"/>
      <c r="N276" s="54"/>
      <c r="O276" s="54" t="s">
        <v>925</v>
      </c>
      <c r="P276" s="54" t="s">
        <v>678</v>
      </c>
      <c r="Q276" s="54"/>
      <c r="R276" s="54"/>
      <c r="S276" s="54"/>
    </row>
    <row r="277" spans="1:19" ht="56.25">
      <c r="A277" s="93">
        <v>277</v>
      </c>
      <c r="B277" s="49" t="s">
        <v>1356</v>
      </c>
      <c r="C277" s="57" t="s">
        <v>846</v>
      </c>
      <c r="D277" s="41" t="s">
        <v>1296</v>
      </c>
      <c r="E277" s="41" t="s">
        <v>751</v>
      </c>
      <c r="F277" s="50" t="s">
        <v>525</v>
      </c>
      <c r="G277" s="50" t="s">
        <v>1332</v>
      </c>
      <c r="H277" s="51" t="s">
        <v>1233</v>
      </c>
      <c r="I277" s="52" t="s">
        <v>1234</v>
      </c>
      <c r="J277" s="53"/>
      <c r="K277" s="54"/>
      <c r="L277" s="54"/>
      <c r="M277" s="54"/>
      <c r="N277" s="54"/>
      <c r="O277" s="54" t="s">
        <v>705</v>
      </c>
      <c r="P277" s="54" t="s">
        <v>702</v>
      </c>
      <c r="Q277" s="54"/>
      <c r="R277" s="54"/>
      <c r="S277" s="54"/>
    </row>
    <row r="278" spans="1:19" ht="22.5">
      <c r="A278" s="93">
        <v>278</v>
      </c>
      <c r="B278" s="49" t="s">
        <v>1356</v>
      </c>
      <c r="C278" s="57" t="s">
        <v>796</v>
      </c>
      <c r="D278" s="41" t="s">
        <v>1349</v>
      </c>
      <c r="E278" s="41" t="s">
        <v>524</v>
      </c>
      <c r="F278" s="50" t="s">
        <v>525</v>
      </c>
      <c r="G278" s="50" t="s">
        <v>1332</v>
      </c>
      <c r="H278" s="51" t="s">
        <v>1235</v>
      </c>
      <c r="I278" s="52" t="s">
        <v>1234</v>
      </c>
      <c r="J278" s="53"/>
      <c r="K278" s="54"/>
      <c r="L278" s="54"/>
      <c r="M278" s="54"/>
      <c r="N278" s="54"/>
      <c r="O278" s="54" t="s">
        <v>690</v>
      </c>
      <c r="P278" s="54" t="s">
        <v>682</v>
      </c>
      <c r="Q278" s="54"/>
      <c r="R278" s="54"/>
      <c r="S278" s="54"/>
    </row>
    <row r="279" spans="1:19" ht="22.5">
      <c r="A279" s="93">
        <v>279</v>
      </c>
      <c r="B279" s="49" t="s">
        <v>1356</v>
      </c>
      <c r="C279" s="57" t="s">
        <v>722</v>
      </c>
      <c r="D279" s="41" t="s">
        <v>1191</v>
      </c>
      <c r="E279" s="41" t="s">
        <v>524</v>
      </c>
      <c r="F279" s="50" t="s">
        <v>525</v>
      </c>
      <c r="G279" s="50" t="s">
        <v>1593</v>
      </c>
      <c r="H279" s="51" t="s">
        <v>1236</v>
      </c>
      <c r="I279" s="52" t="s">
        <v>1237</v>
      </c>
      <c r="J279" s="53"/>
      <c r="K279" s="54"/>
      <c r="L279" s="54"/>
      <c r="M279" s="54"/>
      <c r="N279" s="54"/>
      <c r="O279" s="54" t="s">
        <v>925</v>
      </c>
      <c r="P279" s="54" t="s">
        <v>722</v>
      </c>
      <c r="Q279" s="54"/>
      <c r="R279" s="54"/>
      <c r="S279" s="54"/>
    </row>
    <row r="280" spans="1:19" ht="11.25">
      <c r="A280" s="93">
        <v>280</v>
      </c>
      <c r="B280" s="49" t="s">
        <v>1356</v>
      </c>
      <c r="C280" s="57" t="s">
        <v>722</v>
      </c>
      <c r="D280" s="41" t="s">
        <v>1191</v>
      </c>
      <c r="E280" s="41" t="s">
        <v>527</v>
      </c>
      <c r="F280" s="50" t="s">
        <v>35</v>
      </c>
      <c r="G280" s="50" t="s">
        <v>1593</v>
      </c>
      <c r="H280" s="51" t="s">
        <v>1238</v>
      </c>
      <c r="I280" s="52" t="s">
        <v>1237</v>
      </c>
      <c r="J280" s="53"/>
      <c r="K280" s="54"/>
      <c r="L280" s="54"/>
      <c r="M280" s="54"/>
      <c r="N280" s="54"/>
      <c r="O280" s="54" t="s">
        <v>925</v>
      </c>
      <c r="P280" s="54" t="s">
        <v>722</v>
      </c>
      <c r="Q280" s="54"/>
      <c r="R280" s="54"/>
      <c r="S280" s="54"/>
    </row>
    <row r="281" spans="1:19" ht="22.5">
      <c r="A281" s="93">
        <v>281</v>
      </c>
      <c r="B281" s="49" t="s">
        <v>1356</v>
      </c>
      <c r="C281" s="57" t="s">
        <v>1239</v>
      </c>
      <c r="D281" s="41" t="s">
        <v>245</v>
      </c>
      <c r="E281" s="41" t="s">
        <v>1349</v>
      </c>
      <c r="F281" s="50" t="s">
        <v>525</v>
      </c>
      <c r="G281" s="50" t="s">
        <v>1332</v>
      </c>
      <c r="H281" s="51" t="s">
        <v>1240</v>
      </c>
      <c r="I281" s="52" t="s">
        <v>1241</v>
      </c>
      <c r="J281" s="53"/>
      <c r="K281" s="54"/>
      <c r="L281" s="54"/>
      <c r="M281" s="54"/>
      <c r="N281" s="54"/>
      <c r="O281" s="54" t="s">
        <v>1358</v>
      </c>
      <c r="P281" s="54" t="s">
        <v>725</v>
      </c>
      <c r="Q281" s="54"/>
      <c r="R281" s="54"/>
      <c r="S281" s="54"/>
    </row>
    <row r="282" spans="1:19" ht="11.25">
      <c r="A282" s="93">
        <v>282</v>
      </c>
      <c r="B282" s="49" t="s">
        <v>1356</v>
      </c>
      <c r="C282" s="57" t="s">
        <v>1242</v>
      </c>
      <c r="D282" s="41" t="s">
        <v>125</v>
      </c>
      <c r="E282" s="41" t="s">
        <v>818</v>
      </c>
      <c r="F282" s="50" t="s">
        <v>525</v>
      </c>
      <c r="G282" s="50" t="s">
        <v>1332</v>
      </c>
      <c r="H282" s="51" t="s">
        <v>1243</v>
      </c>
      <c r="I282" s="52" t="s">
        <v>1244</v>
      </c>
      <c r="J282" s="53"/>
      <c r="K282" s="54"/>
      <c r="L282" s="54"/>
      <c r="M282" s="54"/>
      <c r="N282" s="54"/>
      <c r="O282" s="54" t="s">
        <v>1358</v>
      </c>
      <c r="P282" s="54" t="s">
        <v>725</v>
      </c>
      <c r="Q282" s="54"/>
      <c r="R282" s="54"/>
      <c r="S282" s="54"/>
    </row>
    <row r="283" spans="1:19" ht="33.75">
      <c r="A283" s="93">
        <v>283</v>
      </c>
      <c r="B283" s="49" t="s">
        <v>1356</v>
      </c>
      <c r="C283" s="57" t="s">
        <v>624</v>
      </c>
      <c r="D283" s="41" t="s">
        <v>171</v>
      </c>
      <c r="E283" s="41" t="s">
        <v>809</v>
      </c>
      <c r="F283" s="50" t="s">
        <v>525</v>
      </c>
      <c r="G283" s="50" t="s">
        <v>1332</v>
      </c>
      <c r="H283" s="51" t="s">
        <v>1245</v>
      </c>
      <c r="I283" s="52" t="s">
        <v>1234</v>
      </c>
      <c r="J283" s="53"/>
      <c r="K283" s="54"/>
      <c r="L283" s="54"/>
      <c r="M283" s="54"/>
      <c r="N283" s="54"/>
      <c r="O283" s="54" t="s">
        <v>925</v>
      </c>
      <c r="P283" s="54" t="s">
        <v>696</v>
      </c>
      <c r="Q283" s="54"/>
      <c r="R283" s="54"/>
      <c r="S283" s="54"/>
    </row>
    <row r="284" spans="1:19" ht="45">
      <c r="A284" s="93">
        <v>284</v>
      </c>
      <c r="B284" s="49" t="s">
        <v>1356</v>
      </c>
      <c r="C284" s="57" t="s">
        <v>132</v>
      </c>
      <c r="D284" s="41" t="s">
        <v>38</v>
      </c>
      <c r="E284" s="41" t="s">
        <v>138</v>
      </c>
      <c r="F284" s="50" t="s">
        <v>525</v>
      </c>
      <c r="G284" s="50" t="s">
        <v>526</v>
      </c>
      <c r="H284" s="51" t="s">
        <v>1246</v>
      </c>
      <c r="I284" s="52" t="s">
        <v>1247</v>
      </c>
      <c r="J284" s="53"/>
      <c r="K284" s="54"/>
      <c r="L284" s="54"/>
      <c r="M284" s="54"/>
      <c r="N284" s="54"/>
      <c r="O284" s="54" t="s">
        <v>693</v>
      </c>
      <c r="P284" s="54" t="s">
        <v>1363</v>
      </c>
      <c r="Q284" s="54"/>
      <c r="R284" s="54"/>
      <c r="S284" s="54"/>
    </row>
    <row r="285" spans="1:19" ht="45">
      <c r="A285" s="93">
        <v>285</v>
      </c>
      <c r="B285" s="49" t="s">
        <v>1356</v>
      </c>
      <c r="C285" s="57" t="s">
        <v>132</v>
      </c>
      <c r="D285" s="41" t="s">
        <v>38</v>
      </c>
      <c r="E285" s="41" t="s">
        <v>746</v>
      </c>
      <c r="F285" s="50" t="s">
        <v>35</v>
      </c>
      <c r="G285" s="50" t="s">
        <v>526</v>
      </c>
      <c r="H285" s="51" t="s">
        <v>1248</v>
      </c>
      <c r="I285" s="52" t="s">
        <v>1249</v>
      </c>
      <c r="J285" s="53"/>
      <c r="K285" s="54"/>
      <c r="L285" s="54"/>
      <c r="M285" s="54"/>
      <c r="N285" s="54"/>
      <c r="O285" s="54" t="s">
        <v>693</v>
      </c>
      <c r="P285" s="54" t="s">
        <v>1363</v>
      </c>
      <c r="Q285" s="54"/>
      <c r="R285" s="54"/>
      <c r="S285" s="54"/>
    </row>
    <row r="286" spans="1:19" ht="22.5">
      <c r="A286" s="93">
        <v>286</v>
      </c>
      <c r="B286" s="49" t="s">
        <v>1356</v>
      </c>
      <c r="C286" s="57" t="s">
        <v>132</v>
      </c>
      <c r="D286" s="41" t="s">
        <v>38</v>
      </c>
      <c r="E286" s="41" t="s">
        <v>138</v>
      </c>
      <c r="F286" s="50" t="s">
        <v>525</v>
      </c>
      <c r="G286" s="50" t="s">
        <v>526</v>
      </c>
      <c r="H286" s="51" t="s">
        <v>1250</v>
      </c>
      <c r="I286" s="52" t="s">
        <v>1251</v>
      </c>
      <c r="J286" s="53"/>
      <c r="K286" s="54"/>
      <c r="L286" s="54"/>
      <c r="M286" s="54"/>
      <c r="N286" s="54"/>
      <c r="O286" s="54" t="s">
        <v>693</v>
      </c>
      <c r="P286" s="54" t="s">
        <v>1363</v>
      </c>
      <c r="Q286" s="54"/>
      <c r="R286" s="54"/>
      <c r="S286" s="54"/>
    </row>
    <row r="287" spans="1:19" ht="33.75">
      <c r="A287" s="93">
        <v>287</v>
      </c>
      <c r="B287" s="49" t="s">
        <v>1356</v>
      </c>
      <c r="C287" s="57" t="s">
        <v>586</v>
      </c>
      <c r="D287" s="41" t="s">
        <v>556</v>
      </c>
      <c r="E287" s="41" t="s">
        <v>128</v>
      </c>
      <c r="F287" s="50" t="s">
        <v>525</v>
      </c>
      <c r="G287" s="50" t="s">
        <v>526</v>
      </c>
      <c r="H287" s="51" t="s">
        <v>1252</v>
      </c>
      <c r="I287" s="52" t="s">
        <v>1253</v>
      </c>
      <c r="J287" s="53"/>
      <c r="K287" s="54"/>
      <c r="L287" s="54"/>
      <c r="M287" s="54"/>
      <c r="N287" s="54"/>
      <c r="O287" s="54" t="s">
        <v>727</v>
      </c>
      <c r="P287" s="54" t="s">
        <v>676</v>
      </c>
      <c r="Q287" s="54"/>
      <c r="R287" s="54"/>
      <c r="S287" s="54"/>
    </row>
    <row r="288" spans="1:19" ht="56.25">
      <c r="A288" s="93">
        <v>288</v>
      </c>
      <c r="B288" s="49" t="s">
        <v>1356</v>
      </c>
      <c r="C288" s="57" t="s">
        <v>140</v>
      </c>
      <c r="D288" s="41" t="s">
        <v>38</v>
      </c>
      <c r="E288" s="41" t="s">
        <v>844</v>
      </c>
      <c r="F288" s="50" t="s">
        <v>525</v>
      </c>
      <c r="G288" s="50" t="s">
        <v>526</v>
      </c>
      <c r="H288" s="51" t="s">
        <v>1254</v>
      </c>
      <c r="I288" s="52" t="s">
        <v>1255</v>
      </c>
      <c r="J288" s="53"/>
      <c r="K288" s="54"/>
      <c r="L288" s="54"/>
      <c r="M288" s="54"/>
      <c r="N288" s="54"/>
      <c r="O288" s="54" t="s">
        <v>727</v>
      </c>
      <c r="P288" s="54" t="s">
        <v>1366</v>
      </c>
      <c r="Q288" s="54"/>
      <c r="R288" s="54"/>
      <c r="S288" s="54"/>
    </row>
    <row r="289" spans="1:19" ht="101.25">
      <c r="A289" s="93">
        <v>289</v>
      </c>
      <c r="B289" s="49" t="s">
        <v>1356</v>
      </c>
      <c r="C289" s="57" t="s">
        <v>140</v>
      </c>
      <c r="D289" s="41" t="s">
        <v>38</v>
      </c>
      <c r="E289" s="41" t="s">
        <v>1256</v>
      </c>
      <c r="F289" s="50" t="s">
        <v>525</v>
      </c>
      <c r="G289" s="50" t="s">
        <v>526</v>
      </c>
      <c r="H289" s="51" t="s">
        <v>1257</v>
      </c>
      <c r="I289" s="52" t="s">
        <v>593</v>
      </c>
      <c r="J289" s="53"/>
      <c r="K289" s="54"/>
      <c r="L289" s="54"/>
      <c r="M289" s="54"/>
      <c r="N289" s="54"/>
      <c r="O289" s="54" t="s">
        <v>727</v>
      </c>
      <c r="P289" s="54" t="s">
        <v>1366</v>
      </c>
      <c r="Q289" s="54"/>
      <c r="R289" s="54"/>
      <c r="S289" s="54"/>
    </row>
    <row r="290" spans="1:19" ht="33.75">
      <c r="A290" s="93">
        <v>290</v>
      </c>
      <c r="B290" s="49" t="s">
        <v>1356</v>
      </c>
      <c r="C290" s="57" t="s">
        <v>796</v>
      </c>
      <c r="D290" s="41" t="s">
        <v>1349</v>
      </c>
      <c r="E290" s="41" t="s">
        <v>594</v>
      </c>
      <c r="F290" s="50" t="s">
        <v>525</v>
      </c>
      <c r="G290" s="50" t="s">
        <v>526</v>
      </c>
      <c r="H290" s="51" t="s">
        <v>595</v>
      </c>
      <c r="I290" s="52" t="s">
        <v>596</v>
      </c>
      <c r="J290" s="53"/>
      <c r="K290" s="54"/>
      <c r="L290" s="54"/>
      <c r="M290" s="54"/>
      <c r="N290" s="54"/>
      <c r="O290" s="54" t="s">
        <v>690</v>
      </c>
      <c r="P290" s="54" t="s">
        <v>682</v>
      </c>
      <c r="Q290" s="54"/>
      <c r="R290" s="54"/>
      <c r="S290" s="54"/>
    </row>
    <row r="291" spans="1:19" ht="33.75">
      <c r="A291" s="93">
        <v>291</v>
      </c>
      <c r="B291" s="49" t="s">
        <v>1356</v>
      </c>
      <c r="C291" s="57" t="s">
        <v>849</v>
      </c>
      <c r="D291" s="41" t="s">
        <v>138</v>
      </c>
      <c r="E291" s="41" t="s">
        <v>597</v>
      </c>
      <c r="F291" s="50" t="s">
        <v>525</v>
      </c>
      <c r="G291" s="50" t="s">
        <v>526</v>
      </c>
      <c r="H291" s="51" t="s">
        <v>598</v>
      </c>
      <c r="I291" s="52" t="s">
        <v>599</v>
      </c>
      <c r="J291" s="53"/>
      <c r="K291" s="54"/>
      <c r="L291" s="54"/>
      <c r="M291" s="54"/>
      <c r="N291" s="54"/>
      <c r="O291" s="54" t="s">
        <v>705</v>
      </c>
      <c r="P291" s="54" t="s">
        <v>704</v>
      </c>
      <c r="Q291" s="54"/>
      <c r="R291" s="54"/>
      <c r="S291" s="54"/>
    </row>
    <row r="292" spans="1:19" ht="56.25">
      <c r="A292" s="93">
        <v>292</v>
      </c>
      <c r="B292" s="49" t="s">
        <v>1356</v>
      </c>
      <c r="C292" s="57" t="s">
        <v>849</v>
      </c>
      <c r="D292" s="41" t="s">
        <v>138</v>
      </c>
      <c r="E292" s="41" t="s">
        <v>135</v>
      </c>
      <c r="F292" s="50" t="s">
        <v>525</v>
      </c>
      <c r="G292" s="50" t="s">
        <v>526</v>
      </c>
      <c r="H292" s="51" t="s">
        <v>600</v>
      </c>
      <c r="I292" s="52" t="s">
        <v>601</v>
      </c>
      <c r="J292" s="53"/>
      <c r="K292" s="54"/>
      <c r="L292" s="54"/>
      <c r="M292" s="54"/>
      <c r="N292" s="54"/>
      <c r="O292" s="54" t="s">
        <v>705</v>
      </c>
      <c r="P292" s="54" t="s">
        <v>704</v>
      </c>
      <c r="Q292" s="54"/>
      <c r="R292" s="54"/>
      <c r="S292" s="54"/>
    </row>
    <row r="293" spans="1:19" ht="33.75">
      <c r="A293" s="93">
        <v>293</v>
      </c>
      <c r="B293" s="49" t="s">
        <v>1356</v>
      </c>
      <c r="C293" s="57" t="s">
        <v>35</v>
      </c>
      <c r="D293" s="41"/>
      <c r="E293" s="41"/>
      <c r="F293" s="50" t="s">
        <v>525</v>
      </c>
      <c r="G293" s="50" t="s">
        <v>36</v>
      </c>
      <c r="H293" s="51" t="s">
        <v>602</v>
      </c>
      <c r="I293" s="52" t="s">
        <v>603</v>
      </c>
      <c r="J293" s="53"/>
      <c r="K293" s="54"/>
      <c r="L293" s="54"/>
      <c r="M293" s="54"/>
      <c r="N293" s="54"/>
      <c r="O293" s="54" t="s">
        <v>1356</v>
      </c>
      <c r="P293" s="54" t="s">
        <v>1314</v>
      </c>
      <c r="Q293" s="54"/>
      <c r="R293" s="54"/>
      <c r="S293" s="54"/>
    </row>
    <row r="294" spans="1:19" ht="45">
      <c r="A294" s="93">
        <v>294</v>
      </c>
      <c r="B294" s="49" t="s">
        <v>1356</v>
      </c>
      <c r="C294" s="57" t="s">
        <v>623</v>
      </c>
      <c r="D294" s="41" t="s">
        <v>168</v>
      </c>
      <c r="E294" s="41" t="s">
        <v>128</v>
      </c>
      <c r="F294" s="50" t="s">
        <v>525</v>
      </c>
      <c r="G294" s="50" t="s">
        <v>526</v>
      </c>
      <c r="H294" s="51" t="s">
        <v>604</v>
      </c>
      <c r="I294" s="52" t="s">
        <v>605</v>
      </c>
      <c r="J294" s="53"/>
      <c r="K294" s="54"/>
      <c r="L294" s="54"/>
      <c r="M294" s="54"/>
      <c r="N294" s="54"/>
      <c r="O294" s="54" t="s">
        <v>925</v>
      </c>
      <c r="P294" s="54" t="s">
        <v>696</v>
      </c>
      <c r="Q294" s="54"/>
      <c r="R294" s="54"/>
      <c r="S294" s="54"/>
    </row>
    <row r="295" spans="1:19" ht="45">
      <c r="A295" s="93">
        <v>295</v>
      </c>
      <c r="B295" s="49" t="s">
        <v>1356</v>
      </c>
      <c r="C295" s="57" t="s">
        <v>843</v>
      </c>
      <c r="D295" s="41" t="s">
        <v>135</v>
      </c>
      <c r="E295" s="41" t="s">
        <v>844</v>
      </c>
      <c r="F295" s="50" t="s">
        <v>525</v>
      </c>
      <c r="G295" s="50" t="s">
        <v>526</v>
      </c>
      <c r="H295" s="51" t="s">
        <v>604</v>
      </c>
      <c r="I295" s="52" t="s">
        <v>605</v>
      </c>
      <c r="J295" s="53"/>
      <c r="K295" s="54"/>
      <c r="L295" s="54"/>
      <c r="M295" s="54"/>
      <c r="N295" s="54"/>
      <c r="O295" s="54" t="s">
        <v>1358</v>
      </c>
      <c r="P295" s="54" t="s">
        <v>700</v>
      </c>
      <c r="Q295" s="54"/>
      <c r="R295" s="54"/>
      <c r="S295" s="54"/>
    </row>
    <row r="296" spans="1:19" ht="22.5">
      <c r="A296" s="93">
        <v>296</v>
      </c>
      <c r="B296" s="49" t="s">
        <v>1356</v>
      </c>
      <c r="C296" s="57" t="s">
        <v>796</v>
      </c>
      <c r="D296" s="41" t="s">
        <v>1349</v>
      </c>
      <c r="E296" s="41" t="s">
        <v>524</v>
      </c>
      <c r="F296" s="50" t="s">
        <v>525</v>
      </c>
      <c r="G296" s="50" t="s">
        <v>526</v>
      </c>
      <c r="H296" s="51" t="s">
        <v>606</v>
      </c>
      <c r="I296" s="52" t="s">
        <v>607</v>
      </c>
      <c r="J296" s="53"/>
      <c r="K296" s="54"/>
      <c r="L296" s="54"/>
      <c r="M296" s="54"/>
      <c r="N296" s="54"/>
      <c r="O296" s="54" t="s">
        <v>690</v>
      </c>
      <c r="P296" s="54" t="s">
        <v>682</v>
      </c>
      <c r="Q296" s="54"/>
      <c r="R296" s="54"/>
      <c r="S296" s="54"/>
    </row>
    <row r="297" spans="1:19" ht="22.5">
      <c r="A297" s="93">
        <v>297</v>
      </c>
      <c r="B297" s="49" t="s">
        <v>1356</v>
      </c>
      <c r="C297" s="57" t="s">
        <v>124</v>
      </c>
      <c r="D297" s="41" t="s">
        <v>125</v>
      </c>
      <c r="E297" s="41" t="s">
        <v>818</v>
      </c>
      <c r="F297" s="50" t="s">
        <v>35</v>
      </c>
      <c r="G297" s="50" t="s">
        <v>36</v>
      </c>
      <c r="H297" s="51" t="s">
        <v>608</v>
      </c>
      <c r="I297" s="52" t="s">
        <v>609</v>
      </c>
      <c r="J297" s="53"/>
      <c r="K297" s="54"/>
      <c r="L297" s="54"/>
      <c r="M297" s="54"/>
      <c r="N297" s="54"/>
      <c r="O297" s="54" t="s">
        <v>1358</v>
      </c>
      <c r="P297" s="54" t="s">
        <v>725</v>
      </c>
      <c r="Q297" s="54"/>
      <c r="R297" s="54"/>
      <c r="S297" s="54"/>
    </row>
    <row r="298" spans="1:19" ht="45">
      <c r="A298" s="93">
        <v>298</v>
      </c>
      <c r="B298" s="49" t="s">
        <v>1356</v>
      </c>
      <c r="C298" s="57" t="s">
        <v>132</v>
      </c>
      <c r="D298" s="41" t="s">
        <v>38</v>
      </c>
      <c r="E298" s="41" t="s">
        <v>138</v>
      </c>
      <c r="F298" s="50" t="s">
        <v>525</v>
      </c>
      <c r="G298" s="50" t="s">
        <v>526</v>
      </c>
      <c r="H298" s="51" t="s">
        <v>1324</v>
      </c>
      <c r="I298" s="52" t="s">
        <v>1327</v>
      </c>
      <c r="J298" s="53"/>
      <c r="K298" s="54"/>
      <c r="L298" s="54"/>
      <c r="M298" s="54"/>
      <c r="N298" s="54"/>
      <c r="O298" s="54" t="s">
        <v>693</v>
      </c>
      <c r="P298" s="54" t="s">
        <v>1363</v>
      </c>
      <c r="Q298" s="54"/>
      <c r="R298" s="54"/>
      <c r="S298" s="54"/>
    </row>
    <row r="299" spans="1:19" ht="33.75">
      <c r="A299" s="93">
        <v>299</v>
      </c>
      <c r="B299" s="49" t="s">
        <v>1356</v>
      </c>
      <c r="C299" s="57" t="s">
        <v>586</v>
      </c>
      <c r="D299" s="41" t="s">
        <v>556</v>
      </c>
      <c r="E299" s="41" t="s">
        <v>135</v>
      </c>
      <c r="F299" s="50" t="s">
        <v>525</v>
      </c>
      <c r="G299" s="50" t="s">
        <v>526</v>
      </c>
      <c r="H299" s="51" t="s">
        <v>1326</v>
      </c>
      <c r="I299" s="52" t="s">
        <v>1328</v>
      </c>
      <c r="J299" s="53"/>
      <c r="K299" s="54"/>
      <c r="L299" s="54"/>
      <c r="M299" s="54"/>
      <c r="N299" s="54"/>
      <c r="O299" s="54" t="s">
        <v>727</v>
      </c>
      <c r="P299" s="54" t="s">
        <v>676</v>
      </c>
      <c r="Q299" s="54"/>
      <c r="R299" s="54"/>
      <c r="S299" s="54"/>
    </row>
    <row r="300" spans="1:19" ht="33.75">
      <c r="A300" s="93">
        <v>300</v>
      </c>
      <c r="B300" s="49" t="s">
        <v>1356</v>
      </c>
      <c r="C300" s="57" t="s">
        <v>586</v>
      </c>
      <c r="D300" s="41" t="s">
        <v>556</v>
      </c>
      <c r="E300" s="41" t="s">
        <v>589</v>
      </c>
      <c r="F300" s="50" t="s">
        <v>525</v>
      </c>
      <c r="G300" s="50" t="s">
        <v>526</v>
      </c>
      <c r="H300" s="51" t="s">
        <v>1329</v>
      </c>
      <c r="I300" s="52" t="s">
        <v>1315</v>
      </c>
      <c r="J300" s="53"/>
      <c r="K300" s="54"/>
      <c r="L300" s="54"/>
      <c r="M300" s="54"/>
      <c r="N300" s="54"/>
      <c r="O300" s="54" t="s">
        <v>727</v>
      </c>
      <c r="P300" s="54" t="s">
        <v>676</v>
      </c>
      <c r="Q300" s="54"/>
      <c r="R300" s="54"/>
      <c r="S300" s="54"/>
    </row>
    <row r="301" spans="1:19" ht="33.75">
      <c r="A301" s="93">
        <v>301</v>
      </c>
      <c r="B301" s="49" t="s">
        <v>1356</v>
      </c>
      <c r="C301" s="110" t="s">
        <v>904</v>
      </c>
      <c r="D301" s="41" t="s">
        <v>172</v>
      </c>
      <c r="E301" s="41" t="s">
        <v>172</v>
      </c>
      <c r="F301" s="50" t="s">
        <v>525</v>
      </c>
      <c r="G301" s="50" t="s">
        <v>526</v>
      </c>
      <c r="H301" s="51" t="s">
        <v>1330</v>
      </c>
      <c r="I301" s="52" t="s">
        <v>1315</v>
      </c>
      <c r="J301" s="53"/>
      <c r="K301" s="54"/>
      <c r="L301" s="54"/>
      <c r="M301" s="54"/>
      <c r="N301" s="54"/>
      <c r="O301" s="54" t="s">
        <v>925</v>
      </c>
      <c r="P301" s="54" t="s">
        <v>680</v>
      </c>
      <c r="Q301" s="54"/>
      <c r="R301" s="54"/>
      <c r="S301" s="54"/>
    </row>
    <row r="302" spans="1:19" ht="45">
      <c r="A302" s="93">
        <v>302</v>
      </c>
      <c r="B302" s="49" t="s">
        <v>1356</v>
      </c>
      <c r="C302" s="57" t="s">
        <v>1331</v>
      </c>
      <c r="D302" s="41" t="s">
        <v>527</v>
      </c>
      <c r="E302" s="41" t="s">
        <v>573</v>
      </c>
      <c r="F302" s="50" t="s">
        <v>525</v>
      </c>
      <c r="G302" s="50" t="s">
        <v>1332</v>
      </c>
      <c r="H302" s="51" t="s">
        <v>1333</v>
      </c>
      <c r="I302" s="52" t="s">
        <v>1334</v>
      </c>
      <c r="J302" s="53"/>
      <c r="K302" s="54"/>
      <c r="L302" s="54"/>
      <c r="M302" s="54"/>
      <c r="N302" s="54"/>
      <c r="O302" s="54" t="s">
        <v>686</v>
      </c>
      <c r="P302" s="54" t="s">
        <v>673</v>
      </c>
      <c r="Q302" s="54"/>
      <c r="R302" s="54"/>
      <c r="S302" s="54"/>
    </row>
    <row r="303" spans="1:19" ht="33.75">
      <c r="A303" s="93">
        <v>303</v>
      </c>
      <c r="B303" s="49" t="s">
        <v>1356</v>
      </c>
      <c r="C303" s="57" t="s">
        <v>610</v>
      </c>
      <c r="D303" s="41" t="s">
        <v>1296</v>
      </c>
      <c r="E303" s="41" t="s">
        <v>529</v>
      </c>
      <c r="F303" s="50" t="s">
        <v>525</v>
      </c>
      <c r="G303" s="50" t="s">
        <v>36</v>
      </c>
      <c r="H303" s="51" t="s">
        <v>611</v>
      </c>
      <c r="I303" s="52" t="s">
        <v>612</v>
      </c>
      <c r="J303" s="53"/>
      <c r="K303" s="54"/>
      <c r="L303" s="54"/>
      <c r="M303" s="54"/>
      <c r="N303" s="54"/>
      <c r="O303" s="54" t="s">
        <v>705</v>
      </c>
      <c r="P303" s="54" t="s">
        <v>702</v>
      </c>
      <c r="Q303" s="54"/>
      <c r="R303" s="54"/>
      <c r="S303" s="54"/>
    </row>
    <row r="304" spans="1:19" ht="33.75">
      <c r="A304" s="93">
        <v>304</v>
      </c>
      <c r="B304" s="49" t="s">
        <v>1356</v>
      </c>
      <c r="C304" s="110" t="s">
        <v>1597</v>
      </c>
      <c r="D304" s="41" t="s">
        <v>743</v>
      </c>
      <c r="E304" s="41" t="s">
        <v>133</v>
      </c>
      <c r="F304" s="50" t="s">
        <v>35</v>
      </c>
      <c r="G304" s="50" t="s">
        <v>36</v>
      </c>
      <c r="H304" s="51" t="s">
        <v>613</v>
      </c>
      <c r="I304" s="52" t="s">
        <v>614</v>
      </c>
      <c r="J304" s="53"/>
      <c r="K304" s="54"/>
      <c r="L304" s="54"/>
      <c r="M304" s="54"/>
      <c r="N304" s="54"/>
      <c r="O304" s="54" t="s">
        <v>705</v>
      </c>
      <c r="P304" s="54" t="s">
        <v>710</v>
      </c>
      <c r="Q304" s="54"/>
      <c r="R304" s="54"/>
      <c r="S304" s="54"/>
    </row>
    <row r="305" spans="1:19" ht="11.25">
      <c r="A305" s="93">
        <v>305</v>
      </c>
      <c r="B305" s="49" t="s">
        <v>1356</v>
      </c>
      <c r="C305" s="57" t="s">
        <v>914</v>
      </c>
      <c r="D305" s="41" t="s">
        <v>578</v>
      </c>
      <c r="E305" s="41" t="s">
        <v>528</v>
      </c>
      <c r="F305" s="50" t="s">
        <v>35</v>
      </c>
      <c r="G305" s="50" t="s">
        <v>36</v>
      </c>
      <c r="H305" s="51" t="s">
        <v>615</v>
      </c>
      <c r="I305" s="52" t="s">
        <v>616</v>
      </c>
      <c r="J305" s="53"/>
      <c r="K305" s="54"/>
      <c r="L305" s="54"/>
      <c r="M305" s="54"/>
      <c r="N305" s="54"/>
      <c r="O305" s="54" t="s">
        <v>1358</v>
      </c>
      <c r="P305" s="54" t="s">
        <v>719</v>
      </c>
      <c r="Q305" s="54"/>
      <c r="R305" s="54"/>
      <c r="S305" s="54"/>
    </row>
    <row r="306" spans="1:19" ht="56.25">
      <c r="A306" s="93">
        <v>306</v>
      </c>
      <c r="B306" s="49" t="s">
        <v>1356</v>
      </c>
      <c r="C306" s="57" t="s">
        <v>904</v>
      </c>
      <c r="D306" s="41" t="s">
        <v>172</v>
      </c>
      <c r="E306" s="41" t="s">
        <v>172</v>
      </c>
      <c r="F306" s="50" t="s">
        <v>35</v>
      </c>
      <c r="G306" s="50" t="s">
        <v>36</v>
      </c>
      <c r="H306" s="51" t="s">
        <v>617</v>
      </c>
      <c r="I306" s="52" t="s">
        <v>618</v>
      </c>
      <c r="J306" s="53"/>
      <c r="K306" s="54"/>
      <c r="L306" s="54"/>
      <c r="M306" s="54"/>
      <c r="N306" s="54"/>
      <c r="O306" s="54" t="s">
        <v>925</v>
      </c>
      <c r="P306" s="54" t="s">
        <v>680</v>
      </c>
      <c r="Q306" s="54"/>
      <c r="R306" s="54"/>
      <c r="S306" s="54"/>
    </row>
    <row r="307" spans="1:19" ht="22.5">
      <c r="A307" s="93">
        <v>307</v>
      </c>
      <c r="B307" s="49" t="s">
        <v>1356</v>
      </c>
      <c r="C307" s="57" t="s">
        <v>796</v>
      </c>
      <c r="D307" s="41" t="s">
        <v>1349</v>
      </c>
      <c r="E307" s="41" t="s">
        <v>70</v>
      </c>
      <c r="F307" s="50" t="s">
        <v>35</v>
      </c>
      <c r="G307" s="50" t="s">
        <v>36</v>
      </c>
      <c r="H307" s="51" t="s">
        <v>617</v>
      </c>
      <c r="I307" s="52" t="s">
        <v>619</v>
      </c>
      <c r="J307" s="53"/>
      <c r="K307" s="54"/>
      <c r="L307" s="54"/>
      <c r="M307" s="54"/>
      <c r="N307" s="54"/>
      <c r="O307" s="54" t="s">
        <v>690</v>
      </c>
      <c r="P307" s="54" t="s">
        <v>682</v>
      </c>
      <c r="Q307" s="54"/>
      <c r="R307" s="54"/>
      <c r="S307" s="54"/>
    </row>
    <row r="308" spans="1:19" ht="56.25">
      <c r="A308" s="93">
        <v>308</v>
      </c>
      <c r="B308" s="49" t="s">
        <v>1356</v>
      </c>
      <c r="C308" s="57" t="s">
        <v>796</v>
      </c>
      <c r="D308" s="41" t="s">
        <v>1349</v>
      </c>
      <c r="E308" s="41" t="s">
        <v>524</v>
      </c>
      <c r="F308" s="50" t="s">
        <v>525</v>
      </c>
      <c r="G308" s="50" t="s">
        <v>526</v>
      </c>
      <c r="H308" s="51" t="s">
        <v>620</v>
      </c>
      <c r="I308" s="52" t="s">
        <v>1268</v>
      </c>
      <c r="J308" s="53"/>
      <c r="K308" s="54"/>
      <c r="L308" s="54"/>
      <c r="M308" s="54"/>
      <c r="N308" s="54"/>
      <c r="O308" s="54" t="s">
        <v>690</v>
      </c>
      <c r="P308" s="54" t="s">
        <v>682</v>
      </c>
      <c r="Q308" s="54"/>
      <c r="R308" s="54"/>
      <c r="S308" s="54"/>
    </row>
    <row r="309" spans="1:19" ht="11.25">
      <c r="A309" s="93">
        <v>309</v>
      </c>
      <c r="B309" s="49" t="s">
        <v>1356</v>
      </c>
      <c r="C309" s="57" t="s">
        <v>722</v>
      </c>
      <c r="D309" s="41" t="s">
        <v>1191</v>
      </c>
      <c r="E309" s="41" t="s">
        <v>527</v>
      </c>
      <c r="F309" s="50" t="s">
        <v>35</v>
      </c>
      <c r="G309" s="50" t="s">
        <v>36</v>
      </c>
      <c r="H309" s="51" t="s">
        <v>1269</v>
      </c>
      <c r="I309" s="52" t="s">
        <v>1270</v>
      </c>
      <c r="J309" s="53"/>
      <c r="K309" s="54"/>
      <c r="L309" s="54"/>
      <c r="M309" s="54"/>
      <c r="N309" s="54"/>
      <c r="O309" s="54" t="s">
        <v>925</v>
      </c>
      <c r="P309" s="54" t="s">
        <v>722</v>
      </c>
      <c r="Q309" s="54"/>
      <c r="R309" s="54"/>
      <c r="S309" s="54"/>
    </row>
    <row r="310" spans="1:19" ht="22.5">
      <c r="A310" s="93">
        <v>310</v>
      </c>
      <c r="B310" s="49" t="s">
        <v>1356</v>
      </c>
      <c r="C310" s="57" t="s">
        <v>723</v>
      </c>
      <c r="D310" s="41" t="s">
        <v>885</v>
      </c>
      <c r="E310" s="41" t="s">
        <v>527</v>
      </c>
      <c r="F310" s="50" t="s">
        <v>35</v>
      </c>
      <c r="G310" s="50" t="s">
        <v>36</v>
      </c>
      <c r="H310" s="51" t="s">
        <v>1271</v>
      </c>
      <c r="I310" s="52" t="s">
        <v>1272</v>
      </c>
      <c r="J310" s="53"/>
      <c r="K310" s="54"/>
      <c r="L310" s="54"/>
      <c r="M310" s="54"/>
      <c r="N310" s="54"/>
      <c r="O310" s="54" t="s">
        <v>705</v>
      </c>
      <c r="P310" s="54" t="s">
        <v>723</v>
      </c>
      <c r="Q310" s="54"/>
      <c r="R310" s="54"/>
      <c r="S310" s="54"/>
    </row>
    <row r="311" spans="1:19" ht="22.5">
      <c r="A311" s="93">
        <v>311</v>
      </c>
      <c r="B311" s="49" t="s">
        <v>1356</v>
      </c>
      <c r="C311" s="57" t="s">
        <v>124</v>
      </c>
      <c r="D311" s="41" t="s">
        <v>125</v>
      </c>
      <c r="E311" s="41" t="s">
        <v>1273</v>
      </c>
      <c r="F311" s="50" t="s">
        <v>525</v>
      </c>
      <c r="G311" s="50" t="s">
        <v>526</v>
      </c>
      <c r="H311" s="51" t="s">
        <v>1274</v>
      </c>
      <c r="I311" s="52" t="s">
        <v>1275</v>
      </c>
      <c r="J311" s="53"/>
      <c r="K311" s="54"/>
      <c r="L311" s="54"/>
      <c r="M311" s="54"/>
      <c r="N311" s="54"/>
      <c r="O311" s="54" t="s">
        <v>1358</v>
      </c>
      <c r="P311" s="54" t="s">
        <v>725</v>
      </c>
      <c r="Q311" s="54"/>
      <c r="R311" s="54"/>
      <c r="S311" s="54"/>
    </row>
    <row r="312" spans="1:19" ht="123.75">
      <c r="A312" s="93">
        <v>312</v>
      </c>
      <c r="B312" s="49" t="s">
        <v>1356</v>
      </c>
      <c r="C312" s="57" t="s">
        <v>1609</v>
      </c>
      <c r="D312" s="41" t="s">
        <v>125</v>
      </c>
      <c r="E312" s="41" t="s">
        <v>1276</v>
      </c>
      <c r="F312" s="50" t="s">
        <v>35</v>
      </c>
      <c r="G312" s="50" t="s">
        <v>36</v>
      </c>
      <c r="H312" s="51" t="s">
        <v>1277</v>
      </c>
      <c r="I312" s="52" t="s">
        <v>1278</v>
      </c>
      <c r="J312" s="53"/>
      <c r="K312" s="54"/>
      <c r="L312" s="54"/>
      <c r="M312" s="54"/>
      <c r="N312" s="54"/>
      <c r="O312" s="54" t="s">
        <v>1358</v>
      </c>
      <c r="P312" s="54" t="s">
        <v>725</v>
      </c>
      <c r="Q312" s="54"/>
      <c r="R312" s="54"/>
      <c r="S312" s="54"/>
    </row>
    <row r="313" spans="1:19" ht="101.25">
      <c r="A313" s="93">
        <v>313</v>
      </c>
      <c r="B313" s="49" t="s">
        <v>1356</v>
      </c>
      <c r="C313" s="57"/>
      <c r="D313" s="41"/>
      <c r="E313" s="41"/>
      <c r="F313" s="50" t="s">
        <v>525</v>
      </c>
      <c r="G313" s="50" t="s">
        <v>36</v>
      </c>
      <c r="H313" s="51" t="s">
        <v>1279</v>
      </c>
      <c r="I313" s="52" t="s">
        <v>1280</v>
      </c>
      <c r="J313" s="53"/>
      <c r="K313" s="54"/>
      <c r="L313" s="54"/>
      <c r="M313" s="54"/>
      <c r="N313" s="54"/>
      <c r="O313" s="54" t="s">
        <v>1356</v>
      </c>
      <c r="P313" s="54" t="s">
        <v>1314</v>
      </c>
      <c r="Q313" s="54"/>
      <c r="R313" s="54"/>
      <c r="S313" s="54"/>
    </row>
    <row r="314" spans="1:19" ht="33.75">
      <c r="A314" s="93">
        <v>314</v>
      </c>
      <c r="B314" s="49" t="s">
        <v>1356</v>
      </c>
      <c r="C314" s="57"/>
      <c r="D314" s="41"/>
      <c r="E314" s="41"/>
      <c r="F314" s="50" t="s">
        <v>525</v>
      </c>
      <c r="G314" s="50" t="s">
        <v>36</v>
      </c>
      <c r="H314" s="51" t="s">
        <v>1281</v>
      </c>
      <c r="I314" s="52" t="s">
        <v>1282</v>
      </c>
      <c r="J314" s="53"/>
      <c r="K314" s="54"/>
      <c r="L314" s="54"/>
      <c r="M314" s="54"/>
      <c r="N314" s="54"/>
      <c r="O314" s="54" t="s">
        <v>1356</v>
      </c>
      <c r="P314" s="54" t="s">
        <v>1314</v>
      </c>
      <c r="Q314" s="54"/>
      <c r="R314" s="54"/>
      <c r="S314" s="54"/>
    </row>
    <row r="315" spans="1:19" ht="22.5">
      <c r="A315" s="93">
        <v>315</v>
      </c>
      <c r="B315" s="49" t="s">
        <v>1356</v>
      </c>
      <c r="C315" s="57" t="s">
        <v>1295</v>
      </c>
      <c r="D315" s="41" t="s">
        <v>70</v>
      </c>
      <c r="E315" s="41" t="s">
        <v>1296</v>
      </c>
      <c r="F315" s="50" t="s">
        <v>1283</v>
      </c>
      <c r="G315" s="50" t="s">
        <v>1593</v>
      </c>
      <c r="H315" s="51" t="s">
        <v>1284</v>
      </c>
      <c r="I315" s="52" t="s">
        <v>1285</v>
      </c>
      <c r="J315" s="53"/>
      <c r="K315" s="54"/>
      <c r="L315" s="54"/>
      <c r="M315" s="54"/>
      <c r="N315" s="54"/>
      <c r="O315" s="54" t="s">
        <v>1356</v>
      </c>
      <c r="P315" s="54" t="s">
        <v>1359</v>
      </c>
      <c r="Q315" s="54"/>
      <c r="R315" s="54"/>
      <c r="S315" s="54"/>
    </row>
    <row r="316" spans="1:19" ht="22.5">
      <c r="A316" s="93">
        <v>316</v>
      </c>
      <c r="B316" s="49" t="s">
        <v>1356</v>
      </c>
      <c r="C316" s="57" t="s">
        <v>1340</v>
      </c>
      <c r="D316" s="41" t="s">
        <v>70</v>
      </c>
      <c r="E316" s="41" t="s">
        <v>1341</v>
      </c>
      <c r="F316" s="50" t="s">
        <v>525</v>
      </c>
      <c r="G316" s="50" t="s">
        <v>1593</v>
      </c>
      <c r="H316" s="51" t="s">
        <v>1286</v>
      </c>
      <c r="I316" s="52" t="s">
        <v>1287</v>
      </c>
      <c r="J316" s="53"/>
      <c r="K316" s="54"/>
      <c r="L316" s="54"/>
      <c r="M316" s="54"/>
      <c r="N316" s="54"/>
      <c r="O316" s="54" t="s">
        <v>1356</v>
      </c>
      <c r="P316" s="54" t="s">
        <v>1359</v>
      </c>
      <c r="Q316" s="54"/>
      <c r="R316" s="54"/>
      <c r="S316" s="54"/>
    </row>
    <row r="317" spans="1:19" ht="11.25">
      <c r="A317" s="93">
        <v>317</v>
      </c>
      <c r="B317" s="49" t="s">
        <v>1356</v>
      </c>
      <c r="C317" s="57" t="s">
        <v>232</v>
      </c>
      <c r="D317" s="41" t="s">
        <v>70</v>
      </c>
      <c r="E317" s="41" t="s">
        <v>133</v>
      </c>
      <c r="F317" s="50" t="s">
        <v>525</v>
      </c>
      <c r="G317" s="50" t="s">
        <v>1593</v>
      </c>
      <c r="H317" s="51" t="s">
        <v>1288</v>
      </c>
      <c r="I317" s="52"/>
      <c r="J317" s="53"/>
      <c r="K317" s="54"/>
      <c r="L317" s="54"/>
      <c r="M317" s="54"/>
      <c r="N317" s="54"/>
      <c r="O317" s="54" t="s">
        <v>1356</v>
      </c>
      <c r="P317" s="54" t="s">
        <v>1359</v>
      </c>
      <c r="Q317" s="54"/>
      <c r="R317" s="54"/>
      <c r="S317" s="54"/>
    </row>
    <row r="318" spans="1:19" ht="22.5">
      <c r="A318" s="93">
        <v>318</v>
      </c>
      <c r="B318" s="49" t="s">
        <v>1356</v>
      </c>
      <c r="C318" s="57" t="s">
        <v>528</v>
      </c>
      <c r="D318" s="41" t="s">
        <v>70</v>
      </c>
      <c r="E318" s="41" t="s">
        <v>1289</v>
      </c>
      <c r="F318" s="50" t="s">
        <v>525</v>
      </c>
      <c r="G318" s="50" t="s">
        <v>1593</v>
      </c>
      <c r="H318" s="51" t="s">
        <v>1290</v>
      </c>
      <c r="I318" s="52" t="s">
        <v>1291</v>
      </c>
      <c r="J318" s="53"/>
      <c r="K318" s="54"/>
      <c r="L318" s="54"/>
      <c r="M318" s="54"/>
      <c r="N318" s="54"/>
      <c r="O318" s="54" t="s">
        <v>1356</v>
      </c>
      <c r="P318" s="54" t="s">
        <v>1361</v>
      </c>
      <c r="Q318" s="54"/>
      <c r="R318" s="54"/>
      <c r="S318" s="54"/>
    </row>
    <row r="319" spans="1:19" ht="22.5">
      <c r="A319" s="93">
        <v>319</v>
      </c>
      <c r="B319" s="49" t="s">
        <v>1356</v>
      </c>
      <c r="C319" s="57" t="s">
        <v>132</v>
      </c>
      <c r="D319" s="41" t="s">
        <v>38</v>
      </c>
      <c r="E319" s="41" t="s">
        <v>818</v>
      </c>
      <c r="F319" s="50" t="s">
        <v>1283</v>
      </c>
      <c r="G319" s="50" t="s">
        <v>1593</v>
      </c>
      <c r="H319" s="51" t="s">
        <v>1292</v>
      </c>
      <c r="I319" s="52"/>
      <c r="J319" s="53"/>
      <c r="K319" s="54"/>
      <c r="L319" s="54"/>
      <c r="M319" s="54"/>
      <c r="N319" s="54"/>
      <c r="O319" s="54" t="s">
        <v>693</v>
      </c>
      <c r="P319" s="54" t="s">
        <v>1363</v>
      </c>
      <c r="Q319" s="54"/>
      <c r="R319" s="54"/>
      <c r="S319" s="54"/>
    </row>
    <row r="320" spans="1:19" ht="78.75">
      <c r="A320" s="93">
        <v>320</v>
      </c>
      <c r="B320" s="49" t="s">
        <v>1356</v>
      </c>
      <c r="C320" s="57" t="s">
        <v>132</v>
      </c>
      <c r="D320" s="41" t="s">
        <v>38</v>
      </c>
      <c r="E320" s="41" t="s">
        <v>135</v>
      </c>
      <c r="F320" s="50" t="s">
        <v>1283</v>
      </c>
      <c r="G320" s="50" t="s">
        <v>1593</v>
      </c>
      <c r="H320" s="51" t="s">
        <v>1850</v>
      </c>
      <c r="I320" s="52" t="s">
        <v>1851</v>
      </c>
      <c r="J320" s="53"/>
      <c r="K320" s="54"/>
      <c r="L320" s="54"/>
      <c r="M320" s="54"/>
      <c r="N320" s="54"/>
      <c r="O320" s="54" t="s">
        <v>693</v>
      </c>
      <c r="P320" s="54" t="s">
        <v>1363</v>
      </c>
      <c r="Q320" s="54"/>
      <c r="R320" s="54"/>
      <c r="S320" s="54"/>
    </row>
    <row r="321" spans="1:19" ht="11.25">
      <c r="A321" s="93">
        <v>321</v>
      </c>
      <c r="B321" s="49" t="s">
        <v>1356</v>
      </c>
      <c r="C321" s="57" t="s">
        <v>132</v>
      </c>
      <c r="D321" s="41" t="s">
        <v>38</v>
      </c>
      <c r="E321" s="41" t="s">
        <v>138</v>
      </c>
      <c r="F321" s="50" t="s">
        <v>1283</v>
      </c>
      <c r="G321" s="50" t="s">
        <v>1593</v>
      </c>
      <c r="H321" s="51" t="s">
        <v>1852</v>
      </c>
      <c r="I321" s="52" t="s">
        <v>1853</v>
      </c>
      <c r="J321" s="53"/>
      <c r="K321" s="54"/>
      <c r="L321" s="54"/>
      <c r="M321" s="54"/>
      <c r="N321" s="54"/>
      <c r="O321" s="54" t="s">
        <v>693</v>
      </c>
      <c r="P321" s="54" t="s">
        <v>1363</v>
      </c>
      <c r="Q321" s="54"/>
      <c r="R321" s="54"/>
      <c r="S321" s="54"/>
    </row>
    <row r="322" spans="1:19" ht="11.25">
      <c r="A322" s="93">
        <v>322</v>
      </c>
      <c r="B322" s="49" t="s">
        <v>1356</v>
      </c>
      <c r="C322" s="57" t="s">
        <v>140</v>
      </c>
      <c r="D322" s="41" t="s">
        <v>38</v>
      </c>
      <c r="E322" s="41" t="s">
        <v>743</v>
      </c>
      <c r="F322" s="50" t="s">
        <v>1283</v>
      </c>
      <c r="G322" s="50" t="s">
        <v>1593</v>
      </c>
      <c r="H322" s="51" t="s">
        <v>1854</v>
      </c>
      <c r="I322" s="52" t="s">
        <v>1855</v>
      </c>
      <c r="J322" s="53"/>
      <c r="K322" s="54"/>
      <c r="L322" s="54"/>
      <c r="M322" s="54"/>
      <c r="N322" s="54"/>
      <c r="O322" s="54" t="s">
        <v>727</v>
      </c>
      <c r="P322" s="54" t="s">
        <v>1366</v>
      </c>
      <c r="Q322" s="54"/>
      <c r="R322" s="54"/>
      <c r="S322" s="54"/>
    </row>
    <row r="323" spans="1:19" ht="11.25">
      <c r="A323" s="93">
        <v>323</v>
      </c>
      <c r="B323" s="49" t="s">
        <v>1356</v>
      </c>
      <c r="C323" s="57" t="s">
        <v>586</v>
      </c>
      <c r="D323" s="41" t="s">
        <v>556</v>
      </c>
      <c r="E323" s="41" t="s">
        <v>154</v>
      </c>
      <c r="F323" s="50" t="s">
        <v>1283</v>
      </c>
      <c r="G323" s="50" t="s">
        <v>1593</v>
      </c>
      <c r="H323" s="51" t="s">
        <v>1856</v>
      </c>
      <c r="I323" s="52" t="s">
        <v>1857</v>
      </c>
      <c r="J323" s="53"/>
      <c r="K323" s="54"/>
      <c r="L323" s="54"/>
      <c r="M323" s="54"/>
      <c r="N323" s="54"/>
      <c r="O323" s="54" t="s">
        <v>727</v>
      </c>
      <c r="P323" s="54" t="s">
        <v>676</v>
      </c>
      <c r="Q323" s="54"/>
      <c r="R323" s="54"/>
      <c r="S323" s="54"/>
    </row>
    <row r="324" spans="1:19" ht="11.25">
      <c r="A324" s="93">
        <v>324</v>
      </c>
      <c r="B324" s="49" t="s">
        <v>1356</v>
      </c>
      <c r="C324" s="57" t="s">
        <v>586</v>
      </c>
      <c r="D324" s="41" t="s">
        <v>556</v>
      </c>
      <c r="E324" s="41" t="s">
        <v>135</v>
      </c>
      <c r="F324" s="50" t="s">
        <v>1283</v>
      </c>
      <c r="G324" s="50" t="s">
        <v>1593</v>
      </c>
      <c r="H324" s="51" t="s">
        <v>1858</v>
      </c>
      <c r="I324" s="52" t="s">
        <v>1859</v>
      </c>
      <c r="J324" s="53"/>
      <c r="K324" s="54"/>
      <c r="L324" s="54"/>
      <c r="M324" s="54"/>
      <c r="N324" s="54"/>
      <c r="O324" s="54" t="s">
        <v>727</v>
      </c>
      <c r="P324" s="54" t="s">
        <v>676</v>
      </c>
      <c r="Q324" s="54"/>
      <c r="R324" s="54"/>
      <c r="S324" s="54"/>
    </row>
    <row r="325" spans="1:19" ht="22.5">
      <c r="A325" s="93">
        <v>325</v>
      </c>
      <c r="B325" s="49" t="s">
        <v>1356</v>
      </c>
      <c r="C325" s="57" t="s">
        <v>904</v>
      </c>
      <c r="D325" s="41" t="s">
        <v>172</v>
      </c>
      <c r="E325" s="41" t="s">
        <v>37</v>
      </c>
      <c r="F325" s="50" t="s">
        <v>525</v>
      </c>
      <c r="G325" s="50" t="s">
        <v>1593</v>
      </c>
      <c r="H325" s="51" t="s">
        <v>1860</v>
      </c>
      <c r="I325" s="52"/>
      <c r="J325" s="53"/>
      <c r="K325" s="54"/>
      <c r="L325" s="54"/>
      <c r="M325" s="54"/>
      <c r="N325" s="54"/>
      <c r="O325" s="54" t="s">
        <v>925</v>
      </c>
      <c r="P325" s="54" t="s">
        <v>680</v>
      </c>
      <c r="Q325" s="54"/>
      <c r="R325" s="54"/>
      <c r="S325" s="54"/>
    </row>
    <row r="326" spans="1:19" ht="11.25">
      <c r="A326" s="93">
        <v>326</v>
      </c>
      <c r="B326" s="49" t="s">
        <v>1356</v>
      </c>
      <c r="C326" s="57" t="s">
        <v>796</v>
      </c>
      <c r="D326" s="41" t="s">
        <v>1349</v>
      </c>
      <c r="E326" s="41" t="s">
        <v>528</v>
      </c>
      <c r="F326" s="50" t="s">
        <v>1861</v>
      </c>
      <c r="G326" s="50" t="s">
        <v>1593</v>
      </c>
      <c r="H326" s="51" t="s">
        <v>1862</v>
      </c>
      <c r="I326" s="52" t="s">
        <v>1863</v>
      </c>
      <c r="J326" s="53"/>
      <c r="K326" s="54"/>
      <c r="L326" s="54"/>
      <c r="M326" s="54"/>
      <c r="N326" s="54"/>
      <c r="O326" s="54" t="s">
        <v>690</v>
      </c>
      <c r="P326" s="54" t="s">
        <v>682</v>
      </c>
      <c r="Q326" s="54"/>
      <c r="R326" s="54"/>
      <c r="S326" s="54"/>
    </row>
    <row r="327" spans="1:19" ht="11.25">
      <c r="A327" s="93">
        <v>327</v>
      </c>
      <c r="B327" s="49" t="s">
        <v>1356</v>
      </c>
      <c r="C327" s="57" t="s">
        <v>1348</v>
      </c>
      <c r="D327" s="41" t="s">
        <v>37</v>
      </c>
      <c r="E327" s="41" t="s">
        <v>38</v>
      </c>
      <c r="F327" s="50" t="s">
        <v>525</v>
      </c>
      <c r="G327" s="50" t="s">
        <v>1593</v>
      </c>
      <c r="H327" s="51" t="s">
        <v>1864</v>
      </c>
      <c r="I327" s="52" t="s">
        <v>1865</v>
      </c>
      <c r="J327" s="53"/>
      <c r="K327" s="54"/>
      <c r="L327" s="54"/>
      <c r="M327" s="54"/>
      <c r="N327" s="54"/>
      <c r="O327" s="54" t="s">
        <v>925</v>
      </c>
      <c r="P327" s="54" t="s">
        <v>684</v>
      </c>
      <c r="Q327" s="54"/>
      <c r="R327" s="54"/>
      <c r="S327" s="54"/>
    </row>
    <row r="328" spans="1:19" ht="33.75">
      <c r="A328" s="93">
        <v>328</v>
      </c>
      <c r="B328" s="49" t="s">
        <v>1356</v>
      </c>
      <c r="C328" s="57" t="s">
        <v>624</v>
      </c>
      <c r="D328" s="41" t="s">
        <v>171</v>
      </c>
      <c r="E328" s="41" t="s">
        <v>556</v>
      </c>
      <c r="F328" s="50" t="s">
        <v>1861</v>
      </c>
      <c r="G328" s="50" t="s">
        <v>1593</v>
      </c>
      <c r="H328" s="51" t="s">
        <v>1866</v>
      </c>
      <c r="I328" s="52" t="s">
        <v>1867</v>
      </c>
      <c r="J328" s="53"/>
      <c r="K328" s="54"/>
      <c r="L328" s="54"/>
      <c r="M328" s="54"/>
      <c r="N328" s="54"/>
      <c r="O328" s="54" t="s">
        <v>925</v>
      </c>
      <c r="P328" s="54" t="s">
        <v>696</v>
      </c>
      <c r="Q328" s="54"/>
      <c r="R328" s="54"/>
      <c r="S328" s="54"/>
    </row>
    <row r="329" spans="1:19" ht="11.25">
      <c r="A329" s="93">
        <v>329</v>
      </c>
      <c r="B329" s="49" t="s">
        <v>1356</v>
      </c>
      <c r="C329" s="57" t="s">
        <v>1307</v>
      </c>
      <c r="D329" s="41" t="s">
        <v>171</v>
      </c>
      <c r="E329" s="41" t="s">
        <v>818</v>
      </c>
      <c r="F329" s="50" t="s">
        <v>1283</v>
      </c>
      <c r="G329" s="50" t="s">
        <v>1593</v>
      </c>
      <c r="H329" s="51" t="s">
        <v>1868</v>
      </c>
      <c r="I329" s="52" t="s">
        <v>1869</v>
      </c>
      <c r="J329" s="53"/>
      <c r="K329" s="54"/>
      <c r="L329" s="54"/>
      <c r="M329" s="54"/>
      <c r="N329" s="54"/>
      <c r="O329" s="54" t="s">
        <v>925</v>
      </c>
      <c r="P329" s="54" t="s">
        <v>696</v>
      </c>
      <c r="Q329" s="54"/>
      <c r="R329" s="54"/>
      <c r="S329" s="54"/>
    </row>
    <row r="330" spans="1:19" ht="33.75">
      <c r="A330" s="93">
        <v>330</v>
      </c>
      <c r="B330" s="49" t="s">
        <v>1356</v>
      </c>
      <c r="C330" s="57" t="s">
        <v>1312</v>
      </c>
      <c r="D330" s="41" t="s">
        <v>133</v>
      </c>
      <c r="E330" s="41" t="s">
        <v>37</v>
      </c>
      <c r="F330" s="50" t="s">
        <v>1861</v>
      </c>
      <c r="G330" s="50" t="s">
        <v>1593</v>
      </c>
      <c r="H330" s="51" t="s">
        <v>1870</v>
      </c>
      <c r="I330" s="52" t="s">
        <v>1871</v>
      </c>
      <c r="J330" s="53"/>
      <c r="K330" s="54"/>
      <c r="L330" s="54"/>
      <c r="M330" s="54"/>
      <c r="N330" s="54"/>
      <c r="O330" s="54" t="s">
        <v>925</v>
      </c>
      <c r="P330" s="54" t="s">
        <v>696</v>
      </c>
      <c r="Q330" s="54"/>
      <c r="R330" s="54"/>
      <c r="S330" s="54"/>
    </row>
    <row r="331" spans="1:19" ht="22.5">
      <c r="A331" s="93">
        <v>331</v>
      </c>
      <c r="B331" s="49" t="s">
        <v>1356</v>
      </c>
      <c r="C331" s="110" t="s">
        <v>1312</v>
      </c>
      <c r="D331" s="41" t="s">
        <v>133</v>
      </c>
      <c r="E331" s="41"/>
      <c r="F331" s="50" t="s">
        <v>1861</v>
      </c>
      <c r="G331" s="50" t="s">
        <v>1593</v>
      </c>
      <c r="H331" s="51" t="s">
        <v>1872</v>
      </c>
      <c r="I331" s="52"/>
      <c r="J331" s="53"/>
      <c r="K331" s="54"/>
      <c r="L331" s="54"/>
      <c r="M331" s="54"/>
      <c r="N331" s="54" t="s">
        <v>649</v>
      </c>
      <c r="O331" s="54" t="s">
        <v>925</v>
      </c>
      <c r="P331" s="54" t="s">
        <v>696</v>
      </c>
      <c r="Q331" s="54"/>
      <c r="R331" s="54"/>
      <c r="S331" s="54"/>
    </row>
    <row r="332" spans="1:19" ht="11.25">
      <c r="A332" s="93">
        <v>332</v>
      </c>
      <c r="B332" s="49" t="s">
        <v>1356</v>
      </c>
      <c r="C332" s="57" t="s">
        <v>840</v>
      </c>
      <c r="D332" s="41" t="s">
        <v>135</v>
      </c>
      <c r="E332" s="41" t="s">
        <v>172</v>
      </c>
      <c r="F332" s="50" t="s">
        <v>1283</v>
      </c>
      <c r="G332" s="50" t="s">
        <v>1593</v>
      </c>
      <c r="H332" s="51" t="s">
        <v>1873</v>
      </c>
      <c r="I332" s="52" t="s">
        <v>1874</v>
      </c>
      <c r="J332" s="53"/>
      <c r="K332" s="54"/>
      <c r="L332" s="54"/>
      <c r="M332" s="54"/>
      <c r="N332" s="54"/>
      <c r="O332" s="54" t="s">
        <v>1358</v>
      </c>
      <c r="P332" s="54" t="s">
        <v>700</v>
      </c>
      <c r="Q332" s="54"/>
      <c r="R332" s="54"/>
      <c r="S332" s="54"/>
    </row>
    <row r="333" spans="1:19" ht="11.25">
      <c r="A333" s="93">
        <v>333</v>
      </c>
      <c r="B333" s="49" t="s">
        <v>1356</v>
      </c>
      <c r="C333" s="57" t="s">
        <v>840</v>
      </c>
      <c r="D333" s="41" t="s">
        <v>135</v>
      </c>
      <c r="E333" s="41" t="s">
        <v>818</v>
      </c>
      <c r="F333" s="50" t="s">
        <v>1283</v>
      </c>
      <c r="G333" s="50" t="s">
        <v>1593</v>
      </c>
      <c r="H333" s="51" t="s">
        <v>1875</v>
      </c>
      <c r="I333" s="52" t="s">
        <v>1876</v>
      </c>
      <c r="J333" s="53"/>
      <c r="K333" s="54"/>
      <c r="L333" s="54"/>
      <c r="M333" s="54"/>
      <c r="N333" s="54"/>
      <c r="O333" s="54" t="s">
        <v>1358</v>
      </c>
      <c r="P333" s="54" t="s">
        <v>700</v>
      </c>
      <c r="Q333" s="54"/>
      <c r="R333" s="54"/>
      <c r="S333" s="54"/>
    </row>
    <row r="334" spans="1:19" ht="22.5">
      <c r="A334" s="93">
        <v>334</v>
      </c>
      <c r="B334" s="49" t="s">
        <v>1356</v>
      </c>
      <c r="C334" s="57" t="s">
        <v>840</v>
      </c>
      <c r="D334" s="41" t="s">
        <v>135</v>
      </c>
      <c r="E334" s="41" t="s">
        <v>171</v>
      </c>
      <c r="F334" s="50" t="s">
        <v>1283</v>
      </c>
      <c r="G334" s="50" t="s">
        <v>1593</v>
      </c>
      <c r="H334" s="51" t="s">
        <v>1873</v>
      </c>
      <c r="I334" s="52" t="s">
        <v>1877</v>
      </c>
      <c r="J334" s="53"/>
      <c r="K334" s="54"/>
      <c r="L334" s="54"/>
      <c r="M334" s="54"/>
      <c r="N334" s="54"/>
      <c r="O334" s="54" t="s">
        <v>1358</v>
      </c>
      <c r="P334" s="54" t="s">
        <v>700</v>
      </c>
      <c r="Q334" s="54"/>
      <c r="R334" s="54"/>
      <c r="S334" s="54"/>
    </row>
    <row r="335" spans="1:19" ht="33.75">
      <c r="A335" s="93">
        <v>335</v>
      </c>
      <c r="B335" s="49" t="s">
        <v>1356</v>
      </c>
      <c r="C335" s="57" t="s">
        <v>843</v>
      </c>
      <c r="D335" s="41" t="s">
        <v>135</v>
      </c>
      <c r="E335" s="41" t="s">
        <v>844</v>
      </c>
      <c r="F335" s="50" t="s">
        <v>525</v>
      </c>
      <c r="G335" s="50" t="s">
        <v>1593</v>
      </c>
      <c r="H335" s="51" t="s">
        <v>1878</v>
      </c>
      <c r="I335" s="52" t="s">
        <v>1879</v>
      </c>
      <c r="J335" s="53"/>
      <c r="K335" s="54"/>
      <c r="L335" s="54"/>
      <c r="M335" s="54"/>
      <c r="N335" s="54"/>
      <c r="O335" s="54" t="s">
        <v>1358</v>
      </c>
      <c r="P335" s="54" t="s">
        <v>700</v>
      </c>
      <c r="Q335" s="54"/>
      <c r="R335" s="54"/>
      <c r="S335" s="54"/>
    </row>
    <row r="336" spans="1:19" ht="22.5">
      <c r="A336" s="93">
        <v>336</v>
      </c>
      <c r="B336" s="49" t="s">
        <v>1356</v>
      </c>
      <c r="C336" s="57" t="s">
        <v>1880</v>
      </c>
      <c r="D336" s="41" t="s">
        <v>751</v>
      </c>
      <c r="E336" s="41" t="s">
        <v>589</v>
      </c>
      <c r="F336" s="50" t="s">
        <v>1283</v>
      </c>
      <c r="G336" s="50" t="s">
        <v>1593</v>
      </c>
      <c r="H336" s="51" t="s">
        <v>1881</v>
      </c>
      <c r="I336" s="52" t="s">
        <v>1882</v>
      </c>
      <c r="J336" s="53"/>
      <c r="K336" s="54"/>
      <c r="L336" s="54"/>
      <c r="M336" s="54"/>
      <c r="N336" s="54"/>
      <c r="O336" s="54" t="s">
        <v>1358</v>
      </c>
      <c r="P336" s="54" t="s">
        <v>700</v>
      </c>
      <c r="Q336" s="54"/>
      <c r="R336" s="54"/>
      <c r="S336" s="54"/>
    </row>
    <row r="337" spans="1:19" ht="11.25">
      <c r="A337" s="93">
        <v>337</v>
      </c>
      <c r="B337" s="49" t="s">
        <v>1356</v>
      </c>
      <c r="C337" s="57" t="s">
        <v>1883</v>
      </c>
      <c r="D337" s="41" t="s">
        <v>1296</v>
      </c>
      <c r="E337" s="41" t="s">
        <v>528</v>
      </c>
      <c r="F337" s="50" t="s">
        <v>1283</v>
      </c>
      <c r="G337" s="50" t="s">
        <v>1593</v>
      </c>
      <c r="H337" s="51" t="s">
        <v>1884</v>
      </c>
      <c r="I337" s="52" t="s">
        <v>1885</v>
      </c>
      <c r="J337" s="53"/>
      <c r="K337" s="54"/>
      <c r="L337" s="54"/>
      <c r="M337" s="54"/>
      <c r="N337" s="54"/>
      <c r="O337" s="54" t="s">
        <v>705</v>
      </c>
      <c r="P337" s="54" t="s">
        <v>702</v>
      </c>
      <c r="Q337" s="54"/>
      <c r="R337" s="54"/>
      <c r="S337" s="54"/>
    </row>
    <row r="338" spans="1:19" ht="33.75">
      <c r="A338" s="93">
        <v>338</v>
      </c>
      <c r="B338" s="49" t="s">
        <v>1356</v>
      </c>
      <c r="C338" s="57" t="s">
        <v>857</v>
      </c>
      <c r="D338" s="41" t="s">
        <v>1341</v>
      </c>
      <c r="E338" s="41" t="s">
        <v>527</v>
      </c>
      <c r="F338" s="50" t="s">
        <v>1861</v>
      </c>
      <c r="G338" s="50" t="s">
        <v>1593</v>
      </c>
      <c r="H338" s="51" t="s">
        <v>1886</v>
      </c>
      <c r="I338" s="52" t="s">
        <v>1887</v>
      </c>
      <c r="J338" s="53"/>
      <c r="K338" s="54"/>
      <c r="L338" s="54"/>
      <c r="M338" s="54"/>
      <c r="N338" s="54"/>
      <c r="O338" s="54" t="s">
        <v>705</v>
      </c>
      <c r="P338" s="54" t="s">
        <v>704</v>
      </c>
      <c r="Q338" s="54"/>
      <c r="R338" s="54"/>
      <c r="S338" s="54"/>
    </row>
    <row r="339" spans="1:19" ht="22.5">
      <c r="A339" s="93">
        <v>339</v>
      </c>
      <c r="B339" s="49" t="s">
        <v>1356</v>
      </c>
      <c r="C339" s="57" t="s">
        <v>914</v>
      </c>
      <c r="D339" s="41" t="s">
        <v>578</v>
      </c>
      <c r="E339" s="41" t="s">
        <v>528</v>
      </c>
      <c r="F339" s="50" t="s">
        <v>1861</v>
      </c>
      <c r="G339" s="50" t="s">
        <v>1593</v>
      </c>
      <c r="H339" s="51" t="s">
        <v>1888</v>
      </c>
      <c r="I339" s="52" t="s">
        <v>1889</v>
      </c>
      <c r="J339" s="53"/>
      <c r="K339" s="54"/>
      <c r="L339" s="54"/>
      <c r="M339" s="54"/>
      <c r="N339" s="54"/>
      <c r="O339" s="54" t="s">
        <v>1358</v>
      </c>
      <c r="P339" s="54" t="s">
        <v>719</v>
      </c>
      <c r="Q339" s="54"/>
      <c r="R339" s="54"/>
      <c r="S339" s="54"/>
    </row>
    <row r="340" spans="1:19" ht="22.5">
      <c r="A340" s="93">
        <v>340</v>
      </c>
      <c r="B340" s="49" t="s">
        <v>1356</v>
      </c>
      <c r="C340" s="57" t="s">
        <v>725</v>
      </c>
      <c r="D340" s="41" t="s">
        <v>125</v>
      </c>
      <c r="E340" s="41" t="s">
        <v>1890</v>
      </c>
      <c r="F340" s="50" t="s">
        <v>1861</v>
      </c>
      <c r="G340" s="50" t="s">
        <v>1593</v>
      </c>
      <c r="H340" s="51" t="s">
        <v>1891</v>
      </c>
      <c r="I340" s="52"/>
      <c r="J340" s="53"/>
      <c r="K340" s="54"/>
      <c r="L340" s="54"/>
      <c r="M340" s="54"/>
      <c r="N340" s="54"/>
      <c r="O340" s="54" t="s">
        <v>1358</v>
      </c>
      <c r="P340" s="54" t="s">
        <v>725</v>
      </c>
      <c r="Q340" s="54"/>
      <c r="R340" s="54"/>
      <c r="S340" s="54"/>
    </row>
    <row r="341" spans="1:19" ht="56.25">
      <c r="A341" s="93">
        <v>341</v>
      </c>
      <c r="B341" s="49" t="s">
        <v>1356</v>
      </c>
      <c r="C341" s="57" t="s">
        <v>1314</v>
      </c>
      <c r="D341" s="41"/>
      <c r="E341" s="41"/>
      <c r="F341" s="50"/>
      <c r="G341" s="50"/>
      <c r="H341" s="51" t="s">
        <v>1892</v>
      </c>
      <c r="I341" s="52"/>
      <c r="J341" s="53"/>
      <c r="K341" s="54"/>
      <c r="L341" s="54"/>
      <c r="M341" s="54"/>
      <c r="N341" s="54"/>
      <c r="O341" s="54" t="s">
        <v>1356</v>
      </c>
      <c r="P341" s="54" t="s">
        <v>1314</v>
      </c>
      <c r="Q341" s="54"/>
      <c r="R341" s="54"/>
      <c r="S341" s="54"/>
    </row>
    <row r="342" spans="1:19" ht="67.5">
      <c r="A342" s="93">
        <v>342</v>
      </c>
      <c r="B342" s="49" t="s">
        <v>1356</v>
      </c>
      <c r="C342" s="57"/>
      <c r="D342" s="41"/>
      <c r="E342" s="41"/>
      <c r="F342" s="50" t="s">
        <v>35</v>
      </c>
      <c r="G342" s="50" t="s">
        <v>526</v>
      </c>
      <c r="H342" s="51" t="s">
        <v>1893</v>
      </c>
      <c r="I342" s="52" t="s">
        <v>1894</v>
      </c>
      <c r="J342" s="53"/>
      <c r="K342" s="54"/>
      <c r="L342" s="54"/>
      <c r="M342" s="54"/>
      <c r="N342" s="54"/>
      <c r="O342" s="54" t="s">
        <v>1356</v>
      </c>
      <c r="P342" s="54" t="s">
        <v>1314</v>
      </c>
      <c r="Q342" s="54"/>
      <c r="R342" s="54"/>
      <c r="S342" s="54"/>
    </row>
    <row r="343" spans="1:19" ht="56.25">
      <c r="A343" s="93">
        <v>343</v>
      </c>
      <c r="B343" s="49" t="s">
        <v>1356</v>
      </c>
      <c r="C343" s="57"/>
      <c r="D343" s="41"/>
      <c r="E343" s="41"/>
      <c r="F343" s="50" t="s">
        <v>525</v>
      </c>
      <c r="G343" s="50" t="s">
        <v>526</v>
      </c>
      <c r="H343" s="51" t="s">
        <v>1895</v>
      </c>
      <c r="I343" s="52" t="s">
        <v>1896</v>
      </c>
      <c r="J343" s="53"/>
      <c r="K343" s="54"/>
      <c r="L343" s="54"/>
      <c r="M343" s="54"/>
      <c r="N343" s="54"/>
      <c r="O343" s="54" t="s">
        <v>1356</v>
      </c>
      <c r="P343" s="54" t="s">
        <v>1314</v>
      </c>
      <c r="Q343" s="54"/>
      <c r="R343" s="54"/>
      <c r="S343" s="54"/>
    </row>
    <row r="344" spans="1:19" ht="146.25">
      <c r="A344" s="93">
        <v>344</v>
      </c>
      <c r="B344" s="49" t="s">
        <v>1356</v>
      </c>
      <c r="C344" s="57"/>
      <c r="D344" s="41"/>
      <c r="E344" s="41"/>
      <c r="F344" s="50" t="s">
        <v>525</v>
      </c>
      <c r="G344" s="50" t="s">
        <v>526</v>
      </c>
      <c r="H344" s="51" t="s">
        <v>1897</v>
      </c>
      <c r="I344" s="52" t="s">
        <v>1898</v>
      </c>
      <c r="J344" s="53"/>
      <c r="K344" s="54"/>
      <c r="L344" s="54"/>
      <c r="M344" s="54"/>
      <c r="N344" s="54"/>
      <c r="O344" s="54" t="s">
        <v>1356</v>
      </c>
      <c r="P344" s="54" t="s">
        <v>1314</v>
      </c>
      <c r="Q344" s="54"/>
      <c r="R344" s="54"/>
      <c r="S344" s="54"/>
    </row>
    <row r="345" spans="1:19" ht="78.75">
      <c r="A345" s="93">
        <v>345</v>
      </c>
      <c r="B345" s="49" t="s">
        <v>1356</v>
      </c>
      <c r="C345" s="57"/>
      <c r="D345" s="41"/>
      <c r="E345" s="41"/>
      <c r="F345" s="50" t="s">
        <v>525</v>
      </c>
      <c r="G345" s="50" t="s">
        <v>526</v>
      </c>
      <c r="H345" s="51" t="s">
        <v>1899</v>
      </c>
      <c r="I345" s="52" t="s">
        <v>1900</v>
      </c>
      <c r="J345" s="53"/>
      <c r="K345" s="54"/>
      <c r="L345" s="54"/>
      <c r="M345" s="54"/>
      <c r="N345" s="54"/>
      <c r="O345" s="54" t="s">
        <v>1356</v>
      </c>
      <c r="P345" s="54" t="s">
        <v>1314</v>
      </c>
      <c r="Q345" s="54"/>
      <c r="R345" s="54"/>
      <c r="S345" s="54"/>
    </row>
    <row r="346" spans="1:19" ht="67.5">
      <c r="A346" s="93">
        <v>346</v>
      </c>
      <c r="B346" s="49" t="s">
        <v>1356</v>
      </c>
      <c r="C346" s="57"/>
      <c r="D346" s="41"/>
      <c r="E346" s="41"/>
      <c r="F346" s="50" t="s">
        <v>35</v>
      </c>
      <c r="G346" s="50" t="s">
        <v>526</v>
      </c>
      <c r="H346" s="51" t="s">
        <v>1901</v>
      </c>
      <c r="I346" s="52" t="s">
        <v>1902</v>
      </c>
      <c r="J346" s="53"/>
      <c r="K346" s="54"/>
      <c r="L346" s="54"/>
      <c r="M346" s="54"/>
      <c r="N346" s="54"/>
      <c r="O346" s="54" t="s">
        <v>1356</v>
      </c>
      <c r="P346" s="54" t="s">
        <v>1314</v>
      </c>
      <c r="Q346" s="54"/>
      <c r="R346" s="54"/>
      <c r="S346" s="54"/>
    </row>
    <row r="347" spans="1:19" ht="67.5">
      <c r="A347" s="93">
        <v>347</v>
      </c>
      <c r="B347" s="49" t="s">
        <v>1356</v>
      </c>
      <c r="C347" s="57"/>
      <c r="D347" s="41"/>
      <c r="E347" s="41"/>
      <c r="F347" s="50" t="s">
        <v>525</v>
      </c>
      <c r="G347" s="50" t="s">
        <v>526</v>
      </c>
      <c r="H347" s="51" t="s">
        <v>1903</v>
      </c>
      <c r="I347" s="52" t="s">
        <v>1902</v>
      </c>
      <c r="J347" s="53"/>
      <c r="K347" s="54"/>
      <c r="L347" s="54"/>
      <c r="M347" s="54"/>
      <c r="N347" s="54"/>
      <c r="O347" s="54" t="s">
        <v>1356</v>
      </c>
      <c r="P347" s="54" t="s">
        <v>1314</v>
      </c>
      <c r="Q347" s="54"/>
      <c r="R347" s="54"/>
      <c r="S347" s="54"/>
    </row>
    <row r="348" spans="1:19" ht="11.25">
      <c r="A348" s="93">
        <v>348</v>
      </c>
      <c r="B348" s="49" t="s">
        <v>1356</v>
      </c>
      <c r="C348" s="57"/>
      <c r="D348" s="41"/>
      <c r="E348" s="41"/>
      <c r="F348" s="50"/>
      <c r="G348" s="50"/>
      <c r="H348" s="51"/>
      <c r="I348" s="52"/>
      <c r="J348" s="53"/>
      <c r="K348" s="54"/>
      <c r="L348" s="54"/>
      <c r="M348" s="54"/>
      <c r="N348" s="54"/>
      <c r="O348" s="54" t="s">
        <v>1356</v>
      </c>
      <c r="P348" s="54" t="s">
        <v>1314</v>
      </c>
      <c r="Q348" s="54"/>
      <c r="R348" s="54"/>
      <c r="S348" s="54"/>
    </row>
    <row r="349" spans="1:19" ht="78.75">
      <c r="A349" s="93">
        <v>349</v>
      </c>
      <c r="B349" s="49" t="s">
        <v>1356</v>
      </c>
      <c r="C349" s="57"/>
      <c r="D349" s="41"/>
      <c r="E349" s="41"/>
      <c r="F349" s="50" t="s">
        <v>525</v>
      </c>
      <c r="G349" s="50" t="s">
        <v>526</v>
      </c>
      <c r="H349" s="51" t="s">
        <v>1904</v>
      </c>
      <c r="I349" s="52" t="s">
        <v>1905</v>
      </c>
      <c r="J349" s="53"/>
      <c r="K349" s="54"/>
      <c r="L349" s="54"/>
      <c r="M349" s="54"/>
      <c r="N349" s="54"/>
      <c r="O349" s="54" t="s">
        <v>1356</v>
      </c>
      <c r="P349" s="54" t="s">
        <v>1314</v>
      </c>
      <c r="Q349" s="54"/>
      <c r="R349" s="54"/>
      <c r="S349" s="54"/>
    </row>
    <row r="350" spans="1:19" ht="90">
      <c r="A350" s="93">
        <v>350</v>
      </c>
      <c r="B350" s="49" t="s">
        <v>1356</v>
      </c>
      <c r="C350" s="57"/>
      <c r="D350" s="41"/>
      <c r="E350" s="41"/>
      <c r="F350" s="50" t="s">
        <v>525</v>
      </c>
      <c r="G350" s="50" t="s">
        <v>526</v>
      </c>
      <c r="H350" s="51" t="s">
        <v>1906</v>
      </c>
      <c r="I350" s="52" t="s">
        <v>1907</v>
      </c>
      <c r="J350" s="53"/>
      <c r="K350" s="54"/>
      <c r="L350" s="54"/>
      <c r="M350" s="54"/>
      <c r="N350" s="54"/>
      <c r="O350" s="54" t="s">
        <v>1356</v>
      </c>
      <c r="P350" s="54" t="s">
        <v>1314</v>
      </c>
      <c r="Q350" s="54"/>
      <c r="R350" s="54"/>
      <c r="S350" s="54"/>
    </row>
    <row r="351" spans="1:19" ht="56.25">
      <c r="A351" s="93">
        <v>351</v>
      </c>
      <c r="B351" s="49" t="s">
        <v>1356</v>
      </c>
      <c r="C351" s="57"/>
      <c r="D351" s="41"/>
      <c r="E351" s="41"/>
      <c r="F351" s="50" t="s">
        <v>525</v>
      </c>
      <c r="G351" s="50" t="s">
        <v>526</v>
      </c>
      <c r="H351" s="51" t="s">
        <v>1895</v>
      </c>
      <c r="I351" s="52" t="s">
        <v>1896</v>
      </c>
      <c r="J351" s="53"/>
      <c r="K351" s="54"/>
      <c r="L351" s="54"/>
      <c r="M351" s="54"/>
      <c r="N351" s="54"/>
      <c r="O351" s="54" t="s">
        <v>1356</v>
      </c>
      <c r="P351" s="54" t="s">
        <v>1314</v>
      </c>
      <c r="Q351" s="54"/>
      <c r="R351" s="54"/>
      <c r="S351" s="54"/>
    </row>
    <row r="352" spans="1:19" ht="146.25">
      <c r="A352" s="93">
        <v>352</v>
      </c>
      <c r="B352" s="49" t="s">
        <v>1356</v>
      </c>
      <c r="C352" s="57"/>
      <c r="D352" s="41"/>
      <c r="E352" s="41"/>
      <c r="F352" s="50" t="s">
        <v>525</v>
      </c>
      <c r="G352" s="50" t="s">
        <v>526</v>
      </c>
      <c r="H352" s="51" t="s">
        <v>1897</v>
      </c>
      <c r="I352" s="52" t="s">
        <v>1898</v>
      </c>
      <c r="J352" s="53"/>
      <c r="K352" s="54"/>
      <c r="L352" s="54"/>
      <c r="M352" s="54"/>
      <c r="N352" s="54"/>
      <c r="O352" s="54" t="s">
        <v>1356</v>
      </c>
      <c r="P352" s="54" t="s">
        <v>1314</v>
      </c>
      <c r="Q352" s="54"/>
      <c r="R352" s="54"/>
      <c r="S352" s="54"/>
    </row>
    <row r="353" spans="1:19" ht="78.75">
      <c r="A353" s="93">
        <v>353</v>
      </c>
      <c r="B353" s="49" t="s">
        <v>1356</v>
      </c>
      <c r="C353" s="57"/>
      <c r="D353" s="41"/>
      <c r="E353" s="41"/>
      <c r="F353" s="50" t="s">
        <v>525</v>
      </c>
      <c r="G353" s="50" t="s">
        <v>526</v>
      </c>
      <c r="H353" s="51" t="s">
        <v>1899</v>
      </c>
      <c r="I353" s="52" t="s">
        <v>1900</v>
      </c>
      <c r="J353" s="53"/>
      <c r="K353" s="54"/>
      <c r="L353" s="54"/>
      <c r="M353" s="54"/>
      <c r="N353" s="54"/>
      <c r="O353" s="54" t="s">
        <v>1356</v>
      </c>
      <c r="P353" s="54" t="s">
        <v>1314</v>
      </c>
      <c r="Q353" s="54"/>
      <c r="R353" s="54"/>
      <c r="S353" s="54"/>
    </row>
    <row r="354" spans="1:19" ht="67.5">
      <c r="A354" s="93">
        <v>354</v>
      </c>
      <c r="B354" s="49" t="s">
        <v>1356</v>
      </c>
      <c r="C354" s="57"/>
      <c r="D354" s="41"/>
      <c r="E354" s="41"/>
      <c r="F354" s="50" t="s">
        <v>35</v>
      </c>
      <c r="G354" s="50" t="s">
        <v>526</v>
      </c>
      <c r="H354" s="51" t="s">
        <v>1901</v>
      </c>
      <c r="I354" s="52" t="s">
        <v>1902</v>
      </c>
      <c r="J354" s="53"/>
      <c r="K354" s="54"/>
      <c r="L354" s="54"/>
      <c r="M354" s="54"/>
      <c r="N354" s="54"/>
      <c r="O354" s="54" t="s">
        <v>1356</v>
      </c>
      <c r="P354" s="54" t="s">
        <v>1314</v>
      </c>
      <c r="Q354" s="54"/>
      <c r="R354" s="54"/>
      <c r="S354" s="54"/>
    </row>
    <row r="355" spans="1:19" ht="67.5">
      <c r="A355" s="93">
        <v>355</v>
      </c>
      <c r="B355" s="49" t="s">
        <v>1356</v>
      </c>
      <c r="C355" s="57"/>
      <c r="D355" s="41"/>
      <c r="E355" s="41"/>
      <c r="F355" s="50" t="s">
        <v>525</v>
      </c>
      <c r="G355" s="50" t="s">
        <v>526</v>
      </c>
      <c r="H355" s="51" t="s">
        <v>1903</v>
      </c>
      <c r="I355" s="52" t="s">
        <v>1902</v>
      </c>
      <c r="J355" s="53"/>
      <c r="K355" s="54"/>
      <c r="L355" s="54"/>
      <c r="M355" s="54"/>
      <c r="N355" s="54"/>
      <c r="O355" s="54" t="s">
        <v>1356</v>
      </c>
      <c r="P355" s="54" t="s">
        <v>1314</v>
      </c>
      <c r="Q355" s="54"/>
      <c r="R355" s="54"/>
      <c r="S355" s="54"/>
    </row>
    <row r="356" spans="1:19" ht="11.25">
      <c r="A356" s="93">
        <v>356</v>
      </c>
      <c r="B356" s="49" t="s">
        <v>1356</v>
      </c>
      <c r="C356" s="57"/>
      <c r="D356" s="41"/>
      <c r="E356" s="41"/>
      <c r="F356" s="50"/>
      <c r="G356" s="50"/>
      <c r="H356" s="51"/>
      <c r="I356" s="52"/>
      <c r="J356" s="53"/>
      <c r="K356" s="54"/>
      <c r="L356" s="54"/>
      <c r="M356" s="54"/>
      <c r="N356" s="54"/>
      <c r="O356" s="54" t="s">
        <v>1356</v>
      </c>
      <c r="P356" s="54" t="s">
        <v>1314</v>
      </c>
      <c r="Q356" s="54"/>
      <c r="R356" s="54"/>
      <c r="S356" s="54"/>
    </row>
    <row r="357" spans="1:19" ht="78.75">
      <c r="A357" s="93">
        <v>357</v>
      </c>
      <c r="B357" s="49" t="s">
        <v>1356</v>
      </c>
      <c r="C357" s="57"/>
      <c r="D357" s="41"/>
      <c r="E357" s="41"/>
      <c r="F357" s="50" t="s">
        <v>525</v>
      </c>
      <c r="G357" s="50" t="s">
        <v>526</v>
      </c>
      <c r="H357" s="51" t="s">
        <v>1904</v>
      </c>
      <c r="I357" s="52" t="s">
        <v>1905</v>
      </c>
      <c r="J357" s="53"/>
      <c r="K357" s="54"/>
      <c r="L357" s="54"/>
      <c r="M357" s="54"/>
      <c r="N357" s="54"/>
      <c r="O357" s="54" t="s">
        <v>1356</v>
      </c>
      <c r="P357" s="54" t="s">
        <v>1314</v>
      </c>
      <c r="Q357" s="54"/>
      <c r="R357" s="54"/>
      <c r="S357" s="54"/>
    </row>
    <row r="358" spans="1:19" ht="90">
      <c r="A358" s="93">
        <v>358</v>
      </c>
      <c r="B358" s="49" t="s">
        <v>1356</v>
      </c>
      <c r="C358" s="57"/>
      <c r="D358" s="41"/>
      <c r="E358" s="41"/>
      <c r="F358" s="50" t="s">
        <v>525</v>
      </c>
      <c r="G358" s="50" t="s">
        <v>526</v>
      </c>
      <c r="H358" s="51" t="s">
        <v>1906</v>
      </c>
      <c r="I358" s="52" t="s">
        <v>1907</v>
      </c>
      <c r="J358" s="53"/>
      <c r="K358" s="54"/>
      <c r="L358" s="54"/>
      <c r="M358" s="54"/>
      <c r="N358" s="54"/>
      <c r="O358" s="54" t="s">
        <v>1356</v>
      </c>
      <c r="P358" s="54" t="s">
        <v>1314</v>
      </c>
      <c r="Q358" s="54"/>
      <c r="R358" s="54"/>
      <c r="S358" s="54"/>
    </row>
    <row r="359" spans="1:19" ht="90">
      <c r="A359" s="93">
        <v>359</v>
      </c>
      <c r="B359" s="49" t="s">
        <v>1356</v>
      </c>
      <c r="C359" s="57"/>
      <c r="D359" s="41"/>
      <c r="E359" s="41"/>
      <c r="F359" s="50" t="s">
        <v>525</v>
      </c>
      <c r="G359" s="50" t="s">
        <v>526</v>
      </c>
      <c r="H359" s="51" t="s">
        <v>1908</v>
      </c>
      <c r="I359" s="52" t="s">
        <v>1909</v>
      </c>
      <c r="J359" s="53"/>
      <c r="K359" s="54"/>
      <c r="L359" s="54"/>
      <c r="M359" s="54"/>
      <c r="N359" s="54"/>
      <c r="O359" s="54" t="s">
        <v>1356</v>
      </c>
      <c r="P359" s="54" t="s">
        <v>1314</v>
      </c>
      <c r="Q359" s="54"/>
      <c r="R359" s="54"/>
      <c r="S359" s="54"/>
    </row>
    <row r="360" spans="1:19" ht="45">
      <c r="A360" s="93">
        <v>360</v>
      </c>
      <c r="B360" s="49" t="s">
        <v>1368</v>
      </c>
      <c r="C360" s="57" t="s">
        <v>1910</v>
      </c>
      <c r="D360" s="41" t="s">
        <v>172</v>
      </c>
      <c r="E360" s="41"/>
      <c r="F360" s="50" t="s">
        <v>525</v>
      </c>
      <c r="G360" s="50" t="s">
        <v>526</v>
      </c>
      <c r="H360" s="51" t="s">
        <v>1911</v>
      </c>
      <c r="I360" s="52" t="s">
        <v>1912</v>
      </c>
      <c r="J360" s="53"/>
      <c r="K360" s="54"/>
      <c r="L360" s="54"/>
      <c r="M360" s="54"/>
      <c r="N360" s="54"/>
      <c r="O360" s="54" t="s">
        <v>925</v>
      </c>
      <c r="P360" s="54" t="s">
        <v>680</v>
      </c>
      <c r="Q360" s="54"/>
      <c r="R360" s="54"/>
      <c r="S360" s="54"/>
    </row>
    <row r="361" spans="1:19" ht="56.25">
      <c r="A361" s="93">
        <v>361</v>
      </c>
      <c r="B361" s="49" t="s">
        <v>1368</v>
      </c>
      <c r="C361" s="57" t="s">
        <v>1913</v>
      </c>
      <c r="D361" s="41" t="s">
        <v>1349</v>
      </c>
      <c r="E361" s="41"/>
      <c r="F361" s="50" t="s">
        <v>525</v>
      </c>
      <c r="G361" s="50" t="s">
        <v>526</v>
      </c>
      <c r="H361" s="51" t="s">
        <v>1914</v>
      </c>
      <c r="I361" s="52" t="s">
        <v>1912</v>
      </c>
      <c r="J361" s="53"/>
      <c r="K361" s="54"/>
      <c r="L361" s="54"/>
      <c r="M361" s="54"/>
      <c r="N361" s="54"/>
      <c r="O361" s="54" t="s">
        <v>690</v>
      </c>
      <c r="P361" s="54" t="s">
        <v>682</v>
      </c>
      <c r="Q361" s="54"/>
      <c r="R361" s="54"/>
      <c r="S361" s="54"/>
    </row>
    <row r="362" spans="1:19" ht="33.75">
      <c r="A362" s="93">
        <v>362</v>
      </c>
      <c r="B362" s="49" t="s">
        <v>1368</v>
      </c>
      <c r="C362" s="57" t="s">
        <v>857</v>
      </c>
      <c r="D362" s="41"/>
      <c r="E362" s="41"/>
      <c r="F362" s="50" t="s">
        <v>525</v>
      </c>
      <c r="G362" s="50" t="s">
        <v>526</v>
      </c>
      <c r="H362" s="51" t="s">
        <v>1915</v>
      </c>
      <c r="I362" s="52" t="s">
        <v>1916</v>
      </c>
      <c r="J362" s="53"/>
      <c r="K362" s="54"/>
      <c r="L362" s="54"/>
      <c r="M362" s="54"/>
      <c r="N362" s="54"/>
      <c r="O362" s="54" t="s">
        <v>705</v>
      </c>
      <c r="P362" s="54" t="s">
        <v>704</v>
      </c>
      <c r="Q362" s="54"/>
      <c r="R362" s="54"/>
      <c r="S362" s="54"/>
    </row>
    <row r="363" spans="1:19" ht="67.5">
      <c r="A363" s="93">
        <v>363</v>
      </c>
      <c r="B363" s="49" t="s">
        <v>1368</v>
      </c>
      <c r="C363" s="57" t="s">
        <v>840</v>
      </c>
      <c r="D363" s="41" t="s">
        <v>135</v>
      </c>
      <c r="E363" s="41" t="s">
        <v>171</v>
      </c>
      <c r="F363" s="50" t="s">
        <v>525</v>
      </c>
      <c r="G363" s="50" t="s">
        <v>526</v>
      </c>
      <c r="H363" s="51" t="s">
        <v>1917</v>
      </c>
      <c r="I363" s="52" t="s">
        <v>1918</v>
      </c>
      <c r="J363" s="53"/>
      <c r="K363" s="54"/>
      <c r="L363" s="54"/>
      <c r="M363" s="54"/>
      <c r="N363" s="54"/>
      <c r="O363" s="54" t="s">
        <v>1358</v>
      </c>
      <c r="P363" s="54" t="s">
        <v>700</v>
      </c>
      <c r="Q363" s="54"/>
      <c r="R363" s="54"/>
      <c r="S363" s="54"/>
    </row>
    <row r="364" spans="1:19" ht="22.5">
      <c r="A364" s="93">
        <v>364</v>
      </c>
      <c r="B364" s="49" t="s">
        <v>1368</v>
      </c>
      <c r="C364" s="57" t="s">
        <v>1919</v>
      </c>
      <c r="D364" s="41"/>
      <c r="E364" s="41"/>
      <c r="F364" s="50" t="s">
        <v>525</v>
      </c>
      <c r="G364" s="50" t="s">
        <v>526</v>
      </c>
      <c r="H364" s="51" t="s">
        <v>1920</v>
      </c>
      <c r="I364" s="52" t="s">
        <v>1921</v>
      </c>
      <c r="J364" s="53"/>
      <c r="K364" s="54"/>
      <c r="L364" s="54"/>
      <c r="M364" s="54"/>
      <c r="N364" s="54"/>
      <c r="O364" s="54" t="s">
        <v>705</v>
      </c>
      <c r="P364" s="54" t="s">
        <v>702</v>
      </c>
      <c r="Q364" s="54"/>
      <c r="R364" s="54"/>
      <c r="S364" s="54"/>
    </row>
    <row r="365" spans="1:19" ht="22.5">
      <c r="A365" s="93">
        <v>365</v>
      </c>
      <c r="B365" s="49" t="s">
        <v>1368</v>
      </c>
      <c r="C365" s="57" t="s">
        <v>846</v>
      </c>
      <c r="D365" s="41"/>
      <c r="E365" s="41"/>
      <c r="F365" s="50" t="s">
        <v>525</v>
      </c>
      <c r="G365" s="50" t="s">
        <v>526</v>
      </c>
      <c r="H365" s="51" t="s">
        <v>1922</v>
      </c>
      <c r="I365" s="52" t="s">
        <v>1367</v>
      </c>
      <c r="J365" s="53"/>
      <c r="K365" s="54"/>
      <c r="L365" s="54"/>
      <c r="M365" s="54"/>
      <c r="N365" s="54"/>
      <c r="O365" s="54" t="s">
        <v>705</v>
      </c>
      <c r="P365" s="54" t="s">
        <v>702</v>
      </c>
      <c r="Q365" s="54"/>
      <c r="R365" s="54"/>
      <c r="S365" s="54"/>
    </row>
    <row r="366" spans="1:19" ht="78.75">
      <c r="A366" s="93">
        <v>366</v>
      </c>
      <c r="B366" s="49" t="s">
        <v>1383</v>
      </c>
      <c r="C366" s="57" t="s">
        <v>38</v>
      </c>
      <c r="D366" s="41" t="s">
        <v>70</v>
      </c>
      <c r="E366" s="41" t="s">
        <v>216</v>
      </c>
      <c r="F366" s="50" t="s">
        <v>525</v>
      </c>
      <c r="G366" s="50"/>
      <c r="H366" s="51" t="s">
        <v>1369</v>
      </c>
      <c r="I366" s="52" t="s">
        <v>1370</v>
      </c>
      <c r="J366" s="53"/>
      <c r="K366" s="54"/>
      <c r="L366" s="54"/>
      <c r="M366" s="54"/>
      <c r="N366" s="54"/>
      <c r="O366" s="54" t="s">
        <v>1356</v>
      </c>
      <c r="P366" s="54" t="s">
        <v>1359</v>
      </c>
      <c r="Q366" s="54"/>
      <c r="R366" s="54"/>
      <c r="S366" s="54"/>
    </row>
    <row r="367" spans="1:19" ht="33.75">
      <c r="A367" s="93">
        <v>367</v>
      </c>
      <c r="B367" s="49" t="s">
        <v>1383</v>
      </c>
      <c r="C367" s="57" t="s">
        <v>881</v>
      </c>
      <c r="D367" s="41" t="s">
        <v>527</v>
      </c>
      <c r="E367" s="41" t="s">
        <v>128</v>
      </c>
      <c r="F367" s="50" t="s">
        <v>35</v>
      </c>
      <c r="G367" s="50"/>
      <c r="H367" s="51" t="s">
        <v>1371</v>
      </c>
      <c r="I367" s="52" t="s">
        <v>1372</v>
      </c>
      <c r="J367" s="53"/>
      <c r="K367" s="54"/>
      <c r="L367" s="54"/>
      <c r="M367" s="54"/>
      <c r="N367" s="54"/>
      <c r="O367" s="54" t="s">
        <v>925</v>
      </c>
      <c r="P367" s="54" t="s">
        <v>646</v>
      </c>
      <c r="Q367" s="54"/>
      <c r="R367" s="54"/>
      <c r="S367" s="54"/>
    </row>
    <row r="368" spans="1:19" ht="22.5">
      <c r="A368" s="93">
        <v>368</v>
      </c>
      <c r="B368" s="49" t="s">
        <v>1383</v>
      </c>
      <c r="C368" s="57" t="s">
        <v>808</v>
      </c>
      <c r="D368" s="41" t="s">
        <v>529</v>
      </c>
      <c r="E368" s="41" t="s">
        <v>809</v>
      </c>
      <c r="F368" s="50" t="s">
        <v>35</v>
      </c>
      <c r="G368" s="50"/>
      <c r="H368" s="51" t="s">
        <v>1373</v>
      </c>
      <c r="I368" s="52" t="s">
        <v>1374</v>
      </c>
      <c r="J368" s="53"/>
      <c r="K368" s="54"/>
      <c r="L368" s="54"/>
      <c r="M368" s="54"/>
      <c r="N368" s="54"/>
      <c r="O368" s="54" t="s">
        <v>925</v>
      </c>
      <c r="P368" s="54" t="s">
        <v>646</v>
      </c>
      <c r="Q368" s="54"/>
      <c r="R368" s="54"/>
      <c r="S368" s="54"/>
    </row>
    <row r="369" spans="1:19" ht="67.5">
      <c r="A369" s="93">
        <v>369</v>
      </c>
      <c r="B369" s="49" t="s">
        <v>1383</v>
      </c>
      <c r="C369" s="57" t="s">
        <v>846</v>
      </c>
      <c r="D369" s="41" t="s">
        <v>128</v>
      </c>
      <c r="E369" s="41" t="s">
        <v>528</v>
      </c>
      <c r="F369" s="50" t="s">
        <v>525</v>
      </c>
      <c r="G369" s="50"/>
      <c r="H369" s="51" t="s">
        <v>1375</v>
      </c>
      <c r="I369" s="52" t="s">
        <v>1376</v>
      </c>
      <c r="J369" s="53"/>
      <c r="K369" s="54"/>
      <c r="L369" s="54"/>
      <c r="M369" s="54"/>
      <c r="N369" s="54"/>
      <c r="O369" s="54" t="s">
        <v>705</v>
      </c>
      <c r="P369" s="54" t="s">
        <v>702</v>
      </c>
      <c r="Q369" s="54"/>
      <c r="R369" s="54"/>
      <c r="S369" s="54"/>
    </row>
    <row r="370" spans="1:19" ht="33.75">
      <c r="A370" s="93">
        <v>370</v>
      </c>
      <c r="B370" s="49" t="s">
        <v>1383</v>
      </c>
      <c r="C370" s="57" t="s">
        <v>865</v>
      </c>
      <c r="D370" s="41" t="s">
        <v>866</v>
      </c>
      <c r="E370" s="41" t="s">
        <v>1187</v>
      </c>
      <c r="F370" s="50" t="s">
        <v>525</v>
      </c>
      <c r="G370" s="50"/>
      <c r="H370" s="51" t="s">
        <v>1377</v>
      </c>
      <c r="I370" s="52" t="s">
        <v>828</v>
      </c>
      <c r="J370" s="53"/>
      <c r="K370" s="54"/>
      <c r="L370" s="54"/>
      <c r="M370" s="54"/>
      <c r="N370" s="54"/>
      <c r="O370" s="54" t="s">
        <v>707</v>
      </c>
      <c r="P370" s="54" t="s">
        <v>706</v>
      </c>
      <c r="Q370" s="54"/>
      <c r="R370" s="54"/>
      <c r="S370" s="54"/>
    </row>
    <row r="371" spans="1:19" ht="67.5">
      <c r="A371" s="93">
        <v>371</v>
      </c>
      <c r="B371" s="49" t="s">
        <v>1383</v>
      </c>
      <c r="C371" s="57" t="s">
        <v>1378</v>
      </c>
      <c r="D371" s="41" t="s">
        <v>1622</v>
      </c>
      <c r="E371" s="41" t="s">
        <v>172</v>
      </c>
      <c r="F371" s="50" t="s">
        <v>525</v>
      </c>
      <c r="G371" s="50"/>
      <c r="H371" s="51" t="s">
        <v>1379</v>
      </c>
      <c r="I371" s="52" t="s">
        <v>1380</v>
      </c>
      <c r="J371" s="53"/>
      <c r="K371" s="54"/>
      <c r="L371" s="54"/>
      <c r="M371" s="54"/>
      <c r="N371" s="54"/>
      <c r="O371" s="54" t="s">
        <v>707</v>
      </c>
      <c r="P371" s="54" t="s">
        <v>706</v>
      </c>
      <c r="Q371" s="54"/>
      <c r="R371" s="54"/>
      <c r="S371" s="54"/>
    </row>
    <row r="372" spans="1:19" ht="22.5">
      <c r="A372" s="93">
        <v>372</v>
      </c>
      <c r="B372" s="49" t="s">
        <v>1383</v>
      </c>
      <c r="C372" s="57" t="s">
        <v>124</v>
      </c>
      <c r="D372" s="41" t="s">
        <v>125</v>
      </c>
      <c r="E372" s="41" t="s">
        <v>171</v>
      </c>
      <c r="F372" s="50" t="s">
        <v>525</v>
      </c>
      <c r="G372" s="50"/>
      <c r="H372" s="51" t="s">
        <v>1381</v>
      </c>
      <c r="I372" s="52" t="s">
        <v>1382</v>
      </c>
      <c r="J372" s="53"/>
      <c r="K372" s="54"/>
      <c r="L372" s="54"/>
      <c r="M372" s="54"/>
      <c r="N372" s="54"/>
      <c r="O372" s="54" t="s">
        <v>1358</v>
      </c>
      <c r="P372" s="54" t="s">
        <v>725</v>
      </c>
      <c r="Q372" s="54"/>
      <c r="R372" s="54"/>
      <c r="S372" s="54"/>
    </row>
    <row r="373" spans="1:19" ht="90">
      <c r="A373" s="93">
        <v>373</v>
      </c>
      <c r="B373" s="49" t="s">
        <v>763</v>
      </c>
      <c r="C373" s="57" t="s">
        <v>725</v>
      </c>
      <c r="D373" s="41" t="s">
        <v>125</v>
      </c>
      <c r="E373" s="41"/>
      <c r="F373" s="50" t="s">
        <v>525</v>
      </c>
      <c r="G373" s="50" t="s">
        <v>526</v>
      </c>
      <c r="H373" s="51" t="s">
        <v>1384</v>
      </c>
      <c r="I373" s="52" t="s">
        <v>1385</v>
      </c>
      <c r="J373" s="53"/>
      <c r="K373" s="54"/>
      <c r="L373" s="54"/>
      <c r="M373" s="54"/>
      <c r="N373" s="54"/>
      <c r="O373" s="54" t="s">
        <v>1358</v>
      </c>
      <c r="P373" s="54" t="s">
        <v>725</v>
      </c>
      <c r="Q373" s="54"/>
      <c r="R373" s="54"/>
      <c r="S373" s="54"/>
    </row>
    <row r="374" spans="1:19" ht="101.25">
      <c r="A374" s="93">
        <v>374</v>
      </c>
      <c r="B374" s="49" t="s">
        <v>763</v>
      </c>
      <c r="C374" s="57" t="s">
        <v>1386</v>
      </c>
      <c r="D374" s="41" t="s">
        <v>889</v>
      </c>
      <c r="E374" s="41"/>
      <c r="F374" s="50" t="s">
        <v>525</v>
      </c>
      <c r="G374" s="50" t="s">
        <v>526</v>
      </c>
      <c r="H374" s="51" t="s">
        <v>752</v>
      </c>
      <c r="I374" s="52" t="s">
        <v>753</v>
      </c>
      <c r="J374" s="53"/>
      <c r="K374" s="54"/>
      <c r="L374" s="54"/>
      <c r="M374" s="54"/>
      <c r="N374" s="54"/>
      <c r="O374" s="54" t="s">
        <v>705</v>
      </c>
      <c r="P374" s="54" t="s">
        <v>723</v>
      </c>
      <c r="Q374" s="54"/>
      <c r="R374" s="54"/>
      <c r="S374" s="54"/>
    </row>
    <row r="375" spans="1:19" ht="112.5">
      <c r="A375" s="93">
        <v>375</v>
      </c>
      <c r="B375" s="49" t="s">
        <v>763</v>
      </c>
      <c r="C375" s="57" t="s">
        <v>527</v>
      </c>
      <c r="D375" s="41" t="s">
        <v>168</v>
      </c>
      <c r="E375" s="41"/>
      <c r="F375" s="50" t="s">
        <v>525</v>
      </c>
      <c r="G375" s="50" t="s">
        <v>526</v>
      </c>
      <c r="H375" s="51" t="s">
        <v>754</v>
      </c>
      <c r="I375" s="52" t="s">
        <v>755</v>
      </c>
      <c r="J375" s="53"/>
      <c r="K375" s="54"/>
      <c r="L375" s="54"/>
      <c r="M375" s="54"/>
      <c r="N375" s="54"/>
      <c r="O375" s="54" t="s">
        <v>925</v>
      </c>
      <c r="P375" s="54" t="s">
        <v>694</v>
      </c>
      <c r="Q375" s="54"/>
      <c r="R375" s="54"/>
      <c r="S375" s="54"/>
    </row>
    <row r="376" spans="1:19" ht="112.5">
      <c r="A376" s="93">
        <v>376</v>
      </c>
      <c r="B376" s="49" t="s">
        <v>763</v>
      </c>
      <c r="C376" s="57" t="s">
        <v>1349</v>
      </c>
      <c r="D376" s="41" t="s">
        <v>527</v>
      </c>
      <c r="E376" s="41"/>
      <c r="F376" s="50" t="s">
        <v>525</v>
      </c>
      <c r="G376" s="50" t="s">
        <v>526</v>
      </c>
      <c r="H376" s="51" t="s">
        <v>756</v>
      </c>
      <c r="I376" s="52" t="s">
        <v>755</v>
      </c>
      <c r="J376" s="53"/>
      <c r="K376" s="54"/>
      <c r="L376" s="54"/>
      <c r="M376" s="54"/>
      <c r="N376" s="54"/>
      <c r="O376" s="54" t="s">
        <v>925</v>
      </c>
      <c r="P376" s="54" t="s">
        <v>645</v>
      </c>
      <c r="Q376" s="54"/>
      <c r="R376" s="54"/>
      <c r="S376" s="54"/>
    </row>
    <row r="377" spans="1:19" ht="78.75">
      <c r="A377" s="93">
        <v>377</v>
      </c>
      <c r="B377" s="49" t="s">
        <v>763</v>
      </c>
      <c r="C377" s="57" t="s">
        <v>624</v>
      </c>
      <c r="D377" s="41" t="s">
        <v>171</v>
      </c>
      <c r="E377" s="41"/>
      <c r="F377" s="50" t="s">
        <v>525</v>
      </c>
      <c r="G377" s="50" t="s">
        <v>526</v>
      </c>
      <c r="H377" s="51" t="s">
        <v>757</v>
      </c>
      <c r="I377" s="52" t="s">
        <v>758</v>
      </c>
      <c r="J377" s="53"/>
      <c r="K377" s="54"/>
      <c r="L377" s="54"/>
      <c r="M377" s="54"/>
      <c r="N377" s="54"/>
      <c r="O377" s="54" t="s">
        <v>925</v>
      </c>
      <c r="P377" s="54" t="s">
        <v>696</v>
      </c>
      <c r="Q377" s="54"/>
      <c r="R377" s="54"/>
      <c r="S377" s="54"/>
    </row>
    <row r="378" spans="1:19" ht="67.5">
      <c r="A378" s="93">
        <v>378</v>
      </c>
      <c r="B378" s="49" t="s">
        <v>763</v>
      </c>
      <c r="C378" s="57" t="s">
        <v>623</v>
      </c>
      <c r="D378" s="41" t="s">
        <v>168</v>
      </c>
      <c r="E378" s="41"/>
      <c r="F378" s="50" t="s">
        <v>525</v>
      </c>
      <c r="G378" s="50" t="s">
        <v>526</v>
      </c>
      <c r="H378" s="51" t="s">
        <v>759</v>
      </c>
      <c r="I378" s="52" t="s">
        <v>760</v>
      </c>
      <c r="J378" s="53"/>
      <c r="K378" s="54"/>
      <c r="L378" s="54"/>
      <c r="M378" s="54"/>
      <c r="N378" s="54"/>
      <c r="O378" s="54" t="s">
        <v>925</v>
      </c>
      <c r="P378" s="54" t="s">
        <v>696</v>
      </c>
      <c r="Q378" s="54"/>
      <c r="R378" s="54"/>
      <c r="S378" s="54"/>
    </row>
    <row r="379" spans="1:19" ht="56.25">
      <c r="A379" s="93">
        <v>379</v>
      </c>
      <c r="B379" s="49" t="s">
        <v>763</v>
      </c>
      <c r="C379" s="57" t="s">
        <v>627</v>
      </c>
      <c r="D379" s="41" t="s">
        <v>70</v>
      </c>
      <c r="E379" s="41"/>
      <c r="F379" s="50" t="s">
        <v>525</v>
      </c>
      <c r="G379" s="50" t="s">
        <v>526</v>
      </c>
      <c r="H379" s="51" t="s">
        <v>761</v>
      </c>
      <c r="I379" s="52" t="s">
        <v>762</v>
      </c>
      <c r="J379" s="53"/>
      <c r="K379" s="54"/>
      <c r="L379" s="54"/>
      <c r="M379" s="54"/>
      <c r="N379" s="54"/>
      <c r="O379" s="54" t="s">
        <v>1356</v>
      </c>
      <c r="P379" s="54" t="s">
        <v>1359</v>
      </c>
      <c r="Q379" s="54"/>
      <c r="R379" s="54"/>
      <c r="S379" s="54"/>
    </row>
    <row r="380" spans="1:19" ht="33.75">
      <c r="A380" s="93">
        <v>380</v>
      </c>
      <c r="B380" s="49" t="s">
        <v>768</v>
      </c>
      <c r="C380" s="110" t="s">
        <v>1331</v>
      </c>
      <c r="D380" s="41" t="s">
        <v>527</v>
      </c>
      <c r="E380" s="41" t="s">
        <v>168</v>
      </c>
      <c r="F380" s="50" t="s">
        <v>525</v>
      </c>
      <c r="G380" s="50" t="s">
        <v>526</v>
      </c>
      <c r="H380" s="51" t="s">
        <v>764</v>
      </c>
      <c r="I380" s="52" t="s">
        <v>765</v>
      </c>
      <c r="J380" s="53"/>
      <c r="K380" s="54"/>
      <c r="L380" s="54"/>
      <c r="M380" s="54"/>
      <c r="N380" s="54"/>
      <c r="O380" s="54" t="s">
        <v>686</v>
      </c>
      <c r="P380" s="54" t="s">
        <v>673</v>
      </c>
      <c r="Q380" s="54"/>
      <c r="R380" s="54"/>
      <c r="S380" s="54"/>
    </row>
    <row r="381" spans="1:19" ht="11.25">
      <c r="A381" s="93">
        <v>381</v>
      </c>
      <c r="B381" s="49" t="s">
        <v>768</v>
      </c>
      <c r="C381" s="57" t="s">
        <v>1348</v>
      </c>
      <c r="D381" s="41" t="s">
        <v>37</v>
      </c>
      <c r="E381" s="41"/>
      <c r="F381" s="50" t="s">
        <v>525</v>
      </c>
      <c r="G381" s="50" t="s">
        <v>526</v>
      </c>
      <c r="H381" s="51" t="s">
        <v>766</v>
      </c>
      <c r="I381" s="52" t="s">
        <v>767</v>
      </c>
      <c r="J381" s="53"/>
      <c r="K381" s="54"/>
      <c r="L381" s="54"/>
      <c r="M381" s="54"/>
      <c r="N381" s="54"/>
      <c r="O381" s="54" t="s">
        <v>925</v>
      </c>
      <c r="P381" s="54" t="s">
        <v>684</v>
      </c>
      <c r="Q381" s="54"/>
      <c r="R381" s="54"/>
      <c r="S381" s="54"/>
    </row>
    <row r="382" spans="1:19" ht="22.5">
      <c r="A382" s="93">
        <v>382</v>
      </c>
      <c r="B382" s="49" t="s">
        <v>691</v>
      </c>
      <c r="C382" s="57" t="s">
        <v>769</v>
      </c>
      <c r="D382" s="41" t="s">
        <v>729</v>
      </c>
      <c r="E382" s="41" t="s">
        <v>866</v>
      </c>
      <c r="F382" s="50" t="s">
        <v>525</v>
      </c>
      <c r="G382" s="50" t="s">
        <v>526</v>
      </c>
      <c r="H382" s="51" t="s">
        <v>770</v>
      </c>
      <c r="I382" s="52" t="s">
        <v>771</v>
      </c>
      <c r="J382" s="53"/>
      <c r="K382" s="54"/>
      <c r="L382" s="54"/>
      <c r="M382" s="54"/>
      <c r="N382" s="54"/>
      <c r="O382" s="54" t="s">
        <v>1356</v>
      </c>
      <c r="P382" s="54" t="s">
        <v>1314</v>
      </c>
      <c r="Q382" s="54"/>
      <c r="R382" s="54"/>
      <c r="S382" s="54"/>
    </row>
    <row r="383" spans="1:19" ht="33.75">
      <c r="A383" s="93">
        <v>383</v>
      </c>
      <c r="B383" s="49" t="s">
        <v>691</v>
      </c>
      <c r="C383" s="57" t="s">
        <v>772</v>
      </c>
      <c r="D383" s="41" t="s">
        <v>773</v>
      </c>
      <c r="E383" s="41" t="s">
        <v>1308</v>
      </c>
      <c r="F383" s="50" t="s">
        <v>525</v>
      </c>
      <c r="G383" s="50" t="s">
        <v>36</v>
      </c>
      <c r="H383" s="51" t="s">
        <v>774</v>
      </c>
      <c r="I383" s="52" t="s">
        <v>775</v>
      </c>
      <c r="J383" s="53"/>
      <c r="K383" s="54"/>
      <c r="L383" s="54"/>
      <c r="M383" s="54"/>
      <c r="N383" s="54"/>
      <c r="O383" s="54" t="s">
        <v>1356</v>
      </c>
      <c r="P383" s="54" t="s">
        <v>1314</v>
      </c>
      <c r="Q383" s="54"/>
      <c r="R383" s="54"/>
      <c r="S383" s="54"/>
    </row>
    <row r="384" spans="1:19" ht="22.5">
      <c r="A384" s="93">
        <v>384</v>
      </c>
      <c r="B384" s="49" t="s">
        <v>691</v>
      </c>
      <c r="C384" s="57" t="s">
        <v>38</v>
      </c>
      <c r="D384" s="41" t="s">
        <v>70</v>
      </c>
      <c r="E384" s="41" t="s">
        <v>866</v>
      </c>
      <c r="F384" s="50" t="s">
        <v>35</v>
      </c>
      <c r="G384" s="50" t="s">
        <v>36</v>
      </c>
      <c r="H384" s="51" t="s">
        <v>776</v>
      </c>
      <c r="I384" s="52" t="s">
        <v>777</v>
      </c>
      <c r="J384" s="53"/>
      <c r="K384" s="54"/>
      <c r="L384" s="54"/>
      <c r="M384" s="54"/>
      <c r="N384" s="54"/>
      <c r="O384" s="54" t="s">
        <v>1356</v>
      </c>
      <c r="P384" s="54" t="s">
        <v>1359</v>
      </c>
      <c r="Q384" s="54"/>
      <c r="R384" s="54"/>
      <c r="S384" s="54"/>
    </row>
    <row r="385" spans="1:19" ht="11.25">
      <c r="A385" s="93">
        <v>385</v>
      </c>
      <c r="B385" s="49" t="s">
        <v>691</v>
      </c>
      <c r="C385" s="57" t="s">
        <v>1331</v>
      </c>
      <c r="D385" s="41" t="s">
        <v>527</v>
      </c>
      <c r="E385" s="41" t="s">
        <v>1308</v>
      </c>
      <c r="F385" s="50" t="s">
        <v>35</v>
      </c>
      <c r="G385" s="50" t="s">
        <v>36</v>
      </c>
      <c r="H385" s="51" t="s">
        <v>778</v>
      </c>
      <c r="I385" s="52" t="s">
        <v>779</v>
      </c>
      <c r="J385" s="53"/>
      <c r="K385" s="54"/>
      <c r="L385" s="54"/>
      <c r="M385" s="54"/>
      <c r="N385" s="54"/>
      <c r="O385" s="54" t="s">
        <v>686</v>
      </c>
      <c r="P385" s="54" t="s">
        <v>673</v>
      </c>
      <c r="Q385" s="54"/>
      <c r="R385" s="54"/>
      <c r="S385" s="54"/>
    </row>
    <row r="386" spans="1:19" ht="22.5">
      <c r="A386" s="93">
        <v>386</v>
      </c>
      <c r="B386" s="49" t="s">
        <v>691</v>
      </c>
      <c r="C386" s="57" t="s">
        <v>811</v>
      </c>
      <c r="D386" s="41" t="s">
        <v>529</v>
      </c>
      <c r="E386" s="41" t="s">
        <v>135</v>
      </c>
      <c r="F386" s="50" t="s">
        <v>525</v>
      </c>
      <c r="G386" s="50" t="s">
        <v>36</v>
      </c>
      <c r="H386" s="51" t="s">
        <v>780</v>
      </c>
      <c r="I386" s="52" t="s">
        <v>781</v>
      </c>
      <c r="J386" s="53"/>
      <c r="K386" s="54"/>
      <c r="L386" s="54"/>
      <c r="M386" s="54"/>
      <c r="N386" s="54"/>
      <c r="O386" s="54" t="s">
        <v>925</v>
      </c>
      <c r="P386" s="54" t="s">
        <v>646</v>
      </c>
      <c r="Q386" s="54"/>
      <c r="R386" s="54"/>
      <c r="S386" s="54"/>
    </row>
    <row r="387" spans="1:19" ht="33.75">
      <c r="A387" s="93">
        <v>387</v>
      </c>
      <c r="B387" s="49" t="s">
        <v>691</v>
      </c>
      <c r="C387" s="57" t="s">
        <v>623</v>
      </c>
      <c r="D387" s="41" t="s">
        <v>168</v>
      </c>
      <c r="E387" s="41" t="s">
        <v>138</v>
      </c>
      <c r="F387" s="50" t="s">
        <v>525</v>
      </c>
      <c r="G387" s="50" t="s">
        <v>526</v>
      </c>
      <c r="H387" s="51" t="s">
        <v>782</v>
      </c>
      <c r="I387" s="52" t="s">
        <v>783</v>
      </c>
      <c r="J387" s="53"/>
      <c r="K387" s="54"/>
      <c r="L387" s="54"/>
      <c r="M387" s="54"/>
      <c r="N387" s="54"/>
      <c r="O387" s="54" t="s">
        <v>925</v>
      </c>
      <c r="P387" s="54" t="s">
        <v>696</v>
      </c>
      <c r="Q387" s="54"/>
      <c r="R387" s="54"/>
      <c r="S387" s="54"/>
    </row>
    <row r="388" spans="1:19" ht="78.75">
      <c r="A388" s="93">
        <v>388</v>
      </c>
      <c r="B388" s="49" t="s">
        <v>691</v>
      </c>
      <c r="C388" s="57" t="s">
        <v>623</v>
      </c>
      <c r="D388" s="41" t="s">
        <v>171</v>
      </c>
      <c r="E388" s="41" t="s">
        <v>70</v>
      </c>
      <c r="F388" s="50" t="s">
        <v>525</v>
      </c>
      <c r="G388" s="50" t="s">
        <v>526</v>
      </c>
      <c r="H388" s="51" t="s">
        <v>784</v>
      </c>
      <c r="I388" s="52" t="s">
        <v>785</v>
      </c>
      <c r="J388" s="53"/>
      <c r="K388" s="54"/>
      <c r="L388" s="54"/>
      <c r="M388" s="54"/>
      <c r="N388" s="54"/>
      <c r="O388" s="54" t="s">
        <v>925</v>
      </c>
      <c r="P388" s="54" t="s">
        <v>696</v>
      </c>
      <c r="Q388" s="54"/>
      <c r="R388" s="54"/>
      <c r="S388" s="54"/>
    </row>
    <row r="389" spans="1:19" ht="11.25">
      <c r="A389" s="93">
        <v>389</v>
      </c>
      <c r="B389" s="49" t="s">
        <v>691</v>
      </c>
      <c r="C389" s="57" t="s">
        <v>846</v>
      </c>
      <c r="D389" s="41" t="s">
        <v>1296</v>
      </c>
      <c r="E389" s="41" t="s">
        <v>135</v>
      </c>
      <c r="F389" s="50" t="s">
        <v>35</v>
      </c>
      <c r="G389" s="50" t="s">
        <v>36</v>
      </c>
      <c r="H389" s="51" t="s">
        <v>786</v>
      </c>
      <c r="I389" s="52" t="s">
        <v>787</v>
      </c>
      <c r="J389" s="53"/>
      <c r="K389" s="54"/>
      <c r="L389" s="54"/>
      <c r="M389" s="54"/>
      <c r="N389" s="54"/>
      <c r="O389" s="54" t="s">
        <v>705</v>
      </c>
      <c r="P389" s="54" t="s">
        <v>702</v>
      </c>
      <c r="Q389" s="54"/>
      <c r="R389" s="54"/>
      <c r="S389" s="54"/>
    </row>
    <row r="390" spans="1:19" ht="22.5">
      <c r="A390" s="93">
        <v>390</v>
      </c>
      <c r="B390" s="49" t="s">
        <v>691</v>
      </c>
      <c r="C390" s="57" t="s">
        <v>884</v>
      </c>
      <c r="D390" s="41" t="s">
        <v>885</v>
      </c>
      <c r="E390" s="41" t="s">
        <v>873</v>
      </c>
      <c r="F390" s="50" t="s">
        <v>525</v>
      </c>
      <c r="G390" s="50" t="s">
        <v>526</v>
      </c>
      <c r="H390" s="51" t="s">
        <v>788</v>
      </c>
      <c r="I390" s="52" t="s">
        <v>789</v>
      </c>
      <c r="J390" s="53"/>
      <c r="K390" s="54"/>
      <c r="L390" s="54"/>
      <c r="M390" s="54"/>
      <c r="N390" s="54"/>
      <c r="O390" s="54" t="s">
        <v>705</v>
      </c>
      <c r="P390" s="54" t="s">
        <v>723</v>
      </c>
      <c r="Q390" s="54"/>
      <c r="R390" s="54"/>
      <c r="S390" s="54"/>
    </row>
    <row r="391" spans="1:19" ht="11.25">
      <c r="A391" s="93">
        <v>391</v>
      </c>
      <c r="B391" s="49" t="s">
        <v>691</v>
      </c>
      <c r="C391" s="57" t="s">
        <v>790</v>
      </c>
      <c r="D391" s="41" t="s">
        <v>889</v>
      </c>
      <c r="E391" s="41" t="s">
        <v>866</v>
      </c>
      <c r="F391" s="50" t="s">
        <v>35</v>
      </c>
      <c r="G391" s="50" t="s">
        <v>526</v>
      </c>
      <c r="H391" s="51" t="s">
        <v>791</v>
      </c>
      <c r="I391" s="52" t="s">
        <v>792</v>
      </c>
      <c r="J391" s="53"/>
      <c r="K391" s="54"/>
      <c r="L391" s="54"/>
      <c r="M391" s="54"/>
      <c r="N391" s="54"/>
      <c r="O391" s="54" t="s">
        <v>705</v>
      </c>
      <c r="P391" s="54" t="s">
        <v>723</v>
      </c>
      <c r="Q391" s="54"/>
      <c r="R391" s="54"/>
      <c r="S391" s="54"/>
    </row>
    <row r="392" spans="1:19" ht="11.25">
      <c r="A392" s="93">
        <v>392</v>
      </c>
      <c r="B392" s="49" t="s">
        <v>691</v>
      </c>
      <c r="C392" s="57" t="s">
        <v>793</v>
      </c>
      <c r="D392" s="41" t="s">
        <v>889</v>
      </c>
      <c r="E392" s="41" t="s">
        <v>1296</v>
      </c>
      <c r="F392" s="50" t="s">
        <v>525</v>
      </c>
      <c r="G392" s="50" t="s">
        <v>526</v>
      </c>
      <c r="H392" s="51" t="s">
        <v>1419</v>
      </c>
      <c r="I392" s="52" t="s">
        <v>1420</v>
      </c>
      <c r="J392" s="53"/>
      <c r="K392" s="54"/>
      <c r="L392" s="54"/>
      <c r="M392" s="54"/>
      <c r="N392" s="54"/>
      <c r="O392" s="54" t="s">
        <v>705</v>
      </c>
      <c r="P392" s="54" t="s">
        <v>723</v>
      </c>
      <c r="Q392" s="54"/>
      <c r="R392" s="54"/>
      <c r="S392" s="54"/>
    </row>
    <row r="393" spans="1:19" ht="11.25">
      <c r="A393" s="93">
        <v>393</v>
      </c>
      <c r="B393" s="49" t="s">
        <v>691</v>
      </c>
      <c r="C393" s="57" t="s">
        <v>793</v>
      </c>
      <c r="D393" s="41" t="s">
        <v>889</v>
      </c>
      <c r="E393" s="41" t="s">
        <v>1296</v>
      </c>
      <c r="F393" s="50" t="s">
        <v>35</v>
      </c>
      <c r="G393" s="50" t="s">
        <v>526</v>
      </c>
      <c r="H393" s="51" t="s">
        <v>791</v>
      </c>
      <c r="I393" s="52" t="s">
        <v>792</v>
      </c>
      <c r="J393" s="53"/>
      <c r="K393" s="54"/>
      <c r="L393" s="54"/>
      <c r="M393" s="54"/>
      <c r="N393" s="54"/>
      <c r="O393" s="54" t="s">
        <v>705</v>
      </c>
      <c r="P393" s="54" t="s">
        <v>723</v>
      </c>
      <c r="Q393" s="54"/>
      <c r="R393" s="54"/>
      <c r="S393" s="54"/>
    </row>
    <row r="394" spans="1:19" ht="11.25">
      <c r="A394" s="93">
        <v>394</v>
      </c>
      <c r="B394" s="49" t="s">
        <v>691</v>
      </c>
      <c r="C394" s="57" t="s">
        <v>1421</v>
      </c>
      <c r="D394" s="41" t="s">
        <v>889</v>
      </c>
      <c r="E394" s="41" t="s">
        <v>1422</v>
      </c>
      <c r="F394" s="50" t="s">
        <v>35</v>
      </c>
      <c r="G394" s="50" t="s">
        <v>526</v>
      </c>
      <c r="H394" s="51" t="s">
        <v>791</v>
      </c>
      <c r="I394" s="52" t="s">
        <v>792</v>
      </c>
      <c r="J394" s="53"/>
      <c r="K394" s="54"/>
      <c r="L394" s="54"/>
      <c r="M394" s="54"/>
      <c r="N394" s="54"/>
      <c r="O394" s="54" t="s">
        <v>705</v>
      </c>
      <c r="P394" s="54" t="s">
        <v>723</v>
      </c>
      <c r="Q394" s="54"/>
      <c r="R394" s="54"/>
      <c r="S394" s="54"/>
    </row>
    <row r="395" spans="1:19" ht="11.25">
      <c r="A395" s="93">
        <v>395</v>
      </c>
      <c r="B395" s="49" t="s">
        <v>691</v>
      </c>
      <c r="C395" s="57" t="s">
        <v>790</v>
      </c>
      <c r="D395" s="41" t="s">
        <v>889</v>
      </c>
      <c r="E395" s="41" t="s">
        <v>1341</v>
      </c>
      <c r="F395" s="50" t="s">
        <v>35</v>
      </c>
      <c r="G395" s="50" t="s">
        <v>526</v>
      </c>
      <c r="H395" s="51" t="s">
        <v>791</v>
      </c>
      <c r="I395" s="52" t="s">
        <v>792</v>
      </c>
      <c r="J395" s="53"/>
      <c r="K395" s="54"/>
      <c r="L395" s="54"/>
      <c r="M395" s="54"/>
      <c r="N395" s="54"/>
      <c r="O395" s="54" t="s">
        <v>705</v>
      </c>
      <c r="P395" s="54" t="s">
        <v>723</v>
      </c>
      <c r="Q395" s="54"/>
      <c r="R395" s="54"/>
      <c r="S395" s="54"/>
    </row>
    <row r="396" spans="1:19" ht="45">
      <c r="A396" s="93">
        <v>396</v>
      </c>
      <c r="B396" s="49" t="s">
        <v>691</v>
      </c>
      <c r="C396" s="57" t="s">
        <v>1423</v>
      </c>
      <c r="D396" s="41" t="s">
        <v>889</v>
      </c>
      <c r="E396" s="41" t="s">
        <v>37</v>
      </c>
      <c r="F396" s="50" t="s">
        <v>525</v>
      </c>
      <c r="G396" s="50" t="s">
        <v>526</v>
      </c>
      <c r="H396" s="51" t="s">
        <v>1424</v>
      </c>
      <c r="I396" s="52" t="s">
        <v>1425</v>
      </c>
      <c r="J396" s="53"/>
      <c r="K396" s="54"/>
      <c r="L396" s="54"/>
      <c r="M396" s="54"/>
      <c r="N396" s="54"/>
      <c r="O396" s="54" t="s">
        <v>705</v>
      </c>
      <c r="P396" s="54" t="s">
        <v>723</v>
      </c>
      <c r="Q396" s="54"/>
      <c r="R396" s="54"/>
      <c r="S396" s="54"/>
    </row>
    <row r="397" spans="1:19" ht="67.5">
      <c r="A397" s="93">
        <v>397</v>
      </c>
      <c r="B397" s="49" t="s">
        <v>959</v>
      </c>
      <c r="C397" s="57" t="s">
        <v>1314</v>
      </c>
      <c r="D397" s="41" t="s">
        <v>773</v>
      </c>
      <c r="E397" s="41" t="s">
        <v>56</v>
      </c>
      <c r="F397" s="50" t="s">
        <v>35</v>
      </c>
      <c r="G397" s="50" t="s">
        <v>36</v>
      </c>
      <c r="H397" s="51" t="s">
        <v>1426</v>
      </c>
      <c r="I397" s="52" t="s">
        <v>1427</v>
      </c>
      <c r="J397" s="53"/>
      <c r="K397" s="54"/>
      <c r="L397" s="54"/>
      <c r="M397" s="54"/>
      <c r="N397" s="54"/>
      <c r="O397" s="54" t="s">
        <v>1356</v>
      </c>
      <c r="P397" s="54" t="s">
        <v>1314</v>
      </c>
      <c r="Q397" s="54"/>
      <c r="R397" s="54"/>
      <c r="S397" s="54"/>
    </row>
    <row r="398" spans="1:19" ht="67.5">
      <c r="A398" s="93">
        <v>398</v>
      </c>
      <c r="B398" s="49" t="s">
        <v>959</v>
      </c>
      <c r="C398" s="57" t="s">
        <v>1314</v>
      </c>
      <c r="D398" s="41"/>
      <c r="E398" s="41"/>
      <c r="F398" s="50" t="s">
        <v>525</v>
      </c>
      <c r="G398" s="50" t="s">
        <v>526</v>
      </c>
      <c r="H398" s="51" t="s">
        <v>1428</v>
      </c>
      <c r="I398" s="52" t="s">
        <v>1429</v>
      </c>
      <c r="J398" s="53"/>
      <c r="K398" s="54"/>
      <c r="L398" s="54"/>
      <c r="M398" s="54"/>
      <c r="N398" s="54"/>
      <c r="O398" s="54" t="s">
        <v>1356</v>
      </c>
      <c r="P398" s="54" t="s">
        <v>1314</v>
      </c>
      <c r="Q398" s="54"/>
      <c r="R398" s="54"/>
      <c r="S398" s="54"/>
    </row>
    <row r="399" spans="1:19" ht="90">
      <c r="A399" s="93">
        <v>399</v>
      </c>
      <c r="B399" s="49" t="s">
        <v>959</v>
      </c>
      <c r="C399" s="57" t="s">
        <v>1910</v>
      </c>
      <c r="D399" s="41" t="s">
        <v>524</v>
      </c>
      <c r="E399" s="41" t="s">
        <v>133</v>
      </c>
      <c r="F399" s="50" t="s">
        <v>525</v>
      </c>
      <c r="G399" s="50" t="s">
        <v>526</v>
      </c>
      <c r="H399" s="51" t="s">
        <v>1430</v>
      </c>
      <c r="I399" s="52" t="s">
        <v>1431</v>
      </c>
      <c r="J399" s="53"/>
      <c r="K399" s="54"/>
      <c r="L399" s="54"/>
      <c r="M399" s="54"/>
      <c r="N399" s="54"/>
      <c r="O399" s="54" t="s">
        <v>925</v>
      </c>
      <c r="P399" s="54" t="s">
        <v>680</v>
      </c>
      <c r="Q399" s="54"/>
      <c r="R399" s="54"/>
      <c r="S399" s="54"/>
    </row>
    <row r="400" spans="1:19" ht="90">
      <c r="A400" s="93">
        <v>400</v>
      </c>
      <c r="B400" s="49" t="s">
        <v>959</v>
      </c>
      <c r="C400" s="57" t="s">
        <v>904</v>
      </c>
      <c r="D400" s="41" t="s">
        <v>172</v>
      </c>
      <c r="E400" s="41" t="s">
        <v>524</v>
      </c>
      <c r="F400" s="50" t="s">
        <v>525</v>
      </c>
      <c r="G400" s="50" t="s">
        <v>526</v>
      </c>
      <c r="H400" s="51" t="s">
        <v>1432</v>
      </c>
      <c r="I400" s="52" t="s">
        <v>1433</v>
      </c>
      <c r="J400" s="53"/>
      <c r="K400" s="54"/>
      <c r="L400" s="54"/>
      <c r="M400" s="54"/>
      <c r="N400" s="54"/>
      <c r="O400" s="54" t="s">
        <v>925</v>
      </c>
      <c r="P400" s="54" t="s">
        <v>680</v>
      </c>
      <c r="Q400" s="54"/>
      <c r="R400" s="54"/>
      <c r="S400" s="54"/>
    </row>
    <row r="401" spans="1:19" ht="67.5">
      <c r="A401" s="93">
        <v>401</v>
      </c>
      <c r="B401" s="49" t="s">
        <v>959</v>
      </c>
      <c r="C401" s="110" t="s">
        <v>1913</v>
      </c>
      <c r="D401" s="41" t="s">
        <v>172</v>
      </c>
      <c r="E401" s="41" t="s">
        <v>1308</v>
      </c>
      <c r="F401" s="50" t="s">
        <v>525</v>
      </c>
      <c r="G401" s="50" t="s">
        <v>526</v>
      </c>
      <c r="H401" s="51" t="s">
        <v>1428</v>
      </c>
      <c r="I401" s="52" t="s">
        <v>1434</v>
      </c>
      <c r="J401" s="53"/>
      <c r="K401" s="54"/>
      <c r="L401" s="54"/>
      <c r="M401" s="54"/>
      <c r="N401" s="54"/>
      <c r="O401" s="54" t="s">
        <v>690</v>
      </c>
      <c r="P401" s="54" t="s">
        <v>682</v>
      </c>
      <c r="Q401" s="54"/>
      <c r="R401" s="54"/>
      <c r="S401" s="54"/>
    </row>
    <row r="402" spans="1:19" ht="67.5">
      <c r="A402" s="93">
        <v>402</v>
      </c>
      <c r="B402" s="49" t="s">
        <v>959</v>
      </c>
      <c r="C402" s="110" t="s">
        <v>796</v>
      </c>
      <c r="D402" s="41" t="s">
        <v>1349</v>
      </c>
      <c r="E402" s="41" t="s">
        <v>56</v>
      </c>
      <c r="F402" s="50" t="s">
        <v>525</v>
      </c>
      <c r="G402" s="50" t="s">
        <v>526</v>
      </c>
      <c r="H402" s="51" t="s">
        <v>1428</v>
      </c>
      <c r="I402" s="52" t="s">
        <v>1435</v>
      </c>
      <c r="J402" s="53"/>
      <c r="K402" s="54"/>
      <c r="L402" s="54"/>
      <c r="M402" s="54"/>
      <c r="N402" s="54"/>
      <c r="O402" s="54" t="s">
        <v>690</v>
      </c>
      <c r="P402" s="54" t="s">
        <v>682</v>
      </c>
      <c r="Q402" s="54"/>
      <c r="R402" s="54"/>
      <c r="S402" s="54"/>
    </row>
    <row r="403" spans="1:19" ht="67.5">
      <c r="A403" s="93">
        <v>403</v>
      </c>
      <c r="B403" s="49" t="s">
        <v>959</v>
      </c>
      <c r="C403" s="57" t="s">
        <v>1312</v>
      </c>
      <c r="D403" s="41" t="s">
        <v>133</v>
      </c>
      <c r="E403" s="41" t="s">
        <v>56</v>
      </c>
      <c r="F403" s="50" t="s">
        <v>525</v>
      </c>
      <c r="G403" s="50" t="s">
        <v>526</v>
      </c>
      <c r="H403" s="51" t="s">
        <v>1428</v>
      </c>
      <c r="I403" s="52" t="s">
        <v>1436</v>
      </c>
      <c r="J403" s="53"/>
      <c r="K403" s="54"/>
      <c r="L403" s="54"/>
      <c r="M403" s="54"/>
      <c r="N403" s="54"/>
      <c r="O403" s="54" t="s">
        <v>925</v>
      </c>
      <c r="P403" s="54" t="s">
        <v>696</v>
      </c>
      <c r="Q403" s="54"/>
      <c r="R403" s="54"/>
      <c r="S403" s="54"/>
    </row>
    <row r="404" spans="1:19" ht="33.75">
      <c r="A404" s="93">
        <v>404</v>
      </c>
      <c r="B404" s="49" t="s">
        <v>959</v>
      </c>
      <c r="C404" s="57" t="s">
        <v>751</v>
      </c>
      <c r="D404" s="41" t="s">
        <v>135</v>
      </c>
      <c r="E404" s="41" t="s">
        <v>56</v>
      </c>
      <c r="F404" s="50" t="s">
        <v>525</v>
      </c>
      <c r="G404" s="50" t="s">
        <v>526</v>
      </c>
      <c r="H404" s="51" t="s">
        <v>1437</v>
      </c>
      <c r="I404" s="52" t="s">
        <v>1438</v>
      </c>
      <c r="J404" s="53"/>
      <c r="K404" s="54"/>
      <c r="L404" s="54"/>
      <c r="M404" s="54"/>
      <c r="N404" s="54"/>
      <c r="O404" s="54" t="s">
        <v>1364</v>
      </c>
      <c r="P404" s="54" t="s">
        <v>698</v>
      </c>
      <c r="Q404" s="54"/>
      <c r="R404" s="54"/>
      <c r="S404" s="54"/>
    </row>
    <row r="405" spans="1:19" ht="45">
      <c r="A405" s="93">
        <v>405</v>
      </c>
      <c r="B405" s="49" t="s">
        <v>959</v>
      </c>
      <c r="C405" s="57" t="s">
        <v>840</v>
      </c>
      <c r="D405" s="41" t="s">
        <v>135</v>
      </c>
      <c r="E405" s="41" t="s">
        <v>818</v>
      </c>
      <c r="F405" s="50" t="s">
        <v>35</v>
      </c>
      <c r="G405" s="50" t="s">
        <v>36</v>
      </c>
      <c r="H405" s="51" t="s">
        <v>1439</v>
      </c>
      <c r="I405" s="52" t="s">
        <v>1440</v>
      </c>
      <c r="J405" s="53"/>
      <c r="K405" s="54"/>
      <c r="L405" s="54"/>
      <c r="M405" s="54"/>
      <c r="N405" s="54"/>
      <c r="O405" s="54" t="s">
        <v>1358</v>
      </c>
      <c r="P405" s="54" t="s">
        <v>700</v>
      </c>
      <c r="Q405" s="54"/>
      <c r="R405" s="54"/>
      <c r="S405" s="54"/>
    </row>
    <row r="406" spans="1:19" ht="78.75">
      <c r="A406" s="93">
        <v>406</v>
      </c>
      <c r="B406" s="49" t="s">
        <v>959</v>
      </c>
      <c r="C406" s="57" t="s">
        <v>610</v>
      </c>
      <c r="D406" s="41" t="s">
        <v>1296</v>
      </c>
      <c r="E406" s="41" t="s">
        <v>524</v>
      </c>
      <c r="F406" s="50" t="s">
        <v>525</v>
      </c>
      <c r="G406" s="50" t="s">
        <v>526</v>
      </c>
      <c r="H406" s="51" t="s">
        <v>1441</v>
      </c>
      <c r="I406" s="52" t="s">
        <v>1442</v>
      </c>
      <c r="J406" s="53"/>
      <c r="K406" s="54"/>
      <c r="L406" s="54"/>
      <c r="M406" s="54"/>
      <c r="N406" s="54"/>
      <c r="O406" s="54" t="s">
        <v>705</v>
      </c>
      <c r="P406" s="54" t="s">
        <v>702</v>
      </c>
      <c r="Q406" s="54"/>
      <c r="R406" s="54"/>
      <c r="S406" s="54"/>
    </row>
    <row r="407" spans="1:19" ht="78.75">
      <c r="A407" s="93">
        <v>407</v>
      </c>
      <c r="B407" s="49" t="s">
        <v>959</v>
      </c>
      <c r="C407" s="57" t="s">
        <v>846</v>
      </c>
      <c r="D407" s="41" t="s">
        <v>1296</v>
      </c>
      <c r="E407" s="41" t="s">
        <v>133</v>
      </c>
      <c r="F407" s="50" t="s">
        <v>525</v>
      </c>
      <c r="G407" s="50" t="s">
        <v>526</v>
      </c>
      <c r="H407" s="51" t="s">
        <v>1428</v>
      </c>
      <c r="I407" s="52" t="s">
        <v>1443</v>
      </c>
      <c r="J407" s="53"/>
      <c r="K407" s="54"/>
      <c r="L407" s="54"/>
      <c r="M407" s="54"/>
      <c r="N407" s="54"/>
      <c r="O407" s="54" t="s">
        <v>705</v>
      </c>
      <c r="P407" s="54" t="s">
        <v>702</v>
      </c>
      <c r="Q407" s="54"/>
      <c r="R407" s="54"/>
      <c r="S407" s="54"/>
    </row>
    <row r="408" spans="1:19" ht="33.75">
      <c r="A408" s="93">
        <v>408</v>
      </c>
      <c r="B408" s="49" t="s">
        <v>959</v>
      </c>
      <c r="C408" s="57" t="s">
        <v>1444</v>
      </c>
      <c r="D408" s="41" t="s">
        <v>128</v>
      </c>
      <c r="E408" s="41" t="s">
        <v>527</v>
      </c>
      <c r="F408" s="50" t="s">
        <v>35</v>
      </c>
      <c r="G408" s="50" t="s">
        <v>36</v>
      </c>
      <c r="H408" s="51" t="s">
        <v>1445</v>
      </c>
      <c r="I408" s="52" t="s">
        <v>1446</v>
      </c>
      <c r="J408" s="53"/>
      <c r="K408" s="54"/>
      <c r="L408" s="54"/>
      <c r="M408" s="54"/>
      <c r="N408" s="54"/>
      <c r="O408" s="54" t="s">
        <v>705</v>
      </c>
      <c r="P408" s="54" t="s">
        <v>702</v>
      </c>
      <c r="Q408" s="54"/>
      <c r="R408" s="54"/>
      <c r="S408" s="54"/>
    </row>
    <row r="409" spans="1:19" ht="33.75">
      <c r="A409" s="93">
        <v>409</v>
      </c>
      <c r="B409" s="49" t="s">
        <v>959</v>
      </c>
      <c r="C409" s="57" t="s">
        <v>1447</v>
      </c>
      <c r="D409" s="41" t="s">
        <v>128</v>
      </c>
      <c r="E409" s="41" t="s">
        <v>1308</v>
      </c>
      <c r="F409" s="50" t="s">
        <v>35</v>
      </c>
      <c r="G409" s="50" t="s">
        <v>36</v>
      </c>
      <c r="H409" s="51" t="s">
        <v>1445</v>
      </c>
      <c r="I409" s="52" t="s">
        <v>1448</v>
      </c>
      <c r="J409" s="53"/>
      <c r="K409" s="54"/>
      <c r="L409" s="54"/>
      <c r="M409" s="54"/>
      <c r="N409" s="54"/>
      <c r="O409" s="54" t="s">
        <v>705</v>
      </c>
      <c r="P409" s="54" t="s">
        <v>702</v>
      </c>
      <c r="Q409" s="54"/>
      <c r="R409" s="54"/>
      <c r="S409" s="54"/>
    </row>
    <row r="410" spans="1:19" ht="78.75">
      <c r="A410" s="93">
        <v>410</v>
      </c>
      <c r="B410" s="49" t="s">
        <v>959</v>
      </c>
      <c r="C410" s="57" t="s">
        <v>1600</v>
      </c>
      <c r="D410" s="41" t="s">
        <v>746</v>
      </c>
      <c r="E410" s="41" t="s">
        <v>1349</v>
      </c>
      <c r="F410" s="50" t="s">
        <v>525</v>
      </c>
      <c r="G410" s="50" t="s">
        <v>526</v>
      </c>
      <c r="H410" s="51" t="s">
        <v>1449</v>
      </c>
      <c r="I410" s="52" t="s">
        <v>1450</v>
      </c>
      <c r="J410" s="53"/>
      <c r="K410" s="54"/>
      <c r="L410" s="54"/>
      <c r="M410" s="54"/>
      <c r="N410" s="54"/>
      <c r="O410" s="54" t="s">
        <v>713</v>
      </c>
      <c r="P410" s="54" t="s">
        <v>712</v>
      </c>
      <c r="Q410" s="54"/>
      <c r="R410" s="54"/>
      <c r="S410" s="54"/>
    </row>
    <row r="411" spans="1:19" ht="67.5">
      <c r="A411" s="93">
        <v>411</v>
      </c>
      <c r="B411" s="49" t="s">
        <v>959</v>
      </c>
      <c r="C411" s="57" t="s">
        <v>879</v>
      </c>
      <c r="D411" s="41" t="s">
        <v>844</v>
      </c>
      <c r="E411" s="41" t="s">
        <v>809</v>
      </c>
      <c r="F411" s="50" t="s">
        <v>525</v>
      </c>
      <c r="G411" s="50" t="s">
        <v>526</v>
      </c>
      <c r="H411" s="51" t="s">
        <v>1451</v>
      </c>
      <c r="I411" s="52" t="s">
        <v>1452</v>
      </c>
      <c r="J411" s="53"/>
      <c r="K411" s="54"/>
      <c r="L411" s="54"/>
      <c r="M411" s="54"/>
      <c r="N411" s="54"/>
      <c r="O411" s="54" t="s">
        <v>925</v>
      </c>
      <c r="P411" s="54" t="s">
        <v>715</v>
      </c>
      <c r="Q411" s="54"/>
      <c r="R411" s="54"/>
      <c r="S411" s="54"/>
    </row>
    <row r="412" spans="1:19" ht="67.5">
      <c r="A412" s="93">
        <v>412</v>
      </c>
      <c r="B412" s="49" t="s">
        <v>959</v>
      </c>
      <c r="C412" s="57" t="s">
        <v>1560</v>
      </c>
      <c r="D412" s="41" t="s">
        <v>1561</v>
      </c>
      <c r="E412" s="41" t="s">
        <v>56</v>
      </c>
      <c r="F412" s="50" t="s">
        <v>525</v>
      </c>
      <c r="G412" s="50" t="s">
        <v>526</v>
      </c>
      <c r="H412" s="51" t="s">
        <v>1453</v>
      </c>
      <c r="I412" s="52" t="s">
        <v>1454</v>
      </c>
      <c r="J412" s="53"/>
      <c r="K412" s="54"/>
      <c r="L412" s="54"/>
      <c r="M412" s="54"/>
      <c r="N412" s="54"/>
      <c r="O412" s="54" t="s">
        <v>925</v>
      </c>
      <c r="P412" s="54" t="s">
        <v>717</v>
      </c>
      <c r="Q412" s="54"/>
      <c r="R412" s="54"/>
      <c r="S412" s="54"/>
    </row>
    <row r="413" spans="1:19" ht="101.25">
      <c r="A413" s="93">
        <v>413</v>
      </c>
      <c r="B413" s="49" t="s">
        <v>959</v>
      </c>
      <c r="C413" s="57" t="s">
        <v>1560</v>
      </c>
      <c r="D413" s="41" t="s">
        <v>1561</v>
      </c>
      <c r="E413" s="41" t="s">
        <v>56</v>
      </c>
      <c r="F413" s="50" t="s">
        <v>525</v>
      </c>
      <c r="G413" s="50" t="s">
        <v>526</v>
      </c>
      <c r="H413" s="51" t="s">
        <v>1455</v>
      </c>
      <c r="I413" s="52" t="s">
        <v>1456</v>
      </c>
      <c r="J413" s="53"/>
      <c r="K413" s="54"/>
      <c r="L413" s="54"/>
      <c r="M413" s="54"/>
      <c r="N413" s="54"/>
      <c r="O413" s="54" t="s">
        <v>925</v>
      </c>
      <c r="P413" s="54" t="s">
        <v>717</v>
      </c>
      <c r="Q413" s="54"/>
      <c r="R413" s="54"/>
      <c r="S413" s="54"/>
    </row>
    <row r="414" spans="1:19" ht="56.25">
      <c r="A414" s="93">
        <v>414</v>
      </c>
      <c r="B414" s="49" t="s">
        <v>959</v>
      </c>
      <c r="C414" s="57" t="s">
        <v>1457</v>
      </c>
      <c r="D414" s="41" t="s">
        <v>885</v>
      </c>
      <c r="E414" s="41" t="s">
        <v>589</v>
      </c>
      <c r="F414" s="50" t="s">
        <v>35</v>
      </c>
      <c r="G414" s="50" t="s">
        <v>36</v>
      </c>
      <c r="H414" s="51" t="s">
        <v>1458</v>
      </c>
      <c r="I414" s="52" t="s">
        <v>1459</v>
      </c>
      <c r="J414" s="53"/>
      <c r="K414" s="54"/>
      <c r="L414" s="54"/>
      <c r="M414" s="54"/>
      <c r="N414" s="54"/>
      <c r="O414" s="54" t="s">
        <v>705</v>
      </c>
      <c r="P414" s="54" t="s">
        <v>723</v>
      </c>
      <c r="Q414" s="54"/>
      <c r="R414" s="54"/>
      <c r="S414" s="54"/>
    </row>
    <row r="415" spans="1:19" ht="135">
      <c r="A415" s="93">
        <v>415</v>
      </c>
      <c r="B415" s="49" t="s">
        <v>959</v>
      </c>
      <c r="C415" s="57" t="s">
        <v>888</v>
      </c>
      <c r="D415" s="41" t="s">
        <v>889</v>
      </c>
      <c r="E415" s="41" t="s">
        <v>172</v>
      </c>
      <c r="F415" s="50" t="s">
        <v>525</v>
      </c>
      <c r="G415" s="50" t="s">
        <v>526</v>
      </c>
      <c r="H415" s="51" t="s">
        <v>1460</v>
      </c>
      <c r="I415" s="52" t="s">
        <v>1461</v>
      </c>
      <c r="J415" s="53"/>
      <c r="K415" s="54"/>
      <c r="L415" s="54"/>
      <c r="M415" s="54"/>
      <c r="N415" s="54"/>
      <c r="O415" s="54" t="s">
        <v>705</v>
      </c>
      <c r="P415" s="54" t="s">
        <v>723</v>
      </c>
      <c r="Q415" s="54"/>
      <c r="R415" s="54"/>
      <c r="S415" s="54"/>
    </row>
    <row r="416" spans="1:19" ht="33.75">
      <c r="A416" s="93">
        <v>416</v>
      </c>
      <c r="B416" s="49" t="s">
        <v>959</v>
      </c>
      <c r="C416" s="57" t="s">
        <v>124</v>
      </c>
      <c r="D416" s="41" t="s">
        <v>125</v>
      </c>
      <c r="E416" s="41" t="s">
        <v>818</v>
      </c>
      <c r="F416" s="50" t="s">
        <v>35</v>
      </c>
      <c r="G416" s="50" t="s">
        <v>36</v>
      </c>
      <c r="H416" s="51" t="s">
        <v>1462</v>
      </c>
      <c r="I416" s="52" t="s">
        <v>1463</v>
      </c>
      <c r="J416" s="53"/>
      <c r="K416" s="54"/>
      <c r="L416" s="54"/>
      <c r="M416" s="54"/>
      <c r="N416" s="54"/>
      <c r="O416" s="54" t="s">
        <v>1358</v>
      </c>
      <c r="P416" s="54" t="s">
        <v>725</v>
      </c>
      <c r="Q416" s="54"/>
      <c r="R416" s="54"/>
      <c r="S416" s="54"/>
    </row>
    <row r="417" spans="1:19" ht="22.5">
      <c r="A417" s="93">
        <v>417</v>
      </c>
      <c r="B417" s="49" t="s">
        <v>959</v>
      </c>
      <c r="C417" s="57" t="s">
        <v>1464</v>
      </c>
      <c r="D417" s="41" t="s">
        <v>1296</v>
      </c>
      <c r="E417" s="41" t="s">
        <v>70</v>
      </c>
      <c r="F417" s="50" t="s">
        <v>35</v>
      </c>
      <c r="G417" s="50" t="s">
        <v>36</v>
      </c>
      <c r="H417" s="51" t="s">
        <v>1465</v>
      </c>
      <c r="I417" s="52" t="s">
        <v>1466</v>
      </c>
      <c r="J417" s="53"/>
      <c r="K417" s="54"/>
      <c r="L417" s="54"/>
      <c r="M417" s="54"/>
      <c r="N417" s="54"/>
      <c r="O417" s="54" t="s">
        <v>705</v>
      </c>
      <c r="P417" s="54" t="s">
        <v>702</v>
      </c>
      <c r="Q417" s="54"/>
      <c r="R417" s="54"/>
      <c r="S417" s="54"/>
    </row>
    <row r="418" spans="1:19" ht="22.5">
      <c r="A418" s="93">
        <v>418</v>
      </c>
      <c r="B418" s="49" t="s">
        <v>959</v>
      </c>
      <c r="C418" s="57" t="s">
        <v>586</v>
      </c>
      <c r="D418" s="41" t="s">
        <v>556</v>
      </c>
      <c r="E418" s="41" t="s">
        <v>154</v>
      </c>
      <c r="F418" s="50" t="s">
        <v>35</v>
      </c>
      <c r="G418" s="50" t="s">
        <v>36</v>
      </c>
      <c r="H418" s="51" t="s">
        <v>1467</v>
      </c>
      <c r="I418" s="52" t="s">
        <v>1468</v>
      </c>
      <c r="J418" s="53"/>
      <c r="K418" s="54"/>
      <c r="L418" s="54"/>
      <c r="M418" s="54"/>
      <c r="N418" s="54"/>
      <c r="O418" s="54" t="s">
        <v>727</v>
      </c>
      <c r="P418" s="54" t="s">
        <v>676</v>
      </c>
      <c r="Q418" s="54"/>
      <c r="R418" s="54"/>
      <c r="S418" s="54"/>
    </row>
    <row r="419" spans="1:19" ht="45">
      <c r="A419" s="93">
        <v>419</v>
      </c>
      <c r="B419" s="49" t="s">
        <v>959</v>
      </c>
      <c r="C419" s="57" t="s">
        <v>1469</v>
      </c>
      <c r="D419" s="41" t="s">
        <v>524</v>
      </c>
      <c r="E419" s="41" t="s">
        <v>70</v>
      </c>
      <c r="F419" s="50" t="s">
        <v>35</v>
      </c>
      <c r="G419" s="50" t="s">
        <v>36</v>
      </c>
      <c r="H419" s="51" t="s">
        <v>1470</v>
      </c>
      <c r="I419" s="52" t="s">
        <v>1471</v>
      </c>
      <c r="J419" s="53"/>
      <c r="K419" s="54"/>
      <c r="L419" s="54"/>
      <c r="M419" s="54"/>
      <c r="N419" s="54"/>
      <c r="O419" s="54" t="s">
        <v>925</v>
      </c>
      <c r="P419" s="54" t="s">
        <v>678</v>
      </c>
      <c r="Q419" s="54"/>
      <c r="R419" s="54"/>
      <c r="S419" s="54"/>
    </row>
    <row r="420" spans="1:19" ht="90">
      <c r="A420" s="93">
        <v>420</v>
      </c>
      <c r="B420" s="49" t="s">
        <v>959</v>
      </c>
      <c r="C420" s="57" t="s">
        <v>157</v>
      </c>
      <c r="D420" s="41" t="s">
        <v>524</v>
      </c>
      <c r="E420" s="41" t="s">
        <v>809</v>
      </c>
      <c r="F420" s="50" t="s">
        <v>525</v>
      </c>
      <c r="G420" s="50" t="s">
        <v>36</v>
      </c>
      <c r="H420" s="51" t="s">
        <v>1472</v>
      </c>
      <c r="I420" s="52" t="s">
        <v>1473</v>
      </c>
      <c r="J420" s="53"/>
      <c r="K420" s="54"/>
      <c r="L420" s="54"/>
      <c r="M420" s="54"/>
      <c r="N420" s="54"/>
      <c r="O420" s="54" t="s">
        <v>925</v>
      </c>
      <c r="P420" s="54" t="s">
        <v>678</v>
      </c>
      <c r="Q420" s="54"/>
      <c r="R420" s="54"/>
      <c r="S420" s="54"/>
    </row>
    <row r="421" spans="1:19" ht="101.25">
      <c r="A421" s="93">
        <v>421</v>
      </c>
      <c r="B421" s="49" t="s">
        <v>959</v>
      </c>
      <c r="C421" s="57" t="s">
        <v>157</v>
      </c>
      <c r="D421" s="41" t="s">
        <v>524</v>
      </c>
      <c r="E421" s="41" t="s">
        <v>809</v>
      </c>
      <c r="F421" s="50" t="s">
        <v>35</v>
      </c>
      <c r="G421" s="50" t="s">
        <v>36</v>
      </c>
      <c r="H421" s="51" t="s">
        <v>1474</v>
      </c>
      <c r="I421" s="52" t="s">
        <v>1475</v>
      </c>
      <c r="J421" s="53"/>
      <c r="K421" s="54"/>
      <c r="L421" s="54"/>
      <c r="M421" s="54"/>
      <c r="N421" s="54"/>
      <c r="O421" s="54" t="s">
        <v>925</v>
      </c>
      <c r="P421" s="54" t="s">
        <v>678</v>
      </c>
      <c r="Q421" s="54"/>
      <c r="R421" s="54"/>
      <c r="S421" s="54"/>
    </row>
    <row r="422" spans="1:19" ht="56.25">
      <c r="A422" s="93">
        <v>422</v>
      </c>
      <c r="B422" s="49" t="s">
        <v>959</v>
      </c>
      <c r="C422" s="57" t="s">
        <v>161</v>
      </c>
      <c r="D422" s="41" t="s">
        <v>524</v>
      </c>
      <c r="E422" s="41" t="s">
        <v>133</v>
      </c>
      <c r="F422" s="50" t="s">
        <v>35</v>
      </c>
      <c r="G422" s="50" t="s">
        <v>36</v>
      </c>
      <c r="H422" s="51" t="s">
        <v>1476</v>
      </c>
      <c r="I422" s="52" t="s">
        <v>1477</v>
      </c>
      <c r="J422" s="53"/>
      <c r="K422" s="54"/>
      <c r="L422" s="54"/>
      <c r="M422" s="54"/>
      <c r="N422" s="54"/>
      <c r="O422" s="54" t="s">
        <v>925</v>
      </c>
      <c r="P422" s="54" t="s">
        <v>678</v>
      </c>
      <c r="Q422" s="54"/>
      <c r="R422" s="54"/>
      <c r="S422" s="54"/>
    </row>
    <row r="423" spans="1:19" ht="56.25">
      <c r="A423" s="93">
        <v>423</v>
      </c>
      <c r="B423" s="49" t="s">
        <v>959</v>
      </c>
      <c r="C423" s="57" t="s">
        <v>849</v>
      </c>
      <c r="D423" s="41" t="s">
        <v>138</v>
      </c>
      <c r="E423" s="41" t="s">
        <v>527</v>
      </c>
      <c r="F423" s="50" t="s">
        <v>35</v>
      </c>
      <c r="G423" s="50" t="s">
        <v>36</v>
      </c>
      <c r="H423" s="51" t="s">
        <v>1478</v>
      </c>
      <c r="I423" s="52" t="s">
        <v>1479</v>
      </c>
      <c r="J423" s="53"/>
      <c r="K423" s="54"/>
      <c r="L423" s="54"/>
      <c r="M423" s="54"/>
      <c r="N423" s="54"/>
      <c r="O423" s="54" t="s">
        <v>705</v>
      </c>
      <c r="P423" s="54" t="s">
        <v>704</v>
      </c>
      <c r="Q423" s="54"/>
      <c r="R423" s="54"/>
      <c r="S423" s="54"/>
    </row>
    <row r="424" spans="1:19" ht="56.25">
      <c r="A424" s="93">
        <v>424</v>
      </c>
      <c r="B424" s="49" t="s">
        <v>959</v>
      </c>
      <c r="C424" s="57" t="s">
        <v>857</v>
      </c>
      <c r="D424" s="41" t="s">
        <v>1341</v>
      </c>
      <c r="E424" s="41" t="s">
        <v>1349</v>
      </c>
      <c r="F424" s="50" t="s">
        <v>35</v>
      </c>
      <c r="G424" s="50" t="s">
        <v>36</v>
      </c>
      <c r="H424" s="51" t="s">
        <v>1478</v>
      </c>
      <c r="I424" s="52" t="s">
        <v>956</v>
      </c>
      <c r="J424" s="53"/>
      <c r="K424" s="54"/>
      <c r="L424" s="54"/>
      <c r="M424" s="54"/>
      <c r="N424" s="54"/>
      <c r="O424" s="54" t="s">
        <v>705</v>
      </c>
      <c r="P424" s="54" t="s">
        <v>704</v>
      </c>
      <c r="Q424" s="54"/>
      <c r="R424" s="54"/>
      <c r="S424" s="54"/>
    </row>
    <row r="425" spans="1:19" ht="67.5">
      <c r="A425" s="93">
        <v>425</v>
      </c>
      <c r="B425" s="49" t="s">
        <v>959</v>
      </c>
      <c r="C425" s="57" t="s">
        <v>865</v>
      </c>
      <c r="D425" s="41" t="s">
        <v>866</v>
      </c>
      <c r="E425" s="41" t="s">
        <v>1349</v>
      </c>
      <c r="F425" s="50" t="s">
        <v>35</v>
      </c>
      <c r="G425" s="50" t="s">
        <v>36</v>
      </c>
      <c r="H425" s="51" t="s">
        <v>1478</v>
      </c>
      <c r="I425" s="52" t="s">
        <v>957</v>
      </c>
      <c r="J425" s="53"/>
      <c r="K425" s="54"/>
      <c r="L425" s="54"/>
      <c r="M425" s="54"/>
      <c r="N425" s="54"/>
      <c r="O425" s="54" t="s">
        <v>707</v>
      </c>
      <c r="P425" s="54" t="s">
        <v>706</v>
      </c>
      <c r="Q425" s="54"/>
      <c r="R425" s="54"/>
      <c r="S425" s="54"/>
    </row>
    <row r="426" spans="1:19" ht="67.5">
      <c r="A426" s="93">
        <v>426</v>
      </c>
      <c r="B426" s="49" t="s">
        <v>959</v>
      </c>
      <c r="C426" s="57" t="s">
        <v>872</v>
      </c>
      <c r="D426" s="41" t="s">
        <v>873</v>
      </c>
      <c r="E426" s="41" t="s">
        <v>56</v>
      </c>
      <c r="F426" s="50" t="s">
        <v>35</v>
      </c>
      <c r="G426" s="50" t="s">
        <v>36</v>
      </c>
      <c r="H426" s="51" t="s">
        <v>1478</v>
      </c>
      <c r="I426" s="52" t="s">
        <v>958</v>
      </c>
      <c r="J426" s="53"/>
      <c r="K426" s="54"/>
      <c r="L426" s="54"/>
      <c r="M426" s="54"/>
      <c r="N426" s="54"/>
      <c r="O426" s="54" t="s">
        <v>707</v>
      </c>
      <c r="P426" s="54" t="s">
        <v>706</v>
      </c>
      <c r="Q426" s="54"/>
      <c r="R426" s="54"/>
      <c r="S426" s="54"/>
    </row>
    <row r="427" spans="1:19" ht="67.5">
      <c r="A427" s="93">
        <v>427</v>
      </c>
      <c r="B427" s="49" t="s">
        <v>968</v>
      </c>
      <c r="C427" s="57" t="s">
        <v>586</v>
      </c>
      <c r="D427" s="41" t="s">
        <v>556</v>
      </c>
      <c r="E427" s="41" t="s">
        <v>960</v>
      </c>
      <c r="F427" s="50" t="s">
        <v>525</v>
      </c>
      <c r="G427" s="50" t="s">
        <v>526</v>
      </c>
      <c r="H427" s="51" t="s">
        <v>961</v>
      </c>
      <c r="I427" s="52" t="s">
        <v>962</v>
      </c>
      <c r="J427" s="53"/>
      <c r="K427" s="54"/>
      <c r="L427" s="54"/>
      <c r="M427" s="54"/>
      <c r="N427" s="54"/>
      <c r="O427" s="54" t="s">
        <v>727</v>
      </c>
      <c r="P427" s="54" t="s">
        <v>676</v>
      </c>
      <c r="Q427" s="54"/>
      <c r="R427" s="54"/>
      <c r="S427" s="54"/>
    </row>
    <row r="428" spans="1:19" ht="67.5">
      <c r="A428" s="93">
        <v>428</v>
      </c>
      <c r="B428" s="49" t="s">
        <v>968</v>
      </c>
      <c r="C428" s="57" t="s">
        <v>586</v>
      </c>
      <c r="D428" s="41" t="s">
        <v>556</v>
      </c>
      <c r="E428" s="41" t="s">
        <v>960</v>
      </c>
      <c r="F428" s="50" t="s">
        <v>525</v>
      </c>
      <c r="G428" s="50" t="s">
        <v>526</v>
      </c>
      <c r="H428" s="51" t="s">
        <v>963</v>
      </c>
      <c r="I428" s="52" t="s">
        <v>964</v>
      </c>
      <c r="J428" s="53"/>
      <c r="K428" s="54"/>
      <c r="L428" s="54"/>
      <c r="M428" s="54"/>
      <c r="N428" s="54"/>
      <c r="O428" s="54" t="s">
        <v>727</v>
      </c>
      <c r="P428" s="54" t="s">
        <v>676</v>
      </c>
      <c r="Q428" s="54"/>
      <c r="R428" s="54"/>
      <c r="S428" s="54"/>
    </row>
    <row r="429" spans="1:19" ht="11.25">
      <c r="A429" s="93">
        <v>429</v>
      </c>
      <c r="B429" s="49" t="s">
        <v>968</v>
      </c>
      <c r="C429" s="57"/>
      <c r="D429" s="41"/>
      <c r="E429" s="41"/>
      <c r="F429" s="50"/>
      <c r="G429" s="50"/>
      <c r="H429" s="51"/>
      <c r="I429" s="52"/>
      <c r="J429" s="53"/>
      <c r="K429" s="54"/>
      <c r="L429" s="54"/>
      <c r="M429" s="54"/>
      <c r="N429" s="54"/>
      <c r="O429" s="54" t="s">
        <v>1356</v>
      </c>
      <c r="P429" s="54" t="s">
        <v>1314</v>
      </c>
      <c r="Q429" s="54"/>
      <c r="R429" s="54"/>
      <c r="S429" s="54"/>
    </row>
    <row r="430" spans="1:19" ht="67.5">
      <c r="A430" s="93">
        <v>430</v>
      </c>
      <c r="B430" s="49" t="s">
        <v>968</v>
      </c>
      <c r="C430" s="57" t="s">
        <v>586</v>
      </c>
      <c r="D430" s="41" t="s">
        <v>556</v>
      </c>
      <c r="E430" s="41" t="s">
        <v>965</v>
      </c>
      <c r="F430" s="50" t="s">
        <v>525</v>
      </c>
      <c r="G430" s="50" t="s">
        <v>526</v>
      </c>
      <c r="H430" s="51" t="s">
        <v>966</v>
      </c>
      <c r="I430" s="52" t="s">
        <v>967</v>
      </c>
      <c r="J430" s="53"/>
      <c r="K430" s="54"/>
      <c r="L430" s="54"/>
      <c r="M430" s="54"/>
      <c r="N430" s="54"/>
      <c r="O430" s="54" t="s">
        <v>727</v>
      </c>
      <c r="P430" s="54" t="s">
        <v>676</v>
      </c>
      <c r="Q430" s="54"/>
      <c r="R430" s="54"/>
      <c r="S430" s="54"/>
    </row>
    <row r="431" spans="1:19" ht="90">
      <c r="A431" s="93">
        <v>431</v>
      </c>
      <c r="B431" s="49" t="s">
        <v>121</v>
      </c>
      <c r="C431" s="57" t="s">
        <v>586</v>
      </c>
      <c r="D431" s="41" t="s">
        <v>556</v>
      </c>
      <c r="E431" s="41" t="s">
        <v>135</v>
      </c>
      <c r="F431" s="50" t="s">
        <v>525</v>
      </c>
      <c r="G431" s="50" t="s">
        <v>526</v>
      </c>
      <c r="H431" s="51" t="s">
        <v>969</v>
      </c>
      <c r="I431" s="52" t="s">
        <v>970</v>
      </c>
      <c r="J431" s="53"/>
      <c r="K431" s="54"/>
      <c r="L431" s="54"/>
      <c r="M431" s="54"/>
      <c r="N431" s="54"/>
      <c r="O431" s="54" t="s">
        <v>727</v>
      </c>
      <c r="P431" s="54" t="s">
        <v>676</v>
      </c>
      <c r="Q431" s="54"/>
      <c r="R431" s="54"/>
      <c r="S431" s="54"/>
    </row>
    <row r="432" spans="1:19" ht="56.25">
      <c r="A432" s="93">
        <v>432</v>
      </c>
      <c r="B432" s="49" t="s">
        <v>121</v>
      </c>
      <c r="C432" s="57" t="s">
        <v>623</v>
      </c>
      <c r="D432" s="41" t="s">
        <v>168</v>
      </c>
      <c r="E432" s="41" t="s">
        <v>128</v>
      </c>
      <c r="F432" s="50" t="s">
        <v>525</v>
      </c>
      <c r="G432" s="50" t="s">
        <v>526</v>
      </c>
      <c r="H432" s="51" t="s">
        <v>971</v>
      </c>
      <c r="I432" s="52" t="s">
        <v>972</v>
      </c>
      <c r="J432" s="53"/>
      <c r="K432" s="54"/>
      <c r="L432" s="54"/>
      <c r="M432" s="54"/>
      <c r="N432" s="54"/>
      <c r="O432" s="54" t="s">
        <v>925</v>
      </c>
      <c r="P432" s="54" t="s">
        <v>696</v>
      </c>
      <c r="Q432" s="54"/>
      <c r="R432" s="54"/>
      <c r="S432" s="54"/>
    </row>
    <row r="433" spans="1:19" ht="67.5">
      <c r="A433" s="93">
        <v>433</v>
      </c>
      <c r="B433" s="49" t="s">
        <v>121</v>
      </c>
      <c r="C433" s="57" t="s">
        <v>796</v>
      </c>
      <c r="D433" s="41" t="s">
        <v>1349</v>
      </c>
      <c r="E433" s="41" t="s">
        <v>556</v>
      </c>
      <c r="F433" s="50" t="s">
        <v>35</v>
      </c>
      <c r="G433" s="50" t="s">
        <v>36</v>
      </c>
      <c r="H433" s="51" t="s">
        <v>113</v>
      </c>
      <c r="I433" s="52" t="s">
        <v>114</v>
      </c>
      <c r="J433" s="53"/>
      <c r="K433" s="54"/>
      <c r="L433" s="54"/>
      <c r="M433" s="54"/>
      <c r="N433" s="54"/>
      <c r="O433" s="54" t="s">
        <v>690</v>
      </c>
      <c r="P433" s="54" t="s">
        <v>682</v>
      </c>
      <c r="Q433" s="54"/>
      <c r="R433" s="54"/>
      <c r="S433" s="54"/>
    </row>
    <row r="434" spans="1:19" ht="22.5">
      <c r="A434" s="93">
        <v>434</v>
      </c>
      <c r="B434" s="49" t="s">
        <v>121</v>
      </c>
      <c r="C434" s="57" t="s">
        <v>796</v>
      </c>
      <c r="D434" s="41" t="s">
        <v>1349</v>
      </c>
      <c r="E434" s="41" t="s">
        <v>524</v>
      </c>
      <c r="F434" s="50" t="s">
        <v>35</v>
      </c>
      <c r="G434" s="50" t="s">
        <v>36</v>
      </c>
      <c r="H434" s="51" t="s">
        <v>115</v>
      </c>
      <c r="I434" s="52" t="s">
        <v>116</v>
      </c>
      <c r="J434" s="53"/>
      <c r="K434" s="54"/>
      <c r="L434" s="54"/>
      <c r="M434" s="54"/>
      <c r="N434" s="54"/>
      <c r="O434" s="54" t="s">
        <v>690</v>
      </c>
      <c r="P434" s="54" t="s">
        <v>682</v>
      </c>
      <c r="Q434" s="54"/>
      <c r="R434" s="54"/>
      <c r="S434" s="54"/>
    </row>
    <row r="435" spans="1:19" ht="22.5">
      <c r="A435" s="93">
        <v>435</v>
      </c>
      <c r="B435" s="49" t="s">
        <v>121</v>
      </c>
      <c r="C435" s="57" t="s">
        <v>796</v>
      </c>
      <c r="D435" s="41" t="s">
        <v>1349</v>
      </c>
      <c r="E435" s="41" t="s">
        <v>172</v>
      </c>
      <c r="F435" s="50" t="s">
        <v>35</v>
      </c>
      <c r="G435" s="50" t="s">
        <v>36</v>
      </c>
      <c r="H435" s="51" t="s">
        <v>115</v>
      </c>
      <c r="I435" s="52" t="s">
        <v>116</v>
      </c>
      <c r="J435" s="53"/>
      <c r="K435" s="54"/>
      <c r="L435" s="54"/>
      <c r="M435" s="54"/>
      <c r="N435" s="54"/>
      <c r="O435" s="54" t="s">
        <v>690</v>
      </c>
      <c r="P435" s="54" t="s">
        <v>682</v>
      </c>
      <c r="Q435" s="54"/>
      <c r="R435" s="54"/>
      <c r="S435" s="54"/>
    </row>
    <row r="436" spans="1:19" ht="33.75">
      <c r="A436" s="93">
        <v>436</v>
      </c>
      <c r="B436" s="49" t="s">
        <v>121</v>
      </c>
      <c r="C436" s="57" t="s">
        <v>623</v>
      </c>
      <c r="D436" s="41" t="s">
        <v>171</v>
      </c>
      <c r="E436" s="41" t="s">
        <v>56</v>
      </c>
      <c r="F436" s="50" t="s">
        <v>35</v>
      </c>
      <c r="G436" s="50" t="s">
        <v>36</v>
      </c>
      <c r="H436" s="51" t="s">
        <v>117</v>
      </c>
      <c r="I436" s="52" t="s">
        <v>118</v>
      </c>
      <c r="J436" s="53"/>
      <c r="K436" s="54"/>
      <c r="L436" s="54"/>
      <c r="M436" s="54"/>
      <c r="N436" s="54"/>
      <c r="O436" s="54" t="s">
        <v>925</v>
      </c>
      <c r="P436" s="54" t="s">
        <v>696</v>
      </c>
      <c r="Q436" s="54"/>
      <c r="R436" s="54"/>
      <c r="S436" s="54"/>
    </row>
    <row r="437" spans="1:19" ht="33.75">
      <c r="A437" s="93">
        <v>437</v>
      </c>
      <c r="B437" s="49" t="s">
        <v>121</v>
      </c>
      <c r="C437" s="57" t="s">
        <v>872</v>
      </c>
      <c r="D437" s="41" t="s">
        <v>873</v>
      </c>
      <c r="E437" s="41" t="s">
        <v>528</v>
      </c>
      <c r="F437" s="50" t="s">
        <v>35</v>
      </c>
      <c r="G437" s="50" t="s">
        <v>36</v>
      </c>
      <c r="H437" s="51" t="s">
        <v>119</v>
      </c>
      <c r="I437" s="52" t="s">
        <v>120</v>
      </c>
      <c r="J437" s="53"/>
      <c r="K437" s="54"/>
      <c r="L437" s="54"/>
      <c r="M437" s="54"/>
      <c r="N437" s="54"/>
      <c r="O437" s="54" t="s">
        <v>707</v>
      </c>
      <c r="P437" s="54" t="s">
        <v>706</v>
      </c>
      <c r="Q437" s="54"/>
      <c r="R437" s="54"/>
      <c r="S437" s="54"/>
    </row>
    <row r="438" spans="1:19" ht="90">
      <c r="A438" s="93">
        <v>438</v>
      </c>
      <c r="B438" s="49" t="s">
        <v>1001</v>
      </c>
      <c r="C438" s="57" t="s">
        <v>840</v>
      </c>
      <c r="D438" s="41" t="s">
        <v>135</v>
      </c>
      <c r="E438" s="41" t="s">
        <v>171</v>
      </c>
      <c r="F438" s="50" t="s">
        <v>525</v>
      </c>
      <c r="G438" s="50" t="s">
        <v>526</v>
      </c>
      <c r="H438" s="51" t="s">
        <v>988</v>
      </c>
      <c r="I438" s="52" t="s">
        <v>1918</v>
      </c>
      <c r="J438" s="53"/>
      <c r="K438" s="54"/>
      <c r="L438" s="54"/>
      <c r="M438" s="54"/>
      <c r="N438" s="54"/>
      <c r="O438" s="54" t="s">
        <v>1358</v>
      </c>
      <c r="P438" s="54" t="s">
        <v>700</v>
      </c>
      <c r="Q438" s="54"/>
      <c r="R438" s="54"/>
      <c r="S438" s="54"/>
    </row>
    <row r="439" spans="1:19" ht="22.5">
      <c r="A439" s="93">
        <v>439</v>
      </c>
      <c r="B439" s="49" t="s">
        <v>1001</v>
      </c>
      <c r="C439" s="57" t="s">
        <v>1919</v>
      </c>
      <c r="D439" s="41"/>
      <c r="E439" s="41"/>
      <c r="F439" s="50" t="s">
        <v>525</v>
      </c>
      <c r="G439" s="50" t="s">
        <v>526</v>
      </c>
      <c r="H439" s="51" t="s">
        <v>989</v>
      </c>
      <c r="I439" s="52" t="s">
        <v>990</v>
      </c>
      <c r="J439" s="53"/>
      <c r="K439" s="54"/>
      <c r="L439" s="54"/>
      <c r="M439" s="54"/>
      <c r="N439" s="54"/>
      <c r="O439" s="54" t="s">
        <v>705</v>
      </c>
      <c r="P439" s="54" t="s">
        <v>702</v>
      </c>
      <c r="Q439" s="54"/>
      <c r="R439" s="54"/>
      <c r="S439" s="54"/>
    </row>
    <row r="440" spans="1:19" ht="22.5">
      <c r="A440" s="93">
        <v>440</v>
      </c>
      <c r="B440" s="49" t="s">
        <v>1001</v>
      </c>
      <c r="C440" s="57" t="s">
        <v>846</v>
      </c>
      <c r="D440" s="41"/>
      <c r="E440" s="41"/>
      <c r="F440" s="50" t="s">
        <v>525</v>
      </c>
      <c r="G440" s="50" t="s">
        <v>526</v>
      </c>
      <c r="H440" s="51" t="s">
        <v>991</v>
      </c>
      <c r="I440" s="52" t="s">
        <v>990</v>
      </c>
      <c r="J440" s="53"/>
      <c r="K440" s="54"/>
      <c r="L440" s="54"/>
      <c r="M440" s="54"/>
      <c r="N440" s="54"/>
      <c r="O440" s="54" t="s">
        <v>705</v>
      </c>
      <c r="P440" s="54" t="s">
        <v>702</v>
      </c>
      <c r="Q440" s="54"/>
      <c r="R440" s="54"/>
      <c r="S440" s="54"/>
    </row>
    <row r="441" spans="1:19" ht="33.75">
      <c r="A441" s="93">
        <v>441</v>
      </c>
      <c r="B441" s="49" t="s">
        <v>1001</v>
      </c>
      <c r="C441" s="57" t="s">
        <v>857</v>
      </c>
      <c r="D441" s="41"/>
      <c r="E441" s="41"/>
      <c r="F441" s="50" t="s">
        <v>525</v>
      </c>
      <c r="G441" s="50" t="s">
        <v>526</v>
      </c>
      <c r="H441" s="51" t="s">
        <v>1915</v>
      </c>
      <c r="I441" s="52" t="s">
        <v>1916</v>
      </c>
      <c r="J441" s="53"/>
      <c r="K441" s="54"/>
      <c r="L441" s="54"/>
      <c r="M441" s="54"/>
      <c r="N441" s="54"/>
      <c r="O441" s="54" t="s">
        <v>705</v>
      </c>
      <c r="P441" s="54" t="s">
        <v>704</v>
      </c>
      <c r="Q441" s="54"/>
      <c r="R441" s="54"/>
      <c r="S441" s="54"/>
    </row>
    <row r="442" spans="1:19" ht="56.25">
      <c r="A442" s="93">
        <v>442</v>
      </c>
      <c r="B442" s="49" t="s">
        <v>1001</v>
      </c>
      <c r="C442" s="57" t="s">
        <v>879</v>
      </c>
      <c r="D442" s="41"/>
      <c r="E442" s="41"/>
      <c r="F442" s="50" t="s">
        <v>525</v>
      </c>
      <c r="G442" s="50" t="s">
        <v>526</v>
      </c>
      <c r="H442" s="51" t="s">
        <v>992</v>
      </c>
      <c r="I442" s="52" t="s">
        <v>993</v>
      </c>
      <c r="J442" s="53"/>
      <c r="K442" s="54"/>
      <c r="L442" s="54"/>
      <c r="M442" s="54"/>
      <c r="N442" s="54"/>
      <c r="O442" s="54" t="s">
        <v>925</v>
      </c>
      <c r="P442" s="54" t="s">
        <v>715</v>
      </c>
      <c r="Q442" s="54"/>
      <c r="R442" s="54"/>
      <c r="S442" s="54"/>
    </row>
    <row r="443" spans="1:19" ht="33.75">
      <c r="A443" s="93">
        <v>443</v>
      </c>
      <c r="B443" s="49" t="s">
        <v>1001</v>
      </c>
      <c r="C443" s="57" t="s">
        <v>994</v>
      </c>
      <c r="D443" s="41" t="s">
        <v>730</v>
      </c>
      <c r="E443" s="41" t="s">
        <v>133</v>
      </c>
      <c r="F443" s="50" t="s">
        <v>525</v>
      </c>
      <c r="G443" s="50" t="s">
        <v>526</v>
      </c>
      <c r="H443" s="51" t="s">
        <v>995</v>
      </c>
      <c r="I443" s="52" t="s">
        <v>996</v>
      </c>
      <c r="J443" s="53"/>
      <c r="K443" s="54"/>
      <c r="L443" s="54"/>
      <c r="M443" s="54"/>
      <c r="N443" s="54"/>
      <c r="O443" s="54" t="s">
        <v>705</v>
      </c>
      <c r="P443" s="54" t="s">
        <v>704</v>
      </c>
      <c r="Q443" s="54"/>
      <c r="R443" s="54"/>
      <c r="S443" s="54"/>
    </row>
    <row r="444" spans="1:19" ht="45">
      <c r="A444" s="93">
        <v>444</v>
      </c>
      <c r="B444" s="49" t="s">
        <v>1001</v>
      </c>
      <c r="C444" s="57"/>
      <c r="D444" s="41" t="s">
        <v>37</v>
      </c>
      <c r="E444" s="41" t="s">
        <v>1296</v>
      </c>
      <c r="F444" s="50" t="s">
        <v>525</v>
      </c>
      <c r="G444" s="50" t="s">
        <v>526</v>
      </c>
      <c r="H444" s="51" t="s">
        <v>997</v>
      </c>
      <c r="I444" s="52" t="s">
        <v>998</v>
      </c>
      <c r="J444" s="53"/>
      <c r="K444" s="54"/>
      <c r="L444" s="54"/>
      <c r="M444" s="54"/>
      <c r="N444" s="54"/>
      <c r="O444" s="54" t="s">
        <v>1356</v>
      </c>
      <c r="P444" s="54" t="s">
        <v>1314</v>
      </c>
      <c r="Q444" s="54"/>
      <c r="R444" s="54"/>
      <c r="S444" s="54"/>
    </row>
    <row r="445" spans="1:19" ht="56.25">
      <c r="A445" s="93">
        <v>445</v>
      </c>
      <c r="B445" s="49" t="s">
        <v>1001</v>
      </c>
      <c r="C445" s="57" t="s">
        <v>999</v>
      </c>
      <c r="D445" s="41" t="s">
        <v>746</v>
      </c>
      <c r="E445" s="41" t="s">
        <v>172</v>
      </c>
      <c r="F445" s="50" t="s">
        <v>525</v>
      </c>
      <c r="G445" s="50" t="s">
        <v>526</v>
      </c>
      <c r="H445" s="51" t="s">
        <v>1000</v>
      </c>
      <c r="I445" s="52" t="s">
        <v>1000</v>
      </c>
      <c r="J445" s="53"/>
      <c r="K445" s="54"/>
      <c r="L445" s="54"/>
      <c r="M445" s="54"/>
      <c r="N445" s="54"/>
      <c r="O445" s="54" t="s">
        <v>705</v>
      </c>
      <c r="P445" s="54" t="s">
        <v>710</v>
      </c>
      <c r="Q445" s="54"/>
      <c r="R445" s="54"/>
      <c r="S445" s="54"/>
    </row>
    <row r="446" spans="1:19" ht="56.25">
      <c r="A446" s="93">
        <v>446</v>
      </c>
      <c r="B446" s="49" t="s">
        <v>1004</v>
      </c>
      <c r="C446" s="57" t="s">
        <v>846</v>
      </c>
      <c r="D446" s="41" t="s">
        <v>128</v>
      </c>
      <c r="E446" s="41" t="s">
        <v>556</v>
      </c>
      <c r="F446" s="50" t="s">
        <v>525</v>
      </c>
      <c r="G446" s="50" t="s">
        <v>36</v>
      </c>
      <c r="H446" s="51" t="s">
        <v>1002</v>
      </c>
      <c r="I446" s="52" t="s">
        <v>1003</v>
      </c>
      <c r="J446" s="53"/>
      <c r="K446" s="54"/>
      <c r="L446" s="54"/>
      <c r="M446" s="54"/>
      <c r="N446" s="54"/>
      <c r="O446" s="54" t="s">
        <v>705</v>
      </c>
      <c r="P446" s="54" t="s">
        <v>702</v>
      </c>
      <c r="Q446" s="54"/>
      <c r="R446" s="54"/>
      <c r="S446" s="54"/>
    </row>
    <row r="447" spans="1:19" ht="33.75">
      <c r="A447" s="93">
        <v>447</v>
      </c>
      <c r="B447" s="49" t="s">
        <v>1550</v>
      </c>
      <c r="C447" s="57" t="s">
        <v>586</v>
      </c>
      <c r="D447" s="41" t="s">
        <v>556</v>
      </c>
      <c r="E447" s="41" t="s">
        <v>154</v>
      </c>
      <c r="F447" s="50" t="s">
        <v>525</v>
      </c>
      <c r="G447" s="50" t="s">
        <v>526</v>
      </c>
      <c r="H447" s="51" t="s">
        <v>1005</v>
      </c>
      <c r="I447" s="52" t="s">
        <v>1006</v>
      </c>
      <c r="J447" s="53"/>
      <c r="K447" s="54"/>
      <c r="L447" s="54"/>
      <c r="M447" s="54"/>
      <c r="N447" s="54"/>
      <c r="O447" s="54" t="s">
        <v>727</v>
      </c>
      <c r="P447" s="54" t="s">
        <v>676</v>
      </c>
      <c r="Q447" s="54"/>
      <c r="R447" s="54"/>
      <c r="S447" s="54"/>
    </row>
    <row r="448" spans="1:19" ht="33.75">
      <c r="A448" s="93">
        <v>448</v>
      </c>
      <c r="B448" s="49" t="s">
        <v>1550</v>
      </c>
      <c r="C448" s="57" t="s">
        <v>586</v>
      </c>
      <c r="D448" s="41" t="s">
        <v>556</v>
      </c>
      <c r="E448" s="41" t="s">
        <v>154</v>
      </c>
      <c r="F448" s="50" t="s">
        <v>525</v>
      </c>
      <c r="G448" s="50" t="s">
        <v>526</v>
      </c>
      <c r="H448" s="51" t="s">
        <v>1007</v>
      </c>
      <c r="I448" s="52" t="s">
        <v>1008</v>
      </c>
      <c r="J448" s="53"/>
      <c r="K448" s="54"/>
      <c r="L448" s="54"/>
      <c r="M448" s="54"/>
      <c r="N448" s="54"/>
      <c r="O448" s="54" t="s">
        <v>727</v>
      </c>
      <c r="P448" s="54" t="s">
        <v>676</v>
      </c>
      <c r="Q448" s="54"/>
      <c r="R448" s="54"/>
      <c r="S448" s="54"/>
    </row>
    <row r="449" spans="1:19" ht="45">
      <c r="A449" s="93">
        <v>449</v>
      </c>
      <c r="B449" s="49" t="s">
        <v>1550</v>
      </c>
      <c r="C449" s="57" t="s">
        <v>1348</v>
      </c>
      <c r="D449" s="41" t="s">
        <v>1349</v>
      </c>
      <c r="E449" s="41" t="s">
        <v>171</v>
      </c>
      <c r="F449" s="50" t="s">
        <v>525</v>
      </c>
      <c r="G449" s="50" t="s">
        <v>526</v>
      </c>
      <c r="H449" s="51" t="s">
        <v>1009</v>
      </c>
      <c r="I449" s="52" t="s">
        <v>1010</v>
      </c>
      <c r="J449" s="53"/>
      <c r="K449" s="54"/>
      <c r="L449" s="54"/>
      <c r="M449" s="54"/>
      <c r="N449" s="54"/>
      <c r="O449" s="54" t="s">
        <v>925</v>
      </c>
      <c r="P449" s="54" t="s">
        <v>684</v>
      </c>
      <c r="Q449" s="54"/>
      <c r="R449" s="54"/>
      <c r="S449" s="54"/>
    </row>
    <row r="450" spans="1:19" ht="33.75">
      <c r="A450" s="93">
        <v>450</v>
      </c>
      <c r="B450" s="49" t="s">
        <v>1550</v>
      </c>
      <c r="C450" s="57" t="s">
        <v>1348</v>
      </c>
      <c r="D450" s="41" t="s">
        <v>37</v>
      </c>
      <c r="E450" s="41" t="s">
        <v>171</v>
      </c>
      <c r="F450" s="50" t="s">
        <v>525</v>
      </c>
      <c r="G450" s="50" t="s">
        <v>526</v>
      </c>
      <c r="H450" s="51" t="s">
        <v>1513</v>
      </c>
      <c r="I450" s="52" t="s">
        <v>1514</v>
      </c>
      <c r="J450" s="53"/>
      <c r="K450" s="54"/>
      <c r="L450" s="54"/>
      <c r="M450" s="54"/>
      <c r="N450" s="54"/>
      <c r="O450" s="54" t="s">
        <v>925</v>
      </c>
      <c r="P450" s="54" t="s">
        <v>684</v>
      </c>
      <c r="Q450" s="54"/>
      <c r="R450" s="54"/>
      <c r="S450" s="54"/>
    </row>
    <row r="451" spans="1:19" ht="33.75">
      <c r="A451" s="93">
        <v>451</v>
      </c>
      <c r="B451" s="49" t="s">
        <v>1550</v>
      </c>
      <c r="C451" s="57" t="s">
        <v>1331</v>
      </c>
      <c r="D451" s="41"/>
      <c r="E451" s="41" t="s">
        <v>168</v>
      </c>
      <c r="F451" s="50" t="s">
        <v>525</v>
      </c>
      <c r="G451" s="50" t="s">
        <v>526</v>
      </c>
      <c r="H451" s="51" t="s">
        <v>1515</v>
      </c>
      <c r="I451" s="52" t="s">
        <v>1516</v>
      </c>
      <c r="J451" s="53"/>
      <c r="K451" s="54"/>
      <c r="L451" s="54"/>
      <c r="M451" s="54"/>
      <c r="N451" s="54"/>
      <c r="O451" s="54" t="s">
        <v>686</v>
      </c>
      <c r="P451" s="54" t="s">
        <v>673</v>
      </c>
      <c r="Q451" s="54"/>
      <c r="R451" s="54"/>
      <c r="S451" s="54"/>
    </row>
    <row r="452" spans="1:19" ht="45">
      <c r="A452" s="93">
        <v>452</v>
      </c>
      <c r="B452" s="49" t="s">
        <v>1550</v>
      </c>
      <c r="C452" s="57" t="s">
        <v>881</v>
      </c>
      <c r="D452" s="41" t="s">
        <v>527</v>
      </c>
      <c r="E452" s="41" t="s">
        <v>128</v>
      </c>
      <c r="F452" s="50" t="s">
        <v>525</v>
      </c>
      <c r="G452" s="50" t="s">
        <v>526</v>
      </c>
      <c r="H452" s="51" t="s">
        <v>1517</v>
      </c>
      <c r="I452" s="52" t="s">
        <v>1518</v>
      </c>
      <c r="J452" s="53"/>
      <c r="K452" s="54"/>
      <c r="L452" s="54"/>
      <c r="M452" s="54"/>
      <c r="N452" s="54"/>
      <c r="O452" s="54" t="s">
        <v>925</v>
      </c>
      <c r="P452" s="54" t="s">
        <v>646</v>
      </c>
      <c r="Q452" s="54"/>
      <c r="R452" s="54"/>
      <c r="S452" s="54"/>
    </row>
    <row r="453" spans="1:19" ht="90">
      <c r="A453" s="93">
        <v>453</v>
      </c>
      <c r="B453" s="49" t="s">
        <v>1550</v>
      </c>
      <c r="C453" s="57" t="s">
        <v>881</v>
      </c>
      <c r="D453" s="41" t="s">
        <v>527</v>
      </c>
      <c r="E453" s="41" t="s">
        <v>128</v>
      </c>
      <c r="F453" s="50" t="s">
        <v>525</v>
      </c>
      <c r="G453" s="50" t="s">
        <v>526</v>
      </c>
      <c r="H453" s="51" t="s">
        <v>1519</v>
      </c>
      <c r="I453" s="52" t="s">
        <v>1520</v>
      </c>
      <c r="J453" s="53"/>
      <c r="K453" s="54"/>
      <c r="L453" s="54"/>
      <c r="M453" s="54"/>
      <c r="N453" s="54"/>
      <c r="O453" s="54" t="s">
        <v>925</v>
      </c>
      <c r="P453" s="54" t="s">
        <v>646</v>
      </c>
      <c r="Q453" s="54"/>
      <c r="R453" s="54"/>
      <c r="S453" s="54"/>
    </row>
    <row r="454" spans="1:19" ht="45">
      <c r="A454" s="93">
        <v>454</v>
      </c>
      <c r="B454" s="49" t="s">
        <v>1550</v>
      </c>
      <c r="C454" s="57" t="s">
        <v>811</v>
      </c>
      <c r="D454" s="41" t="s">
        <v>529</v>
      </c>
      <c r="E454" s="41" t="s">
        <v>135</v>
      </c>
      <c r="F454" s="50" t="s">
        <v>525</v>
      </c>
      <c r="G454" s="50" t="s">
        <v>526</v>
      </c>
      <c r="H454" s="51" t="s">
        <v>1521</v>
      </c>
      <c r="I454" s="52" t="s">
        <v>1522</v>
      </c>
      <c r="J454" s="53"/>
      <c r="K454" s="54"/>
      <c r="L454" s="54"/>
      <c r="M454" s="54"/>
      <c r="N454" s="54"/>
      <c r="O454" s="54" t="s">
        <v>925</v>
      </c>
      <c r="P454" s="54" t="s">
        <v>646</v>
      </c>
      <c r="Q454" s="54"/>
      <c r="R454" s="54"/>
      <c r="S454" s="54"/>
    </row>
    <row r="455" spans="1:19" ht="90">
      <c r="A455" s="93">
        <v>455</v>
      </c>
      <c r="B455" s="49" t="s">
        <v>1550</v>
      </c>
      <c r="C455" s="57" t="s">
        <v>1523</v>
      </c>
      <c r="D455" s="41" t="s">
        <v>1308</v>
      </c>
      <c r="E455" s="41" t="s">
        <v>171</v>
      </c>
      <c r="F455" s="50" t="s">
        <v>525</v>
      </c>
      <c r="G455" s="50" t="s">
        <v>526</v>
      </c>
      <c r="H455" s="51" t="s">
        <v>1524</v>
      </c>
      <c r="I455" s="52" t="s">
        <v>1525</v>
      </c>
      <c r="J455" s="53"/>
      <c r="K455" s="54"/>
      <c r="L455" s="54"/>
      <c r="M455" s="54"/>
      <c r="N455" s="54"/>
      <c r="O455" s="54" t="s">
        <v>925</v>
      </c>
      <c r="P455" s="54" t="s">
        <v>646</v>
      </c>
      <c r="Q455" s="54"/>
      <c r="R455" s="54"/>
      <c r="S455" s="54"/>
    </row>
    <row r="456" spans="1:19" ht="123.75">
      <c r="A456" s="93">
        <v>456</v>
      </c>
      <c r="B456" s="49" t="s">
        <v>1550</v>
      </c>
      <c r="C456" s="57" t="s">
        <v>1348</v>
      </c>
      <c r="D456" s="41" t="s">
        <v>1349</v>
      </c>
      <c r="E456" s="41" t="s">
        <v>171</v>
      </c>
      <c r="F456" s="50" t="s">
        <v>525</v>
      </c>
      <c r="G456" s="50" t="s">
        <v>526</v>
      </c>
      <c r="H456" s="51" t="s">
        <v>1526</v>
      </c>
      <c r="I456" s="52" t="s">
        <v>1026</v>
      </c>
      <c r="J456" s="53"/>
      <c r="K456" s="54"/>
      <c r="L456" s="54"/>
      <c r="M456" s="54"/>
      <c r="N456" s="54"/>
      <c r="O456" s="54" t="s">
        <v>925</v>
      </c>
      <c r="P456" s="54" t="s">
        <v>684</v>
      </c>
      <c r="Q456" s="54"/>
      <c r="R456" s="54"/>
      <c r="S456" s="54"/>
    </row>
    <row r="457" spans="1:19" ht="22.5">
      <c r="A457" s="93">
        <v>457</v>
      </c>
      <c r="B457" s="49" t="s">
        <v>1550</v>
      </c>
      <c r="C457" s="57" t="s">
        <v>1312</v>
      </c>
      <c r="D457" s="41" t="s">
        <v>133</v>
      </c>
      <c r="E457" s="41" t="s">
        <v>38</v>
      </c>
      <c r="F457" s="50" t="s">
        <v>525</v>
      </c>
      <c r="G457" s="50" t="s">
        <v>526</v>
      </c>
      <c r="H457" s="51" t="s">
        <v>1027</v>
      </c>
      <c r="I457" s="52" t="s">
        <v>1028</v>
      </c>
      <c r="J457" s="53"/>
      <c r="K457" s="54"/>
      <c r="L457" s="54"/>
      <c r="M457" s="54"/>
      <c r="N457" s="54"/>
      <c r="O457" s="54" t="s">
        <v>925</v>
      </c>
      <c r="P457" s="54" t="s">
        <v>696</v>
      </c>
      <c r="Q457" s="54"/>
      <c r="R457" s="54"/>
      <c r="S457" s="54"/>
    </row>
    <row r="458" spans="1:19" ht="112.5">
      <c r="A458" s="93">
        <v>458</v>
      </c>
      <c r="B458" s="49" t="s">
        <v>1550</v>
      </c>
      <c r="C458" s="57" t="s">
        <v>524</v>
      </c>
      <c r="D458" s="41" t="s">
        <v>556</v>
      </c>
      <c r="E458" s="41" t="s">
        <v>168</v>
      </c>
      <c r="F458" s="50" t="s">
        <v>525</v>
      </c>
      <c r="G458" s="50" t="s">
        <v>526</v>
      </c>
      <c r="H458" s="51" t="s">
        <v>1029</v>
      </c>
      <c r="I458" s="52" t="s">
        <v>1030</v>
      </c>
      <c r="J458" s="53"/>
      <c r="K458" s="54"/>
      <c r="L458" s="54"/>
      <c r="M458" s="54"/>
      <c r="N458" s="54"/>
      <c r="O458" s="54" t="s">
        <v>925</v>
      </c>
      <c r="P458" s="54" t="s">
        <v>680</v>
      </c>
      <c r="Q458" s="54"/>
      <c r="R458" s="54"/>
      <c r="S458" s="54"/>
    </row>
    <row r="459" spans="1:19" ht="90">
      <c r="A459" s="93">
        <v>459</v>
      </c>
      <c r="B459" s="49" t="s">
        <v>1550</v>
      </c>
      <c r="C459" s="57" t="s">
        <v>1314</v>
      </c>
      <c r="D459" s="41"/>
      <c r="E459" s="41"/>
      <c r="F459" s="50" t="s">
        <v>35</v>
      </c>
      <c r="G459" s="50" t="s">
        <v>526</v>
      </c>
      <c r="H459" s="51" t="s">
        <v>1031</v>
      </c>
      <c r="I459" s="52" t="s">
        <v>1032</v>
      </c>
      <c r="J459" s="53"/>
      <c r="K459" s="54"/>
      <c r="L459" s="54"/>
      <c r="M459" s="54"/>
      <c r="N459" s="54"/>
      <c r="O459" s="54" t="s">
        <v>1356</v>
      </c>
      <c r="P459" s="54" t="s">
        <v>1314</v>
      </c>
      <c r="Q459" s="54"/>
      <c r="R459" s="54"/>
      <c r="S459" s="54"/>
    </row>
    <row r="460" spans="1:19" ht="101.25">
      <c r="A460" s="93">
        <v>460</v>
      </c>
      <c r="B460" s="49" t="s">
        <v>1550</v>
      </c>
      <c r="C460" s="57" t="s">
        <v>623</v>
      </c>
      <c r="D460" s="41" t="s">
        <v>168</v>
      </c>
      <c r="E460" s="41" t="s">
        <v>1296</v>
      </c>
      <c r="F460" s="50" t="s">
        <v>525</v>
      </c>
      <c r="G460" s="50" t="s">
        <v>526</v>
      </c>
      <c r="H460" s="51" t="s">
        <v>1033</v>
      </c>
      <c r="I460" s="52" t="s">
        <v>1034</v>
      </c>
      <c r="J460" s="53"/>
      <c r="K460" s="54"/>
      <c r="L460" s="54"/>
      <c r="M460" s="54"/>
      <c r="N460" s="54"/>
      <c r="O460" s="54" t="s">
        <v>925</v>
      </c>
      <c r="P460" s="54" t="s">
        <v>696</v>
      </c>
      <c r="Q460" s="54"/>
      <c r="R460" s="54"/>
      <c r="S460" s="54"/>
    </row>
    <row r="461" spans="1:19" ht="157.5">
      <c r="A461" s="93">
        <v>461</v>
      </c>
      <c r="B461" s="49" t="s">
        <v>1550</v>
      </c>
      <c r="C461" s="57" t="s">
        <v>195</v>
      </c>
      <c r="D461" s="41" t="s">
        <v>885</v>
      </c>
      <c r="E461" s="41" t="s">
        <v>70</v>
      </c>
      <c r="F461" s="50" t="s">
        <v>525</v>
      </c>
      <c r="G461" s="50" t="s">
        <v>526</v>
      </c>
      <c r="H461" s="51" t="s">
        <v>1542</v>
      </c>
      <c r="I461" s="52" t="s">
        <v>1543</v>
      </c>
      <c r="J461" s="53"/>
      <c r="K461" s="54"/>
      <c r="L461" s="54"/>
      <c r="M461" s="54"/>
      <c r="N461" s="54"/>
      <c r="O461" s="54" t="s">
        <v>705</v>
      </c>
      <c r="P461" s="54" t="s">
        <v>723</v>
      </c>
      <c r="Q461" s="54"/>
      <c r="R461" s="54"/>
      <c r="S461" s="54"/>
    </row>
    <row r="462" spans="1:19" ht="78.75">
      <c r="A462" s="93">
        <v>462</v>
      </c>
      <c r="B462" s="49" t="s">
        <v>1550</v>
      </c>
      <c r="C462" s="57" t="s">
        <v>857</v>
      </c>
      <c r="D462" s="41" t="s">
        <v>1341</v>
      </c>
      <c r="E462" s="41" t="s">
        <v>1349</v>
      </c>
      <c r="F462" s="50" t="s">
        <v>525</v>
      </c>
      <c r="G462" s="50" t="s">
        <v>526</v>
      </c>
      <c r="H462" s="51" t="s">
        <v>1544</v>
      </c>
      <c r="I462" s="52" t="s">
        <v>1545</v>
      </c>
      <c r="J462" s="53"/>
      <c r="K462" s="54"/>
      <c r="L462" s="54"/>
      <c r="M462" s="54"/>
      <c r="N462" s="54"/>
      <c r="O462" s="54" t="s">
        <v>705</v>
      </c>
      <c r="P462" s="54" t="s">
        <v>704</v>
      </c>
      <c r="Q462" s="54"/>
      <c r="R462" s="54"/>
      <c r="S462" s="54"/>
    </row>
    <row r="463" spans="1:19" ht="33.75">
      <c r="A463" s="93">
        <v>463</v>
      </c>
      <c r="B463" s="49" t="s">
        <v>1550</v>
      </c>
      <c r="C463" s="110" t="s">
        <v>1331</v>
      </c>
      <c r="D463" s="41" t="s">
        <v>527</v>
      </c>
      <c r="E463" s="41" t="s">
        <v>524</v>
      </c>
      <c r="F463" s="50" t="s">
        <v>525</v>
      </c>
      <c r="G463" s="50" t="s">
        <v>526</v>
      </c>
      <c r="H463" s="51" t="s">
        <v>1546</v>
      </c>
      <c r="I463" s="52" t="s">
        <v>1547</v>
      </c>
      <c r="J463" s="53"/>
      <c r="K463" s="54"/>
      <c r="L463" s="54"/>
      <c r="M463" s="54"/>
      <c r="N463" s="54"/>
      <c r="O463" s="54" t="s">
        <v>686</v>
      </c>
      <c r="P463" s="54" t="s">
        <v>673</v>
      </c>
      <c r="Q463" s="54"/>
      <c r="R463" s="54"/>
      <c r="S463" s="54"/>
    </row>
    <row r="464" spans="1:19" ht="101.25">
      <c r="A464" s="93">
        <v>464</v>
      </c>
      <c r="B464" s="49" t="s">
        <v>1550</v>
      </c>
      <c r="C464" s="110" t="s">
        <v>1331</v>
      </c>
      <c r="D464" s="41" t="s">
        <v>527</v>
      </c>
      <c r="E464" s="41" t="s">
        <v>524</v>
      </c>
      <c r="F464" s="50" t="s">
        <v>525</v>
      </c>
      <c r="G464" s="50" t="s">
        <v>526</v>
      </c>
      <c r="H464" s="51" t="s">
        <v>1548</v>
      </c>
      <c r="I464" s="52" t="s">
        <v>1549</v>
      </c>
      <c r="J464" s="53"/>
      <c r="K464" s="54"/>
      <c r="L464" s="54"/>
      <c r="M464" s="54"/>
      <c r="N464" s="54"/>
      <c r="O464" s="54" t="s">
        <v>686</v>
      </c>
      <c r="P464" s="54" t="s">
        <v>673</v>
      </c>
      <c r="Q464" s="54"/>
      <c r="R464" s="54"/>
      <c r="S464" s="54"/>
    </row>
    <row r="465" spans="1:19" ht="22.5">
      <c r="A465" s="93">
        <v>465</v>
      </c>
      <c r="B465" s="49" t="s">
        <v>1553</v>
      </c>
      <c r="C465" s="57" t="s">
        <v>1348</v>
      </c>
      <c r="D465" s="41" t="s">
        <v>37</v>
      </c>
      <c r="E465" s="41" t="s">
        <v>168</v>
      </c>
      <c r="F465" s="50" t="s">
        <v>525</v>
      </c>
      <c r="G465" s="50" t="s">
        <v>526</v>
      </c>
      <c r="H465" s="51" t="s">
        <v>1551</v>
      </c>
      <c r="I465" s="52" t="s">
        <v>1552</v>
      </c>
      <c r="J465" s="53"/>
      <c r="K465" s="54"/>
      <c r="L465" s="54"/>
      <c r="M465" s="54"/>
      <c r="N465" s="54"/>
      <c r="O465" s="54" t="s">
        <v>925</v>
      </c>
      <c r="P465" s="54" t="s">
        <v>684</v>
      </c>
      <c r="Q465" s="54"/>
      <c r="R465" s="54"/>
      <c r="S465" s="54"/>
    </row>
    <row r="466" spans="1:19" ht="22.5">
      <c r="A466" s="93">
        <v>466</v>
      </c>
      <c r="B466" s="49" t="s">
        <v>1553</v>
      </c>
      <c r="C466" s="57" t="s">
        <v>1331</v>
      </c>
      <c r="D466" s="41" t="s">
        <v>527</v>
      </c>
      <c r="E466" s="41" t="s">
        <v>168</v>
      </c>
      <c r="F466" s="50" t="s">
        <v>525</v>
      </c>
      <c r="G466" s="50" t="s">
        <v>526</v>
      </c>
      <c r="H466" s="51" t="s">
        <v>1551</v>
      </c>
      <c r="I466" s="52" t="s">
        <v>1552</v>
      </c>
      <c r="J466" s="53"/>
      <c r="K466" s="54"/>
      <c r="L466" s="54"/>
      <c r="M466" s="54"/>
      <c r="N466" s="54"/>
      <c r="O466" s="54" t="s">
        <v>686</v>
      </c>
      <c r="P466" s="54" t="s">
        <v>673</v>
      </c>
      <c r="Q466" s="54"/>
      <c r="R466" s="54"/>
      <c r="S466" s="54"/>
    </row>
    <row r="467" spans="1:19" ht="123.75">
      <c r="A467" s="93">
        <v>467</v>
      </c>
      <c r="B467" s="49" t="s">
        <v>1686</v>
      </c>
      <c r="C467" s="57" t="s">
        <v>1554</v>
      </c>
      <c r="D467" s="41" t="s">
        <v>125</v>
      </c>
      <c r="E467" s="41"/>
      <c r="F467" s="50" t="s">
        <v>525</v>
      </c>
      <c r="G467" s="50" t="s">
        <v>526</v>
      </c>
      <c r="H467" s="51" t="s">
        <v>2123</v>
      </c>
      <c r="I467" s="52" t="s">
        <v>2124</v>
      </c>
      <c r="J467" s="53"/>
      <c r="K467" s="54"/>
      <c r="L467" s="54"/>
      <c r="M467" s="54"/>
      <c r="N467" s="54"/>
      <c r="O467" s="54" t="s">
        <v>1358</v>
      </c>
      <c r="P467" s="54" t="s">
        <v>725</v>
      </c>
      <c r="Q467" s="54"/>
      <c r="R467" s="54"/>
      <c r="S467" s="54"/>
    </row>
    <row r="468" spans="1:19" ht="90">
      <c r="A468" s="93">
        <v>468</v>
      </c>
      <c r="B468" s="49" t="s">
        <v>1686</v>
      </c>
      <c r="C468" s="57" t="s">
        <v>1239</v>
      </c>
      <c r="D468" s="41" t="s">
        <v>245</v>
      </c>
      <c r="E468" s="41"/>
      <c r="F468" s="50" t="s">
        <v>525</v>
      </c>
      <c r="G468" s="50" t="s">
        <v>526</v>
      </c>
      <c r="H468" s="51" t="s">
        <v>2125</v>
      </c>
      <c r="I468" s="52" t="s">
        <v>2126</v>
      </c>
      <c r="J468" s="53"/>
      <c r="K468" s="54"/>
      <c r="L468" s="54"/>
      <c r="M468" s="54"/>
      <c r="N468" s="54"/>
      <c r="O468" s="54" t="s">
        <v>1358</v>
      </c>
      <c r="P468" s="54" t="s">
        <v>725</v>
      </c>
      <c r="Q468" s="54"/>
      <c r="R468" s="54"/>
      <c r="S468" s="54"/>
    </row>
    <row r="469" spans="1:19" ht="90">
      <c r="A469" s="93">
        <v>469</v>
      </c>
      <c r="B469" s="49" t="s">
        <v>1686</v>
      </c>
      <c r="C469" s="57" t="s">
        <v>1242</v>
      </c>
      <c r="D469" s="41" t="s">
        <v>125</v>
      </c>
      <c r="E469" s="41"/>
      <c r="F469" s="50" t="s">
        <v>525</v>
      </c>
      <c r="G469" s="50" t="s">
        <v>526</v>
      </c>
      <c r="H469" s="51" t="s">
        <v>2127</v>
      </c>
      <c r="I469" s="52" t="s">
        <v>1385</v>
      </c>
      <c r="J469" s="53"/>
      <c r="K469" s="54"/>
      <c r="L469" s="54"/>
      <c r="M469" s="54"/>
      <c r="N469" s="54"/>
      <c r="O469" s="54" t="s">
        <v>1358</v>
      </c>
      <c r="P469" s="54" t="s">
        <v>725</v>
      </c>
      <c r="Q469" s="54"/>
      <c r="R469" s="54"/>
      <c r="S469" s="54"/>
    </row>
    <row r="470" spans="1:19" ht="78.75">
      <c r="A470" s="93">
        <v>470</v>
      </c>
      <c r="B470" s="49" t="s">
        <v>1686</v>
      </c>
      <c r="C470" s="57" t="s">
        <v>725</v>
      </c>
      <c r="D470" s="41" t="s">
        <v>125</v>
      </c>
      <c r="E470" s="41"/>
      <c r="F470" s="50" t="s">
        <v>525</v>
      </c>
      <c r="G470" s="50" t="s">
        <v>526</v>
      </c>
      <c r="H470" s="51" t="s">
        <v>2128</v>
      </c>
      <c r="I470" s="52" t="s">
        <v>1385</v>
      </c>
      <c r="J470" s="53"/>
      <c r="K470" s="54"/>
      <c r="L470" s="54"/>
      <c r="M470" s="54"/>
      <c r="N470" s="54"/>
      <c r="O470" s="54" t="s">
        <v>1358</v>
      </c>
      <c r="P470" s="54" t="s">
        <v>725</v>
      </c>
      <c r="Q470" s="54"/>
      <c r="R470" s="54"/>
      <c r="S470" s="54"/>
    </row>
    <row r="471" spans="1:19" ht="101.25">
      <c r="A471" s="93">
        <v>471</v>
      </c>
      <c r="B471" s="49" t="s">
        <v>1686</v>
      </c>
      <c r="C471" s="57" t="s">
        <v>2129</v>
      </c>
      <c r="D471" s="41" t="s">
        <v>885</v>
      </c>
      <c r="E471" s="41"/>
      <c r="F471" s="50" t="s">
        <v>525</v>
      </c>
      <c r="G471" s="50" t="s">
        <v>526</v>
      </c>
      <c r="H471" s="51" t="s">
        <v>2130</v>
      </c>
      <c r="I471" s="52" t="s">
        <v>2131</v>
      </c>
      <c r="J471" s="53"/>
      <c r="K471" s="54"/>
      <c r="L471" s="54"/>
      <c r="M471" s="54"/>
      <c r="N471" s="54"/>
      <c r="O471" s="54" t="s">
        <v>705</v>
      </c>
      <c r="P471" s="54" t="s">
        <v>723</v>
      </c>
      <c r="Q471" s="54"/>
      <c r="R471" s="54"/>
      <c r="S471" s="54"/>
    </row>
    <row r="472" spans="1:19" ht="45">
      <c r="A472" s="93">
        <v>472</v>
      </c>
      <c r="B472" s="49" t="s">
        <v>1686</v>
      </c>
      <c r="C472" s="57" t="s">
        <v>723</v>
      </c>
      <c r="D472" s="41" t="s">
        <v>885</v>
      </c>
      <c r="E472" s="41"/>
      <c r="F472" s="50" t="s">
        <v>525</v>
      </c>
      <c r="G472" s="50" t="s">
        <v>526</v>
      </c>
      <c r="H472" s="51" t="s">
        <v>2132</v>
      </c>
      <c r="I472" s="52" t="s">
        <v>2133</v>
      </c>
      <c r="J472" s="53"/>
      <c r="K472" s="54"/>
      <c r="L472" s="54"/>
      <c r="M472" s="54"/>
      <c r="N472" s="54"/>
      <c r="O472" s="54" t="s">
        <v>705</v>
      </c>
      <c r="P472" s="54" t="s">
        <v>723</v>
      </c>
      <c r="Q472" s="54"/>
      <c r="R472" s="54"/>
      <c r="S472" s="54"/>
    </row>
    <row r="473" spans="1:19" ht="90">
      <c r="A473" s="93">
        <v>473</v>
      </c>
      <c r="B473" s="49" t="s">
        <v>1686</v>
      </c>
      <c r="C473" s="57" t="s">
        <v>2134</v>
      </c>
      <c r="D473" s="41" t="s">
        <v>885</v>
      </c>
      <c r="E473" s="41"/>
      <c r="F473" s="50" t="s">
        <v>525</v>
      </c>
      <c r="G473" s="50" t="s">
        <v>526</v>
      </c>
      <c r="H473" s="51" t="s">
        <v>2135</v>
      </c>
      <c r="I473" s="52" t="s">
        <v>2136</v>
      </c>
      <c r="J473" s="53"/>
      <c r="K473" s="54"/>
      <c r="L473" s="54"/>
      <c r="M473" s="54"/>
      <c r="N473" s="54"/>
      <c r="O473" s="54" t="s">
        <v>705</v>
      </c>
      <c r="P473" s="54" t="s">
        <v>723</v>
      </c>
      <c r="Q473" s="54"/>
      <c r="R473" s="54"/>
      <c r="S473" s="54"/>
    </row>
    <row r="474" spans="1:19" ht="112.5">
      <c r="A474" s="93">
        <v>474</v>
      </c>
      <c r="B474" s="49" t="s">
        <v>1686</v>
      </c>
      <c r="C474" s="57" t="s">
        <v>2137</v>
      </c>
      <c r="D474" s="41" t="s">
        <v>889</v>
      </c>
      <c r="E474" s="41"/>
      <c r="F474" s="50" t="s">
        <v>525</v>
      </c>
      <c r="G474" s="50" t="s">
        <v>526</v>
      </c>
      <c r="H474" s="51" t="s">
        <v>2138</v>
      </c>
      <c r="I474" s="52" t="s">
        <v>2139</v>
      </c>
      <c r="J474" s="53"/>
      <c r="K474" s="54"/>
      <c r="L474" s="54"/>
      <c r="M474" s="54"/>
      <c r="N474" s="54"/>
      <c r="O474" s="54" t="s">
        <v>705</v>
      </c>
      <c r="P474" s="54" t="s">
        <v>723</v>
      </c>
      <c r="Q474" s="54"/>
      <c r="R474" s="54"/>
      <c r="S474" s="54"/>
    </row>
    <row r="475" spans="1:19" ht="112.5">
      <c r="A475" s="93">
        <v>475</v>
      </c>
      <c r="B475" s="49" t="s">
        <v>1686</v>
      </c>
      <c r="C475" s="57" t="s">
        <v>527</v>
      </c>
      <c r="D475" s="41" t="s">
        <v>168</v>
      </c>
      <c r="E475" s="41"/>
      <c r="F475" s="50" t="s">
        <v>525</v>
      </c>
      <c r="G475" s="50" t="s">
        <v>526</v>
      </c>
      <c r="H475" s="51" t="s">
        <v>2140</v>
      </c>
      <c r="I475" s="52" t="s">
        <v>755</v>
      </c>
      <c r="J475" s="53"/>
      <c r="K475" s="54"/>
      <c r="L475" s="54"/>
      <c r="M475" s="54"/>
      <c r="N475" s="54"/>
      <c r="O475" s="54" t="s">
        <v>925</v>
      </c>
      <c r="P475" s="54" t="s">
        <v>694</v>
      </c>
      <c r="Q475" s="54"/>
      <c r="R475" s="54"/>
      <c r="S475" s="54"/>
    </row>
    <row r="476" spans="1:19" ht="78.75">
      <c r="A476" s="93">
        <v>476</v>
      </c>
      <c r="B476" s="49" t="s">
        <v>1686</v>
      </c>
      <c r="C476" s="57" t="s">
        <v>157</v>
      </c>
      <c r="D476" s="41" t="s">
        <v>524</v>
      </c>
      <c r="E476" s="41"/>
      <c r="F476" s="50" t="s">
        <v>525</v>
      </c>
      <c r="G476" s="50" t="s">
        <v>526</v>
      </c>
      <c r="H476" s="51" t="s">
        <v>2141</v>
      </c>
      <c r="I476" s="52" t="s">
        <v>2142</v>
      </c>
      <c r="J476" s="53"/>
      <c r="K476" s="54"/>
      <c r="L476" s="54"/>
      <c r="M476" s="54"/>
      <c r="N476" s="54"/>
      <c r="O476" s="54" t="s">
        <v>925</v>
      </c>
      <c r="P476" s="54" t="s">
        <v>678</v>
      </c>
      <c r="Q476" s="54"/>
      <c r="R476" s="54"/>
      <c r="S476" s="54"/>
    </row>
    <row r="477" spans="1:19" ht="123.75">
      <c r="A477" s="93">
        <v>477</v>
      </c>
      <c r="B477" s="49" t="s">
        <v>1686</v>
      </c>
      <c r="C477" s="57" t="s">
        <v>1348</v>
      </c>
      <c r="D477" s="41" t="s">
        <v>1349</v>
      </c>
      <c r="E477" s="41"/>
      <c r="F477" s="50" t="s">
        <v>525</v>
      </c>
      <c r="G477" s="50" t="s">
        <v>526</v>
      </c>
      <c r="H477" s="51" t="s">
        <v>2143</v>
      </c>
      <c r="I477" s="52" t="s">
        <v>2144</v>
      </c>
      <c r="J477" s="53"/>
      <c r="K477" s="54"/>
      <c r="L477" s="54"/>
      <c r="M477" s="54"/>
      <c r="N477" s="54"/>
      <c r="O477" s="54" t="s">
        <v>925</v>
      </c>
      <c r="P477" s="54" t="s">
        <v>684</v>
      </c>
      <c r="Q477" s="54"/>
      <c r="R477" s="54"/>
      <c r="S477" s="54"/>
    </row>
    <row r="478" spans="1:19" ht="101.25">
      <c r="A478" s="93">
        <v>478</v>
      </c>
      <c r="B478" s="49" t="s">
        <v>1686</v>
      </c>
      <c r="C478" s="57" t="s">
        <v>623</v>
      </c>
      <c r="D478" s="41" t="s">
        <v>168</v>
      </c>
      <c r="E478" s="41"/>
      <c r="F478" s="50" t="s">
        <v>525</v>
      </c>
      <c r="G478" s="50" t="s">
        <v>526</v>
      </c>
      <c r="H478" s="51" t="s">
        <v>2145</v>
      </c>
      <c r="I478" s="52" t="s">
        <v>2146</v>
      </c>
      <c r="J478" s="53"/>
      <c r="K478" s="54"/>
      <c r="L478" s="54"/>
      <c r="M478" s="54"/>
      <c r="N478" s="54"/>
      <c r="O478" s="54" t="s">
        <v>925</v>
      </c>
      <c r="P478" s="54" t="s">
        <v>696</v>
      </c>
      <c r="Q478" s="54"/>
      <c r="R478" s="54"/>
      <c r="S478" s="54"/>
    </row>
    <row r="479" spans="1:19" ht="123.75">
      <c r="A479" s="93">
        <v>479</v>
      </c>
      <c r="B479" s="49" t="s">
        <v>1686</v>
      </c>
      <c r="C479" s="57" t="s">
        <v>623</v>
      </c>
      <c r="D479" s="41" t="s">
        <v>168</v>
      </c>
      <c r="E479" s="41"/>
      <c r="F479" s="50" t="s">
        <v>525</v>
      </c>
      <c r="G479" s="50" t="s">
        <v>526</v>
      </c>
      <c r="H479" s="51" t="s">
        <v>2147</v>
      </c>
      <c r="I479" s="52" t="s">
        <v>2148</v>
      </c>
      <c r="J479" s="53"/>
      <c r="K479" s="54"/>
      <c r="L479" s="54"/>
      <c r="M479" s="54"/>
      <c r="N479" s="54"/>
      <c r="O479" s="54" t="s">
        <v>925</v>
      </c>
      <c r="P479" s="54" t="s">
        <v>696</v>
      </c>
      <c r="Q479" s="54"/>
      <c r="R479" s="54"/>
      <c r="S479" s="54"/>
    </row>
    <row r="480" spans="1:19" ht="112.5">
      <c r="A480" s="93">
        <v>480</v>
      </c>
      <c r="B480" s="49" t="s">
        <v>1686</v>
      </c>
      <c r="C480" s="57" t="s">
        <v>624</v>
      </c>
      <c r="D480" s="41" t="s">
        <v>171</v>
      </c>
      <c r="E480" s="41"/>
      <c r="F480" s="50" t="s">
        <v>525</v>
      </c>
      <c r="G480" s="50" t="s">
        <v>526</v>
      </c>
      <c r="H480" s="51" t="s">
        <v>2149</v>
      </c>
      <c r="I480" s="52" t="s">
        <v>2144</v>
      </c>
      <c r="J480" s="53"/>
      <c r="K480" s="54"/>
      <c r="L480" s="54"/>
      <c r="M480" s="54"/>
      <c r="N480" s="54"/>
      <c r="O480" s="54" t="s">
        <v>925</v>
      </c>
      <c r="P480" s="54" t="s">
        <v>696</v>
      </c>
      <c r="Q480" s="54"/>
      <c r="R480" s="54"/>
      <c r="S480" s="54"/>
    </row>
    <row r="481" spans="1:19" ht="33.75">
      <c r="A481" s="93">
        <v>481</v>
      </c>
      <c r="B481" s="49" t="s">
        <v>1686</v>
      </c>
      <c r="C481" s="57" t="s">
        <v>1348</v>
      </c>
      <c r="D481" s="41" t="s">
        <v>1349</v>
      </c>
      <c r="E481" s="41"/>
      <c r="F481" s="50" t="s">
        <v>525</v>
      </c>
      <c r="G481" s="50" t="s">
        <v>526</v>
      </c>
      <c r="H481" s="51" t="s">
        <v>2150</v>
      </c>
      <c r="I481" s="52" t="s">
        <v>2151</v>
      </c>
      <c r="J481" s="53"/>
      <c r="K481" s="54"/>
      <c r="L481" s="54"/>
      <c r="M481" s="54"/>
      <c r="N481" s="54"/>
      <c r="O481" s="54" t="s">
        <v>925</v>
      </c>
      <c r="P481" s="54" t="s">
        <v>684</v>
      </c>
      <c r="Q481" s="54"/>
      <c r="R481" s="54"/>
      <c r="S481" s="54"/>
    </row>
    <row r="482" spans="1:19" ht="45">
      <c r="A482" s="93">
        <v>482</v>
      </c>
      <c r="B482" s="49" t="s">
        <v>1686</v>
      </c>
      <c r="C482" s="57" t="s">
        <v>624</v>
      </c>
      <c r="D482" s="41" t="s">
        <v>168</v>
      </c>
      <c r="E482" s="41"/>
      <c r="F482" s="50" t="s">
        <v>525</v>
      </c>
      <c r="G482" s="50" t="s">
        <v>526</v>
      </c>
      <c r="H482" s="51" t="s">
        <v>2152</v>
      </c>
      <c r="I482" s="52" t="s">
        <v>2153</v>
      </c>
      <c r="J482" s="53"/>
      <c r="K482" s="54"/>
      <c r="L482" s="54"/>
      <c r="M482" s="54"/>
      <c r="N482" s="54"/>
      <c r="O482" s="54" t="s">
        <v>925</v>
      </c>
      <c r="P482" s="54" t="s">
        <v>696</v>
      </c>
      <c r="Q482" s="54"/>
      <c r="R482" s="54"/>
      <c r="S482" s="54"/>
    </row>
    <row r="483" spans="1:19" ht="78.75">
      <c r="A483" s="93">
        <v>483</v>
      </c>
      <c r="B483" s="49" t="s">
        <v>1686</v>
      </c>
      <c r="C483" s="57" t="s">
        <v>1307</v>
      </c>
      <c r="D483" s="41" t="s">
        <v>171</v>
      </c>
      <c r="E483" s="41"/>
      <c r="F483" s="50" t="s">
        <v>525</v>
      </c>
      <c r="G483" s="50" t="s">
        <v>526</v>
      </c>
      <c r="H483" s="51" t="s">
        <v>1637</v>
      </c>
      <c r="I483" s="52" t="s">
        <v>1638</v>
      </c>
      <c r="J483" s="53"/>
      <c r="K483" s="54"/>
      <c r="L483" s="54"/>
      <c r="M483" s="54"/>
      <c r="N483" s="54"/>
      <c r="O483" s="54" t="s">
        <v>925</v>
      </c>
      <c r="P483" s="54" t="s">
        <v>696</v>
      </c>
      <c r="Q483" s="54"/>
      <c r="R483" s="54"/>
      <c r="S483" s="54"/>
    </row>
    <row r="484" spans="1:19" ht="112.5">
      <c r="A484" s="93">
        <v>484</v>
      </c>
      <c r="B484" s="49" t="s">
        <v>1686</v>
      </c>
      <c r="C484" s="57" t="s">
        <v>1349</v>
      </c>
      <c r="D484" s="41" t="s">
        <v>527</v>
      </c>
      <c r="E484" s="41"/>
      <c r="F484" s="50" t="s">
        <v>525</v>
      </c>
      <c r="G484" s="50" t="s">
        <v>526</v>
      </c>
      <c r="H484" s="51" t="s">
        <v>1639</v>
      </c>
      <c r="I484" s="52" t="s">
        <v>755</v>
      </c>
      <c r="J484" s="53"/>
      <c r="K484" s="54"/>
      <c r="L484" s="54"/>
      <c r="M484" s="54"/>
      <c r="N484" s="54"/>
      <c r="O484" s="54" t="s">
        <v>925</v>
      </c>
      <c r="P484" s="54" t="s">
        <v>645</v>
      </c>
      <c r="Q484" s="54"/>
      <c r="R484" s="54"/>
      <c r="S484" s="54"/>
    </row>
    <row r="485" spans="1:19" ht="45">
      <c r="A485" s="93">
        <v>485</v>
      </c>
      <c r="B485" s="49" t="s">
        <v>1686</v>
      </c>
      <c r="C485" s="57" t="s">
        <v>1331</v>
      </c>
      <c r="D485" s="41" t="s">
        <v>527</v>
      </c>
      <c r="E485" s="41"/>
      <c r="F485" s="50" t="s">
        <v>525</v>
      </c>
      <c r="G485" s="50" t="s">
        <v>526</v>
      </c>
      <c r="H485" s="51" t="s">
        <v>1640</v>
      </c>
      <c r="I485" s="52" t="s">
        <v>1641</v>
      </c>
      <c r="J485" s="53"/>
      <c r="K485" s="54"/>
      <c r="L485" s="54"/>
      <c r="M485" s="54"/>
      <c r="N485" s="54"/>
      <c r="O485" s="54" t="s">
        <v>686</v>
      </c>
      <c r="P485" s="54" t="s">
        <v>673</v>
      </c>
      <c r="Q485" s="54"/>
      <c r="R485" s="54"/>
      <c r="S485" s="54"/>
    </row>
    <row r="486" spans="1:19" ht="56.25">
      <c r="A486" s="93">
        <v>486</v>
      </c>
      <c r="B486" s="49" t="s">
        <v>1686</v>
      </c>
      <c r="C486" s="57" t="s">
        <v>1312</v>
      </c>
      <c r="D486" s="41" t="s">
        <v>133</v>
      </c>
      <c r="E486" s="41"/>
      <c r="F486" s="50" t="s">
        <v>35</v>
      </c>
      <c r="G486" s="50" t="s">
        <v>526</v>
      </c>
      <c r="H486" s="51" t="s">
        <v>1642</v>
      </c>
      <c r="I486" s="52" t="s">
        <v>1643</v>
      </c>
      <c r="J486" s="53"/>
      <c r="K486" s="54"/>
      <c r="L486" s="54"/>
      <c r="M486" s="54"/>
      <c r="N486" s="54"/>
      <c r="O486" s="54" t="s">
        <v>925</v>
      </c>
      <c r="P486" s="54" t="s">
        <v>696</v>
      </c>
      <c r="Q486" s="54"/>
      <c r="R486" s="54"/>
      <c r="S486" s="54"/>
    </row>
    <row r="487" spans="1:19" ht="112.5">
      <c r="A487" s="93">
        <v>487</v>
      </c>
      <c r="B487" s="49" t="s">
        <v>1686</v>
      </c>
      <c r="C487" s="57" t="s">
        <v>105</v>
      </c>
      <c r="D487" s="41" t="s">
        <v>70</v>
      </c>
      <c r="E487" s="41"/>
      <c r="F487" s="50" t="s">
        <v>525</v>
      </c>
      <c r="G487" s="50" t="s">
        <v>526</v>
      </c>
      <c r="H487" s="51" t="s">
        <v>1644</v>
      </c>
      <c r="I487" s="52" t="s">
        <v>1645</v>
      </c>
      <c r="J487" s="53"/>
      <c r="K487" s="54"/>
      <c r="L487" s="54"/>
      <c r="M487" s="54"/>
      <c r="N487" s="54"/>
      <c r="O487" s="54" t="s">
        <v>1356</v>
      </c>
      <c r="P487" s="54" t="s">
        <v>1359</v>
      </c>
      <c r="Q487" s="54"/>
      <c r="R487" s="54"/>
      <c r="S487" s="54"/>
    </row>
    <row r="488" spans="1:19" ht="90">
      <c r="A488" s="93">
        <v>488</v>
      </c>
      <c r="B488" s="49" t="s">
        <v>1686</v>
      </c>
      <c r="C488" s="57" t="s">
        <v>627</v>
      </c>
      <c r="D488" s="41" t="s">
        <v>70</v>
      </c>
      <c r="E488" s="41"/>
      <c r="F488" s="50" t="s">
        <v>525</v>
      </c>
      <c r="G488" s="50" t="s">
        <v>526</v>
      </c>
      <c r="H488" s="51" t="s">
        <v>1646</v>
      </c>
      <c r="I488" s="52" t="s">
        <v>762</v>
      </c>
      <c r="J488" s="53"/>
      <c r="K488" s="54"/>
      <c r="L488" s="54"/>
      <c r="M488" s="54"/>
      <c r="N488" s="54"/>
      <c r="O488" s="54" t="s">
        <v>1356</v>
      </c>
      <c r="P488" s="54" t="s">
        <v>1359</v>
      </c>
      <c r="Q488" s="54"/>
      <c r="R488" s="54"/>
      <c r="S488" s="54"/>
    </row>
    <row r="489" spans="1:19" ht="56.25">
      <c r="A489" s="93">
        <v>489</v>
      </c>
      <c r="B489" s="49" t="s">
        <v>1686</v>
      </c>
      <c r="C489" s="57" t="s">
        <v>627</v>
      </c>
      <c r="D489" s="41" t="s">
        <v>70</v>
      </c>
      <c r="E489" s="41"/>
      <c r="F489" s="50" t="s">
        <v>525</v>
      </c>
      <c r="G489" s="50" t="s">
        <v>526</v>
      </c>
      <c r="H489" s="51" t="s">
        <v>1647</v>
      </c>
      <c r="I489" s="52" t="s">
        <v>1131</v>
      </c>
      <c r="J489" s="53"/>
      <c r="K489" s="54"/>
      <c r="L489" s="54"/>
      <c r="M489" s="54"/>
      <c r="N489" s="54"/>
      <c r="O489" s="54" t="s">
        <v>1356</v>
      </c>
      <c r="P489" s="54" t="s">
        <v>1359</v>
      </c>
      <c r="Q489" s="54"/>
      <c r="R489" s="54"/>
      <c r="S489" s="54"/>
    </row>
    <row r="490" spans="1:19" ht="90">
      <c r="A490" s="93">
        <v>490</v>
      </c>
      <c r="B490" s="49" t="s">
        <v>1686</v>
      </c>
      <c r="C490" s="57" t="s">
        <v>1295</v>
      </c>
      <c r="D490" s="41" t="s">
        <v>70</v>
      </c>
      <c r="E490" s="41"/>
      <c r="F490" s="50" t="s">
        <v>525</v>
      </c>
      <c r="G490" s="50" t="s">
        <v>526</v>
      </c>
      <c r="H490" s="51" t="s">
        <v>1132</v>
      </c>
      <c r="I490" s="52" t="s">
        <v>1133</v>
      </c>
      <c r="J490" s="53"/>
      <c r="K490" s="54"/>
      <c r="L490" s="54"/>
      <c r="M490" s="54"/>
      <c r="N490" s="54"/>
      <c r="O490" s="54" t="s">
        <v>1356</v>
      </c>
      <c r="P490" s="54" t="s">
        <v>1359</v>
      </c>
      <c r="Q490" s="54"/>
      <c r="R490" s="54"/>
      <c r="S490" s="54"/>
    </row>
    <row r="491" spans="1:19" ht="56.25">
      <c r="A491" s="93">
        <v>491</v>
      </c>
      <c r="B491" s="49" t="s">
        <v>1686</v>
      </c>
      <c r="C491" s="57" t="s">
        <v>1295</v>
      </c>
      <c r="D491" s="41" t="s">
        <v>70</v>
      </c>
      <c r="E491" s="41"/>
      <c r="F491" s="50" t="s">
        <v>525</v>
      </c>
      <c r="G491" s="50" t="s">
        <v>1332</v>
      </c>
      <c r="H491" s="51" t="s">
        <v>1134</v>
      </c>
      <c r="I491" s="52" t="s">
        <v>1135</v>
      </c>
      <c r="J491" s="53"/>
      <c r="K491" s="54"/>
      <c r="L491" s="54"/>
      <c r="M491" s="54"/>
      <c r="N491" s="54"/>
      <c r="O491" s="54" t="s">
        <v>1356</v>
      </c>
      <c r="P491" s="54" t="s">
        <v>1359</v>
      </c>
      <c r="Q491" s="54"/>
      <c r="R491" s="54"/>
      <c r="S491" s="54"/>
    </row>
    <row r="492" spans="1:19" ht="67.5">
      <c r="A492" s="93">
        <v>492</v>
      </c>
      <c r="B492" s="49" t="s">
        <v>1686</v>
      </c>
      <c r="C492" s="57" t="s">
        <v>1340</v>
      </c>
      <c r="D492" s="41" t="s">
        <v>70</v>
      </c>
      <c r="E492" s="41"/>
      <c r="F492" s="50" t="s">
        <v>525</v>
      </c>
      <c r="G492" s="50" t="s">
        <v>526</v>
      </c>
      <c r="H492" s="51" t="s">
        <v>1136</v>
      </c>
      <c r="I492" s="52" t="s">
        <v>222</v>
      </c>
      <c r="J492" s="53"/>
      <c r="K492" s="54"/>
      <c r="L492" s="54"/>
      <c r="M492" s="54"/>
      <c r="N492" s="54"/>
      <c r="O492" s="54" t="s">
        <v>1356</v>
      </c>
      <c r="P492" s="54" t="s">
        <v>1359</v>
      </c>
      <c r="Q492" s="54"/>
      <c r="R492" s="54"/>
      <c r="S492" s="54"/>
    </row>
    <row r="493" spans="1:19" ht="90">
      <c r="A493" s="93">
        <v>493</v>
      </c>
      <c r="B493" s="49" t="s">
        <v>1686</v>
      </c>
      <c r="C493" s="57" t="s">
        <v>232</v>
      </c>
      <c r="D493" s="41" t="s">
        <v>70</v>
      </c>
      <c r="E493" s="41"/>
      <c r="F493" s="50" t="s">
        <v>525</v>
      </c>
      <c r="G493" s="50" t="s">
        <v>526</v>
      </c>
      <c r="H493" s="51" t="s">
        <v>1137</v>
      </c>
      <c r="I493" s="52" t="s">
        <v>1138</v>
      </c>
      <c r="J493" s="53"/>
      <c r="K493" s="54"/>
      <c r="L493" s="54"/>
      <c r="M493" s="54"/>
      <c r="N493" s="54"/>
      <c r="O493" s="54" t="s">
        <v>1356</v>
      </c>
      <c r="P493" s="54" t="s">
        <v>1359</v>
      </c>
      <c r="Q493" s="54"/>
      <c r="R493" s="54"/>
      <c r="S493" s="54"/>
    </row>
    <row r="494" spans="1:19" ht="22.5">
      <c r="A494" s="93">
        <v>494</v>
      </c>
      <c r="B494" s="49" t="s">
        <v>1686</v>
      </c>
      <c r="C494" s="57" t="s">
        <v>209</v>
      </c>
      <c r="D494" s="41" t="s">
        <v>70</v>
      </c>
      <c r="E494" s="41"/>
      <c r="F494" s="50" t="s">
        <v>525</v>
      </c>
      <c r="G494" s="50" t="s">
        <v>526</v>
      </c>
      <c r="H494" s="51" t="s">
        <v>1139</v>
      </c>
      <c r="I494" s="52" t="s">
        <v>1140</v>
      </c>
      <c r="J494" s="53"/>
      <c r="K494" s="54"/>
      <c r="L494" s="54"/>
      <c r="M494" s="54"/>
      <c r="N494" s="54"/>
      <c r="O494" s="54" t="s">
        <v>1356</v>
      </c>
      <c r="P494" s="54" t="s">
        <v>1359</v>
      </c>
      <c r="Q494" s="54"/>
      <c r="R494" s="54"/>
      <c r="S494" s="54"/>
    </row>
    <row r="495" spans="1:19" ht="67.5">
      <c r="A495" s="93">
        <v>495</v>
      </c>
      <c r="B495" s="49" t="s">
        <v>1686</v>
      </c>
      <c r="C495" s="57" t="s">
        <v>38</v>
      </c>
      <c r="D495" s="41" t="s">
        <v>70</v>
      </c>
      <c r="E495" s="41"/>
      <c r="F495" s="50" t="s">
        <v>525</v>
      </c>
      <c r="G495" s="50" t="s">
        <v>526</v>
      </c>
      <c r="H495" s="51" t="s">
        <v>1141</v>
      </c>
      <c r="I495" s="52" t="s">
        <v>1142</v>
      </c>
      <c r="J495" s="53"/>
      <c r="K495" s="54"/>
      <c r="L495" s="54"/>
      <c r="M495" s="54"/>
      <c r="N495" s="54"/>
      <c r="O495" s="54" t="s">
        <v>1356</v>
      </c>
      <c r="P495" s="54" t="s">
        <v>1359</v>
      </c>
      <c r="Q495" s="54"/>
      <c r="R495" s="54"/>
      <c r="S495" s="54"/>
    </row>
    <row r="496" spans="1:19" ht="90">
      <c r="A496" s="93">
        <v>496</v>
      </c>
      <c r="B496" s="49" t="s">
        <v>1686</v>
      </c>
      <c r="C496" s="57" t="s">
        <v>742</v>
      </c>
      <c r="D496" s="41" t="s">
        <v>70</v>
      </c>
      <c r="E496" s="41"/>
      <c r="F496" s="50" t="s">
        <v>525</v>
      </c>
      <c r="G496" s="50" t="s">
        <v>526</v>
      </c>
      <c r="H496" s="51" t="s">
        <v>1143</v>
      </c>
      <c r="I496" s="52" t="s">
        <v>1144</v>
      </c>
      <c r="J496" s="53"/>
      <c r="K496" s="54"/>
      <c r="L496" s="54"/>
      <c r="M496" s="54"/>
      <c r="N496" s="54"/>
      <c r="O496" s="54" t="s">
        <v>1356</v>
      </c>
      <c r="P496" s="54" t="s">
        <v>1359</v>
      </c>
      <c r="Q496" s="54"/>
      <c r="R496" s="54"/>
      <c r="S496" s="54"/>
    </row>
    <row r="497" spans="1:19" ht="33.75">
      <c r="A497" s="93">
        <v>497</v>
      </c>
      <c r="B497" s="49" t="s">
        <v>1686</v>
      </c>
      <c r="C497" s="57" t="s">
        <v>132</v>
      </c>
      <c r="D497" s="41" t="s">
        <v>38</v>
      </c>
      <c r="E497" s="41"/>
      <c r="F497" s="50" t="s">
        <v>35</v>
      </c>
      <c r="G497" s="50" t="s">
        <v>526</v>
      </c>
      <c r="H497" s="51" t="s">
        <v>1145</v>
      </c>
      <c r="I497" s="52" t="s">
        <v>1643</v>
      </c>
      <c r="J497" s="53"/>
      <c r="K497" s="54"/>
      <c r="L497" s="54"/>
      <c r="M497" s="54"/>
      <c r="N497" s="54"/>
      <c r="O497" s="54" t="s">
        <v>693</v>
      </c>
      <c r="P497" s="54" t="s">
        <v>1363</v>
      </c>
      <c r="Q497" s="54"/>
      <c r="R497" s="54"/>
      <c r="S497" s="54"/>
    </row>
    <row r="498" spans="1:19" ht="202.5">
      <c r="A498" s="93">
        <v>498</v>
      </c>
      <c r="B498" s="49" t="s">
        <v>1686</v>
      </c>
      <c r="C498" s="57" t="s">
        <v>132</v>
      </c>
      <c r="D498" s="41" t="s">
        <v>38</v>
      </c>
      <c r="E498" s="41"/>
      <c r="F498" s="50" t="s">
        <v>525</v>
      </c>
      <c r="G498" s="50" t="s">
        <v>526</v>
      </c>
      <c r="H498" s="51" t="s">
        <v>1146</v>
      </c>
      <c r="I498" s="52" t="s">
        <v>1147</v>
      </c>
      <c r="J498" s="53"/>
      <c r="K498" s="54"/>
      <c r="L498" s="54"/>
      <c r="M498" s="54"/>
      <c r="N498" s="54"/>
      <c r="O498" s="54" t="s">
        <v>693</v>
      </c>
      <c r="P498" s="54" t="s">
        <v>1363</v>
      </c>
      <c r="Q498" s="54"/>
      <c r="R498" s="54"/>
      <c r="S498" s="54"/>
    </row>
    <row r="499" spans="1:19" ht="202.5">
      <c r="A499" s="93">
        <v>499</v>
      </c>
      <c r="B499" s="49" t="s">
        <v>1686</v>
      </c>
      <c r="C499" s="57" t="s">
        <v>132</v>
      </c>
      <c r="D499" s="41" t="s">
        <v>38</v>
      </c>
      <c r="E499" s="41"/>
      <c r="F499" s="50" t="s">
        <v>525</v>
      </c>
      <c r="G499" s="50" t="s">
        <v>526</v>
      </c>
      <c r="H499" s="51" t="s">
        <v>1671</v>
      </c>
      <c r="I499" s="52" t="s">
        <v>1672</v>
      </c>
      <c r="J499" s="53"/>
      <c r="K499" s="54"/>
      <c r="L499" s="54"/>
      <c r="M499" s="54"/>
      <c r="N499" s="54"/>
      <c r="O499" s="54" t="s">
        <v>693</v>
      </c>
      <c r="P499" s="54" t="s">
        <v>1363</v>
      </c>
      <c r="Q499" s="54"/>
      <c r="R499" s="54"/>
      <c r="S499" s="54"/>
    </row>
    <row r="500" spans="1:19" ht="45">
      <c r="A500" s="93">
        <v>500</v>
      </c>
      <c r="B500" s="49" t="s">
        <v>1686</v>
      </c>
      <c r="C500" s="57" t="s">
        <v>140</v>
      </c>
      <c r="D500" s="41" t="s">
        <v>809</v>
      </c>
      <c r="E500" s="41"/>
      <c r="F500" s="50" t="s">
        <v>525</v>
      </c>
      <c r="G500" s="50" t="s">
        <v>526</v>
      </c>
      <c r="H500" s="51" t="s">
        <v>1673</v>
      </c>
      <c r="I500" s="52" t="s">
        <v>1674</v>
      </c>
      <c r="J500" s="53"/>
      <c r="K500" s="54"/>
      <c r="L500" s="54"/>
      <c r="M500" s="54"/>
      <c r="N500" s="54"/>
      <c r="O500" s="54" t="s">
        <v>727</v>
      </c>
      <c r="P500" s="54" t="s">
        <v>1366</v>
      </c>
      <c r="Q500" s="54"/>
      <c r="R500" s="54"/>
      <c r="S500" s="54"/>
    </row>
    <row r="501" spans="1:19" ht="67.5">
      <c r="A501" s="93">
        <v>501</v>
      </c>
      <c r="B501" s="49" t="s">
        <v>1686</v>
      </c>
      <c r="C501" s="57" t="s">
        <v>140</v>
      </c>
      <c r="D501" s="41" t="s">
        <v>38</v>
      </c>
      <c r="E501" s="41"/>
      <c r="F501" s="50" t="s">
        <v>525</v>
      </c>
      <c r="G501" s="50" t="s">
        <v>526</v>
      </c>
      <c r="H501" s="51" t="s">
        <v>1675</v>
      </c>
      <c r="I501" s="52" t="s">
        <v>1676</v>
      </c>
      <c r="J501" s="53"/>
      <c r="K501" s="54"/>
      <c r="L501" s="54"/>
      <c r="M501" s="54"/>
      <c r="N501" s="54"/>
      <c r="O501" s="54" t="s">
        <v>727</v>
      </c>
      <c r="P501" s="54" t="s">
        <v>1366</v>
      </c>
      <c r="Q501" s="54"/>
      <c r="R501" s="54"/>
      <c r="S501" s="54"/>
    </row>
    <row r="502" spans="1:19" ht="67.5">
      <c r="A502" s="93">
        <v>502</v>
      </c>
      <c r="B502" s="49" t="s">
        <v>1686</v>
      </c>
      <c r="C502" s="57" t="s">
        <v>140</v>
      </c>
      <c r="D502" s="41" t="s">
        <v>38</v>
      </c>
      <c r="E502" s="41"/>
      <c r="F502" s="50" t="s">
        <v>525</v>
      </c>
      <c r="G502" s="50" t="s">
        <v>526</v>
      </c>
      <c r="H502" s="51" t="s">
        <v>1677</v>
      </c>
      <c r="I502" s="52" t="s">
        <v>1678</v>
      </c>
      <c r="J502" s="53"/>
      <c r="K502" s="54"/>
      <c r="L502" s="54"/>
      <c r="M502" s="54"/>
      <c r="N502" s="54"/>
      <c r="O502" s="54" t="s">
        <v>727</v>
      </c>
      <c r="P502" s="54" t="s">
        <v>1366</v>
      </c>
      <c r="Q502" s="54"/>
      <c r="R502" s="54"/>
      <c r="S502" s="54"/>
    </row>
    <row r="503" spans="1:19" ht="90">
      <c r="A503" s="93">
        <v>503</v>
      </c>
      <c r="B503" s="49" t="s">
        <v>1686</v>
      </c>
      <c r="C503" s="57" t="s">
        <v>140</v>
      </c>
      <c r="D503" s="41" t="s">
        <v>38</v>
      </c>
      <c r="E503" s="41"/>
      <c r="F503" s="50" t="s">
        <v>525</v>
      </c>
      <c r="G503" s="50" t="s">
        <v>526</v>
      </c>
      <c r="H503" s="51" t="s">
        <v>1679</v>
      </c>
      <c r="I503" s="52" t="s">
        <v>1680</v>
      </c>
      <c r="J503" s="53"/>
      <c r="K503" s="54"/>
      <c r="L503" s="54"/>
      <c r="M503" s="54"/>
      <c r="N503" s="54"/>
      <c r="O503" s="54" t="s">
        <v>727</v>
      </c>
      <c r="P503" s="54" t="s">
        <v>1366</v>
      </c>
      <c r="Q503" s="54"/>
      <c r="R503" s="54"/>
      <c r="S503" s="54"/>
    </row>
    <row r="504" spans="1:19" ht="135">
      <c r="A504" s="93">
        <v>504</v>
      </c>
      <c r="B504" s="49" t="s">
        <v>1686</v>
      </c>
      <c r="C504" s="57" t="s">
        <v>140</v>
      </c>
      <c r="D504" s="41" t="s">
        <v>528</v>
      </c>
      <c r="E504" s="41"/>
      <c r="F504" s="50" t="s">
        <v>525</v>
      </c>
      <c r="G504" s="50" t="s">
        <v>526</v>
      </c>
      <c r="H504" s="51" t="s">
        <v>1681</v>
      </c>
      <c r="I504" s="52" t="s">
        <v>1682</v>
      </c>
      <c r="J504" s="53"/>
      <c r="K504" s="54"/>
      <c r="L504" s="54"/>
      <c r="M504" s="54"/>
      <c r="N504" s="54"/>
      <c r="O504" s="54" t="s">
        <v>727</v>
      </c>
      <c r="P504" s="54" t="s">
        <v>1366</v>
      </c>
      <c r="Q504" s="54"/>
      <c r="R504" s="54"/>
      <c r="S504" s="54"/>
    </row>
    <row r="505" spans="1:19" ht="101.25">
      <c r="A505" s="93">
        <v>505</v>
      </c>
      <c r="B505" s="49" t="s">
        <v>1686</v>
      </c>
      <c r="C505" s="57" t="s">
        <v>140</v>
      </c>
      <c r="D505" s="41" t="s">
        <v>528</v>
      </c>
      <c r="E505" s="41"/>
      <c r="F505" s="50" t="s">
        <v>525</v>
      </c>
      <c r="G505" s="50" t="s">
        <v>526</v>
      </c>
      <c r="H505" s="51" t="s">
        <v>1683</v>
      </c>
      <c r="I505" s="52" t="s">
        <v>1684</v>
      </c>
      <c r="J505" s="53"/>
      <c r="K505" s="54"/>
      <c r="L505" s="54"/>
      <c r="M505" s="54"/>
      <c r="N505" s="54"/>
      <c r="O505" s="54" t="s">
        <v>727</v>
      </c>
      <c r="P505" s="54" t="s">
        <v>1366</v>
      </c>
      <c r="Q505" s="54"/>
      <c r="R505" s="54"/>
      <c r="S505" s="54"/>
    </row>
    <row r="506" spans="1:19" ht="33.75">
      <c r="A506" s="93">
        <v>506</v>
      </c>
      <c r="B506" s="49" t="s">
        <v>1686</v>
      </c>
      <c r="C506" s="57" t="s">
        <v>157</v>
      </c>
      <c r="D506" s="41" t="s">
        <v>524</v>
      </c>
      <c r="E506" s="41"/>
      <c r="F506" s="50" t="s">
        <v>525</v>
      </c>
      <c r="G506" s="50" t="s">
        <v>526</v>
      </c>
      <c r="H506" s="51" t="s">
        <v>1685</v>
      </c>
      <c r="I506" s="52" t="s">
        <v>2142</v>
      </c>
      <c r="J506" s="53"/>
      <c r="K506" s="54"/>
      <c r="L506" s="54"/>
      <c r="M506" s="54"/>
      <c r="N506" s="54"/>
      <c r="O506" s="54" t="s">
        <v>925</v>
      </c>
      <c r="P506" s="54" t="s">
        <v>678</v>
      </c>
      <c r="Q506" s="54"/>
      <c r="R506" s="54"/>
      <c r="S506" s="54"/>
    </row>
    <row r="507" spans="1:19" ht="22.5">
      <c r="A507" s="93">
        <v>507</v>
      </c>
      <c r="B507" s="49" t="s">
        <v>1731</v>
      </c>
      <c r="C507" s="57" t="s">
        <v>742</v>
      </c>
      <c r="D507" s="41" t="s">
        <v>70</v>
      </c>
      <c r="E507" s="41" t="s">
        <v>1687</v>
      </c>
      <c r="F507" s="50" t="s">
        <v>525</v>
      </c>
      <c r="G507" s="50" t="s">
        <v>526</v>
      </c>
      <c r="H507" s="51" t="s">
        <v>1688</v>
      </c>
      <c r="I507" s="52" t="s">
        <v>1689</v>
      </c>
      <c r="J507" s="53"/>
      <c r="K507" s="54"/>
      <c r="L507" s="54"/>
      <c r="M507" s="54"/>
      <c r="N507" s="54"/>
      <c r="O507" s="54" t="s">
        <v>1356</v>
      </c>
      <c r="P507" s="54" t="s">
        <v>1359</v>
      </c>
      <c r="Q507" s="54"/>
      <c r="R507" s="54"/>
      <c r="S507" s="54"/>
    </row>
    <row r="508" spans="1:19" ht="22.5">
      <c r="A508" s="93">
        <v>508</v>
      </c>
      <c r="B508" s="49" t="s">
        <v>1731</v>
      </c>
      <c r="C508" s="57" t="s">
        <v>742</v>
      </c>
      <c r="D508" s="41" t="s">
        <v>70</v>
      </c>
      <c r="E508" s="41" t="s">
        <v>743</v>
      </c>
      <c r="F508" s="50" t="s">
        <v>525</v>
      </c>
      <c r="G508" s="50" t="s">
        <v>526</v>
      </c>
      <c r="H508" s="51" t="s">
        <v>1690</v>
      </c>
      <c r="I508" s="52" t="s">
        <v>1691</v>
      </c>
      <c r="J508" s="53"/>
      <c r="K508" s="54"/>
      <c r="L508" s="54"/>
      <c r="M508" s="54"/>
      <c r="N508" s="54"/>
      <c r="O508" s="54" t="s">
        <v>1356</v>
      </c>
      <c r="P508" s="54" t="s">
        <v>1359</v>
      </c>
      <c r="Q508" s="54"/>
      <c r="R508" s="54"/>
      <c r="S508" s="54"/>
    </row>
    <row r="509" spans="1:19" ht="33.75">
      <c r="A509" s="93">
        <v>509</v>
      </c>
      <c r="B509" s="49" t="s">
        <v>1731</v>
      </c>
      <c r="C509" s="57" t="s">
        <v>586</v>
      </c>
      <c r="D509" s="41" t="s">
        <v>556</v>
      </c>
      <c r="E509" s="41" t="s">
        <v>1296</v>
      </c>
      <c r="F509" s="50" t="s">
        <v>35</v>
      </c>
      <c r="G509" s="50" t="s">
        <v>526</v>
      </c>
      <c r="H509" s="51" t="s">
        <v>1692</v>
      </c>
      <c r="I509" s="52" t="s">
        <v>1693</v>
      </c>
      <c r="J509" s="53"/>
      <c r="K509" s="54"/>
      <c r="L509" s="54"/>
      <c r="M509" s="54"/>
      <c r="N509" s="54"/>
      <c r="O509" s="54" t="s">
        <v>727</v>
      </c>
      <c r="P509" s="54" t="s">
        <v>676</v>
      </c>
      <c r="Q509" s="54"/>
      <c r="R509" s="54"/>
      <c r="S509" s="54"/>
    </row>
    <row r="510" spans="1:19" ht="22.5">
      <c r="A510" s="93">
        <v>510</v>
      </c>
      <c r="B510" s="49" t="s">
        <v>1731</v>
      </c>
      <c r="C510" s="57" t="s">
        <v>1348</v>
      </c>
      <c r="D510" s="41" t="s">
        <v>37</v>
      </c>
      <c r="E510" s="41" t="s">
        <v>524</v>
      </c>
      <c r="F510" s="50" t="s">
        <v>35</v>
      </c>
      <c r="G510" s="50" t="s">
        <v>36</v>
      </c>
      <c r="H510" s="51" t="s">
        <v>1694</v>
      </c>
      <c r="I510" s="52"/>
      <c r="J510" s="53"/>
      <c r="K510" s="54"/>
      <c r="L510" s="54"/>
      <c r="M510" s="54"/>
      <c r="N510" s="54"/>
      <c r="O510" s="54" t="s">
        <v>925</v>
      </c>
      <c r="P510" s="54" t="s">
        <v>684</v>
      </c>
      <c r="Q510" s="54"/>
      <c r="R510" s="54"/>
      <c r="S510" s="54"/>
    </row>
    <row r="511" spans="1:19" ht="67.5">
      <c r="A511" s="93">
        <v>511</v>
      </c>
      <c r="B511" s="49" t="s">
        <v>1731</v>
      </c>
      <c r="C511" s="57" t="s">
        <v>1331</v>
      </c>
      <c r="D511" s="41" t="s">
        <v>527</v>
      </c>
      <c r="E511" s="41" t="s">
        <v>1695</v>
      </c>
      <c r="F511" s="50" t="s">
        <v>35</v>
      </c>
      <c r="G511" s="50" t="s">
        <v>36</v>
      </c>
      <c r="H511" s="51" t="s">
        <v>1696</v>
      </c>
      <c r="I511" s="52" t="s">
        <v>1697</v>
      </c>
      <c r="J511" s="53"/>
      <c r="K511" s="54"/>
      <c r="L511" s="54"/>
      <c r="M511" s="54"/>
      <c r="N511" s="54"/>
      <c r="O511" s="54" t="s">
        <v>686</v>
      </c>
      <c r="P511" s="54" t="s">
        <v>673</v>
      </c>
      <c r="Q511" s="54"/>
      <c r="R511" s="54"/>
      <c r="S511" s="54"/>
    </row>
    <row r="512" spans="1:19" ht="45">
      <c r="A512" s="93">
        <v>512</v>
      </c>
      <c r="B512" s="49" t="s">
        <v>1731</v>
      </c>
      <c r="C512" s="57" t="s">
        <v>1331</v>
      </c>
      <c r="D512" s="41" t="s">
        <v>527</v>
      </c>
      <c r="E512" s="41" t="s">
        <v>1698</v>
      </c>
      <c r="F512" s="50" t="s">
        <v>35</v>
      </c>
      <c r="G512" s="50" t="s">
        <v>36</v>
      </c>
      <c r="H512" s="51" t="s">
        <v>1699</v>
      </c>
      <c r="I512" s="52" t="s">
        <v>1700</v>
      </c>
      <c r="J512" s="53"/>
      <c r="K512" s="54"/>
      <c r="L512" s="54"/>
      <c r="M512" s="54"/>
      <c r="N512" s="54"/>
      <c r="O512" s="54" t="s">
        <v>686</v>
      </c>
      <c r="P512" s="54" t="s">
        <v>673</v>
      </c>
      <c r="Q512" s="54"/>
      <c r="R512" s="54"/>
      <c r="S512" s="54"/>
    </row>
    <row r="513" spans="1:19" ht="22.5">
      <c r="A513" s="93">
        <v>513</v>
      </c>
      <c r="B513" s="49" t="s">
        <v>1731</v>
      </c>
      <c r="C513" s="57" t="s">
        <v>1331</v>
      </c>
      <c r="D513" s="41" t="s">
        <v>527</v>
      </c>
      <c r="E513" s="41" t="s">
        <v>1308</v>
      </c>
      <c r="F513" s="50" t="s">
        <v>35</v>
      </c>
      <c r="G513" s="50" t="s">
        <v>526</v>
      </c>
      <c r="H513" s="51" t="s">
        <v>1701</v>
      </c>
      <c r="I513" s="52" t="s">
        <v>1702</v>
      </c>
      <c r="J513" s="53"/>
      <c r="K513" s="54"/>
      <c r="L513" s="54"/>
      <c r="M513" s="54"/>
      <c r="N513" s="54"/>
      <c r="O513" s="54" t="s">
        <v>686</v>
      </c>
      <c r="P513" s="54" t="s">
        <v>673</v>
      </c>
      <c r="Q513" s="54"/>
      <c r="R513" s="54"/>
      <c r="S513" s="54"/>
    </row>
    <row r="514" spans="1:19" ht="33.75">
      <c r="A514" s="93">
        <v>514</v>
      </c>
      <c r="B514" s="49" t="s">
        <v>1731</v>
      </c>
      <c r="C514" s="57" t="s">
        <v>1331</v>
      </c>
      <c r="D514" s="41" t="s">
        <v>527</v>
      </c>
      <c r="E514" s="41" t="s">
        <v>168</v>
      </c>
      <c r="F514" s="50" t="s">
        <v>35</v>
      </c>
      <c r="G514" s="50" t="s">
        <v>526</v>
      </c>
      <c r="H514" s="51" t="s">
        <v>1703</v>
      </c>
      <c r="I514" s="52" t="s">
        <v>1704</v>
      </c>
      <c r="J514" s="53"/>
      <c r="K514" s="54"/>
      <c r="L514" s="54"/>
      <c r="M514" s="54"/>
      <c r="N514" s="54"/>
      <c r="O514" s="54" t="s">
        <v>686</v>
      </c>
      <c r="P514" s="54" t="s">
        <v>673</v>
      </c>
      <c r="Q514" s="54"/>
      <c r="R514" s="54"/>
      <c r="S514" s="54"/>
    </row>
    <row r="515" spans="1:19" ht="45">
      <c r="A515" s="93">
        <v>515</v>
      </c>
      <c r="B515" s="49" t="s">
        <v>1731</v>
      </c>
      <c r="C515" s="57" t="s">
        <v>881</v>
      </c>
      <c r="D515" s="41" t="s">
        <v>527</v>
      </c>
      <c r="E515" s="41" t="s">
        <v>1296</v>
      </c>
      <c r="F515" s="50" t="s">
        <v>35</v>
      </c>
      <c r="G515" s="50" t="s">
        <v>526</v>
      </c>
      <c r="H515" s="51" t="s">
        <v>1705</v>
      </c>
      <c r="I515" s="52" t="s">
        <v>1706</v>
      </c>
      <c r="J515" s="53"/>
      <c r="K515" s="54"/>
      <c r="L515" s="54"/>
      <c r="M515" s="54"/>
      <c r="N515" s="54"/>
      <c r="O515" s="54" t="s">
        <v>925</v>
      </c>
      <c r="P515" s="54" t="s">
        <v>646</v>
      </c>
      <c r="Q515" s="54"/>
      <c r="R515" s="54"/>
      <c r="S515" s="54"/>
    </row>
    <row r="516" spans="1:19" ht="22.5">
      <c r="A516" s="93">
        <v>516</v>
      </c>
      <c r="B516" s="49" t="s">
        <v>1731</v>
      </c>
      <c r="C516" s="57" t="s">
        <v>805</v>
      </c>
      <c r="D516" s="41" t="s">
        <v>529</v>
      </c>
      <c r="E516" s="41" t="s">
        <v>70</v>
      </c>
      <c r="F516" s="50" t="s">
        <v>35</v>
      </c>
      <c r="G516" s="50" t="s">
        <v>36</v>
      </c>
      <c r="H516" s="51" t="s">
        <v>1707</v>
      </c>
      <c r="I516" s="52"/>
      <c r="J516" s="53"/>
      <c r="K516" s="54"/>
      <c r="L516" s="54"/>
      <c r="M516" s="54"/>
      <c r="N516" s="54"/>
      <c r="O516" s="54" t="s">
        <v>925</v>
      </c>
      <c r="P516" s="54" t="s">
        <v>646</v>
      </c>
      <c r="Q516" s="54"/>
      <c r="R516" s="54"/>
      <c r="S516" s="54"/>
    </row>
    <row r="517" spans="1:19" ht="33.75">
      <c r="A517" s="93">
        <v>517</v>
      </c>
      <c r="B517" s="49" t="s">
        <v>1731</v>
      </c>
      <c r="C517" s="57" t="s">
        <v>1708</v>
      </c>
      <c r="D517" s="41" t="s">
        <v>573</v>
      </c>
      <c r="E517" s="41" t="s">
        <v>128</v>
      </c>
      <c r="F517" s="50" t="s">
        <v>525</v>
      </c>
      <c r="G517" s="50" t="s">
        <v>526</v>
      </c>
      <c r="H517" s="51" t="s">
        <v>1709</v>
      </c>
      <c r="I517" s="52" t="s">
        <v>1710</v>
      </c>
      <c r="J517" s="53"/>
      <c r="K517" s="54"/>
      <c r="L517" s="54"/>
      <c r="M517" s="54"/>
      <c r="N517" s="54"/>
      <c r="O517" s="54" t="s">
        <v>925</v>
      </c>
      <c r="P517" s="54" t="s">
        <v>646</v>
      </c>
      <c r="Q517" s="54"/>
      <c r="R517" s="54"/>
      <c r="S517" s="54"/>
    </row>
    <row r="518" spans="1:19" ht="33.75">
      <c r="A518" s="93">
        <v>518</v>
      </c>
      <c r="B518" s="49" t="s">
        <v>1731</v>
      </c>
      <c r="C518" s="57" t="s">
        <v>1711</v>
      </c>
      <c r="D518" s="41" t="s">
        <v>818</v>
      </c>
      <c r="E518" s="41" t="s">
        <v>128</v>
      </c>
      <c r="F518" s="50" t="s">
        <v>525</v>
      </c>
      <c r="G518" s="50" t="s">
        <v>526</v>
      </c>
      <c r="H518" s="51" t="s">
        <v>1712</v>
      </c>
      <c r="I518" s="52" t="s">
        <v>1713</v>
      </c>
      <c r="J518" s="53"/>
      <c r="K518" s="54"/>
      <c r="L518" s="54"/>
      <c r="M518" s="54"/>
      <c r="N518" s="54"/>
      <c r="O518" s="54" t="s">
        <v>925</v>
      </c>
      <c r="P518" s="54" t="s">
        <v>646</v>
      </c>
      <c r="Q518" s="54"/>
      <c r="R518" s="54"/>
      <c r="S518" s="54"/>
    </row>
    <row r="519" spans="1:19" ht="45">
      <c r="A519" s="93">
        <v>519</v>
      </c>
      <c r="B519" s="49" t="s">
        <v>1731</v>
      </c>
      <c r="C519" s="57" t="s">
        <v>623</v>
      </c>
      <c r="D519" s="41" t="s">
        <v>168</v>
      </c>
      <c r="E519" s="41" t="s">
        <v>128</v>
      </c>
      <c r="F519" s="50" t="s">
        <v>525</v>
      </c>
      <c r="G519" s="50" t="s">
        <v>36</v>
      </c>
      <c r="H519" s="51" t="s">
        <v>1714</v>
      </c>
      <c r="I519" s="52" t="s">
        <v>1715</v>
      </c>
      <c r="J519" s="53"/>
      <c r="K519" s="54"/>
      <c r="L519" s="54"/>
      <c r="M519" s="54"/>
      <c r="N519" s="54"/>
      <c r="O519" s="54" t="s">
        <v>925</v>
      </c>
      <c r="P519" s="54" t="s">
        <v>696</v>
      </c>
      <c r="Q519" s="54"/>
      <c r="R519" s="54"/>
      <c r="S519" s="54"/>
    </row>
    <row r="520" spans="1:19" ht="67.5">
      <c r="A520" s="93">
        <v>520</v>
      </c>
      <c r="B520" s="49" t="s">
        <v>1731</v>
      </c>
      <c r="C520" s="57" t="s">
        <v>840</v>
      </c>
      <c r="D520" s="41" t="s">
        <v>135</v>
      </c>
      <c r="E520" s="41" t="s">
        <v>1716</v>
      </c>
      <c r="F520" s="50" t="s">
        <v>525</v>
      </c>
      <c r="G520" s="50" t="s">
        <v>526</v>
      </c>
      <c r="H520" s="51" t="s">
        <v>1717</v>
      </c>
      <c r="I520" s="52" t="s">
        <v>1718</v>
      </c>
      <c r="J520" s="53"/>
      <c r="K520" s="54"/>
      <c r="L520" s="54"/>
      <c r="M520" s="54"/>
      <c r="N520" s="54"/>
      <c r="O520" s="54" t="s">
        <v>1358</v>
      </c>
      <c r="P520" s="54" t="s">
        <v>700</v>
      </c>
      <c r="Q520" s="54"/>
      <c r="R520" s="54"/>
      <c r="S520" s="54"/>
    </row>
    <row r="521" spans="1:19" ht="33.75">
      <c r="A521" s="93">
        <v>521</v>
      </c>
      <c r="B521" s="49" t="s">
        <v>1731</v>
      </c>
      <c r="C521" s="57" t="s">
        <v>865</v>
      </c>
      <c r="D521" s="41" t="s">
        <v>866</v>
      </c>
      <c r="E521" s="41" t="s">
        <v>1719</v>
      </c>
      <c r="F521" s="50" t="s">
        <v>35</v>
      </c>
      <c r="G521" s="50" t="s">
        <v>36</v>
      </c>
      <c r="H521" s="51" t="s">
        <v>1720</v>
      </c>
      <c r="I521" s="52" t="s">
        <v>1721</v>
      </c>
      <c r="J521" s="53"/>
      <c r="K521" s="54"/>
      <c r="L521" s="54"/>
      <c r="M521" s="54"/>
      <c r="N521" s="54"/>
      <c r="O521" s="54" t="s">
        <v>707</v>
      </c>
      <c r="P521" s="54" t="s">
        <v>706</v>
      </c>
      <c r="Q521" s="54"/>
      <c r="R521" s="54"/>
      <c r="S521" s="54"/>
    </row>
    <row r="522" spans="1:19" ht="45">
      <c r="A522" s="93">
        <v>522</v>
      </c>
      <c r="B522" s="49" t="s">
        <v>1731</v>
      </c>
      <c r="C522" s="57" t="s">
        <v>1722</v>
      </c>
      <c r="D522" s="41" t="s">
        <v>1622</v>
      </c>
      <c r="E522" s="41" t="s">
        <v>1723</v>
      </c>
      <c r="F522" s="50" t="s">
        <v>525</v>
      </c>
      <c r="G522" s="50" t="s">
        <v>36</v>
      </c>
      <c r="H522" s="51" t="s">
        <v>1724</v>
      </c>
      <c r="I522" s="52" t="s">
        <v>1725</v>
      </c>
      <c r="J522" s="53"/>
      <c r="K522" s="54"/>
      <c r="L522" s="54"/>
      <c r="M522" s="54"/>
      <c r="N522" s="54"/>
      <c r="O522" s="54" t="s">
        <v>705</v>
      </c>
      <c r="P522" s="54" t="s">
        <v>710</v>
      </c>
      <c r="Q522" s="54"/>
      <c r="R522" s="54"/>
      <c r="S522" s="54"/>
    </row>
    <row r="523" spans="1:19" ht="33.75">
      <c r="A523" s="93">
        <v>523</v>
      </c>
      <c r="B523" s="49" t="s">
        <v>1731</v>
      </c>
      <c r="C523" s="57" t="s">
        <v>1190</v>
      </c>
      <c r="D523" s="41" t="s">
        <v>1422</v>
      </c>
      <c r="E523" s="41" t="s">
        <v>594</v>
      </c>
      <c r="F523" s="50" t="s">
        <v>35</v>
      </c>
      <c r="G523" s="50" t="s">
        <v>36</v>
      </c>
      <c r="H523" s="51" t="s">
        <v>1726</v>
      </c>
      <c r="I523" s="52"/>
      <c r="J523" s="53"/>
      <c r="K523" s="54"/>
      <c r="L523" s="54"/>
      <c r="M523" s="54"/>
      <c r="N523" s="54"/>
      <c r="O523" s="54" t="s">
        <v>925</v>
      </c>
      <c r="P523" s="54" t="s">
        <v>715</v>
      </c>
      <c r="Q523" s="54"/>
      <c r="R523" s="54"/>
      <c r="S523" s="54"/>
    </row>
    <row r="524" spans="1:19" ht="33.75">
      <c r="A524" s="93">
        <v>524</v>
      </c>
      <c r="B524" s="49" t="s">
        <v>1731</v>
      </c>
      <c r="C524" s="57" t="s">
        <v>879</v>
      </c>
      <c r="D524" s="41" t="s">
        <v>844</v>
      </c>
      <c r="E524" s="41" t="s">
        <v>524</v>
      </c>
      <c r="F524" s="50" t="s">
        <v>1727</v>
      </c>
      <c r="G524" s="50" t="s">
        <v>526</v>
      </c>
      <c r="H524" s="51" t="s">
        <v>1728</v>
      </c>
      <c r="I524" s="52"/>
      <c r="J524" s="53"/>
      <c r="K524" s="54"/>
      <c r="L524" s="54"/>
      <c r="M524" s="54"/>
      <c r="N524" s="54"/>
      <c r="O524" s="54" t="s">
        <v>925</v>
      </c>
      <c r="P524" s="54" t="s">
        <v>715</v>
      </c>
      <c r="Q524" s="54"/>
      <c r="R524" s="54"/>
      <c r="S524" s="54"/>
    </row>
    <row r="525" spans="1:19" ht="22.5">
      <c r="A525" s="93">
        <v>525</v>
      </c>
      <c r="B525" s="49" t="s">
        <v>1731</v>
      </c>
      <c r="C525" s="57" t="s">
        <v>879</v>
      </c>
      <c r="D525" s="41" t="s">
        <v>844</v>
      </c>
      <c r="E525" s="41" t="s">
        <v>37</v>
      </c>
      <c r="F525" s="50" t="s">
        <v>35</v>
      </c>
      <c r="G525" s="50" t="s">
        <v>36</v>
      </c>
      <c r="H525" s="51" t="s">
        <v>1729</v>
      </c>
      <c r="I525" s="52" t="s">
        <v>1730</v>
      </c>
      <c r="J525" s="53"/>
      <c r="K525" s="54"/>
      <c r="L525" s="54"/>
      <c r="M525" s="54"/>
      <c r="N525" s="54"/>
      <c r="O525" s="54" t="s">
        <v>925</v>
      </c>
      <c r="P525" s="54" t="s">
        <v>715</v>
      </c>
      <c r="Q525" s="54"/>
      <c r="R525" s="54"/>
      <c r="S525" s="54"/>
    </row>
    <row r="526" spans="1:19" ht="33.75">
      <c r="A526" s="93">
        <v>526</v>
      </c>
      <c r="B526" s="49" t="s">
        <v>1732</v>
      </c>
      <c r="C526" s="57" t="s">
        <v>994</v>
      </c>
      <c r="D526" s="41" t="s">
        <v>730</v>
      </c>
      <c r="E526" s="41" t="s">
        <v>133</v>
      </c>
      <c r="F526" s="50" t="s">
        <v>525</v>
      </c>
      <c r="G526" s="50" t="s">
        <v>526</v>
      </c>
      <c r="H526" s="51" t="s">
        <v>995</v>
      </c>
      <c r="I526" s="52" t="s">
        <v>996</v>
      </c>
      <c r="J526" s="53"/>
      <c r="K526" s="54"/>
      <c r="L526" s="54"/>
      <c r="M526" s="54"/>
      <c r="N526" s="54"/>
      <c r="O526" s="54" t="s">
        <v>705</v>
      </c>
      <c r="P526" s="54" t="s">
        <v>704</v>
      </c>
      <c r="Q526" s="54"/>
      <c r="R526" s="54"/>
      <c r="S526" s="54"/>
    </row>
    <row r="527" spans="1:19" ht="45">
      <c r="A527" s="93">
        <v>527</v>
      </c>
      <c r="B527" s="49" t="s">
        <v>1732</v>
      </c>
      <c r="C527" s="57" t="s">
        <v>1349</v>
      </c>
      <c r="D527" s="41" t="s">
        <v>37</v>
      </c>
      <c r="E527" s="41" t="s">
        <v>1296</v>
      </c>
      <c r="F527" s="50" t="s">
        <v>525</v>
      </c>
      <c r="G527" s="50" t="s">
        <v>526</v>
      </c>
      <c r="H527" s="51" t="s">
        <v>997</v>
      </c>
      <c r="I527" s="52" t="s">
        <v>998</v>
      </c>
      <c r="J527" s="53"/>
      <c r="K527" s="54"/>
      <c r="L527" s="54"/>
      <c r="M527" s="54"/>
      <c r="N527" s="54"/>
      <c r="O527" s="54" t="s">
        <v>925</v>
      </c>
      <c r="P527" s="54" t="s">
        <v>645</v>
      </c>
      <c r="Q527" s="54"/>
      <c r="R527" s="54"/>
      <c r="S527" s="54"/>
    </row>
    <row r="528" spans="1:19" ht="56.25">
      <c r="A528" s="93">
        <v>528</v>
      </c>
      <c r="B528" s="49" t="s">
        <v>1732</v>
      </c>
      <c r="C528" s="57" t="s">
        <v>999</v>
      </c>
      <c r="D528" s="41" t="s">
        <v>746</v>
      </c>
      <c r="E528" s="41" t="s">
        <v>172</v>
      </c>
      <c r="F528" s="50" t="s">
        <v>525</v>
      </c>
      <c r="G528" s="50" t="s">
        <v>526</v>
      </c>
      <c r="H528" s="51" t="s">
        <v>1000</v>
      </c>
      <c r="I528" s="52" t="s">
        <v>1000</v>
      </c>
      <c r="J528" s="53"/>
      <c r="K528" s="54"/>
      <c r="L528" s="54"/>
      <c r="M528" s="54"/>
      <c r="N528" s="54"/>
      <c r="O528" s="54" t="s">
        <v>705</v>
      </c>
      <c r="P528" s="54" t="s">
        <v>710</v>
      </c>
      <c r="Q528" s="54"/>
      <c r="R528" s="54"/>
      <c r="S528" s="54"/>
    </row>
    <row r="529" spans="1:19" ht="33.75">
      <c r="A529" s="93">
        <v>529</v>
      </c>
      <c r="B529" s="49" t="s">
        <v>693</v>
      </c>
      <c r="C529" s="57" t="s">
        <v>627</v>
      </c>
      <c r="D529" s="41" t="s">
        <v>70</v>
      </c>
      <c r="E529" s="41" t="s">
        <v>1308</v>
      </c>
      <c r="F529" s="50" t="s">
        <v>525</v>
      </c>
      <c r="G529" s="50" t="s">
        <v>526</v>
      </c>
      <c r="H529" s="51" t="s">
        <v>1733</v>
      </c>
      <c r="I529" s="52" t="s">
        <v>1734</v>
      </c>
      <c r="J529" s="53"/>
      <c r="K529" s="54"/>
      <c r="L529" s="54"/>
      <c r="M529" s="54"/>
      <c r="N529" s="54"/>
      <c r="O529" s="54" t="s">
        <v>1356</v>
      </c>
      <c r="P529" s="54" t="s">
        <v>1359</v>
      </c>
      <c r="Q529" s="54"/>
      <c r="R529" s="54"/>
      <c r="S529" s="54"/>
    </row>
    <row r="530" spans="1:19" ht="67.5">
      <c r="A530" s="93">
        <v>530</v>
      </c>
      <c r="B530" s="49" t="s">
        <v>693</v>
      </c>
      <c r="C530" s="57" t="s">
        <v>132</v>
      </c>
      <c r="D530" s="41" t="s">
        <v>38</v>
      </c>
      <c r="E530" s="41" t="s">
        <v>529</v>
      </c>
      <c r="F530" s="50" t="s">
        <v>525</v>
      </c>
      <c r="G530" s="50" t="s">
        <v>526</v>
      </c>
      <c r="H530" s="51" t="s">
        <v>1735</v>
      </c>
      <c r="I530" s="52" t="s">
        <v>1736</v>
      </c>
      <c r="J530" s="53"/>
      <c r="K530" s="54"/>
      <c r="L530" s="54"/>
      <c r="M530" s="54"/>
      <c r="N530" s="54"/>
      <c r="O530" s="54" t="s">
        <v>693</v>
      </c>
      <c r="P530" s="54" t="s">
        <v>1363</v>
      </c>
      <c r="Q530" s="54"/>
      <c r="R530" s="54"/>
      <c r="S530" s="54"/>
    </row>
    <row r="531" spans="1:19" ht="45">
      <c r="A531" s="93">
        <v>531</v>
      </c>
      <c r="B531" s="49" t="s">
        <v>693</v>
      </c>
      <c r="C531" s="57" t="s">
        <v>140</v>
      </c>
      <c r="D531" s="41" t="s">
        <v>1737</v>
      </c>
      <c r="E531" s="41" t="s">
        <v>1156</v>
      </c>
      <c r="F531" s="50" t="s">
        <v>525</v>
      </c>
      <c r="G531" s="50" t="s">
        <v>526</v>
      </c>
      <c r="H531" s="51" t="s">
        <v>1738</v>
      </c>
      <c r="I531" s="52" t="s">
        <v>1739</v>
      </c>
      <c r="J531" s="53"/>
      <c r="K531" s="54"/>
      <c r="L531" s="54"/>
      <c r="M531" s="54"/>
      <c r="N531" s="54"/>
      <c r="O531" s="54" t="s">
        <v>727</v>
      </c>
      <c r="P531" s="54" t="s">
        <v>1366</v>
      </c>
      <c r="Q531" s="54"/>
      <c r="R531" s="54"/>
      <c r="S531" s="54"/>
    </row>
    <row r="532" spans="1:19" ht="33.75">
      <c r="A532" s="93">
        <v>532</v>
      </c>
      <c r="B532" s="49" t="s">
        <v>693</v>
      </c>
      <c r="C532" s="57" t="s">
        <v>796</v>
      </c>
      <c r="D532" s="41" t="s">
        <v>1349</v>
      </c>
      <c r="E532" s="41" t="s">
        <v>172</v>
      </c>
      <c r="F532" s="50" t="s">
        <v>525</v>
      </c>
      <c r="G532" s="50" t="s">
        <v>526</v>
      </c>
      <c r="H532" s="51" t="s">
        <v>1740</v>
      </c>
      <c r="I532" s="52" t="s">
        <v>1741</v>
      </c>
      <c r="J532" s="53"/>
      <c r="K532" s="54"/>
      <c r="L532" s="54"/>
      <c r="M532" s="54"/>
      <c r="N532" s="54"/>
      <c r="O532" s="54" t="s">
        <v>690</v>
      </c>
      <c r="P532" s="54" t="s">
        <v>682</v>
      </c>
      <c r="Q532" s="54"/>
      <c r="R532" s="54"/>
      <c r="S532" s="54"/>
    </row>
    <row r="533" spans="1:19" ht="78.75">
      <c r="A533" s="93">
        <v>533</v>
      </c>
      <c r="B533" s="49" t="s">
        <v>693</v>
      </c>
      <c r="C533" s="57" t="s">
        <v>846</v>
      </c>
      <c r="D533" s="41" t="s">
        <v>128</v>
      </c>
      <c r="E533" s="41" t="s">
        <v>1742</v>
      </c>
      <c r="F533" s="50" t="s">
        <v>525</v>
      </c>
      <c r="G533" s="50" t="s">
        <v>526</v>
      </c>
      <c r="H533" s="51" t="s">
        <v>1743</v>
      </c>
      <c r="I533" s="52" t="s">
        <v>1744</v>
      </c>
      <c r="J533" s="53"/>
      <c r="K533" s="54"/>
      <c r="L533" s="54"/>
      <c r="M533" s="54"/>
      <c r="N533" s="54"/>
      <c r="O533" s="54" t="s">
        <v>705</v>
      </c>
      <c r="P533" s="54" t="s">
        <v>702</v>
      </c>
      <c r="Q533" s="54"/>
      <c r="R533" s="54"/>
      <c r="S533" s="54"/>
    </row>
    <row r="534" spans="1:19" ht="101.25">
      <c r="A534" s="93">
        <v>534</v>
      </c>
      <c r="B534" s="49" t="s">
        <v>1836</v>
      </c>
      <c r="C534" s="57" t="s">
        <v>627</v>
      </c>
      <c r="D534" s="41" t="s">
        <v>70</v>
      </c>
      <c r="E534" s="41" t="s">
        <v>108</v>
      </c>
      <c r="F534" s="50" t="s">
        <v>525</v>
      </c>
      <c r="G534" s="50" t="s">
        <v>526</v>
      </c>
      <c r="H534" s="51" t="s">
        <v>1745</v>
      </c>
      <c r="I534" s="52" t="s">
        <v>1746</v>
      </c>
      <c r="J534" s="53"/>
      <c r="K534" s="54"/>
      <c r="L534" s="54"/>
      <c r="M534" s="54"/>
      <c r="N534" s="54"/>
      <c r="O534" s="54" t="s">
        <v>1356</v>
      </c>
      <c r="P534" s="54" t="s">
        <v>1359</v>
      </c>
      <c r="Q534" s="54"/>
      <c r="R534" s="54"/>
      <c r="S534" s="54"/>
    </row>
    <row r="535" spans="1:19" ht="22.5">
      <c r="A535" s="93">
        <v>535</v>
      </c>
      <c r="B535" s="49" t="s">
        <v>1836</v>
      </c>
      <c r="C535" s="57" t="s">
        <v>1295</v>
      </c>
      <c r="D535" s="41" t="s">
        <v>70</v>
      </c>
      <c r="E535" s="41" t="s">
        <v>656</v>
      </c>
      <c r="F535" s="50" t="s">
        <v>525</v>
      </c>
      <c r="G535" s="50" t="s">
        <v>526</v>
      </c>
      <c r="H535" s="51" t="s">
        <v>1747</v>
      </c>
      <c r="I535" s="52" t="s">
        <v>1746</v>
      </c>
      <c r="J535" s="53"/>
      <c r="K535" s="54"/>
      <c r="L535" s="54"/>
      <c r="M535" s="54"/>
      <c r="N535" s="54"/>
      <c r="O535" s="54" t="s">
        <v>1356</v>
      </c>
      <c r="P535" s="54" t="s">
        <v>1359</v>
      </c>
      <c r="Q535" s="54"/>
      <c r="R535" s="54"/>
      <c r="S535" s="54"/>
    </row>
    <row r="536" spans="1:19" ht="33.75">
      <c r="A536" s="93">
        <v>536</v>
      </c>
      <c r="B536" s="49" t="s">
        <v>1836</v>
      </c>
      <c r="C536" s="57" t="s">
        <v>1340</v>
      </c>
      <c r="D536" s="41" t="s">
        <v>70</v>
      </c>
      <c r="E536" s="41" t="s">
        <v>1341</v>
      </c>
      <c r="F536" s="50" t="s">
        <v>525</v>
      </c>
      <c r="G536" s="50" t="s">
        <v>526</v>
      </c>
      <c r="H536" s="51" t="s">
        <v>1748</v>
      </c>
      <c r="I536" s="52" t="s">
        <v>1749</v>
      </c>
      <c r="J536" s="53"/>
      <c r="K536" s="54"/>
      <c r="L536" s="54"/>
      <c r="M536" s="54"/>
      <c r="N536" s="54"/>
      <c r="O536" s="54" t="s">
        <v>1356</v>
      </c>
      <c r="P536" s="54" t="s">
        <v>1359</v>
      </c>
      <c r="Q536" s="54"/>
      <c r="R536" s="54"/>
      <c r="S536" s="54"/>
    </row>
    <row r="537" spans="1:19" ht="33.75">
      <c r="A537" s="93">
        <v>537</v>
      </c>
      <c r="B537" s="49" t="s">
        <v>1836</v>
      </c>
      <c r="C537" s="57" t="s">
        <v>140</v>
      </c>
      <c r="D537" s="41"/>
      <c r="E537" s="41"/>
      <c r="F537" s="50" t="s">
        <v>525</v>
      </c>
      <c r="G537" s="50" t="s">
        <v>526</v>
      </c>
      <c r="H537" s="51" t="s">
        <v>1750</v>
      </c>
      <c r="I537" s="52" t="s">
        <v>1751</v>
      </c>
      <c r="J537" s="53"/>
      <c r="K537" s="54"/>
      <c r="L537" s="54"/>
      <c r="M537" s="54"/>
      <c r="N537" s="54"/>
      <c r="O537" s="54" t="s">
        <v>727</v>
      </c>
      <c r="P537" s="54" t="s">
        <v>1366</v>
      </c>
      <c r="Q537" s="54"/>
      <c r="R537" s="54"/>
      <c r="S537" s="54"/>
    </row>
    <row r="538" spans="1:19" ht="135">
      <c r="A538" s="93">
        <v>538</v>
      </c>
      <c r="B538" s="49" t="s">
        <v>1836</v>
      </c>
      <c r="C538" s="57" t="s">
        <v>524</v>
      </c>
      <c r="D538" s="41"/>
      <c r="E538" s="41"/>
      <c r="F538" s="50" t="s">
        <v>525</v>
      </c>
      <c r="G538" s="50" t="s">
        <v>526</v>
      </c>
      <c r="H538" s="51" t="s">
        <v>1193</v>
      </c>
      <c r="I538" s="52" t="s">
        <v>1194</v>
      </c>
      <c r="J538" s="53"/>
      <c r="K538" s="54"/>
      <c r="L538" s="54"/>
      <c r="M538" s="54"/>
      <c r="N538" s="54"/>
      <c r="O538" s="54" t="s">
        <v>925</v>
      </c>
      <c r="P538" s="54" t="s">
        <v>680</v>
      </c>
      <c r="Q538" s="54"/>
      <c r="R538" s="54"/>
      <c r="S538" s="54"/>
    </row>
    <row r="539" spans="1:19" ht="22.5">
      <c r="A539" s="93">
        <v>539</v>
      </c>
      <c r="B539" s="49" t="s">
        <v>1836</v>
      </c>
      <c r="C539" s="57" t="s">
        <v>586</v>
      </c>
      <c r="D539" s="41" t="s">
        <v>556</v>
      </c>
      <c r="E539" s="41" t="s">
        <v>147</v>
      </c>
      <c r="F539" s="50" t="s">
        <v>525</v>
      </c>
      <c r="G539" s="50" t="s">
        <v>526</v>
      </c>
      <c r="H539" s="51" t="s">
        <v>1195</v>
      </c>
      <c r="I539" s="52" t="s">
        <v>1196</v>
      </c>
      <c r="J539" s="53"/>
      <c r="K539" s="54"/>
      <c r="L539" s="54"/>
      <c r="M539" s="54"/>
      <c r="N539" s="54"/>
      <c r="O539" s="54" t="s">
        <v>727</v>
      </c>
      <c r="P539" s="54" t="s">
        <v>676</v>
      </c>
      <c r="Q539" s="54"/>
      <c r="R539" s="54"/>
      <c r="S539" s="54"/>
    </row>
    <row r="540" spans="1:19" ht="56.25">
      <c r="A540" s="93">
        <v>540</v>
      </c>
      <c r="B540" s="49" t="s">
        <v>1836</v>
      </c>
      <c r="C540" s="57" t="s">
        <v>1348</v>
      </c>
      <c r="D540" s="41"/>
      <c r="E540" s="41"/>
      <c r="F540" s="50" t="s">
        <v>525</v>
      </c>
      <c r="G540" s="50" t="s">
        <v>526</v>
      </c>
      <c r="H540" s="51" t="s">
        <v>1197</v>
      </c>
      <c r="I540" s="52" t="s">
        <v>1198</v>
      </c>
      <c r="J540" s="53"/>
      <c r="K540" s="54"/>
      <c r="L540" s="54"/>
      <c r="M540" s="54"/>
      <c r="N540" s="54"/>
      <c r="O540" s="54" t="s">
        <v>925</v>
      </c>
      <c r="P540" s="54" t="s">
        <v>684</v>
      </c>
      <c r="Q540" s="54"/>
      <c r="R540" s="54"/>
      <c r="S540" s="54"/>
    </row>
    <row r="541" spans="1:19" ht="33.75">
      <c r="A541" s="93">
        <v>541</v>
      </c>
      <c r="B541" s="49" t="s">
        <v>1836</v>
      </c>
      <c r="C541" s="57" t="s">
        <v>1348</v>
      </c>
      <c r="D541" s="41"/>
      <c r="E541" s="41"/>
      <c r="F541" s="50" t="s">
        <v>525</v>
      </c>
      <c r="G541" s="50" t="s">
        <v>526</v>
      </c>
      <c r="H541" s="51" t="s">
        <v>1199</v>
      </c>
      <c r="I541" s="52" t="s">
        <v>1200</v>
      </c>
      <c r="J541" s="53"/>
      <c r="K541" s="54"/>
      <c r="L541" s="54"/>
      <c r="M541" s="54"/>
      <c r="N541" s="54"/>
      <c r="O541" s="54" t="s">
        <v>925</v>
      </c>
      <c r="P541" s="54" t="s">
        <v>684</v>
      </c>
      <c r="Q541" s="54"/>
      <c r="R541" s="54"/>
      <c r="S541" s="54"/>
    </row>
    <row r="542" spans="1:19" ht="33.75">
      <c r="A542" s="93">
        <v>542</v>
      </c>
      <c r="B542" s="49" t="s">
        <v>1836</v>
      </c>
      <c r="C542" s="57" t="s">
        <v>1348</v>
      </c>
      <c r="D542" s="41"/>
      <c r="E542" s="41"/>
      <c r="F542" s="50" t="s">
        <v>525</v>
      </c>
      <c r="G542" s="50" t="s">
        <v>526</v>
      </c>
      <c r="H542" s="51" t="s">
        <v>1201</v>
      </c>
      <c r="I542" s="52" t="s">
        <v>1200</v>
      </c>
      <c r="J542" s="53"/>
      <c r="K542" s="54"/>
      <c r="L542" s="54"/>
      <c r="M542" s="54"/>
      <c r="N542" s="54"/>
      <c r="O542" s="54" t="s">
        <v>925</v>
      </c>
      <c r="P542" s="54" t="s">
        <v>684</v>
      </c>
      <c r="Q542" s="54"/>
      <c r="R542" s="54"/>
      <c r="S542" s="54"/>
    </row>
    <row r="543" spans="1:19" ht="56.25">
      <c r="A543" s="93">
        <v>543</v>
      </c>
      <c r="B543" s="49" t="s">
        <v>1836</v>
      </c>
      <c r="C543" s="57" t="s">
        <v>1348</v>
      </c>
      <c r="D543" s="41"/>
      <c r="E543" s="41"/>
      <c r="F543" s="50" t="s">
        <v>525</v>
      </c>
      <c r="G543" s="50" t="s">
        <v>526</v>
      </c>
      <c r="H543" s="51" t="s">
        <v>1202</v>
      </c>
      <c r="I543" s="52" t="s">
        <v>1203</v>
      </c>
      <c r="J543" s="53"/>
      <c r="K543" s="54"/>
      <c r="L543" s="54"/>
      <c r="M543" s="54"/>
      <c r="N543" s="54"/>
      <c r="O543" s="54" t="s">
        <v>925</v>
      </c>
      <c r="P543" s="54" t="s">
        <v>684</v>
      </c>
      <c r="Q543" s="54"/>
      <c r="R543" s="54"/>
      <c r="S543" s="54"/>
    </row>
    <row r="544" spans="1:19" ht="33.75">
      <c r="A544" s="93">
        <v>544</v>
      </c>
      <c r="B544" s="49" t="s">
        <v>1836</v>
      </c>
      <c r="C544" s="57" t="s">
        <v>1348</v>
      </c>
      <c r="D544" s="41"/>
      <c r="E544" s="41"/>
      <c r="F544" s="50" t="s">
        <v>525</v>
      </c>
      <c r="G544" s="50" t="s">
        <v>526</v>
      </c>
      <c r="H544" s="51" t="s">
        <v>1204</v>
      </c>
      <c r="I544" s="52" t="s">
        <v>1205</v>
      </c>
      <c r="J544" s="53"/>
      <c r="K544" s="54"/>
      <c r="L544" s="54"/>
      <c r="M544" s="54"/>
      <c r="N544" s="54"/>
      <c r="O544" s="54" t="s">
        <v>925</v>
      </c>
      <c r="P544" s="54" t="s">
        <v>684</v>
      </c>
      <c r="Q544" s="54"/>
      <c r="R544" s="54"/>
      <c r="S544" s="54"/>
    </row>
    <row r="545" spans="1:19" ht="45">
      <c r="A545" s="93">
        <v>545</v>
      </c>
      <c r="B545" s="49" t="s">
        <v>1836</v>
      </c>
      <c r="C545" s="57" t="s">
        <v>1348</v>
      </c>
      <c r="D545" s="41"/>
      <c r="E545" s="41"/>
      <c r="F545" s="50" t="s">
        <v>35</v>
      </c>
      <c r="G545" s="50" t="s">
        <v>36</v>
      </c>
      <c r="H545" s="51" t="s">
        <v>1206</v>
      </c>
      <c r="I545" s="52" t="s">
        <v>1207</v>
      </c>
      <c r="J545" s="53"/>
      <c r="K545" s="54"/>
      <c r="L545" s="54"/>
      <c r="M545" s="54"/>
      <c r="N545" s="54"/>
      <c r="O545" s="54" t="s">
        <v>925</v>
      </c>
      <c r="P545" s="54" t="s">
        <v>684</v>
      </c>
      <c r="Q545" s="54"/>
      <c r="R545" s="54"/>
      <c r="S545" s="54"/>
    </row>
    <row r="546" spans="1:19" ht="101.25">
      <c r="A546" s="93">
        <v>546</v>
      </c>
      <c r="B546" s="49" t="s">
        <v>1836</v>
      </c>
      <c r="C546" s="57" t="s">
        <v>1348</v>
      </c>
      <c r="D546" s="41" t="s">
        <v>37</v>
      </c>
      <c r="E546" s="41" t="s">
        <v>524</v>
      </c>
      <c r="F546" s="50" t="s">
        <v>35</v>
      </c>
      <c r="G546" s="50" t="s">
        <v>36</v>
      </c>
      <c r="H546" s="51" t="s">
        <v>1208</v>
      </c>
      <c r="I546" s="52" t="s">
        <v>1209</v>
      </c>
      <c r="J546" s="53"/>
      <c r="K546" s="54"/>
      <c r="L546" s="54"/>
      <c r="M546" s="54"/>
      <c r="N546" s="54"/>
      <c r="O546" s="54" t="s">
        <v>925</v>
      </c>
      <c r="P546" s="54" t="s">
        <v>684</v>
      </c>
      <c r="Q546" s="54"/>
      <c r="R546" s="54"/>
      <c r="S546" s="54"/>
    </row>
    <row r="547" spans="1:19" ht="45">
      <c r="A547" s="93">
        <v>547</v>
      </c>
      <c r="B547" s="49" t="s">
        <v>1836</v>
      </c>
      <c r="C547" s="57" t="s">
        <v>1331</v>
      </c>
      <c r="D547" s="41"/>
      <c r="E547" s="41"/>
      <c r="F547" s="50" t="s">
        <v>35</v>
      </c>
      <c r="G547" s="50" t="s">
        <v>36</v>
      </c>
      <c r="H547" s="51" t="s">
        <v>1210</v>
      </c>
      <c r="I547" s="52" t="s">
        <v>1211</v>
      </c>
      <c r="J547" s="53"/>
      <c r="K547" s="54"/>
      <c r="L547" s="54"/>
      <c r="M547" s="54"/>
      <c r="N547" s="54"/>
      <c r="O547" s="54" t="s">
        <v>686</v>
      </c>
      <c r="P547" s="54" t="s">
        <v>673</v>
      </c>
      <c r="Q547" s="54"/>
      <c r="R547" s="54"/>
      <c r="S547" s="54"/>
    </row>
    <row r="548" spans="1:19" ht="225">
      <c r="A548" s="93">
        <v>548</v>
      </c>
      <c r="B548" s="49" t="s">
        <v>1836</v>
      </c>
      <c r="C548" s="57" t="s">
        <v>623</v>
      </c>
      <c r="D548" s="41"/>
      <c r="E548" s="41"/>
      <c r="F548" s="50" t="s">
        <v>525</v>
      </c>
      <c r="G548" s="50" t="s">
        <v>526</v>
      </c>
      <c r="H548" s="51" t="s">
        <v>1212</v>
      </c>
      <c r="I548" s="52" t="s">
        <v>1213</v>
      </c>
      <c r="J548" s="53"/>
      <c r="K548" s="54"/>
      <c r="L548" s="54"/>
      <c r="M548" s="54"/>
      <c r="N548" s="54"/>
      <c r="O548" s="54" t="s">
        <v>925</v>
      </c>
      <c r="P548" s="54" t="s">
        <v>696</v>
      </c>
      <c r="Q548" s="54"/>
      <c r="R548" s="54"/>
      <c r="S548" s="54"/>
    </row>
    <row r="549" spans="1:19" ht="90">
      <c r="A549" s="93">
        <v>549</v>
      </c>
      <c r="B549" s="49" t="s">
        <v>1836</v>
      </c>
      <c r="C549" s="57" t="s">
        <v>623</v>
      </c>
      <c r="D549" s="41"/>
      <c r="E549" s="41"/>
      <c r="F549" s="50" t="s">
        <v>525</v>
      </c>
      <c r="G549" s="50" t="s">
        <v>526</v>
      </c>
      <c r="H549" s="51" t="s">
        <v>1214</v>
      </c>
      <c r="I549" s="52" t="s">
        <v>1215</v>
      </c>
      <c r="J549" s="53"/>
      <c r="K549" s="54"/>
      <c r="L549" s="54"/>
      <c r="M549" s="54"/>
      <c r="N549" s="54"/>
      <c r="O549" s="54" t="s">
        <v>925</v>
      </c>
      <c r="P549" s="54" t="s">
        <v>696</v>
      </c>
      <c r="Q549" s="54"/>
      <c r="R549" s="54"/>
      <c r="S549" s="54"/>
    </row>
    <row r="550" spans="1:19" ht="22.5">
      <c r="A550" s="93">
        <v>550</v>
      </c>
      <c r="B550" s="49" t="s">
        <v>1836</v>
      </c>
      <c r="C550" s="57" t="s">
        <v>623</v>
      </c>
      <c r="D550" s="41"/>
      <c r="E550" s="41"/>
      <c r="F550" s="50" t="s">
        <v>35</v>
      </c>
      <c r="G550" s="50" t="s">
        <v>36</v>
      </c>
      <c r="H550" s="51" t="s">
        <v>1216</v>
      </c>
      <c r="I550" s="52" t="s">
        <v>1217</v>
      </c>
      <c r="J550" s="53"/>
      <c r="K550" s="54"/>
      <c r="L550" s="54"/>
      <c r="M550" s="54"/>
      <c r="N550" s="54"/>
      <c r="O550" s="54" t="s">
        <v>925</v>
      </c>
      <c r="P550" s="54" t="s">
        <v>696</v>
      </c>
      <c r="Q550" s="54"/>
      <c r="R550" s="54"/>
      <c r="S550" s="54"/>
    </row>
    <row r="551" spans="1:19" ht="67.5">
      <c r="A551" s="93">
        <v>551</v>
      </c>
      <c r="B551" s="49" t="s">
        <v>1836</v>
      </c>
      <c r="C551" s="57" t="s">
        <v>1307</v>
      </c>
      <c r="D551" s="41" t="s">
        <v>171</v>
      </c>
      <c r="E551" s="41"/>
      <c r="F551" s="50" t="s">
        <v>35</v>
      </c>
      <c r="G551" s="50" t="s">
        <v>36</v>
      </c>
      <c r="H551" s="51" t="s">
        <v>1218</v>
      </c>
      <c r="I551" s="52" t="s">
        <v>1219</v>
      </c>
      <c r="J551" s="53"/>
      <c r="K551" s="54"/>
      <c r="L551" s="54"/>
      <c r="M551" s="54"/>
      <c r="N551" s="54"/>
      <c r="O551" s="54" t="s">
        <v>925</v>
      </c>
      <c r="P551" s="54" t="s">
        <v>696</v>
      </c>
      <c r="Q551" s="54"/>
      <c r="R551" s="54"/>
      <c r="S551" s="54"/>
    </row>
    <row r="552" spans="1:19" ht="45">
      <c r="A552" s="93">
        <v>552</v>
      </c>
      <c r="B552" s="49" t="s">
        <v>1836</v>
      </c>
      <c r="C552" s="57" t="s">
        <v>1312</v>
      </c>
      <c r="D552" s="41"/>
      <c r="E552" s="41"/>
      <c r="F552" s="50" t="s">
        <v>525</v>
      </c>
      <c r="G552" s="50" t="s">
        <v>526</v>
      </c>
      <c r="H552" s="51" t="s">
        <v>1220</v>
      </c>
      <c r="I552" s="52" t="s">
        <v>1221</v>
      </c>
      <c r="J552" s="53"/>
      <c r="K552" s="54"/>
      <c r="L552" s="54"/>
      <c r="M552" s="54"/>
      <c r="N552" s="54"/>
      <c r="O552" s="54" t="s">
        <v>925</v>
      </c>
      <c r="P552" s="54" t="s">
        <v>696</v>
      </c>
      <c r="Q552" s="54"/>
      <c r="R552" s="54"/>
      <c r="S552" s="54"/>
    </row>
    <row r="553" spans="1:19" ht="90">
      <c r="A553" s="93">
        <v>553</v>
      </c>
      <c r="B553" s="49" t="s">
        <v>1836</v>
      </c>
      <c r="C553" s="57" t="s">
        <v>1312</v>
      </c>
      <c r="D553" s="41"/>
      <c r="E553" s="41"/>
      <c r="F553" s="50" t="s">
        <v>525</v>
      </c>
      <c r="G553" s="50" t="s">
        <v>526</v>
      </c>
      <c r="H553" s="51" t="s">
        <v>1222</v>
      </c>
      <c r="I553" s="52" t="s">
        <v>1223</v>
      </c>
      <c r="J553" s="53"/>
      <c r="K553" s="54"/>
      <c r="L553" s="54"/>
      <c r="M553" s="54"/>
      <c r="N553" s="54"/>
      <c r="O553" s="54" t="s">
        <v>925</v>
      </c>
      <c r="P553" s="54" t="s">
        <v>696</v>
      </c>
      <c r="Q553" s="54"/>
      <c r="R553" s="54"/>
      <c r="S553" s="54"/>
    </row>
    <row r="554" spans="1:19" ht="123.75">
      <c r="A554" s="93">
        <v>554</v>
      </c>
      <c r="B554" s="49" t="s">
        <v>1836</v>
      </c>
      <c r="C554" s="57" t="s">
        <v>1312</v>
      </c>
      <c r="D554" s="41" t="s">
        <v>133</v>
      </c>
      <c r="E554" s="41"/>
      <c r="F554" s="50" t="s">
        <v>35</v>
      </c>
      <c r="G554" s="50" t="s">
        <v>36</v>
      </c>
      <c r="H554" s="51" t="s">
        <v>1224</v>
      </c>
      <c r="I554" s="52" t="s">
        <v>1225</v>
      </c>
      <c r="J554" s="53"/>
      <c r="K554" s="54"/>
      <c r="L554" s="54"/>
      <c r="M554" s="54"/>
      <c r="N554" s="54"/>
      <c r="O554" s="54" t="s">
        <v>925</v>
      </c>
      <c r="P554" s="54" t="s">
        <v>696</v>
      </c>
      <c r="Q554" s="54"/>
      <c r="R554" s="54"/>
      <c r="S554" s="54"/>
    </row>
    <row r="555" spans="1:19" ht="191.25">
      <c r="A555" s="93">
        <v>555</v>
      </c>
      <c r="B555" s="49" t="s">
        <v>1836</v>
      </c>
      <c r="C555" s="57" t="s">
        <v>1312</v>
      </c>
      <c r="D555" s="41"/>
      <c r="E555" s="41"/>
      <c r="F555" s="50" t="s">
        <v>525</v>
      </c>
      <c r="G555" s="50" t="s">
        <v>526</v>
      </c>
      <c r="H555" s="51" t="s">
        <v>1226</v>
      </c>
      <c r="I555" s="52" t="s">
        <v>1227</v>
      </c>
      <c r="J555" s="53"/>
      <c r="K555" s="54"/>
      <c r="L555" s="54"/>
      <c r="M555" s="54"/>
      <c r="N555" s="54"/>
      <c r="O555" s="54" t="s">
        <v>925</v>
      </c>
      <c r="P555" s="54" t="s">
        <v>696</v>
      </c>
      <c r="Q555" s="54"/>
      <c r="R555" s="54"/>
      <c r="S555" s="54"/>
    </row>
    <row r="556" spans="1:19" ht="45">
      <c r="A556" s="93">
        <v>556</v>
      </c>
      <c r="B556" s="49" t="s">
        <v>1836</v>
      </c>
      <c r="C556" s="57" t="s">
        <v>843</v>
      </c>
      <c r="D556" s="41" t="s">
        <v>135</v>
      </c>
      <c r="E556" s="41" t="s">
        <v>1228</v>
      </c>
      <c r="F556" s="50" t="s">
        <v>35</v>
      </c>
      <c r="G556" s="50" t="s">
        <v>36</v>
      </c>
      <c r="H556" s="51" t="s">
        <v>1229</v>
      </c>
      <c r="I556" s="52" t="s">
        <v>1803</v>
      </c>
      <c r="J556" s="53"/>
      <c r="K556" s="54"/>
      <c r="L556" s="54"/>
      <c r="M556" s="54"/>
      <c r="N556" s="54"/>
      <c r="O556" s="54" t="s">
        <v>1358</v>
      </c>
      <c r="P556" s="54" t="s">
        <v>700</v>
      </c>
      <c r="Q556" s="54"/>
      <c r="R556" s="54"/>
      <c r="S556" s="54"/>
    </row>
    <row r="557" spans="1:19" ht="22.5">
      <c r="A557" s="93">
        <v>557</v>
      </c>
      <c r="B557" s="49" t="s">
        <v>1836</v>
      </c>
      <c r="C557" s="57" t="s">
        <v>1883</v>
      </c>
      <c r="D557" s="41"/>
      <c r="E557" s="41"/>
      <c r="F557" s="50" t="s">
        <v>525</v>
      </c>
      <c r="G557" s="50" t="s">
        <v>526</v>
      </c>
      <c r="H557" s="51" t="s">
        <v>1804</v>
      </c>
      <c r="I557" s="52" t="s">
        <v>1805</v>
      </c>
      <c r="J557" s="53"/>
      <c r="K557" s="54"/>
      <c r="L557" s="54"/>
      <c r="M557" s="54"/>
      <c r="N557" s="54"/>
      <c r="O557" s="54" t="s">
        <v>705</v>
      </c>
      <c r="P557" s="54" t="s">
        <v>702</v>
      </c>
      <c r="Q557" s="54"/>
      <c r="R557" s="54"/>
      <c r="S557" s="54"/>
    </row>
    <row r="558" spans="1:19" ht="33.75">
      <c r="A558" s="93">
        <v>558</v>
      </c>
      <c r="B558" s="49" t="s">
        <v>1836</v>
      </c>
      <c r="C558" s="57" t="s">
        <v>849</v>
      </c>
      <c r="D558" s="41"/>
      <c r="E558" s="41"/>
      <c r="F558" s="50" t="s">
        <v>525</v>
      </c>
      <c r="G558" s="50" t="s">
        <v>526</v>
      </c>
      <c r="H558" s="51" t="s">
        <v>1806</v>
      </c>
      <c r="I558" s="52" t="s">
        <v>1200</v>
      </c>
      <c r="J558" s="53"/>
      <c r="K558" s="54"/>
      <c r="L558" s="54"/>
      <c r="M558" s="54"/>
      <c r="N558" s="54"/>
      <c r="O558" s="54" t="s">
        <v>705</v>
      </c>
      <c r="P558" s="54" t="s">
        <v>704</v>
      </c>
      <c r="Q558" s="54"/>
      <c r="R558" s="54"/>
      <c r="S558" s="54"/>
    </row>
    <row r="559" spans="1:19" ht="213.75">
      <c r="A559" s="93">
        <v>559</v>
      </c>
      <c r="B559" s="49" t="s">
        <v>1836</v>
      </c>
      <c r="C559" s="57" t="s">
        <v>857</v>
      </c>
      <c r="D559" s="41"/>
      <c r="E559" s="41"/>
      <c r="F559" s="50" t="s">
        <v>525</v>
      </c>
      <c r="G559" s="50" t="s">
        <v>526</v>
      </c>
      <c r="H559" s="51" t="s">
        <v>1807</v>
      </c>
      <c r="I559" s="52" t="s">
        <v>1808</v>
      </c>
      <c r="J559" s="53"/>
      <c r="K559" s="54"/>
      <c r="L559" s="54"/>
      <c r="M559" s="54"/>
      <c r="N559" s="54"/>
      <c r="O559" s="54" t="s">
        <v>705</v>
      </c>
      <c r="P559" s="54" t="s">
        <v>704</v>
      </c>
      <c r="Q559" s="54"/>
      <c r="R559" s="54"/>
      <c r="S559" s="54"/>
    </row>
    <row r="560" spans="1:19" ht="45">
      <c r="A560" s="93">
        <v>560</v>
      </c>
      <c r="B560" s="49" t="s">
        <v>1836</v>
      </c>
      <c r="C560" s="57" t="s">
        <v>857</v>
      </c>
      <c r="D560" s="41"/>
      <c r="E560" s="41"/>
      <c r="F560" s="50" t="s">
        <v>525</v>
      </c>
      <c r="G560" s="50" t="s">
        <v>526</v>
      </c>
      <c r="H560" s="51" t="s">
        <v>1809</v>
      </c>
      <c r="I560" s="52" t="s">
        <v>1810</v>
      </c>
      <c r="J560" s="53"/>
      <c r="K560" s="54"/>
      <c r="L560" s="54"/>
      <c r="M560" s="54"/>
      <c r="N560" s="54"/>
      <c r="O560" s="54" t="s">
        <v>705</v>
      </c>
      <c r="P560" s="54" t="s">
        <v>704</v>
      </c>
      <c r="Q560" s="54"/>
      <c r="R560" s="54"/>
      <c r="S560" s="54"/>
    </row>
    <row r="561" spans="1:19" ht="315">
      <c r="A561" s="93">
        <v>561</v>
      </c>
      <c r="B561" s="49" t="s">
        <v>1836</v>
      </c>
      <c r="C561" s="57" t="s">
        <v>1557</v>
      </c>
      <c r="D561" s="41" t="s">
        <v>746</v>
      </c>
      <c r="E561" s="41"/>
      <c r="F561" s="50" t="s">
        <v>525</v>
      </c>
      <c r="G561" s="50" t="s">
        <v>526</v>
      </c>
      <c r="H561" s="51" t="s">
        <v>1258</v>
      </c>
      <c r="I561" s="52" t="s">
        <v>1259</v>
      </c>
      <c r="J561" s="53"/>
      <c r="K561" s="54"/>
      <c r="L561" s="54"/>
      <c r="M561" s="54"/>
      <c r="N561" s="54"/>
      <c r="O561" s="54" t="s">
        <v>705</v>
      </c>
      <c r="P561" s="54" t="s">
        <v>710</v>
      </c>
      <c r="Q561" s="54"/>
      <c r="R561" s="54"/>
      <c r="S561" s="54"/>
    </row>
    <row r="562" spans="1:19" ht="45">
      <c r="A562" s="93">
        <v>562</v>
      </c>
      <c r="B562" s="49" t="s">
        <v>1836</v>
      </c>
      <c r="C562" s="57" t="s">
        <v>879</v>
      </c>
      <c r="D562" s="41" t="s">
        <v>844</v>
      </c>
      <c r="E562" s="41"/>
      <c r="F562" s="50" t="s">
        <v>35</v>
      </c>
      <c r="G562" s="50" t="s">
        <v>36</v>
      </c>
      <c r="H562" s="51" t="s">
        <v>1260</v>
      </c>
      <c r="I562" s="52" t="s">
        <v>1261</v>
      </c>
      <c r="J562" s="53"/>
      <c r="K562" s="54"/>
      <c r="L562" s="54"/>
      <c r="M562" s="54"/>
      <c r="N562" s="54"/>
      <c r="O562" s="54" t="s">
        <v>925</v>
      </c>
      <c r="P562" s="54" t="s">
        <v>715</v>
      </c>
      <c r="Q562" s="54"/>
      <c r="R562" s="54"/>
      <c r="S562" s="54"/>
    </row>
    <row r="563" spans="1:19" ht="33.75">
      <c r="A563" s="93">
        <v>563</v>
      </c>
      <c r="B563" s="49" t="s">
        <v>1836</v>
      </c>
      <c r="C563" s="57" t="s">
        <v>879</v>
      </c>
      <c r="D563" s="41" t="s">
        <v>1561</v>
      </c>
      <c r="E563" s="41"/>
      <c r="F563" s="50" t="s">
        <v>525</v>
      </c>
      <c r="G563" s="50" t="s">
        <v>36</v>
      </c>
      <c r="H563" s="51" t="s">
        <v>1262</v>
      </c>
      <c r="I563" s="52" t="s">
        <v>1263</v>
      </c>
      <c r="J563" s="53"/>
      <c r="K563" s="54"/>
      <c r="L563" s="54"/>
      <c r="M563" s="54"/>
      <c r="N563" s="54"/>
      <c r="O563" s="54" t="s">
        <v>925</v>
      </c>
      <c r="P563" s="54" t="s">
        <v>715</v>
      </c>
      <c r="Q563" s="54"/>
      <c r="R563" s="54"/>
      <c r="S563" s="54"/>
    </row>
    <row r="564" spans="1:19" ht="33.75">
      <c r="A564" s="93">
        <v>564</v>
      </c>
      <c r="B564" s="49" t="s">
        <v>1836</v>
      </c>
      <c r="C564" s="57" t="s">
        <v>879</v>
      </c>
      <c r="D564" s="41" t="s">
        <v>844</v>
      </c>
      <c r="E564" s="41"/>
      <c r="F564" s="50" t="s">
        <v>525</v>
      </c>
      <c r="G564" s="50" t="s">
        <v>36</v>
      </c>
      <c r="H564" s="51" t="s">
        <v>1264</v>
      </c>
      <c r="I564" s="52" t="s">
        <v>1265</v>
      </c>
      <c r="J564" s="53"/>
      <c r="K564" s="54"/>
      <c r="L564" s="54"/>
      <c r="M564" s="54"/>
      <c r="N564" s="54"/>
      <c r="O564" s="54" t="s">
        <v>925</v>
      </c>
      <c r="P564" s="54" t="s">
        <v>715</v>
      </c>
      <c r="Q564" s="54"/>
      <c r="R564" s="54"/>
      <c r="S564" s="54"/>
    </row>
    <row r="565" spans="1:19" ht="90">
      <c r="A565" s="93">
        <v>565</v>
      </c>
      <c r="B565" s="49" t="s">
        <v>1836</v>
      </c>
      <c r="C565" s="57" t="s">
        <v>920</v>
      </c>
      <c r="D565" s="41"/>
      <c r="E565" s="41"/>
      <c r="F565" s="50" t="s">
        <v>525</v>
      </c>
      <c r="G565" s="50" t="s">
        <v>526</v>
      </c>
      <c r="H565" s="51" t="s">
        <v>1266</v>
      </c>
      <c r="I565" s="52" t="s">
        <v>1267</v>
      </c>
      <c r="J565" s="53"/>
      <c r="K565" s="54"/>
      <c r="L565" s="54"/>
      <c r="M565" s="54"/>
      <c r="N565" s="54"/>
      <c r="O565" s="54" t="s">
        <v>1358</v>
      </c>
      <c r="P565" s="54" t="s">
        <v>719</v>
      </c>
      <c r="Q565" s="54"/>
      <c r="R565" s="54"/>
      <c r="S565" s="54"/>
    </row>
    <row r="566" spans="1:19" ht="45">
      <c r="A566" s="93">
        <v>566</v>
      </c>
      <c r="B566" s="49" t="s">
        <v>1836</v>
      </c>
      <c r="C566" s="57" t="s">
        <v>920</v>
      </c>
      <c r="D566" s="41"/>
      <c r="E566" s="41"/>
      <c r="F566" s="50" t="s">
        <v>35</v>
      </c>
      <c r="G566" s="50" t="s">
        <v>36</v>
      </c>
      <c r="H566" s="51" t="s">
        <v>1835</v>
      </c>
      <c r="I566" s="52" t="s">
        <v>1267</v>
      </c>
      <c r="J566" s="53"/>
      <c r="K566" s="54"/>
      <c r="L566" s="54"/>
      <c r="M566" s="54"/>
      <c r="N566" s="54"/>
      <c r="O566" s="54" t="s">
        <v>1358</v>
      </c>
      <c r="P566" s="54" t="s">
        <v>719</v>
      </c>
      <c r="Q566" s="54"/>
      <c r="R566" s="54"/>
      <c r="S566" s="54"/>
    </row>
    <row r="567" spans="1:19" ht="112.5">
      <c r="A567" s="93">
        <v>567</v>
      </c>
      <c r="B567" s="49" t="s">
        <v>1849</v>
      </c>
      <c r="C567" s="110" t="s">
        <v>232</v>
      </c>
      <c r="D567" s="41" t="s">
        <v>70</v>
      </c>
      <c r="E567" s="41" t="s">
        <v>133</v>
      </c>
      <c r="F567" s="50" t="s">
        <v>525</v>
      </c>
      <c r="G567" s="50" t="s">
        <v>526</v>
      </c>
      <c r="H567" s="51" t="s">
        <v>1837</v>
      </c>
      <c r="I567" s="52" t="s">
        <v>1838</v>
      </c>
      <c r="J567" s="53"/>
      <c r="K567" s="54"/>
      <c r="L567" s="54"/>
      <c r="M567" s="54"/>
      <c r="N567" s="54"/>
      <c r="O567" s="54" t="s">
        <v>1356</v>
      </c>
      <c r="P567" s="54" t="s">
        <v>1359</v>
      </c>
      <c r="Q567" s="54"/>
      <c r="R567" s="54"/>
      <c r="S567" s="54"/>
    </row>
    <row r="568" spans="1:19" ht="45">
      <c r="A568" s="93">
        <v>568</v>
      </c>
      <c r="B568" s="49" t="s">
        <v>1849</v>
      </c>
      <c r="C568" s="110" t="s">
        <v>1295</v>
      </c>
      <c r="D568" s="41" t="s">
        <v>70</v>
      </c>
      <c r="E568" s="41" t="s">
        <v>1296</v>
      </c>
      <c r="F568" s="50" t="s">
        <v>35</v>
      </c>
      <c r="G568" s="50" t="s">
        <v>36</v>
      </c>
      <c r="H568" s="51" t="s">
        <v>1839</v>
      </c>
      <c r="I568" s="52" t="s">
        <v>1838</v>
      </c>
      <c r="J568" s="53"/>
      <c r="K568" s="54"/>
      <c r="L568" s="54"/>
      <c r="M568" s="54"/>
      <c r="N568" s="54"/>
      <c r="O568" s="54" t="s">
        <v>1356</v>
      </c>
      <c r="P568" s="54" t="s">
        <v>1359</v>
      </c>
      <c r="Q568" s="54"/>
      <c r="R568" s="54"/>
      <c r="S568" s="54"/>
    </row>
    <row r="569" spans="1:19" ht="112.5">
      <c r="A569" s="93">
        <v>569</v>
      </c>
      <c r="B569" s="49" t="s">
        <v>1849</v>
      </c>
      <c r="C569" s="110" t="s">
        <v>1340</v>
      </c>
      <c r="D569" s="41" t="s">
        <v>70</v>
      </c>
      <c r="E569" s="41" t="s">
        <v>1341</v>
      </c>
      <c r="F569" s="50" t="s">
        <v>525</v>
      </c>
      <c r="G569" s="50" t="s">
        <v>526</v>
      </c>
      <c r="H569" s="51" t="s">
        <v>1840</v>
      </c>
      <c r="I569" s="52" t="s">
        <v>1838</v>
      </c>
      <c r="J569" s="53"/>
      <c r="K569" s="54"/>
      <c r="L569" s="54"/>
      <c r="M569" s="54"/>
      <c r="N569" s="54"/>
      <c r="O569" s="54" t="s">
        <v>1356</v>
      </c>
      <c r="P569" s="54" t="s">
        <v>1359</v>
      </c>
      <c r="Q569" s="54"/>
      <c r="R569" s="54"/>
      <c r="S569" s="54"/>
    </row>
    <row r="570" spans="1:19" ht="33.75">
      <c r="A570" s="93">
        <v>570</v>
      </c>
      <c r="B570" s="49" t="s">
        <v>1849</v>
      </c>
      <c r="C570" s="110" t="s">
        <v>132</v>
      </c>
      <c r="D570" s="41" t="s">
        <v>38</v>
      </c>
      <c r="E570" s="41" t="s">
        <v>529</v>
      </c>
      <c r="F570" s="50" t="s">
        <v>35</v>
      </c>
      <c r="G570" s="50" t="s">
        <v>36</v>
      </c>
      <c r="H570" s="51" t="s">
        <v>1841</v>
      </c>
      <c r="I570" s="52" t="s">
        <v>1838</v>
      </c>
      <c r="J570" s="53"/>
      <c r="K570" s="54"/>
      <c r="L570" s="54"/>
      <c r="M570" s="54"/>
      <c r="N570" s="54"/>
      <c r="O570" s="54" t="s">
        <v>693</v>
      </c>
      <c r="P570" s="54" t="s">
        <v>1363</v>
      </c>
      <c r="Q570" s="54"/>
      <c r="R570" s="54"/>
      <c r="S570" s="54"/>
    </row>
    <row r="571" spans="1:19" ht="22.5">
      <c r="A571" s="93">
        <v>571</v>
      </c>
      <c r="B571" s="49" t="s">
        <v>1849</v>
      </c>
      <c r="C571" s="110" t="s">
        <v>140</v>
      </c>
      <c r="D571" s="41" t="s">
        <v>556</v>
      </c>
      <c r="E571" s="41" t="s">
        <v>528</v>
      </c>
      <c r="F571" s="50" t="s">
        <v>525</v>
      </c>
      <c r="G571" s="50" t="s">
        <v>526</v>
      </c>
      <c r="H571" s="51" t="s">
        <v>1842</v>
      </c>
      <c r="I571" s="52" t="s">
        <v>1843</v>
      </c>
      <c r="J571" s="53"/>
      <c r="K571" s="54"/>
      <c r="L571" s="54"/>
      <c r="M571" s="54"/>
      <c r="N571" s="54"/>
      <c r="O571" s="54" t="s">
        <v>727</v>
      </c>
      <c r="P571" s="54" t="s">
        <v>1366</v>
      </c>
      <c r="Q571" s="54"/>
      <c r="R571" s="54"/>
      <c r="S571" s="54"/>
    </row>
    <row r="572" spans="1:19" ht="22.5">
      <c r="A572" s="93">
        <v>572</v>
      </c>
      <c r="B572" s="49" t="s">
        <v>1849</v>
      </c>
      <c r="C572" s="110" t="s">
        <v>140</v>
      </c>
      <c r="D572" s="41" t="s">
        <v>556</v>
      </c>
      <c r="E572" s="41" t="s">
        <v>556</v>
      </c>
      <c r="F572" s="50" t="s">
        <v>525</v>
      </c>
      <c r="G572" s="50" t="s">
        <v>526</v>
      </c>
      <c r="H572" s="51" t="s">
        <v>1844</v>
      </c>
      <c r="I572" s="52" t="s">
        <v>1843</v>
      </c>
      <c r="J572" s="53"/>
      <c r="K572" s="54"/>
      <c r="L572" s="54"/>
      <c r="M572" s="54"/>
      <c r="N572" s="54"/>
      <c r="O572" s="54" t="s">
        <v>727</v>
      </c>
      <c r="P572" s="54" t="s">
        <v>1366</v>
      </c>
      <c r="Q572" s="54"/>
      <c r="R572" s="54"/>
      <c r="S572" s="54"/>
    </row>
    <row r="573" spans="1:19" ht="67.5">
      <c r="A573" s="93">
        <v>573</v>
      </c>
      <c r="B573" s="49" t="s">
        <v>1849</v>
      </c>
      <c r="C573" s="110" t="s">
        <v>1348</v>
      </c>
      <c r="D573" s="41" t="s">
        <v>37</v>
      </c>
      <c r="E573" s="41" t="s">
        <v>1563</v>
      </c>
      <c r="F573" s="50" t="s">
        <v>35</v>
      </c>
      <c r="G573" s="50" t="s">
        <v>36</v>
      </c>
      <c r="H573" s="51" t="s">
        <v>1845</v>
      </c>
      <c r="I573" s="52" t="s">
        <v>1846</v>
      </c>
      <c r="J573" s="53"/>
      <c r="K573" s="54"/>
      <c r="L573" s="54"/>
      <c r="M573" s="54"/>
      <c r="N573" s="54"/>
      <c r="O573" s="54" t="s">
        <v>925</v>
      </c>
      <c r="P573" s="54" t="s">
        <v>684</v>
      </c>
      <c r="Q573" s="54"/>
      <c r="R573" s="54"/>
      <c r="S573" s="54"/>
    </row>
    <row r="574" spans="1:19" ht="33.75">
      <c r="A574" s="93">
        <v>574</v>
      </c>
      <c r="B574" s="49" t="s">
        <v>1849</v>
      </c>
      <c r="C574" s="110" t="s">
        <v>857</v>
      </c>
      <c r="D574" s="111" t="s">
        <v>1341</v>
      </c>
      <c r="E574" s="41" t="s">
        <v>138</v>
      </c>
      <c r="F574" s="50" t="s">
        <v>525</v>
      </c>
      <c r="G574" s="50" t="s">
        <v>526</v>
      </c>
      <c r="H574" s="51" t="s">
        <v>1847</v>
      </c>
      <c r="I574" s="52" t="s">
        <v>1848</v>
      </c>
      <c r="J574" s="53"/>
      <c r="K574" s="54"/>
      <c r="L574" s="54"/>
      <c r="M574" s="54"/>
      <c r="N574" s="54"/>
      <c r="O574" s="54" t="s">
        <v>705</v>
      </c>
      <c r="P574" s="54" t="s">
        <v>704</v>
      </c>
      <c r="Q574" s="54"/>
      <c r="R574" s="54"/>
      <c r="S574" s="54"/>
    </row>
    <row r="575" spans="1:19" ht="123.75">
      <c r="A575" s="93">
        <v>575</v>
      </c>
      <c r="B575" s="49" t="s">
        <v>2423</v>
      </c>
      <c r="C575" s="57" t="s">
        <v>38</v>
      </c>
      <c r="D575" s="41" t="s">
        <v>939</v>
      </c>
      <c r="E575" s="41"/>
      <c r="F575" s="50" t="s">
        <v>525</v>
      </c>
      <c r="G575" s="50" t="s">
        <v>526</v>
      </c>
      <c r="H575" s="51" t="s">
        <v>2421</v>
      </c>
      <c r="I575" s="52" t="s">
        <v>2422</v>
      </c>
      <c r="J575" s="53"/>
      <c r="K575" s="54"/>
      <c r="L575" s="54"/>
      <c r="M575" s="54"/>
      <c r="N575" s="54"/>
      <c r="O575" s="54" t="s">
        <v>1356</v>
      </c>
      <c r="P575" s="54" t="s">
        <v>1359</v>
      </c>
      <c r="Q575" s="54"/>
      <c r="R575" s="54"/>
      <c r="S575" s="54"/>
    </row>
    <row r="576" spans="1:19" ht="33.75">
      <c r="A576" s="93">
        <v>576</v>
      </c>
      <c r="B576" s="49" t="s">
        <v>2429</v>
      </c>
      <c r="C576" s="57" t="s">
        <v>157</v>
      </c>
      <c r="D576" s="41" t="s">
        <v>135</v>
      </c>
      <c r="E576" s="41" t="s">
        <v>172</v>
      </c>
      <c r="F576" s="50" t="s">
        <v>525</v>
      </c>
      <c r="G576" s="50" t="s">
        <v>526</v>
      </c>
      <c r="H576" s="51" t="s">
        <v>2424</v>
      </c>
      <c r="I576" s="52" t="s">
        <v>2425</v>
      </c>
      <c r="J576" s="53"/>
      <c r="K576" s="54"/>
      <c r="L576" s="54"/>
      <c r="M576" s="54"/>
      <c r="N576" s="54"/>
      <c r="O576" s="54" t="s">
        <v>925</v>
      </c>
      <c r="P576" s="54" t="s">
        <v>678</v>
      </c>
      <c r="Q576" s="54"/>
      <c r="R576" s="54"/>
      <c r="S576" s="54"/>
    </row>
    <row r="577" spans="1:19" ht="45">
      <c r="A577" s="93">
        <v>577</v>
      </c>
      <c r="B577" s="49" t="s">
        <v>2429</v>
      </c>
      <c r="C577" s="57" t="s">
        <v>623</v>
      </c>
      <c r="D577" s="41" t="s">
        <v>168</v>
      </c>
      <c r="E577" s="41" t="s">
        <v>2426</v>
      </c>
      <c r="F577" s="50" t="s">
        <v>525</v>
      </c>
      <c r="G577" s="50" t="s">
        <v>526</v>
      </c>
      <c r="H577" s="51" t="s">
        <v>2427</v>
      </c>
      <c r="I577" s="52" t="s">
        <v>2428</v>
      </c>
      <c r="J577" s="53"/>
      <c r="K577" s="54"/>
      <c r="L577" s="54"/>
      <c r="M577" s="54"/>
      <c r="N577" s="54"/>
      <c r="O577" s="54" t="s">
        <v>925</v>
      </c>
      <c r="P577" s="54" t="s">
        <v>696</v>
      </c>
      <c r="Q577" s="54"/>
      <c r="R577" s="54"/>
      <c r="S577" s="54"/>
    </row>
    <row r="578" spans="1:19" ht="56.25">
      <c r="A578" s="93">
        <v>578</v>
      </c>
      <c r="B578" s="49" t="s">
        <v>2433</v>
      </c>
      <c r="C578" s="57" t="s">
        <v>857</v>
      </c>
      <c r="D578" s="41" t="s">
        <v>1341</v>
      </c>
      <c r="E578" s="41" t="s">
        <v>2430</v>
      </c>
      <c r="F578" s="50" t="s">
        <v>525</v>
      </c>
      <c r="G578" s="50" t="s">
        <v>526</v>
      </c>
      <c r="H578" s="51" t="s">
        <v>2431</v>
      </c>
      <c r="I578" s="52" t="s">
        <v>2432</v>
      </c>
      <c r="J578" s="53"/>
      <c r="K578" s="54"/>
      <c r="L578" s="54"/>
      <c r="M578" s="54"/>
      <c r="N578" s="54"/>
      <c r="O578" s="54" t="s">
        <v>705</v>
      </c>
      <c r="P578" s="54" t="s">
        <v>704</v>
      </c>
      <c r="Q578" s="54"/>
      <c r="R578" s="54"/>
      <c r="S578" s="54"/>
    </row>
    <row r="579" spans="1:19" ht="22.5">
      <c r="A579" s="93">
        <v>579</v>
      </c>
      <c r="B579" s="49" t="s">
        <v>2448</v>
      </c>
      <c r="C579" s="57" t="s">
        <v>105</v>
      </c>
      <c r="D579" s="41" t="s">
        <v>70</v>
      </c>
      <c r="E579" s="41" t="s">
        <v>528</v>
      </c>
      <c r="F579" s="50" t="s">
        <v>35</v>
      </c>
      <c r="G579" s="50" t="s">
        <v>36</v>
      </c>
      <c r="H579" s="51" t="s">
        <v>2434</v>
      </c>
      <c r="I579" s="52" t="s">
        <v>836</v>
      </c>
      <c r="J579" s="53"/>
      <c r="K579" s="54"/>
      <c r="L579" s="54"/>
      <c r="M579" s="54"/>
      <c r="N579" s="54"/>
      <c r="O579" s="54" t="s">
        <v>1356</v>
      </c>
      <c r="P579" s="54" t="s">
        <v>1359</v>
      </c>
      <c r="Q579" s="54"/>
      <c r="R579" s="54"/>
      <c r="S579" s="54"/>
    </row>
    <row r="580" spans="1:19" ht="22.5">
      <c r="A580" s="93">
        <v>580</v>
      </c>
      <c r="B580" s="49" t="s">
        <v>2448</v>
      </c>
      <c r="C580" s="57" t="s">
        <v>627</v>
      </c>
      <c r="D580" s="41" t="s">
        <v>70</v>
      </c>
      <c r="E580" s="41" t="s">
        <v>528</v>
      </c>
      <c r="F580" s="50" t="s">
        <v>35</v>
      </c>
      <c r="G580" s="50" t="s">
        <v>36</v>
      </c>
      <c r="H580" s="51" t="s">
        <v>2434</v>
      </c>
      <c r="I580" s="52" t="s">
        <v>836</v>
      </c>
      <c r="J580" s="53"/>
      <c r="K580" s="54"/>
      <c r="L580" s="54"/>
      <c r="M580" s="54"/>
      <c r="N580" s="54"/>
      <c r="O580" s="54" t="s">
        <v>1356</v>
      </c>
      <c r="P580" s="54" t="s">
        <v>1359</v>
      </c>
      <c r="Q580" s="54"/>
      <c r="R580" s="54"/>
      <c r="S580" s="54"/>
    </row>
    <row r="581" spans="1:19" ht="22.5">
      <c r="A581" s="93">
        <v>581</v>
      </c>
      <c r="B581" s="49" t="s">
        <v>2448</v>
      </c>
      <c r="C581" s="57" t="s">
        <v>742</v>
      </c>
      <c r="D581" s="41" t="s">
        <v>70</v>
      </c>
      <c r="E581" s="41" t="s">
        <v>528</v>
      </c>
      <c r="F581" s="50" t="s">
        <v>35</v>
      </c>
      <c r="G581" s="50" t="s">
        <v>36</v>
      </c>
      <c r="H581" s="51" t="s">
        <v>2434</v>
      </c>
      <c r="I581" s="52" t="s">
        <v>836</v>
      </c>
      <c r="J581" s="53"/>
      <c r="K581" s="54"/>
      <c r="L581" s="54"/>
      <c r="M581" s="54"/>
      <c r="N581" s="54"/>
      <c r="O581" s="54" t="s">
        <v>1356</v>
      </c>
      <c r="P581" s="54" t="s">
        <v>1359</v>
      </c>
      <c r="Q581" s="54"/>
      <c r="R581" s="54"/>
      <c r="S581" s="54"/>
    </row>
    <row r="582" spans="1:19" ht="22.5">
      <c r="A582" s="93">
        <v>582</v>
      </c>
      <c r="B582" s="49" t="s">
        <v>2448</v>
      </c>
      <c r="C582" s="57" t="s">
        <v>215</v>
      </c>
      <c r="D582" s="41" t="s">
        <v>70</v>
      </c>
      <c r="E582" s="41" t="s">
        <v>528</v>
      </c>
      <c r="F582" s="50" t="s">
        <v>35</v>
      </c>
      <c r="G582" s="50" t="s">
        <v>36</v>
      </c>
      <c r="H582" s="51" t="s">
        <v>2434</v>
      </c>
      <c r="I582" s="52" t="s">
        <v>836</v>
      </c>
      <c r="J582" s="53"/>
      <c r="K582" s="54"/>
      <c r="L582" s="54"/>
      <c r="M582" s="54"/>
      <c r="N582" s="54"/>
      <c r="O582" s="54" t="s">
        <v>1356</v>
      </c>
      <c r="P582" s="54" t="s">
        <v>1359</v>
      </c>
      <c r="Q582" s="54"/>
      <c r="R582" s="54"/>
      <c r="S582" s="54"/>
    </row>
    <row r="583" spans="1:19" ht="22.5">
      <c r="A583" s="93">
        <v>583</v>
      </c>
      <c r="B583" s="49" t="s">
        <v>2448</v>
      </c>
      <c r="C583" s="57" t="s">
        <v>219</v>
      </c>
      <c r="D583" s="41" t="s">
        <v>70</v>
      </c>
      <c r="E583" s="41" t="s">
        <v>528</v>
      </c>
      <c r="F583" s="50" t="s">
        <v>35</v>
      </c>
      <c r="G583" s="50" t="s">
        <v>36</v>
      </c>
      <c r="H583" s="51" t="s">
        <v>2434</v>
      </c>
      <c r="I583" s="52" t="s">
        <v>836</v>
      </c>
      <c r="J583" s="53"/>
      <c r="K583" s="54"/>
      <c r="L583" s="54"/>
      <c r="M583" s="54"/>
      <c r="N583" s="54"/>
      <c r="O583" s="54" t="s">
        <v>1356</v>
      </c>
      <c r="P583" s="54" t="s">
        <v>1359</v>
      </c>
      <c r="Q583" s="54"/>
      <c r="R583" s="54"/>
      <c r="S583" s="54"/>
    </row>
    <row r="584" spans="1:19" ht="11.25">
      <c r="A584" s="93">
        <v>584</v>
      </c>
      <c r="B584" s="49" t="s">
        <v>2448</v>
      </c>
      <c r="C584" s="57" t="s">
        <v>586</v>
      </c>
      <c r="D584" s="41" t="s">
        <v>556</v>
      </c>
      <c r="E584" s="41" t="s">
        <v>154</v>
      </c>
      <c r="F584" s="50" t="s">
        <v>35</v>
      </c>
      <c r="G584" s="50" t="s">
        <v>36</v>
      </c>
      <c r="H584" s="51" t="s">
        <v>2435</v>
      </c>
      <c r="I584" s="52" t="s">
        <v>861</v>
      </c>
      <c r="J584" s="53"/>
      <c r="K584" s="54"/>
      <c r="L584" s="54"/>
      <c r="M584" s="54"/>
      <c r="N584" s="54"/>
      <c r="O584" s="54" t="s">
        <v>727</v>
      </c>
      <c r="P584" s="54" t="s">
        <v>676</v>
      </c>
      <c r="Q584" s="54"/>
      <c r="R584" s="54"/>
      <c r="S584" s="54"/>
    </row>
    <row r="585" spans="1:19" ht="33.75">
      <c r="A585" s="93">
        <v>585</v>
      </c>
      <c r="B585" s="49" t="s">
        <v>2448</v>
      </c>
      <c r="C585" s="57" t="s">
        <v>2436</v>
      </c>
      <c r="D585" s="41" t="s">
        <v>1308</v>
      </c>
      <c r="E585" s="41" t="s">
        <v>135</v>
      </c>
      <c r="F585" s="50" t="s">
        <v>525</v>
      </c>
      <c r="G585" s="50" t="s">
        <v>526</v>
      </c>
      <c r="H585" s="51" t="s">
        <v>2437</v>
      </c>
      <c r="I585" s="52" t="s">
        <v>2438</v>
      </c>
      <c r="J585" s="53"/>
      <c r="K585" s="54"/>
      <c r="L585" s="54"/>
      <c r="M585" s="54"/>
      <c r="N585" s="54"/>
      <c r="O585" s="54" t="s">
        <v>925</v>
      </c>
      <c r="P585" s="54" t="s">
        <v>646</v>
      </c>
      <c r="Q585" s="54"/>
      <c r="R585" s="54"/>
      <c r="S585" s="54"/>
    </row>
    <row r="586" spans="1:19" ht="56.25">
      <c r="A586" s="93">
        <v>586</v>
      </c>
      <c r="B586" s="49" t="s">
        <v>2448</v>
      </c>
      <c r="C586" s="57" t="s">
        <v>849</v>
      </c>
      <c r="D586" s="41" t="s">
        <v>138</v>
      </c>
      <c r="E586" s="41" t="s">
        <v>135</v>
      </c>
      <c r="F586" s="50" t="s">
        <v>525</v>
      </c>
      <c r="G586" s="50" t="s">
        <v>526</v>
      </c>
      <c r="H586" s="51" t="s">
        <v>2439</v>
      </c>
      <c r="I586" s="52" t="s">
        <v>2440</v>
      </c>
      <c r="J586" s="53"/>
      <c r="K586" s="54"/>
      <c r="L586" s="54"/>
      <c r="M586" s="54"/>
      <c r="N586" s="54"/>
      <c r="O586" s="54" t="s">
        <v>705</v>
      </c>
      <c r="P586" s="54" t="s">
        <v>704</v>
      </c>
      <c r="Q586" s="54"/>
      <c r="R586" s="54"/>
      <c r="S586" s="54"/>
    </row>
    <row r="587" spans="1:19" ht="45">
      <c r="A587" s="93">
        <v>587</v>
      </c>
      <c r="B587" s="49" t="s">
        <v>2448</v>
      </c>
      <c r="C587" s="57" t="s">
        <v>2441</v>
      </c>
      <c r="D587" s="41" t="s">
        <v>2442</v>
      </c>
      <c r="E587" s="41" t="s">
        <v>751</v>
      </c>
      <c r="F587" s="50" t="s">
        <v>35</v>
      </c>
      <c r="G587" s="50" t="s">
        <v>526</v>
      </c>
      <c r="H587" s="51" t="s">
        <v>2443</v>
      </c>
      <c r="I587" s="52" t="s">
        <v>1315</v>
      </c>
      <c r="J587" s="53"/>
      <c r="K587" s="54"/>
      <c r="L587" s="54"/>
      <c r="M587" s="54"/>
      <c r="N587" s="54"/>
      <c r="O587" s="54" t="s">
        <v>925</v>
      </c>
      <c r="P587" s="54" t="s">
        <v>722</v>
      </c>
      <c r="Q587" s="54"/>
      <c r="R587" s="54"/>
      <c r="S587" s="54"/>
    </row>
    <row r="588" spans="1:19" ht="45">
      <c r="A588" s="93">
        <v>588</v>
      </c>
      <c r="B588" s="49" t="s">
        <v>2448</v>
      </c>
      <c r="C588" s="57" t="s">
        <v>2441</v>
      </c>
      <c r="D588" s="41" t="s">
        <v>2444</v>
      </c>
      <c r="E588" s="41" t="s">
        <v>38</v>
      </c>
      <c r="F588" s="50" t="s">
        <v>35</v>
      </c>
      <c r="G588" s="50" t="s">
        <v>526</v>
      </c>
      <c r="H588" s="51" t="s">
        <v>2443</v>
      </c>
      <c r="I588" s="52" t="s">
        <v>1315</v>
      </c>
      <c r="J588" s="53"/>
      <c r="K588" s="54"/>
      <c r="L588" s="54"/>
      <c r="M588" s="54"/>
      <c r="N588" s="54"/>
      <c r="O588" s="54" t="s">
        <v>925</v>
      </c>
      <c r="P588" s="54" t="s">
        <v>722</v>
      </c>
      <c r="Q588" s="54"/>
      <c r="R588" s="54"/>
      <c r="S588" s="54"/>
    </row>
    <row r="589" spans="1:19" ht="33.75">
      <c r="A589" s="93">
        <v>589</v>
      </c>
      <c r="B589" s="49" t="s">
        <v>2448</v>
      </c>
      <c r="C589" s="57" t="s">
        <v>2441</v>
      </c>
      <c r="D589" s="41" t="s">
        <v>1191</v>
      </c>
      <c r="E589" s="41" t="s">
        <v>524</v>
      </c>
      <c r="F589" s="50" t="s">
        <v>525</v>
      </c>
      <c r="G589" s="50" t="s">
        <v>526</v>
      </c>
      <c r="H589" s="51" t="s">
        <v>2445</v>
      </c>
      <c r="I589" s="52" t="s">
        <v>1315</v>
      </c>
      <c r="J589" s="53"/>
      <c r="K589" s="54"/>
      <c r="L589" s="54"/>
      <c r="M589" s="54"/>
      <c r="N589" s="54"/>
      <c r="O589" s="54" t="s">
        <v>925</v>
      </c>
      <c r="P589" s="54" t="s">
        <v>722</v>
      </c>
      <c r="Q589" s="54"/>
      <c r="R589" s="54"/>
      <c r="S589" s="54"/>
    </row>
    <row r="590" spans="1:19" ht="22.5">
      <c r="A590" s="93">
        <v>590</v>
      </c>
      <c r="B590" s="49" t="s">
        <v>2448</v>
      </c>
      <c r="C590" s="57" t="s">
        <v>2441</v>
      </c>
      <c r="D590" s="41" t="s">
        <v>1191</v>
      </c>
      <c r="E590" s="41" t="s">
        <v>751</v>
      </c>
      <c r="F590" s="50" t="s">
        <v>525</v>
      </c>
      <c r="G590" s="50" t="s">
        <v>526</v>
      </c>
      <c r="H590" s="51" t="s">
        <v>2446</v>
      </c>
      <c r="I590" s="52" t="s">
        <v>1315</v>
      </c>
      <c r="J590" s="53"/>
      <c r="K590" s="54"/>
      <c r="L590" s="54"/>
      <c r="M590" s="54"/>
      <c r="N590" s="54"/>
      <c r="O590" s="54" t="s">
        <v>925</v>
      </c>
      <c r="P590" s="54" t="s">
        <v>722</v>
      </c>
      <c r="Q590" s="54"/>
      <c r="R590" s="54"/>
      <c r="S590" s="54"/>
    </row>
    <row r="591" spans="1:19" ht="11.25">
      <c r="A591" s="93">
        <v>591</v>
      </c>
      <c r="B591" s="49" t="s">
        <v>2448</v>
      </c>
      <c r="C591" s="57" t="s">
        <v>2441</v>
      </c>
      <c r="D591" s="41" t="s">
        <v>225</v>
      </c>
      <c r="E591" s="41" t="s">
        <v>38</v>
      </c>
      <c r="F591" s="50" t="s">
        <v>35</v>
      </c>
      <c r="G591" s="50" t="s">
        <v>36</v>
      </c>
      <c r="H591" s="51" t="s">
        <v>2447</v>
      </c>
      <c r="I591" s="52" t="s">
        <v>1739</v>
      </c>
      <c r="J591" s="53"/>
      <c r="K591" s="54"/>
      <c r="L591" s="54"/>
      <c r="M591" s="54"/>
      <c r="N591" s="54"/>
      <c r="O591" s="54" t="s">
        <v>925</v>
      </c>
      <c r="P591" s="54" t="s">
        <v>722</v>
      </c>
      <c r="Q591" s="54"/>
      <c r="R591" s="54"/>
      <c r="S591" s="54"/>
    </row>
    <row r="592" spans="1:19" ht="78.75">
      <c r="A592" s="93">
        <v>592</v>
      </c>
      <c r="B592" s="49" t="s">
        <v>1396</v>
      </c>
      <c r="C592" s="57" t="s">
        <v>840</v>
      </c>
      <c r="D592" s="41" t="s">
        <v>135</v>
      </c>
      <c r="E592" s="41" t="s">
        <v>2449</v>
      </c>
      <c r="F592" s="50" t="s">
        <v>525</v>
      </c>
      <c r="G592" s="50" t="s">
        <v>36</v>
      </c>
      <c r="H592" s="51" t="s">
        <v>2450</v>
      </c>
      <c r="I592" s="52"/>
      <c r="J592" s="53"/>
      <c r="K592" s="54"/>
      <c r="L592" s="54"/>
      <c r="M592" s="54"/>
      <c r="N592" s="54"/>
      <c r="O592" s="54" t="s">
        <v>1358</v>
      </c>
      <c r="P592" s="54" t="s">
        <v>700</v>
      </c>
      <c r="Q592" s="54"/>
      <c r="R592" s="54"/>
      <c r="S592" s="54"/>
    </row>
    <row r="593" spans="1:19" ht="56.25">
      <c r="A593" s="93">
        <v>593</v>
      </c>
      <c r="B593" s="49" t="s">
        <v>1396</v>
      </c>
      <c r="C593" s="57" t="s">
        <v>751</v>
      </c>
      <c r="D593" s="41" t="s">
        <v>2451</v>
      </c>
      <c r="E593" s="41"/>
      <c r="F593" s="50" t="s">
        <v>525</v>
      </c>
      <c r="G593" s="50" t="s">
        <v>526</v>
      </c>
      <c r="H593" s="51" t="s">
        <v>2452</v>
      </c>
      <c r="I593" s="52" t="s">
        <v>2453</v>
      </c>
      <c r="J593" s="53"/>
      <c r="K593" s="54"/>
      <c r="L593" s="54"/>
      <c r="M593" s="54"/>
      <c r="N593" s="54"/>
      <c r="O593" s="54" t="s">
        <v>1364</v>
      </c>
      <c r="P593" s="54" t="s">
        <v>698</v>
      </c>
      <c r="Q593" s="54"/>
      <c r="R593" s="54"/>
      <c r="S593" s="54"/>
    </row>
    <row r="594" spans="1:19" ht="33.75">
      <c r="A594" s="93">
        <v>594</v>
      </c>
      <c r="B594" s="49" t="s">
        <v>1396</v>
      </c>
      <c r="C594" s="57" t="s">
        <v>876</v>
      </c>
      <c r="D594" s="41" t="s">
        <v>743</v>
      </c>
      <c r="E594" s="41" t="s">
        <v>2454</v>
      </c>
      <c r="F594" s="50" t="s">
        <v>525</v>
      </c>
      <c r="G594" s="50" t="s">
        <v>526</v>
      </c>
      <c r="H594" s="51" t="s">
        <v>2455</v>
      </c>
      <c r="I594" s="52" t="s">
        <v>2456</v>
      </c>
      <c r="J594" s="53"/>
      <c r="K594" s="54"/>
      <c r="L594" s="54"/>
      <c r="M594" s="54"/>
      <c r="N594" s="54"/>
      <c r="O594" s="54" t="s">
        <v>705</v>
      </c>
      <c r="P594" s="54" t="s">
        <v>710</v>
      </c>
      <c r="Q594" s="54"/>
      <c r="R594" s="54"/>
      <c r="S594" s="54"/>
    </row>
    <row r="595" spans="1:19" ht="101.25">
      <c r="A595" s="93">
        <v>595</v>
      </c>
      <c r="B595" s="49" t="s">
        <v>1396</v>
      </c>
      <c r="C595" s="57" t="s">
        <v>876</v>
      </c>
      <c r="D595" s="41" t="s">
        <v>743</v>
      </c>
      <c r="E595" s="41" t="s">
        <v>978</v>
      </c>
      <c r="F595" s="50" t="s">
        <v>525</v>
      </c>
      <c r="G595" s="50" t="s">
        <v>36</v>
      </c>
      <c r="H595" s="51" t="s">
        <v>2457</v>
      </c>
      <c r="I595" s="52"/>
      <c r="J595" s="53"/>
      <c r="K595" s="54"/>
      <c r="L595" s="54"/>
      <c r="M595" s="54"/>
      <c r="N595" s="54"/>
      <c r="O595" s="54" t="s">
        <v>705</v>
      </c>
      <c r="P595" s="54" t="s">
        <v>710</v>
      </c>
      <c r="Q595" s="54"/>
      <c r="R595" s="54"/>
      <c r="S595" s="54"/>
    </row>
    <row r="596" spans="1:19" ht="90">
      <c r="A596" s="93">
        <v>596</v>
      </c>
      <c r="B596" s="49" t="s">
        <v>1396</v>
      </c>
      <c r="C596" s="57" t="s">
        <v>876</v>
      </c>
      <c r="D596" s="41" t="s">
        <v>743</v>
      </c>
      <c r="E596" s="41" t="s">
        <v>978</v>
      </c>
      <c r="F596" s="50" t="s">
        <v>525</v>
      </c>
      <c r="G596" s="50" t="s">
        <v>526</v>
      </c>
      <c r="H596" s="51" t="s">
        <v>2458</v>
      </c>
      <c r="I596" s="52" t="s">
        <v>2459</v>
      </c>
      <c r="J596" s="53"/>
      <c r="K596" s="54"/>
      <c r="L596" s="54"/>
      <c r="M596" s="54"/>
      <c r="N596" s="54"/>
      <c r="O596" s="54" t="s">
        <v>705</v>
      </c>
      <c r="P596" s="54" t="s">
        <v>710</v>
      </c>
      <c r="Q596" s="54"/>
      <c r="R596" s="54"/>
      <c r="S596" s="54"/>
    </row>
    <row r="597" spans="1:19" ht="45">
      <c r="A597" s="93">
        <v>597</v>
      </c>
      <c r="B597" s="49" t="s">
        <v>1396</v>
      </c>
      <c r="C597" s="57" t="s">
        <v>1597</v>
      </c>
      <c r="D597" s="41" t="s">
        <v>743</v>
      </c>
      <c r="E597" s="41" t="s">
        <v>2460</v>
      </c>
      <c r="F597" s="50" t="s">
        <v>525</v>
      </c>
      <c r="G597" s="50" t="s">
        <v>526</v>
      </c>
      <c r="H597" s="51" t="s">
        <v>2461</v>
      </c>
      <c r="I597" s="52" t="s">
        <v>2462</v>
      </c>
      <c r="J597" s="53"/>
      <c r="K597" s="54"/>
      <c r="L597" s="54"/>
      <c r="M597" s="54"/>
      <c r="N597" s="54"/>
      <c r="O597" s="54" t="s">
        <v>705</v>
      </c>
      <c r="P597" s="54" t="s">
        <v>710</v>
      </c>
      <c r="Q597" s="54"/>
      <c r="R597" s="54"/>
      <c r="S597" s="54"/>
    </row>
    <row r="598" spans="1:19" ht="101.25">
      <c r="A598" s="93">
        <v>598</v>
      </c>
      <c r="B598" s="49" t="s">
        <v>1396</v>
      </c>
      <c r="C598" s="57" t="s">
        <v>1597</v>
      </c>
      <c r="D598" s="41" t="s">
        <v>743</v>
      </c>
      <c r="E598" s="41" t="s">
        <v>2463</v>
      </c>
      <c r="F598" s="50" t="s">
        <v>525</v>
      </c>
      <c r="G598" s="50" t="s">
        <v>36</v>
      </c>
      <c r="H598" s="51" t="s">
        <v>2464</v>
      </c>
      <c r="I598" s="52"/>
      <c r="J598" s="53"/>
      <c r="K598" s="54"/>
      <c r="L598" s="54"/>
      <c r="M598" s="54"/>
      <c r="N598" s="54"/>
      <c r="O598" s="54" t="s">
        <v>705</v>
      </c>
      <c r="P598" s="54" t="s">
        <v>710</v>
      </c>
      <c r="Q598" s="54"/>
      <c r="R598" s="54"/>
      <c r="S598" s="54"/>
    </row>
    <row r="599" spans="1:19" ht="90">
      <c r="A599" s="93">
        <v>599</v>
      </c>
      <c r="B599" s="49" t="s">
        <v>1396</v>
      </c>
      <c r="C599" s="57" t="s">
        <v>1597</v>
      </c>
      <c r="D599" s="41" t="s">
        <v>743</v>
      </c>
      <c r="E599" s="41" t="s">
        <v>2463</v>
      </c>
      <c r="F599" s="50" t="s">
        <v>525</v>
      </c>
      <c r="G599" s="50" t="s">
        <v>526</v>
      </c>
      <c r="H599" s="51" t="s">
        <v>2465</v>
      </c>
      <c r="I599" s="52" t="s">
        <v>2466</v>
      </c>
      <c r="J599" s="53"/>
      <c r="K599" s="54"/>
      <c r="L599" s="54"/>
      <c r="M599" s="54"/>
      <c r="N599" s="54"/>
      <c r="O599" s="54" t="s">
        <v>705</v>
      </c>
      <c r="P599" s="54" t="s">
        <v>710</v>
      </c>
      <c r="Q599" s="54"/>
      <c r="R599" s="54"/>
      <c r="S599" s="54"/>
    </row>
    <row r="600" spans="1:19" ht="11.25">
      <c r="A600" s="93">
        <v>600</v>
      </c>
      <c r="B600" s="49" t="s">
        <v>1396</v>
      </c>
      <c r="C600" s="57" t="s">
        <v>2467</v>
      </c>
      <c r="D600" s="41" t="s">
        <v>885</v>
      </c>
      <c r="E600" s="41" t="s">
        <v>529</v>
      </c>
      <c r="F600" s="50" t="s">
        <v>35</v>
      </c>
      <c r="G600" s="50" t="s">
        <v>526</v>
      </c>
      <c r="H600" s="51" t="s">
        <v>2468</v>
      </c>
      <c r="I600" s="52" t="s">
        <v>2469</v>
      </c>
      <c r="J600" s="53"/>
      <c r="K600" s="54"/>
      <c r="L600" s="54"/>
      <c r="M600" s="54"/>
      <c r="N600" s="54"/>
      <c r="O600" s="54" t="s">
        <v>705</v>
      </c>
      <c r="P600" s="54" t="s">
        <v>723</v>
      </c>
      <c r="Q600" s="54"/>
      <c r="R600" s="54"/>
      <c r="S600" s="54"/>
    </row>
    <row r="601" spans="1:19" ht="11.25">
      <c r="A601" s="93">
        <v>601</v>
      </c>
      <c r="B601" s="49" t="s">
        <v>1396</v>
      </c>
      <c r="C601" s="57" t="s">
        <v>2470</v>
      </c>
      <c r="D601" s="41" t="s">
        <v>885</v>
      </c>
      <c r="E601" s="41" t="s">
        <v>1296</v>
      </c>
      <c r="F601" s="50" t="s">
        <v>35</v>
      </c>
      <c r="G601" s="50" t="s">
        <v>526</v>
      </c>
      <c r="H601" s="51" t="s">
        <v>2471</v>
      </c>
      <c r="I601" s="52" t="s">
        <v>2472</v>
      </c>
      <c r="J601" s="53"/>
      <c r="K601" s="54"/>
      <c r="L601" s="54"/>
      <c r="M601" s="54"/>
      <c r="N601" s="54"/>
      <c r="O601" s="54" t="s">
        <v>705</v>
      </c>
      <c r="P601" s="54" t="s">
        <v>723</v>
      </c>
      <c r="Q601" s="54"/>
      <c r="R601" s="54"/>
      <c r="S601" s="54"/>
    </row>
    <row r="602" spans="1:19" ht="90">
      <c r="A602" s="93">
        <v>602</v>
      </c>
      <c r="B602" s="49" t="s">
        <v>1396</v>
      </c>
      <c r="C602" s="57" t="s">
        <v>975</v>
      </c>
      <c r="D602" s="41" t="s">
        <v>192</v>
      </c>
      <c r="E602" s="41"/>
      <c r="F602" s="50" t="s">
        <v>525</v>
      </c>
      <c r="G602" s="50" t="s">
        <v>526</v>
      </c>
      <c r="H602" s="51" t="s">
        <v>2473</v>
      </c>
      <c r="I602" s="52" t="s">
        <v>1923</v>
      </c>
      <c r="J602" s="53"/>
      <c r="K602" s="54"/>
      <c r="L602" s="54"/>
      <c r="M602" s="54"/>
      <c r="N602" s="54"/>
      <c r="O602" s="54" t="s">
        <v>1358</v>
      </c>
      <c r="P602" s="54" t="s">
        <v>725</v>
      </c>
      <c r="Q602" s="54"/>
      <c r="R602" s="54"/>
      <c r="S602" s="54"/>
    </row>
    <row r="603" spans="1:19" ht="33.75">
      <c r="A603" s="93">
        <v>603</v>
      </c>
      <c r="B603" s="49" t="s">
        <v>1396</v>
      </c>
      <c r="C603" s="57" t="s">
        <v>975</v>
      </c>
      <c r="D603" s="41" t="s">
        <v>125</v>
      </c>
      <c r="E603" s="41" t="s">
        <v>594</v>
      </c>
      <c r="F603" s="50" t="s">
        <v>525</v>
      </c>
      <c r="G603" s="50" t="s">
        <v>526</v>
      </c>
      <c r="H603" s="51" t="s">
        <v>1924</v>
      </c>
      <c r="I603" s="52" t="s">
        <v>1925</v>
      </c>
      <c r="J603" s="53"/>
      <c r="K603" s="54"/>
      <c r="L603" s="54"/>
      <c r="M603" s="54"/>
      <c r="N603" s="54"/>
      <c r="O603" s="54" t="s">
        <v>1358</v>
      </c>
      <c r="P603" s="54" t="s">
        <v>725</v>
      </c>
      <c r="Q603" s="54"/>
      <c r="R603" s="54"/>
      <c r="S603" s="54"/>
    </row>
    <row r="604" spans="1:19" ht="11.25">
      <c r="A604" s="93">
        <v>604</v>
      </c>
      <c r="B604" s="49" t="s">
        <v>1396</v>
      </c>
      <c r="C604" s="57" t="s">
        <v>124</v>
      </c>
      <c r="D604" s="41" t="s">
        <v>125</v>
      </c>
      <c r="E604" s="41" t="s">
        <v>818</v>
      </c>
      <c r="F604" s="50" t="s">
        <v>35</v>
      </c>
      <c r="G604" s="50" t="s">
        <v>526</v>
      </c>
      <c r="H604" s="51" t="s">
        <v>1575</v>
      </c>
      <c r="I604" s="52" t="s">
        <v>1926</v>
      </c>
      <c r="J604" s="53"/>
      <c r="K604" s="54"/>
      <c r="L604" s="54"/>
      <c r="M604" s="54"/>
      <c r="N604" s="54"/>
      <c r="O604" s="54" t="s">
        <v>1358</v>
      </c>
      <c r="P604" s="54" t="s">
        <v>725</v>
      </c>
      <c r="Q604" s="54"/>
      <c r="R604" s="54"/>
      <c r="S604" s="54"/>
    </row>
    <row r="605" spans="1:19" ht="146.25">
      <c r="A605" s="93">
        <v>605</v>
      </c>
      <c r="B605" s="49" t="s">
        <v>1396</v>
      </c>
      <c r="C605" s="57" t="s">
        <v>124</v>
      </c>
      <c r="D605" s="41" t="s">
        <v>125</v>
      </c>
      <c r="E605" s="41" t="s">
        <v>108</v>
      </c>
      <c r="F605" s="50" t="s">
        <v>525</v>
      </c>
      <c r="G605" s="50" t="s">
        <v>526</v>
      </c>
      <c r="H605" s="51" t="s">
        <v>1927</v>
      </c>
      <c r="I605" s="52" t="s">
        <v>1928</v>
      </c>
      <c r="J605" s="53"/>
      <c r="K605" s="54"/>
      <c r="L605" s="54"/>
      <c r="M605" s="54"/>
      <c r="N605" s="54"/>
      <c r="O605" s="54" t="s">
        <v>1358</v>
      </c>
      <c r="P605" s="54" t="s">
        <v>725</v>
      </c>
      <c r="Q605" s="54"/>
      <c r="R605" s="54"/>
      <c r="S605" s="54"/>
    </row>
    <row r="606" spans="1:19" ht="123.75">
      <c r="A606" s="93">
        <v>606</v>
      </c>
      <c r="B606" s="49" t="s">
        <v>1396</v>
      </c>
      <c r="C606" s="57" t="s">
        <v>1609</v>
      </c>
      <c r="D606" s="41" t="s">
        <v>125</v>
      </c>
      <c r="E606" s="41" t="s">
        <v>1929</v>
      </c>
      <c r="F606" s="50" t="s">
        <v>525</v>
      </c>
      <c r="G606" s="50" t="s">
        <v>526</v>
      </c>
      <c r="H606" s="51" t="s">
        <v>1930</v>
      </c>
      <c r="I606" s="52" t="s">
        <v>1931</v>
      </c>
      <c r="J606" s="53"/>
      <c r="K606" s="54"/>
      <c r="L606" s="54"/>
      <c r="M606" s="54"/>
      <c r="N606" s="54"/>
      <c r="O606" s="54" t="s">
        <v>1358</v>
      </c>
      <c r="P606" s="54" t="s">
        <v>725</v>
      </c>
      <c r="Q606" s="54"/>
      <c r="R606" s="54"/>
      <c r="S606" s="54"/>
    </row>
    <row r="607" spans="1:19" ht="45">
      <c r="A607" s="93">
        <v>607</v>
      </c>
      <c r="B607" s="49" t="s">
        <v>1396</v>
      </c>
      <c r="C607" s="57" t="s">
        <v>1609</v>
      </c>
      <c r="D607" s="41" t="s">
        <v>125</v>
      </c>
      <c r="E607" s="41" t="s">
        <v>2463</v>
      </c>
      <c r="F607" s="50" t="s">
        <v>525</v>
      </c>
      <c r="G607" s="50" t="s">
        <v>526</v>
      </c>
      <c r="H607" s="51" t="s">
        <v>1387</v>
      </c>
      <c r="I607" s="52" t="s">
        <v>1388</v>
      </c>
      <c r="J607" s="53"/>
      <c r="K607" s="54"/>
      <c r="L607" s="54"/>
      <c r="M607" s="54"/>
      <c r="N607" s="54"/>
      <c r="O607" s="54" t="s">
        <v>1358</v>
      </c>
      <c r="P607" s="54" t="s">
        <v>725</v>
      </c>
      <c r="Q607" s="54"/>
      <c r="R607" s="54"/>
      <c r="S607" s="54"/>
    </row>
    <row r="608" spans="1:19" ht="123.75">
      <c r="A608" s="93">
        <v>608</v>
      </c>
      <c r="B608" s="49" t="s">
        <v>1396</v>
      </c>
      <c r="C608" s="57" t="s">
        <v>1577</v>
      </c>
      <c r="D608" s="41" t="s">
        <v>1578</v>
      </c>
      <c r="E608" s="41" t="s">
        <v>184</v>
      </c>
      <c r="F608" s="50" t="s">
        <v>525</v>
      </c>
      <c r="G608" s="50" t="s">
        <v>526</v>
      </c>
      <c r="H608" s="51" t="s">
        <v>1389</v>
      </c>
      <c r="I608" s="52" t="s">
        <v>1390</v>
      </c>
      <c r="J608" s="53"/>
      <c r="K608" s="54"/>
      <c r="L608" s="54"/>
      <c r="M608" s="54"/>
      <c r="N608" s="54"/>
      <c r="O608" s="54" t="s">
        <v>1358</v>
      </c>
      <c r="P608" s="54" t="s">
        <v>725</v>
      </c>
      <c r="Q608" s="54"/>
      <c r="R608" s="54"/>
      <c r="S608" s="54"/>
    </row>
    <row r="609" spans="1:19" ht="33.75">
      <c r="A609" s="93">
        <v>609</v>
      </c>
      <c r="B609" s="49" t="s">
        <v>1396</v>
      </c>
      <c r="C609" s="57" t="s">
        <v>244</v>
      </c>
      <c r="D609" s="41" t="s">
        <v>245</v>
      </c>
      <c r="E609" s="41" t="s">
        <v>1125</v>
      </c>
      <c r="F609" s="50" t="s">
        <v>35</v>
      </c>
      <c r="G609" s="50" t="s">
        <v>526</v>
      </c>
      <c r="H609" s="51" t="s">
        <v>1391</v>
      </c>
      <c r="I609" s="52" t="s">
        <v>1392</v>
      </c>
      <c r="J609" s="53"/>
      <c r="K609" s="54"/>
      <c r="L609" s="54"/>
      <c r="M609" s="54"/>
      <c r="N609" s="54"/>
      <c r="O609" s="54" t="s">
        <v>1358</v>
      </c>
      <c r="P609" s="54" t="s">
        <v>725</v>
      </c>
      <c r="Q609" s="54"/>
      <c r="R609" s="54"/>
      <c r="S609" s="54"/>
    </row>
    <row r="610" spans="1:19" ht="11.25">
      <c r="A610" s="93">
        <v>610</v>
      </c>
      <c r="B610" s="49" t="s">
        <v>1396</v>
      </c>
      <c r="C610" s="57" t="s">
        <v>1393</v>
      </c>
      <c r="D610" s="41" t="s">
        <v>245</v>
      </c>
      <c r="E610" s="41" t="s">
        <v>37</v>
      </c>
      <c r="F610" s="50" t="s">
        <v>35</v>
      </c>
      <c r="G610" s="50" t="s">
        <v>526</v>
      </c>
      <c r="H610" s="51" t="s">
        <v>1394</v>
      </c>
      <c r="I610" s="52" t="s">
        <v>1395</v>
      </c>
      <c r="J610" s="53"/>
      <c r="K610" s="54"/>
      <c r="L610" s="54"/>
      <c r="M610" s="54"/>
      <c r="N610" s="54"/>
      <c r="O610" s="54" t="s">
        <v>1358</v>
      </c>
      <c r="P610" s="54" t="s">
        <v>725</v>
      </c>
      <c r="Q610" s="54"/>
      <c r="R610" s="54"/>
      <c r="S610" s="54"/>
    </row>
    <row r="611" spans="1:19" ht="90">
      <c r="A611" s="93">
        <v>611</v>
      </c>
      <c r="B611" s="49" t="s">
        <v>1401</v>
      </c>
      <c r="C611" s="57" t="s">
        <v>38</v>
      </c>
      <c r="D611" s="41" t="s">
        <v>70</v>
      </c>
      <c r="E611" s="41"/>
      <c r="F611" s="50" t="s">
        <v>525</v>
      </c>
      <c r="G611" s="50" t="s">
        <v>526</v>
      </c>
      <c r="H611" s="51" t="s">
        <v>1397</v>
      </c>
      <c r="I611" s="52" t="s">
        <v>1398</v>
      </c>
      <c r="J611" s="53"/>
      <c r="K611" s="54"/>
      <c r="L611" s="54"/>
      <c r="M611" s="54"/>
      <c r="N611" s="54"/>
      <c r="O611" s="54" t="s">
        <v>1356</v>
      </c>
      <c r="P611" s="54" t="s">
        <v>1359</v>
      </c>
      <c r="Q611" s="54"/>
      <c r="R611" s="54"/>
      <c r="S611" s="54"/>
    </row>
    <row r="612" spans="1:19" ht="56.25">
      <c r="A612" s="93">
        <v>612</v>
      </c>
      <c r="B612" s="49" t="s">
        <v>1401</v>
      </c>
      <c r="C612" s="57" t="s">
        <v>939</v>
      </c>
      <c r="D612" s="41"/>
      <c r="E612" s="41"/>
      <c r="F612" s="50" t="s">
        <v>525</v>
      </c>
      <c r="G612" s="50" t="s">
        <v>526</v>
      </c>
      <c r="H612" s="51" t="s">
        <v>1399</v>
      </c>
      <c r="I612" s="52" t="s">
        <v>1400</v>
      </c>
      <c r="J612" s="53"/>
      <c r="K612" s="54"/>
      <c r="L612" s="54"/>
      <c r="M612" s="54"/>
      <c r="N612" s="54"/>
      <c r="O612" s="54" t="s">
        <v>1356</v>
      </c>
      <c r="P612" s="54" t="s">
        <v>1314</v>
      </c>
      <c r="Q612" s="54"/>
      <c r="R612" s="54"/>
      <c r="S612" s="54"/>
    </row>
    <row r="613" spans="1:19" ht="45">
      <c r="A613" s="93">
        <v>613</v>
      </c>
      <c r="B613" s="49" t="s">
        <v>1402</v>
      </c>
      <c r="C613" s="57" t="s">
        <v>719</v>
      </c>
      <c r="D613" s="41" t="s">
        <v>578</v>
      </c>
      <c r="E613" s="41" t="s">
        <v>56</v>
      </c>
      <c r="F613" s="50" t="s">
        <v>525</v>
      </c>
      <c r="G613" s="50" t="s">
        <v>526</v>
      </c>
      <c r="H613" s="51" t="s">
        <v>579</v>
      </c>
      <c r="I613" s="52" t="s">
        <v>580</v>
      </c>
      <c r="J613" s="53"/>
      <c r="K613" s="54"/>
      <c r="L613" s="54"/>
      <c r="M613" s="54"/>
      <c r="N613" s="54"/>
      <c r="O613" s="54" t="s">
        <v>1358</v>
      </c>
      <c r="P613" s="54" t="s">
        <v>719</v>
      </c>
      <c r="Q613" s="54"/>
      <c r="R613" s="54"/>
      <c r="S613" s="54"/>
    </row>
    <row r="614" spans="1:19" ht="45">
      <c r="A614" s="93">
        <v>614</v>
      </c>
      <c r="B614" s="49" t="s">
        <v>1405</v>
      </c>
      <c r="C614" s="57" t="s">
        <v>586</v>
      </c>
      <c r="D614" s="41" t="s">
        <v>556</v>
      </c>
      <c r="E614" s="41" t="s">
        <v>1296</v>
      </c>
      <c r="F614" s="50" t="s">
        <v>525</v>
      </c>
      <c r="G614" s="50" t="s">
        <v>526</v>
      </c>
      <c r="H614" s="51" t="s">
        <v>1403</v>
      </c>
      <c r="I614" s="52" t="s">
        <v>1404</v>
      </c>
      <c r="J614" s="53"/>
      <c r="K614" s="54"/>
      <c r="L614" s="54"/>
      <c r="M614" s="54"/>
      <c r="N614" s="54"/>
      <c r="O614" s="54" t="s">
        <v>727</v>
      </c>
      <c r="P614" s="54" t="s">
        <v>676</v>
      </c>
      <c r="Q614" s="54"/>
      <c r="R614" s="54"/>
      <c r="S614" s="54"/>
    </row>
    <row r="615" spans="1:19" ht="78.75">
      <c r="A615" s="93">
        <v>615</v>
      </c>
      <c r="B615" s="49" t="s">
        <v>1993</v>
      </c>
      <c r="C615" s="57" t="s">
        <v>627</v>
      </c>
      <c r="D615" s="41" t="s">
        <v>70</v>
      </c>
      <c r="E615" s="41" t="s">
        <v>108</v>
      </c>
      <c r="F615" s="50" t="s">
        <v>525</v>
      </c>
      <c r="G615" s="50" t="s">
        <v>526</v>
      </c>
      <c r="H615" s="51" t="s">
        <v>1406</v>
      </c>
      <c r="I615" s="52" t="s">
        <v>1407</v>
      </c>
      <c r="J615" s="53"/>
      <c r="K615" s="54"/>
      <c r="L615" s="54"/>
      <c r="M615" s="54"/>
      <c r="N615" s="54"/>
      <c r="O615" s="54" t="s">
        <v>1356</v>
      </c>
      <c r="P615" s="54" t="s">
        <v>1359</v>
      </c>
      <c r="Q615" s="54"/>
      <c r="R615" s="54"/>
      <c r="S615" s="54"/>
    </row>
    <row r="616" spans="1:19" ht="78.75">
      <c r="A616" s="93">
        <v>616</v>
      </c>
      <c r="B616" s="49" t="s">
        <v>1993</v>
      </c>
      <c r="C616" s="57" t="s">
        <v>627</v>
      </c>
      <c r="D616" s="41" t="s">
        <v>70</v>
      </c>
      <c r="E616" s="41" t="s">
        <v>111</v>
      </c>
      <c r="F616" s="50" t="s">
        <v>35</v>
      </c>
      <c r="G616" s="50" t="s">
        <v>526</v>
      </c>
      <c r="H616" s="51" t="s">
        <v>1408</v>
      </c>
      <c r="I616" s="52" t="s">
        <v>1409</v>
      </c>
      <c r="J616" s="53"/>
      <c r="K616" s="54"/>
      <c r="L616" s="54"/>
      <c r="M616" s="54"/>
      <c r="N616" s="54"/>
      <c r="O616" s="54" t="s">
        <v>1356</v>
      </c>
      <c r="P616" s="54" t="s">
        <v>1359</v>
      </c>
      <c r="Q616" s="54"/>
      <c r="R616" s="54"/>
      <c r="S616" s="54"/>
    </row>
    <row r="617" spans="1:19" ht="56.25">
      <c r="A617" s="93">
        <v>617</v>
      </c>
      <c r="B617" s="49" t="s">
        <v>1993</v>
      </c>
      <c r="C617" s="57" t="s">
        <v>627</v>
      </c>
      <c r="D617" s="41" t="s">
        <v>70</v>
      </c>
      <c r="E617" s="41" t="s">
        <v>111</v>
      </c>
      <c r="F617" s="50" t="s">
        <v>525</v>
      </c>
      <c r="G617" s="50" t="s">
        <v>526</v>
      </c>
      <c r="H617" s="51" t="s">
        <v>1410</v>
      </c>
      <c r="I617" s="52" t="s">
        <v>1411</v>
      </c>
      <c r="J617" s="53"/>
      <c r="K617" s="54"/>
      <c r="L617" s="54"/>
      <c r="M617" s="54"/>
      <c r="N617" s="54"/>
      <c r="O617" s="54" t="s">
        <v>1356</v>
      </c>
      <c r="P617" s="54" t="s">
        <v>1359</v>
      </c>
      <c r="Q617" s="54"/>
      <c r="R617" s="54"/>
      <c r="S617" s="54"/>
    </row>
    <row r="618" spans="1:19" ht="78.75">
      <c r="A618" s="93">
        <v>618</v>
      </c>
      <c r="B618" s="49" t="s">
        <v>1993</v>
      </c>
      <c r="C618" s="57" t="s">
        <v>1295</v>
      </c>
      <c r="D618" s="41" t="s">
        <v>70</v>
      </c>
      <c r="E618" s="41" t="s">
        <v>656</v>
      </c>
      <c r="F618" s="50" t="s">
        <v>525</v>
      </c>
      <c r="G618" s="50" t="s">
        <v>526</v>
      </c>
      <c r="H618" s="51" t="s">
        <v>1412</v>
      </c>
      <c r="I618" s="52" t="s">
        <v>1407</v>
      </c>
      <c r="J618" s="53"/>
      <c r="K618" s="54"/>
      <c r="L618" s="54"/>
      <c r="M618" s="54"/>
      <c r="N618" s="54"/>
      <c r="O618" s="54" t="s">
        <v>1356</v>
      </c>
      <c r="P618" s="54" t="s">
        <v>1359</v>
      </c>
      <c r="Q618" s="54"/>
      <c r="R618" s="54"/>
      <c r="S618" s="54"/>
    </row>
    <row r="619" spans="1:19" ht="78.75">
      <c r="A619" s="93">
        <v>619</v>
      </c>
      <c r="B619" s="49" t="s">
        <v>1993</v>
      </c>
      <c r="C619" s="57" t="s">
        <v>1295</v>
      </c>
      <c r="D619" s="41" t="s">
        <v>70</v>
      </c>
      <c r="E619" s="41" t="s">
        <v>237</v>
      </c>
      <c r="F619" s="50" t="s">
        <v>35</v>
      </c>
      <c r="G619" s="50" t="s">
        <v>526</v>
      </c>
      <c r="H619" s="51" t="s">
        <v>1413</v>
      </c>
      <c r="I619" s="52" t="s">
        <v>1409</v>
      </c>
      <c r="J619" s="53"/>
      <c r="K619" s="54"/>
      <c r="L619" s="54"/>
      <c r="M619" s="54"/>
      <c r="N619" s="54"/>
      <c r="O619" s="54" t="s">
        <v>1356</v>
      </c>
      <c r="P619" s="54" t="s">
        <v>1359</v>
      </c>
      <c r="Q619" s="54"/>
      <c r="R619" s="54"/>
      <c r="S619" s="54"/>
    </row>
    <row r="620" spans="1:19" ht="33.75">
      <c r="A620" s="93">
        <v>620</v>
      </c>
      <c r="B620" s="49" t="s">
        <v>1993</v>
      </c>
      <c r="C620" s="57" t="s">
        <v>209</v>
      </c>
      <c r="D620" s="41" t="s">
        <v>70</v>
      </c>
      <c r="E620" s="41" t="s">
        <v>154</v>
      </c>
      <c r="F620" s="50" t="s">
        <v>35</v>
      </c>
      <c r="G620" s="50" t="s">
        <v>36</v>
      </c>
      <c r="H620" s="51" t="s">
        <v>1414</v>
      </c>
      <c r="I620" s="52" t="s">
        <v>1415</v>
      </c>
      <c r="J620" s="53"/>
      <c r="K620" s="54"/>
      <c r="L620" s="54"/>
      <c r="M620" s="54"/>
      <c r="N620" s="54"/>
      <c r="O620" s="54" t="s">
        <v>1356</v>
      </c>
      <c r="P620" s="54" t="s">
        <v>1359</v>
      </c>
      <c r="Q620" s="54"/>
      <c r="R620" s="54"/>
      <c r="S620" s="54"/>
    </row>
    <row r="621" spans="1:19" ht="78.75">
      <c r="A621" s="93">
        <v>621</v>
      </c>
      <c r="B621" s="49" t="s">
        <v>1993</v>
      </c>
      <c r="C621" s="57" t="s">
        <v>140</v>
      </c>
      <c r="D621" s="41" t="s">
        <v>809</v>
      </c>
      <c r="E621" s="41" t="s">
        <v>1416</v>
      </c>
      <c r="F621" s="50" t="s">
        <v>525</v>
      </c>
      <c r="G621" s="50" t="s">
        <v>526</v>
      </c>
      <c r="H621" s="51" t="s">
        <v>1417</v>
      </c>
      <c r="I621" s="52" t="s">
        <v>1418</v>
      </c>
      <c r="J621" s="53"/>
      <c r="K621" s="54"/>
      <c r="L621" s="54"/>
      <c r="M621" s="54"/>
      <c r="N621" s="54"/>
      <c r="O621" s="54" t="s">
        <v>727</v>
      </c>
      <c r="P621" s="54" t="s">
        <v>1366</v>
      </c>
      <c r="Q621" s="54"/>
      <c r="R621" s="54"/>
      <c r="S621" s="54"/>
    </row>
    <row r="622" spans="1:19" ht="67.5">
      <c r="A622" s="93">
        <v>622</v>
      </c>
      <c r="B622" s="49" t="s">
        <v>1993</v>
      </c>
      <c r="C622" s="57" t="s">
        <v>796</v>
      </c>
      <c r="D622" s="41" t="s">
        <v>1349</v>
      </c>
      <c r="E622" s="41" t="s">
        <v>594</v>
      </c>
      <c r="F622" s="50" t="s">
        <v>525</v>
      </c>
      <c r="G622" s="50" t="s">
        <v>526</v>
      </c>
      <c r="H622" s="51" t="s">
        <v>1974</v>
      </c>
      <c r="I622" s="52" t="s">
        <v>1975</v>
      </c>
      <c r="J622" s="53"/>
      <c r="K622" s="54"/>
      <c r="L622" s="54"/>
      <c r="M622" s="54"/>
      <c r="N622" s="54"/>
      <c r="O622" s="54" t="s">
        <v>690</v>
      </c>
      <c r="P622" s="54" t="s">
        <v>682</v>
      </c>
      <c r="Q622" s="54"/>
      <c r="R622" s="54"/>
      <c r="S622" s="54"/>
    </row>
    <row r="623" spans="1:19" ht="45">
      <c r="A623" s="93">
        <v>623</v>
      </c>
      <c r="B623" s="49" t="s">
        <v>1993</v>
      </c>
      <c r="C623" s="57" t="s">
        <v>846</v>
      </c>
      <c r="D623" s="41" t="s">
        <v>1296</v>
      </c>
      <c r="E623" s="41" t="s">
        <v>1296</v>
      </c>
      <c r="F623" s="50" t="s">
        <v>525</v>
      </c>
      <c r="G623" s="50" t="s">
        <v>526</v>
      </c>
      <c r="H623" s="51" t="s">
        <v>1976</v>
      </c>
      <c r="I623" s="52" t="s">
        <v>1977</v>
      </c>
      <c r="J623" s="53"/>
      <c r="K623" s="54"/>
      <c r="L623" s="54"/>
      <c r="M623" s="54"/>
      <c r="N623" s="54"/>
      <c r="O623" s="54" t="s">
        <v>705</v>
      </c>
      <c r="P623" s="54" t="s">
        <v>702</v>
      </c>
      <c r="Q623" s="54"/>
      <c r="R623" s="54"/>
      <c r="S623" s="54"/>
    </row>
    <row r="624" spans="1:19" ht="67.5">
      <c r="A624" s="93">
        <v>624</v>
      </c>
      <c r="B624" s="49" t="s">
        <v>1993</v>
      </c>
      <c r="C624" s="57" t="s">
        <v>1348</v>
      </c>
      <c r="D624" s="41" t="s">
        <v>37</v>
      </c>
      <c r="E624" s="41" t="s">
        <v>2430</v>
      </c>
      <c r="F624" s="50" t="s">
        <v>525</v>
      </c>
      <c r="G624" s="50" t="s">
        <v>526</v>
      </c>
      <c r="H624" s="51" t="s">
        <v>1978</v>
      </c>
      <c r="I624" s="52" t="s">
        <v>1979</v>
      </c>
      <c r="J624" s="53"/>
      <c r="K624" s="54"/>
      <c r="L624" s="54"/>
      <c r="M624" s="54"/>
      <c r="N624" s="54"/>
      <c r="O624" s="54" t="s">
        <v>925</v>
      </c>
      <c r="P624" s="54" t="s">
        <v>684</v>
      </c>
      <c r="Q624" s="54"/>
      <c r="R624" s="54"/>
      <c r="S624" s="54"/>
    </row>
    <row r="625" spans="1:19" ht="123.75">
      <c r="A625" s="93">
        <v>625</v>
      </c>
      <c r="B625" s="49" t="s">
        <v>1993</v>
      </c>
      <c r="C625" s="57" t="s">
        <v>623</v>
      </c>
      <c r="D625" s="41" t="s">
        <v>168</v>
      </c>
      <c r="E625" s="41" t="s">
        <v>1631</v>
      </c>
      <c r="F625" s="50" t="s">
        <v>525</v>
      </c>
      <c r="G625" s="50" t="s">
        <v>526</v>
      </c>
      <c r="H625" s="51" t="s">
        <v>1980</v>
      </c>
      <c r="I625" s="52" t="s">
        <v>1981</v>
      </c>
      <c r="J625" s="53"/>
      <c r="K625" s="54"/>
      <c r="L625" s="54"/>
      <c r="M625" s="54"/>
      <c r="N625" s="54"/>
      <c r="O625" s="54" t="s">
        <v>925</v>
      </c>
      <c r="P625" s="54" t="s">
        <v>696</v>
      </c>
      <c r="Q625" s="54"/>
      <c r="R625" s="54"/>
      <c r="S625" s="54"/>
    </row>
    <row r="626" spans="1:19" ht="56.25">
      <c r="A626" s="93">
        <v>626</v>
      </c>
      <c r="B626" s="49" t="s">
        <v>1993</v>
      </c>
      <c r="C626" s="57" t="s">
        <v>849</v>
      </c>
      <c r="D626" s="41" t="s">
        <v>138</v>
      </c>
      <c r="E626" s="41" t="s">
        <v>597</v>
      </c>
      <c r="F626" s="50" t="s">
        <v>525</v>
      </c>
      <c r="G626" s="50" t="s">
        <v>526</v>
      </c>
      <c r="H626" s="51" t="s">
        <v>1982</v>
      </c>
      <c r="I626" s="52" t="s">
        <v>1983</v>
      </c>
      <c r="J626" s="53"/>
      <c r="K626" s="54"/>
      <c r="L626" s="54"/>
      <c r="M626" s="54"/>
      <c r="N626" s="54"/>
      <c r="O626" s="54" t="s">
        <v>705</v>
      </c>
      <c r="P626" s="54" t="s">
        <v>704</v>
      </c>
      <c r="Q626" s="54"/>
      <c r="R626" s="54"/>
      <c r="S626" s="54"/>
    </row>
    <row r="627" spans="1:19" ht="45">
      <c r="A627" s="93">
        <v>627</v>
      </c>
      <c r="B627" s="49" t="s">
        <v>1993</v>
      </c>
      <c r="C627" s="57" t="s">
        <v>994</v>
      </c>
      <c r="D627" s="41" t="s">
        <v>730</v>
      </c>
      <c r="E627" s="41" t="s">
        <v>751</v>
      </c>
      <c r="F627" s="50" t="s">
        <v>525</v>
      </c>
      <c r="G627" s="50" t="s">
        <v>526</v>
      </c>
      <c r="H627" s="51" t="s">
        <v>1984</v>
      </c>
      <c r="I627" s="52" t="s">
        <v>1985</v>
      </c>
      <c r="J627" s="53"/>
      <c r="K627" s="54"/>
      <c r="L627" s="54"/>
      <c r="M627" s="54"/>
      <c r="N627" s="54"/>
      <c r="O627" s="54" t="s">
        <v>705</v>
      </c>
      <c r="P627" s="54" t="s">
        <v>704</v>
      </c>
      <c r="Q627" s="54"/>
      <c r="R627" s="54"/>
      <c r="S627" s="54"/>
    </row>
    <row r="628" spans="1:19" ht="78.75">
      <c r="A628" s="93">
        <v>628</v>
      </c>
      <c r="B628" s="49" t="s">
        <v>1993</v>
      </c>
      <c r="C628" s="57" t="s">
        <v>1190</v>
      </c>
      <c r="D628" s="41" t="s">
        <v>1986</v>
      </c>
      <c r="E628" s="41" t="s">
        <v>1987</v>
      </c>
      <c r="F628" s="50" t="s">
        <v>525</v>
      </c>
      <c r="G628" s="50" t="s">
        <v>526</v>
      </c>
      <c r="H628" s="51" t="s">
        <v>1988</v>
      </c>
      <c r="I628" s="52" t="s">
        <v>1989</v>
      </c>
      <c r="J628" s="53"/>
      <c r="K628" s="54"/>
      <c r="L628" s="54"/>
      <c r="M628" s="54"/>
      <c r="N628" s="54"/>
      <c r="O628" s="54" t="s">
        <v>925</v>
      </c>
      <c r="P628" s="54" t="s">
        <v>715</v>
      </c>
      <c r="Q628" s="54"/>
      <c r="R628" s="54"/>
      <c r="S628" s="54"/>
    </row>
    <row r="629" spans="1:19" ht="33.75">
      <c r="A629" s="93">
        <v>629</v>
      </c>
      <c r="B629" s="49" t="s">
        <v>1993</v>
      </c>
      <c r="C629" s="57" t="s">
        <v>920</v>
      </c>
      <c r="D629" s="41" t="s">
        <v>1228</v>
      </c>
      <c r="E629" s="41" t="s">
        <v>1990</v>
      </c>
      <c r="F629" s="50" t="s">
        <v>525</v>
      </c>
      <c r="G629" s="50" t="s">
        <v>526</v>
      </c>
      <c r="H629" s="51" t="s">
        <v>1991</v>
      </c>
      <c r="I629" s="52" t="s">
        <v>1992</v>
      </c>
      <c r="J629" s="53"/>
      <c r="K629" s="54"/>
      <c r="L629" s="54"/>
      <c r="M629" s="54"/>
      <c r="N629" s="54"/>
      <c r="O629" s="54" t="s">
        <v>1358</v>
      </c>
      <c r="P629" s="54" t="s">
        <v>719</v>
      </c>
      <c r="Q629" s="54"/>
      <c r="R629" s="54"/>
      <c r="S629" s="54"/>
    </row>
    <row r="630" spans="1:19" ht="90">
      <c r="A630" s="93">
        <v>630</v>
      </c>
      <c r="B630" s="49" t="s">
        <v>2007</v>
      </c>
      <c r="C630" s="57" t="s">
        <v>140</v>
      </c>
      <c r="D630" s="41" t="s">
        <v>818</v>
      </c>
      <c r="E630" s="41" t="s">
        <v>165</v>
      </c>
      <c r="F630" s="50" t="s">
        <v>525</v>
      </c>
      <c r="G630" s="50" t="s">
        <v>526</v>
      </c>
      <c r="H630" s="51" t="s">
        <v>1994</v>
      </c>
      <c r="I630" s="52" t="s">
        <v>1995</v>
      </c>
      <c r="J630" s="53"/>
      <c r="K630" s="54"/>
      <c r="L630" s="54"/>
      <c r="M630" s="54"/>
      <c r="N630" s="54"/>
      <c r="O630" s="54" t="s">
        <v>727</v>
      </c>
      <c r="P630" s="54" t="s">
        <v>1366</v>
      </c>
      <c r="Q630" s="54"/>
      <c r="R630" s="54"/>
      <c r="S630" s="54"/>
    </row>
    <row r="631" spans="1:19" ht="45">
      <c r="A631" s="93">
        <v>631</v>
      </c>
      <c r="B631" s="49" t="s">
        <v>2007</v>
      </c>
      <c r="C631" s="57" t="s">
        <v>817</v>
      </c>
      <c r="D631" s="41" t="s">
        <v>818</v>
      </c>
      <c r="E631" s="41"/>
      <c r="F631" s="50" t="s">
        <v>525</v>
      </c>
      <c r="G631" s="50" t="s">
        <v>526</v>
      </c>
      <c r="H631" s="51" t="s">
        <v>1996</v>
      </c>
      <c r="I631" s="52" t="s">
        <v>1997</v>
      </c>
      <c r="J631" s="53"/>
      <c r="K631" s="54"/>
      <c r="L631" s="54"/>
      <c r="M631" s="54"/>
      <c r="N631" s="54"/>
      <c r="O631" s="54" t="s">
        <v>925</v>
      </c>
      <c r="P631" s="54" t="s">
        <v>646</v>
      </c>
      <c r="Q631" s="54"/>
      <c r="R631" s="54"/>
      <c r="S631" s="54"/>
    </row>
    <row r="632" spans="1:19" ht="33.75">
      <c r="A632" s="93">
        <v>632</v>
      </c>
      <c r="B632" s="49" t="s">
        <v>2007</v>
      </c>
      <c r="C632" s="57" t="s">
        <v>817</v>
      </c>
      <c r="D632" s="41" t="s">
        <v>818</v>
      </c>
      <c r="E632" s="41" t="s">
        <v>1998</v>
      </c>
      <c r="F632" s="50" t="s">
        <v>525</v>
      </c>
      <c r="G632" s="50" t="s">
        <v>526</v>
      </c>
      <c r="H632" s="51" t="s">
        <v>1999</v>
      </c>
      <c r="I632" s="52" t="s">
        <v>2000</v>
      </c>
      <c r="J632" s="53"/>
      <c r="K632" s="54"/>
      <c r="L632" s="54"/>
      <c r="M632" s="54"/>
      <c r="N632" s="54"/>
      <c r="O632" s="54" t="s">
        <v>925</v>
      </c>
      <c r="P632" s="54" t="s">
        <v>646</v>
      </c>
      <c r="Q632" s="54"/>
      <c r="R632" s="54"/>
      <c r="S632" s="54"/>
    </row>
    <row r="633" spans="1:19" ht="33.75">
      <c r="A633" s="93">
        <v>633</v>
      </c>
      <c r="B633" s="49" t="s">
        <v>2007</v>
      </c>
      <c r="C633" s="57" t="s">
        <v>817</v>
      </c>
      <c r="D633" s="41" t="s">
        <v>818</v>
      </c>
      <c r="E633" s="41" t="s">
        <v>2001</v>
      </c>
      <c r="F633" s="50" t="s">
        <v>525</v>
      </c>
      <c r="G633" s="50" t="s">
        <v>526</v>
      </c>
      <c r="H633" s="51" t="s">
        <v>2002</v>
      </c>
      <c r="I633" s="52" t="s">
        <v>1315</v>
      </c>
      <c r="J633" s="53"/>
      <c r="K633" s="54"/>
      <c r="L633" s="54"/>
      <c r="M633" s="54"/>
      <c r="N633" s="54"/>
      <c r="O633" s="54" t="s">
        <v>925</v>
      </c>
      <c r="P633" s="54" t="s">
        <v>646</v>
      </c>
      <c r="Q633" s="54"/>
      <c r="R633" s="54"/>
      <c r="S633" s="54"/>
    </row>
    <row r="634" spans="1:19" ht="90">
      <c r="A634" s="93">
        <v>634</v>
      </c>
      <c r="B634" s="49" t="s">
        <v>2007</v>
      </c>
      <c r="C634" s="57" t="s">
        <v>623</v>
      </c>
      <c r="D634" s="41" t="s">
        <v>168</v>
      </c>
      <c r="E634" s="41" t="s">
        <v>1631</v>
      </c>
      <c r="F634" s="50" t="s">
        <v>525</v>
      </c>
      <c r="G634" s="50" t="s">
        <v>526</v>
      </c>
      <c r="H634" s="51" t="s">
        <v>2003</v>
      </c>
      <c r="I634" s="52" t="s">
        <v>2004</v>
      </c>
      <c r="J634" s="53"/>
      <c r="K634" s="54"/>
      <c r="L634" s="54"/>
      <c r="M634" s="54"/>
      <c r="N634" s="54"/>
      <c r="O634" s="54" t="s">
        <v>925</v>
      </c>
      <c r="P634" s="54" t="s">
        <v>696</v>
      </c>
      <c r="Q634" s="54"/>
      <c r="R634" s="54"/>
      <c r="S634" s="54"/>
    </row>
    <row r="635" spans="1:19" ht="11.25">
      <c r="A635" s="93">
        <v>635</v>
      </c>
      <c r="B635" s="49" t="s">
        <v>2007</v>
      </c>
      <c r="C635" s="57" t="s">
        <v>719</v>
      </c>
      <c r="D635" s="41" t="s">
        <v>578</v>
      </c>
      <c r="E635" s="41"/>
      <c r="F635" s="50" t="s">
        <v>525</v>
      </c>
      <c r="G635" s="50" t="s">
        <v>526</v>
      </c>
      <c r="H635" s="51" t="s">
        <v>2005</v>
      </c>
      <c r="I635" s="52" t="s">
        <v>2006</v>
      </c>
      <c r="J635" s="53"/>
      <c r="K635" s="54"/>
      <c r="L635" s="54"/>
      <c r="M635" s="54"/>
      <c r="N635" s="54"/>
      <c r="O635" s="54" t="s">
        <v>1358</v>
      </c>
      <c r="P635" s="54" t="s">
        <v>719</v>
      </c>
      <c r="Q635" s="54"/>
      <c r="R635" s="54"/>
      <c r="S635" s="54"/>
    </row>
    <row r="636" spans="1:19" ht="45">
      <c r="A636" s="93">
        <v>636</v>
      </c>
      <c r="B636" s="49" t="s">
        <v>2015</v>
      </c>
      <c r="C636" s="57" t="s">
        <v>840</v>
      </c>
      <c r="D636" s="41" t="s">
        <v>135</v>
      </c>
      <c r="E636" s="41" t="s">
        <v>171</v>
      </c>
      <c r="F636" s="50" t="s">
        <v>525</v>
      </c>
      <c r="G636" s="50" t="s">
        <v>526</v>
      </c>
      <c r="H636" s="51" t="s">
        <v>2008</v>
      </c>
      <c r="I636" s="52" t="s">
        <v>2009</v>
      </c>
      <c r="J636" s="53"/>
      <c r="K636" s="54"/>
      <c r="L636" s="54"/>
      <c r="M636" s="54"/>
      <c r="N636" s="54"/>
      <c r="O636" s="54" t="s">
        <v>1358</v>
      </c>
      <c r="P636" s="54" t="s">
        <v>700</v>
      </c>
      <c r="Q636" s="54"/>
      <c r="R636" s="54"/>
      <c r="S636" s="54"/>
    </row>
    <row r="637" spans="1:19" ht="33.75">
      <c r="A637" s="93">
        <v>637</v>
      </c>
      <c r="B637" s="49" t="s">
        <v>2015</v>
      </c>
      <c r="C637" s="57" t="s">
        <v>857</v>
      </c>
      <c r="D637" s="41" t="s">
        <v>2010</v>
      </c>
      <c r="E637" s="41"/>
      <c r="F637" s="50" t="s">
        <v>525</v>
      </c>
      <c r="G637" s="50" t="s">
        <v>526</v>
      </c>
      <c r="H637" s="51" t="s">
        <v>2011</v>
      </c>
      <c r="I637" s="52" t="s">
        <v>2012</v>
      </c>
      <c r="J637" s="53"/>
      <c r="K637" s="54"/>
      <c r="L637" s="54"/>
      <c r="M637" s="54"/>
      <c r="N637" s="54"/>
      <c r="O637" s="54" t="s">
        <v>705</v>
      </c>
      <c r="P637" s="54" t="s">
        <v>704</v>
      </c>
      <c r="Q637" s="54"/>
      <c r="R637" s="54"/>
      <c r="S637" s="54"/>
    </row>
    <row r="638" spans="1:19" ht="45">
      <c r="A638" s="93">
        <v>638</v>
      </c>
      <c r="B638" s="49" t="s">
        <v>2015</v>
      </c>
      <c r="C638" s="57" t="s">
        <v>999</v>
      </c>
      <c r="D638" s="41" t="s">
        <v>746</v>
      </c>
      <c r="E638" s="41" t="s">
        <v>172</v>
      </c>
      <c r="F638" s="50" t="s">
        <v>525</v>
      </c>
      <c r="G638" s="50" t="s">
        <v>526</v>
      </c>
      <c r="H638" s="51" t="s">
        <v>2013</v>
      </c>
      <c r="I638" s="52" t="s">
        <v>2014</v>
      </c>
      <c r="J638" s="53"/>
      <c r="K638" s="54"/>
      <c r="L638" s="54"/>
      <c r="M638" s="54"/>
      <c r="N638" s="54"/>
      <c r="O638" s="54" t="s">
        <v>705</v>
      </c>
      <c r="P638" s="54" t="s">
        <v>710</v>
      </c>
      <c r="Q638" s="54"/>
      <c r="R638" s="54"/>
      <c r="S638" s="54"/>
    </row>
    <row r="639" spans="1:19" ht="22.5">
      <c r="A639" s="93">
        <v>639</v>
      </c>
      <c r="B639" s="49" t="s">
        <v>1654</v>
      </c>
      <c r="C639" s="57" t="s">
        <v>1314</v>
      </c>
      <c r="D639" s="41" t="s">
        <v>1156</v>
      </c>
      <c r="E639" s="41"/>
      <c r="F639" s="50" t="s">
        <v>35</v>
      </c>
      <c r="G639" s="50" t="s">
        <v>36</v>
      </c>
      <c r="H639" s="51" t="s">
        <v>2016</v>
      </c>
      <c r="I639" s="52" t="s">
        <v>2017</v>
      </c>
      <c r="J639" s="53"/>
      <c r="K639" s="54"/>
      <c r="L639" s="54"/>
      <c r="M639" s="54"/>
      <c r="N639" s="54"/>
      <c r="O639" s="54" t="s">
        <v>1356</v>
      </c>
      <c r="P639" s="54" t="s">
        <v>1314</v>
      </c>
      <c r="Q639" s="54"/>
      <c r="R639" s="54"/>
      <c r="S639" s="54"/>
    </row>
    <row r="640" spans="1:19" ht="213.75">
      <c r="A640" s="93">
        <v>640</v>
      </c>
      <c r="B640" s="49" t="s">
        <v>1654</v>
      </c>
      <c r="C640" s="57" t="s">
        <v>2018</v>
      </c>
      <c r="D640" s="41" t="s">
        <v>70</v>
      </c>
      <c r="E640" s="41"/>
      <c r="F640" s="50" t="s">
        <v>525</v>
      </c>
      <c r="G640" s="50" t="s">
        <v>526</v>
      </c>
      <c r="H640" s="51" t="s">
        <v>2019</v>
      </c>
      <c r="I640" s="52" t="s">
        <v>2020</v>
      </c>
      <c r="J640" s="53"/>
      <c r="K640" s="54"/>
      <c r="L640" s="54"/>
      <c r="M640" s="54"/>
      <c r="N640" s="54"/>
      <c r="O640" s="54" t="s">
        <v>1356</v>
      </c>
      <c r="P640" s="54" t="s">
        <v>1359</v>
      </c>
      <c r="Q640" s="54"/>
      <c r="R640" s="54"/>
      <c r="S640" s="54"/>
    </row>
    <row r="641" spans="1:19" ht="45">
      <c r="A641" s="93">
        <v>641</v>
      </c>
      <c r="B641" s="49" t="s">
        <v>1654</v>
      </c>
      <c r="C641" s="57" t="s">
        <v>2021</v>
      </c>
      <c r="D641" s="41" t="s">
        <v>38</v>
      </c>
      <c r="E641" s="41"/>
      <c r="F641" s="50" t="s">
        <v>35</v>
      </c>
      <c r="G641" s="50" t="s">
        <v>36</v>
      </c>
      <c r="H641" s="51" t="s">
        <v>2022</v>
      </c>
      <c r="I641" s="52" t="s">
        <v>2023</v>
      </c>
      <c r="J641" s="53"/>
      <c r="K641" s="54"/>
      <c r="L641" s="54"/>
      <c r="M641" s="54"/>
      <c r="N641" s="54" t="s">
        <v>647</v>
      </c>
      <c r="O641" s="54" t="s">
        <v>1358</v>
      </c>
      <c r="P641" s="54" t="s">
        <v>1357</v>
      </c>
      <c r="Q641" s="54"/>
      <c r="R641" s="54"/>
      <c r="S641" s="54"/>
    </row>
    <row r="642" spans="1:19" ht="292.5">
      <c r="A642" s="93">
        <v>642</v>
      </c>
      <c r="B642" s="49" t="s">
        <v>1654</v>
      </c>
      <c r="C642" s="57" t="s">
        <v>2024</v>
      </c>
      <c r="D642" s="41" t="s">
        <v>528</v>
      </c>
      <c r="E642" s="41"/>
      <c r="F642" s="50" t="s">
        <v>525</v>
      </c>
      <c r="G642" s="50" t="s">
        <v>526</v>
      </c>
      <c r="H642" s="51" t="s">
        <v>2025</v>
      </c>
      <c r="I642" s="52" t="s">
        <v>2020</v>
      </c>
      <c r="J642" s="53"/>
      <c r="K642" s="54"/>
      <c r="L642" s="54"/>
      <c r="M642" s="54"/>
      <c r="N642" s="54"/>
      <c r="O642" s="54" t="s">
        <v>693</v>
      </c>
      <c r="P642" s="54" t="s">
        <v>1363</v>
      </c>
      <c r="Q642" s="54"/>
      <c r="R642" s="54"/>
      <c r="S642" s="54"/>
    </row>
    <row r="643" spans="1:19" ht="22.5">
      <c r="A643" s="93">
        <v>643</v>
      </c>
      <c r="B643" s="49" t="s">
        <v>1654</v>
      </c>
      <c r="C643" s="57" t="s">
        <v>2026</v>
      </c>
      <c r="D643" s="41" t="s">
        <v>528</v>
      </c>
      <c r="E643" s="41"/>
      <c r="F643" s="50" t="s">
        <v>35</v>
      </c>
      <c r="G643" s="50" t="s">
        <v>36</v>
      </c>
      <c r="H643" s="51" t="s">
        <v>2027</v>
      </c>
      <c r="I643" s="52" t="s">
        <v>2028</v>
      </c>
      <c r="J643" s="53"/>
      <c r="K643" s="54"/>
      <c r="L643" s="54"/>
      <c r="M643" s="54"/>
      <c r="N643" s="54"/>
      <c r="O643" s="54" t="s">
        <v>693</v>
      </c>
      <c r="P643" s="54" t="s">
        <v>1363</v>
      </c>
      <c r="Q643" s="54"/>
      <c r="R643" s="54"/>
      <c r="S643" s="54"/>
    </row>
    <row r="644" spans="1:19" ht="90">
      <c r="A644" s="93">
        <v>644</v>
      </c>
      <c r="B644" s="49" t="s">
        <v>1654</v>
      </c>
      <c r="C644" s="57" t="s">
        <v>2029</v>
      </c>
      <c r="D644" s="41" t="s">
        <v>809</v>
      </c>
      <c r="E644" s="41"/>
      <c r="F644" s="50" t="s">
        <v>525</v>
      </c>
      <c r="G644" s="50" t="s">
        <v>526</v>
      </c>
      <c r="H644" s="51" t="s">
        <v>2030</v>
      </c>
      <c r="I644" s="52" t="s">
        <v>2020</v>
      </c>
      <c r="J644" s="53"/>
      <c r="K644" s="54"/>
      <c r="L644" s="54"/>
      <c r="M644" s="54"/>
      <c r="N644" s="54"/>
      <c r="O644" s="54" t="s">
        <v>693</v>
      </c>
      <c r="P644" s="54" t="s">
        <v>1363</v>
      </c>
      <c r="Q644" s="54"/>
      <c r="R644" s="54"/>
      <c r="S644" s="54"/>
    </row>
    <row r="645" spans="1:19" ht="191.25">
      <c r="A645" s="93">
        <v>645</v>
      </c>
      <c r="B645" s="49" t="s">
        <v>1654</v>
      </c>
      <c r="C645" s="57" t="s">
        <v>2031</v>
      </c>
      <c r="D645" s="41" t="s">
        <v>556</v>
      </c>
      <c r="E645" s="41"/>
      <c r="F645" s="50" t="s">
        <v>525</v>
      </c>
      <c r="G645" s="50" t="s">
        <v>526</v>
      </c>
      <c r="H645" s="51" t="s">
        <v>2032</v>
      </c>
      <c r="I645" s="52" t="s">
        <v>2020</v>
      </c>
      <c r="J645" s="53"/>
      <c r="K645" s="54"/>
      <c r="L645" s="54"/>
      <c r="M645" s="54"/>
      <c r="N645" s="54"/>
      <c r="O645" s="54" t="s">
        <v>693</v>
      </c>
      <c r="P645" s="54" t="s">
        <v>1363</v>
      </c>
      <c r="Q645" s="54"/>
      <c r="R645" s="54"/>
      <c r="S645" s="54"/>
    </row>
    <row r="646" spans="1:19" ht="78.75">
      <c r="A646" s="93">
        <v>646</v>
      </c>
      <c r="B646" s="49" t="s">
        <v>1654</v>
      </c>
      <c r="C646" s="57" t="s">
        <v>2033</v>
      </c>
      <c r="D646" s="41" t="s">
        <v>524</v>
      </c>
      <c r="E646" s="41"/>
      <c r="F646" s="50" t="s">
        <v>35</v>
      </c>
      <c r="G646" s="50" t="s">
        <v>36</v>
      </c>
      <c r="H646" s="51" t="s">
        <v>2034</v>
      </c>
      <c r="I646" s="52" t="s">
        <v>2035</v>
      </c>
      <c r="J646" s="53"/>
      <c r="K646" s="54"/>
      <c r="L646" s="54"/>
      <c r="M646" s="54"/>
      <c r="N646" s="54"/>
      <c r="O646" s="54" t="s">
        <v>1358</v>
      </c>
      <c r="P646" s="54" t="s">
        <v>1357</v>
      </c>
      <c r="Q646" s="54"/>
      <c r="R646" s="54"/>
      <c r="S646" s="54"/>
    </row>
    <row r="647" spans="1:19" ht="22.5">
      <c r="A647" s="93">
        <v>647</v>
      </c>
      <c r="B647" s="49" t="s">
        <v>1654</v>
      </c>
      <c r="C647" s="57" t="s">
        <v>2036</v>
      </c>
      <c r="D647" s="41" t="s">
        <v>2037</v>
      </c>
      <c r="E647" s="41"/>
      <c r="F647" s="50" t="s">
        <v>35</v>
      </c>
      <c r="G647" s="50" t="s">
        <v>526</v>
      </c>
      <c r="H647" s="51" t="s">
        <v>2038</v>
      </c>
      <c r="I647" s="52" t="s">
        <v>2039</v>
      </c>
      <c r="J647" s="53"/>
      <c r="K647" s="54"/>
      <c r="L647" s="54"/>
      <c r="M647" s="54"/>
      <c r="N647" s="54"/>
      <c r="O647" s="54" t="s">
        <v>1358</v>
      </c>
      <c r="P647" s="54" t="s">
        <v>1357</v>
      </c>
      <c r="Q647" s="54"/>
      <c r="R647" s="54"/>
      <c r="S647" s="54"/>
    </row>
    <row r="648" spans="1:19" ht="11.25">
      <c r="A648" s="93">
        <v>648</v>
      </c>
      <c r="B648" s="49" t="s">
        <v>1654</v>
      </c>
      <c r="C648" s="57" t="s">
        <v>2040</v>
      </c>
      <c r="D648" s="41" t="s">
        <v>529</v>
      </c>
      <c r="E648" s="41"/>
      <c r="F648" s="50" t="s">
        <v>525</v>
      </c>
      <c r="G648" s="50" t="s">
        <v>526</v>
      </c>
      <c r="H648" s="51" t="s">
        <v>2041</v>
      </c>
      <c r="I648" s="52"/>
      <c r="J648" s="53"/>
      <c r="K648" s="54"/>
      <c r="L648" s="54"/>
      <c r="M648" s="54"/>
      <c r="N648" s="54"/>
      <c r="O648" s="54" t="s">
        <v>925</v>
      </c>
      <c r="P648" s="54" t="s">
        <v>678</v>
      </c>
      <c r="Q648" s="54"/>
      <c r="R648" s="54"/>
      <c r="S648" s="54"/>
    </row>
    <row r="649" spans="1:19" ht="33.75">
      <c r="A649" s="93">
        <v>649</v>
      </c>
      <c r="B649" s="49" t="s">
        <v>1654</v>
      </c>
      <c r="C649" s="57" t="s">
        <v>2042</v>
      </c>
      <c r="D649" s="41" t="s">
        <v>168</v>
      </c>
      <c r="E649" s="41"/>
      <c r="F649" s="50" t="s">
        <v>35</v>
      </c>
      <c r="G649" s="50" t="s">
        <v>36</v>
      </c>
      <c r="H649" s="51" t="s">
        <v>2043</v>
      </c>
      <c r="I649" s="52"/>
      <c r="J649" s="53"/>
      <c r="K649" s="54"/>
      <c r="L649" s="54"/>
      <c r="M649" s="54"/>
      <c r="N649" s="54"/>
      <c r="O649" s="54" t="s">
        <v>1358</v>
      </c>
      <c r="P649" s="54" t="s">
        <v>1357</v>
      </c>
      <c r="Q649" s="54"/>
      <c r="R649" s="54"/>
      <c r="S649" s="54"/>
    </row>
    <row r="650" spans="1:19" ht="78.75">
      <c r="A650" s="93">
        <v>650</v>
      </c>
      <c r="B650" s="49" t="s">
        <v>1654</v>
      </c>
      <c r="C650" s="57" t="s">
        <v>2044</v>
      </c>
      <c r="D650" s="41" t="s">
        <v>751</v>
      </c>
      <c r="E650" s="41"/>
      <c r="F650" s="50" t="s">
        <v>35</v>
      </c>
      <c r="G650" s="50" t="s">
        <v>36</v>
      </c>
      <c r="H650" s="51" t="s">
        <v>2043</v>
      </c>
      <c r="I650" s="52"/>
      <c r="J650" s="53"/>
      <c r="K650" s="54"/>
      <c r="L650" s="54"/>
      <c r="M650" s="54"/>
      <c r="N650" s="54"/>
      <c r="O650" s="54" t="s">
        <v>1358</v>
      </c>
      <c r="P650" s="54" t="s">
        <v>1357</v>
      </c>
      <c r="Q650" s="54"/>
      <c r="R650" s="54"/>
      <c r="S650" s="54"/>
    </row>
    <row r="651" spans="1:19" ht="180">
      <c r="A651" s="93">
        <v>651</v>
      </c>
      <c r="B651" s="49" t="s">
        <v>1654</v>
      </c>
      <c r="C651" s="57" t="s">
        <v>2045</v>
      </c>
      <c r="D651" s="41" t="s">
        <v>751</v>
      </c>
      <c r="E651" s="41"/>
      <c r="F651" s="50" t="s">
        <v>525</v>
      </c>
      <c r="G651" s="50" t="s">
        <v>526</v>
      </c>
      <c r="H651" s="51" t="s">
        <v>2046</v>
      </c>
      <c r="I651" s="52"/>
      <c r="J651" s="53"/>
      <c r="K651" s="54"/>
      <c r="L651" s="54"/>
      <c r="M651" s="54"/>
      <c r="N651" s="54"/>
      <c r="O651" s="54" t="s">
        <v>925</v>
      </c>
      <c r="P651" s="54" t="s">
        <v>694</v>
      </c>
      <c r="Q651" s="54"/>
      <c r="R651" s="54"/>
      <c r="S651" s="54"/>
    </row>
    <row r="652" spans="1:19" ht="123.75">
      <c r="A652" s="93">
        <v>652</v>
      </c>
      <c r="B652" s="49" t="s">
        <v>1654</v>
      </c>
      <c r="C652" s="57" t="s">
        <v>2047</v>
      </c>
      <c r="D652" s="41" t="s">
        <v>751</v>
      </c>
      <c r="E652" s="41"/>
      <c r="F652" s="50" t="s">
        <v>525</v>
      </c>
      <c r="G652" s="50" t="s">
        <v>526</v>
      </c>
      <c r="H652" s="51" t="s">
        <v>2048</v>
      </c>
      <c r="I652" s="52" t="s">
        <v>2020</v>
      </c>
      <c r="J652" s="53"/>
      <c r="K652" s="54"/>
      <c r="L652" s="54"/>
      <c r="M652" s="54"/>
      <c r="N652" s="54"/>
      <c r="O652" s="54" t="s">
        <v>925</v>
      </c>
      <c r="P652" s="54" t="s">
        <v>694</v>
      </c>
      <c r="Q652" s="54"/>
      <c r="R652" s="54"/>
      <c r="S652" s="54"/>
    </row>
    <row r="653" spans="1:19" ht="146.25">
      <c r="A653" s="93">
        <v>653</v>
      </c>
      <c r="B653" s="49" t="s">
        <v>1654</v>
      </c>
      <c r="C653" s="57" t="s">
        <v>2049</v>
      </c>
      <c r="D653" s="41" t="s">
        <v>751</v>
      </c>
      <c r="E653" s="41"/>
      <c r="F653" s="50" t="s">
        <v>525</v>
      </c>
      <c r="G653" s="50" t="s">
        <v>526</v>
      </c>
      <c r="H653" s="51" t="s">
        <v>1480</v>
      </c>
      <c r="I653" s="52" t="s">
        <v>1481</v>
      </c>
      <c r="J653" s="53"/>
      <c r="K653" s="54"/>
      <c r="L653" s="54"/>
      <c r="M653" s="54"/>
      <c r="N653" s="54"/>
      <c r="O653" s="54" t="s">
        <v>925</v>
      </c>
      <c r="P653" s="54" t="s">
        <v>694</v>
      </c>
      <c r="Q653" s="54"/>
      <c r="R653" s="54"/>
      <c r="S653" s="54"/>
    </row>
    <row r="654" spans="1:19" ht="371.25">
      <c r="A654" s="93">
        <v>654</v>
      </c>
      <c r="B654" s="49" t="s">
        <v>1654</v>
      </c>
      <c r="C654" s="57" t="s">
        <v>2049</v>
      </c>
      <c r="D654" s="41" t="s">
        <v>1296</v>
      </c>
      <c r="E654" s="41" t="s">
        <v>56</v>
      </c>
      <c r="F654" s="50" t="s">
        <v>525</v>
      </c>
      <c r="G654" s="50" t="s">
        <v>526</v>
      </c>
      <c r="H654" s="51" t="s">
        <v>1492</v>
      </c>
      <c r="I654" s="52" t="s">
        <v>828</v>
      </c>
      <c r="J654" s="53"/>
      <c r="K654" s="54"/>
      <c r="L654" s="54"/>
      <c r="M654" s="54"/>
      <c r="N654" s="54"/>
      <c r="O654" s="54" t="s">
        <v>925</v>
      </c>
      <c r="P654" s="54" t="s">
        <v>694</v>
      </c>
      <c r="Q654" s="54"/>
      <c r="R654" s="54"/>
      <c r="S654" s="54"/>
    </row>
    <row r="655" spans="1:19" ht="11.25">
      <c r="A655" s="93">
        <v>655</v>
      </c>
      <c r="B655" s="49" t="s">
        <v>1654</v>
      </c>
      <c r="C655" s="57" t="s">
        <v>2049</v>
      </c>
      <c r="D655" s="41" t="s">
        <v>1296</v>
      </c>
      <c r="E655" s="41"/>
      <c r="F655" s="50" t="s">
        <v>525</v>
      </c>
      <c r="G655" s="50" t="s">
        <v>526</v>
      </c>
      <c r="H655" s="51" t="s">
        <v>2041</v>
      </c>
      <c r="I655" s="52"/>
      <c r="J655" s="53"/>
      <c r="K655" s="54"/>
      <c r="L655" s="54"/>
      <c r="M655" s="54"/>
      <c r="N655" s="54"/>
      <c r="O655" s="54" t="s">
        <v>925</v>
      </c>
      <c r="P655" s="54" t="s">
        <v>694</v>
      </c>
      <c r="Q655" s="54"/>
      <c r="R655" s="54"/>
      <c r="S655" s="54"/>
    </row>
    <row r="656" spans="1:19" ht="22.5">
      <c r="A656" s="93">
        <v>656</v>
      </c>
      <c r="B656" s="49" t="s">
        <v>1654</v>
      </c>
      <c r="C656" s="57" t="s">
        <v>1493</v>
      </c>
      <c r="D656" s="41" t="s">
        <v>128</v>
      </c>
      <c r="E656" s="41"/>
      <c r="F656" s="50" t="s">
        <v>525</v>
      </c>
      <c r="G656" s="50" t="s">
        <v>526</v>
      </c>
      <c r="H656" s="51" t="s">
        <v>1494</v>
      </c>
      <c r="I656" s="52" t="s">
        <v>1495</v>
      </c>
      <c r="J656" s="53"/>
      <c r="K656" s="54"/>
      <c r="L656" s="54"/>
      <c r="M656" s="54"/>
      <c r="N656" s="54"/>
      <c r="O656" s="54" t="s">
        <v>925</v>
      </c>
      <c r="P656" s="54" t="s">
        <v>694</v>
      </c>
      <c r="Q656" s="54"/>
      <c r="R656" s="54"/>
      <c r="S656" s="54"/>
    </row>
    <row r="657" spans="1:19" ht="22.5">
      <c r="A657" s="93">
        <v>657</v>
      </c>
      <c r="B657" s="49" t="s">
        <v>1654</v>
      </c>
      <c r="C657" s="57" t="s">
        <v>1314</v>
      </c>
      <c r="D657" s="41"/>
      <c r="E657" s="41"/>
      <c r="F657" s="50"/>
      <c r="G657" s="50"/>
      <c r="H657" s="51" t="s">
        <v>1496</v>
      </c>
      <c r="I657" s="52" t="s">
        <v>1497</v>
      </c>
      <c r="J657" s="53"/>
      <c r="K657" s="54"/>
      <c r="L657" s="54"/>
      <c r="M657" s="54"/>
      <c r="N657" s="54"/>
      <c r="O657" s="54" t="s">
        <v>1356</v>
      </c>
      <c r="P657" s="54" t="s">
        <v>1314</v>
      </c>
      <c r="Q657" s="54"/>
      <c r="R657" s="54"/>
      <c r="S657" s="54"/>
    </row>
    <row r="658" spans="1:19" ht="146.25">
      <c r="A658" s="93">
        <v>658</v>
      </c>
      <c r="B658" s="49" t="s">
        <v>1654</v>
      </c>
      <c r="C658" s="57" t="s">
        <v>1498</v>
      </c>
      <c r="D658" s="41" t="s">
        <v>237</v>
      </c>
      <c r="E658" s="41"/>
      <c r="F658" s="50" t="s">
        <v>525</v>
      </c>
      <c r="G658" s="50" t="s">
        <v>526</v>
      </c>
      <c r="H658" s="51" t="s">
        <v>1648</v>
      </c>
      <c r="I658" s="52" t="s">
        <v>1649</v>
      </c>
      <c r="J658" s="53"/>
      <c r="K658" s="54"/>
      <c r="L658" s="54"/>
      <c r="M658" s="54"/>
      <c r="N658" s="54"/>
      <c r="O658" s="54" t="s">
        <v>925</v>
      </c>
      <c r="P658" s="54" t="s">
        <v>694</v>
      </c>
      <c r="Q658" s="54"/>
      <c r="R658" s="54"/>
      <c r="S658" s="54"/>
    </row>
    <row r="659" spans="1:19" ht="78.75">
      <c r="A659" s="93">
        <v>659</v>
      </c>
      <c r="B659" s="49" t="s">
        <v>1654</v>
      </c>
      <c r="C659" s="57" t="s">
        <v>1314</v>
      </c>
      <c r="D659" s="41"/>
      <c r="E659" s="41"/>
      <c r="F659" s="50" t="s">
        <v>525</v>
      </c>
      <c r="G659" s="50" t="s">
        <v>526</v>
      </c>
      <c r="H659" s="51" t="s">
        <v>1650</v>
      </c>
      <c r="I659" s="52" t="s">
        <v>1651</v>
      </c>
      <c r="J659" s="53"/>
      <c r="K659" s="54"/>
      <c r="L659" s="54"/>
      <c r="M659" s="54"/>
      <c r="N659" s="54"/>
      <c r="O659" s="54" t="s">
        <v>1356</v>
      </c>
      <c r="P659" s="54" t="s">
        <v>1314</v>
      </c>
      <c r="Q659" s="54"/>
      <c r="R659" s="54"/>
      <c r="S659" s="54"/>
    </row>
    <row r="660" spans="1:19" ht="67.5">
      <c r="A660" s="93">
        <v>660</v>
      </c>
      <c r="B660" s="49" t="s">
        <v>1654</v>
      </c>
      <c r="C660" s="57" t="s">
        <v>1314</v>
      </c>
      <c r="D660" s="41"/>
      <c r="E660" s="41"/>
      <c r="F660" s="50" t="s">
        <v>525</v>
      </c>
      <c r="G660" s="50" t="s">
        <v>526</v>
      </c>
      <c r="H660" s="51" t="s">
        <v>1652</v>
      </c>
      <c r="I660" s="52" t="s">
        <v>1653</v>
      </c>
      <c r="J660" s="53"/>
      <c r="K660" s="54"/>
      <c r="L660" s="54"/>
      <c r="M660" s="54"/>
      <c r="N660" s="54"/>
      <c r="O660" s="54" t="s">
        <v>1356</v>
      </c>
      <c r="P660" s="54" t="s">
        <v>1314</v>
      </c>
      <c r="Q660" s="54"/>
      <c r="R660" s="54"/>
      <c r="S660" s="54"/>
    </row>
    <row r="661" spans="1:19" ht="45">
      <c r="A661" s="93">
        <v>661</v>
      </c>
      <c r="B661" s="49" t="s">
        <v>1654</v>
      </c>
      <c r="C661" s="57" t="s">
        <v>1314</v>
      </c>
      <c r="D661" s="41"/>
      <c r="E661" s="41"/>
      <c r="F661" s="50" t="s">
        <v>525</v>
      </c>
      <c r="G661" s="50" t="s">
        <v>526</v>
      </c>
      <c r="H661" s="51" t="s">
        <v>2223</v>
      </c>
      <c r="I661" s="52" t="s">
        <v>2224</v>
      </c>
      <c r="J661" s="53"/>
      <c r="K661" s="54"/>
      <c r="L661" s="54"/>
      <c r="M661" s="54"/>
      <c r="N661" s="54"/>
      <c r="O661" s="54" t="s">
        <v>1356</v>
      </c>
      <c r="P661" s="54" t="s">
        <v>1314</v>
      </c>
      <c r="Q661" s="54"/>
      <c r="R661" s="54"/>
      <c r="S661" s="54"/>
    </row>
    <row r="662" spans="1:19" ht="56.25">
      <c r="A662" s="93">
        <v>662</v>
      </c>
      <c r="B662" s="49" t="s">
        <v>1670</v>
      </c>
      <c r="C662" s="57" t="s">
        <v>809</v>
      </c>
      <c r="D662" s="41" t="s">
        <v>38</v>
      </c>
      <c r="E662" s="41"/>
      <c r="F662" s="50" t="s">
        <v>525</v>
      </c>
      <c r="G662" s="50" t="s">
        <v>526</v>
      </c>
      <c r="H662" s="51" t="s">
        <v>1655</v>
      </c>
      <c r="I662" s="52" t="s">
        <v>1656</v>
      </c>
      <c r="J662" s="53"/>
      <c r="K662" s="54"/>
      <c r="L662" s="54"/>
      <c r="M662" s="54"/>
      <c r="N662" s="54"/>
      <c r="O662" s="54" t="s">
        <v>727</v>
      </c>
      <c r="P662" s="54" t="s">
        <v>1366</v>
      </c>
      <c r="Q662" s="54"/>
      <c r="R662" s="54"/>
      <c r="S662" s="54"/>
    </row>
    <row r="663" spans="1:19" ht="45">
      <c r="A663" s="93">
        <v>663</v>
      </c>
      <c r="B663" s="49" t="s">
        <v>1670</v>
      </c>
      <c r="C663" s="57" t="s">
        <v>809</v>
      </c>
      <c r="D663" s="41" t="s">
        <v>38</v>
      </c>
      <c r="E663" s="41"/>
      <c r="F663" s="50" t="s">
        <v>525</v>
      </c>
      <c r="G663" s="50" t="s">
        <v>36</v>
      </c>
      <c r="H663" s="51" t="s">
        <v>1657</v>
      </c>
      <c r="I663" s="52" t="s">
        <v>1658</v>
      </c>
      <c r="J663" s="53"/>
      <c r="K663" s="54"/>
      <c r="L663" s="54"/>
      <c r="M663" s="54"/>
      <c r="N663" s="54"/>
      <c r="O663" s="54" t="s">
        <v>727</v>
      </c>
      <c r="P663" s="54" t="s">
        <v>1366</v>
      </c>
      <c r="Q663" s="54"/>
      <c r="R663" s="54"/>
      <c r="S663" s="54"/>
    </row>
    <row r="664" spans="1:19" ht="45">
      <c r="A664" s="93">
        <v>664</v>
      </c>
      <c r="B664" s="49" t="s">
        <v>1670</v>
      </c>
      <c r="C664" s="57" t="s">
        <v>1910</v>
      </c>
      <c r="D664" s="41" t="s">
        <v>172</v>
      </c>
      <c r="E664" s="41"/>
      <c r="F664" s="50" t="s">
        <v>525</v>
      </c>
      <c r="G664" s="50" t="s">
        <v>526</v>
      </c>
      <c r="H664" s="51" t="s">
        <v>1659</v>
      </c>
      <c r="I664" s="52" t="s">
        <v>1660</v>
      </c>
      <c r="J664" s="53"/>
      <c r="K664" s="54"/>
      <c r="L664" s="54"/>
      <c r="M664" s="54"/>
      <c r="N664" s="54"/>
      <c r="O664" s="54" t="s">
        <v>925</v>
      </c>
      <c r="P664" s="54" t="s">
        <v>680</v>
      </c>
      <c r="Q664" s="54"/>
      <c r="R664" s="54"/>
      <c r="S664" s="54"/>
    </row>
    <row r="665" spans="1:19" ht="56.25">
      <c r="A665" s="93">
        <v>665</v>
      </c>
      <c r="B665" s="49" t="s">
        <v>1670</v>
      </c>
      <c r="C665" s="57" t="s">
        <v>1913</v>
      </c>
      <c r="D665" s="41" t="s">
        <v>1349</v>
      </c>
      <c r="E665" s="41"/>
      <c r="F665" s="50" t="s">
        <v>525</v>
      </c>
      <c r="G665" s="50" t="s">
        <v>526</v>
      </c>
      <c r="H665" s="51" t="s">
        <v>1661</v>
      </c>
      <c r="I665" s="52" t="s">
        <v>1660</v>
      </c>
      <c r="J665" s="53"/>
      <c r="K665" s="54"/>
      <c r="L665" s="54"/>
      <c r="M665" s="54"/>
      <c r="N665" s="54"/>
      <c r="O665" s="54" t="s">
        <v>690</v>
      </c>
      <c r="P665" s="54" t="s">
        <v>682</v>
      </c>
      <c r="Q665" s="54"/>
      <c r="R665" s="54"/>
      <c r="S665" s="54"/>
    </row>
    <row r="666" spans="1:19" ht="157.5">
      <c r="A666" s="93">
        <v>666</v>
      </c>
      <c r="B666" s="49" t="s">
        <v>1670</v>
      </c>
      <c r="C666" s="57" t="s">
        <v>1348</v>
      </c>
      <c r="D666" s="41" t="s">
        <v>1349</v>
      </c>
      <c r="E666" s="41"/>
      <c r="F666" s="50" t="s">
        <v>525</v>
      </c>
      <c r="G666" s="50" t="s">
        <v>526</v>
      </c>
      <c r="H666" s="51" t="s">
        <v>1662</v>
      </c>
      <c r="I666" s="52" t="s">
        <v>1663</v>
      </c>
      <c r="J666" s="53"/>
      <c r="K666" s="54"/>
      <c r="L666" s="54"/>
      <c r="M666" s="54"/>
      <c r="N666" s="54"/>
      <c r="O666" s="54" t="s">
        <v>925</v>
      </c>
      <c r="P666" s="54" t="s">
        <v>684</v>
      </c>
      <c r="Q666" s="54"/>
      <c r="R666" s="54"/>
      <c r="S666" s="54"/>
    </row>
    <row r="667" spans="1:19" ht="123.75">
      <c r="A667" s="93">
        <v>667</v>
      </c>
      <c r="B667" s="49" t="s">
        <v>1670</v>
      </c>
      <c r="C667" s="57" t="s">
        <v>623</v>
      </c>
      <c r="D667" s="41" t="s">
        <v>168</v>
      </c>
      <c r="E667" s="41"/>
      <c r="F667" s="50" t="s">
        <v>525</v>
      </c>
      <c r="G667" s="50" t="s">
        <v>526</v>
      </c>
      <c r="H667" s="51" t="s">
        <v>1664</v>
      </c>
      <c r="I667" s="52" t="s">
        <v>1665</v>
      </c>
      <c r="J667" s="53"/>
      <c r="K667" s="54"/>
      <c r="L667" s="54"/>
      <c r="M667" s="54"/>
      <c r="N667" s="54"/>
      <c r="O667" s="54" t="s">
        <v>925</v>
      </c>
      <c r="P667" s="54" t="s">
        <v>696</v>
      </c>
      <c r="Q667" s="54"/>
      <c r="R667" s="54"/>
      <c r="S667" s="54"/>
    </row>
    <row r="668" spans="1:19" ht="236.25">
      <c r="A668" s="93">
        <v>668</v>
      </c>
      <c r="B668" s="49" t="s">
        <v>1670</v>
      </c>
      <c r="C668" s="57" t="s">
        <v>623</v>
      </c>
      <c r="D668" s="41" t="s">
        <v>168</v>
      </c>
      <c r="E668" s="41"/>
      <c r="F668" s="50" t="s">
        <v>525</v>
      </c>
      <c r="G668" s="50" t="s">
        <v>526</v>
      </c>
      <c r="H668" s="51" t="s">
        <v>1666</v>
      </c>
      <c r="I668" s="52" t="s">
        <v>1667</v>
      </c>
      <c r="J668" s="53"/>
      <c r="K668" s="54"/>
      <c r="L668" s="54"/>
      <c r="M668" s="54"/>
      <c r="N668" s="54"/>
      <c r="O668" s="54" t="s">
        <v>925</v>
      </c>
      <c r="P668" s="54" t="s">
        <v>696</v>
      </c>
      <c r="Q668" s="54"/>
      <c r="R668" s="54"/>
      <c r="S668" s="54"/>
    </row>
    <row r="669" spans="1:19" ht="112.5">
      <c r="A669" s="93">
        <v>669</v>
      </c>
      <c r="B669" s="49" t="s">
        <v>1670</v>
      </c>
      <c r="C669" s="57" t="s">
        <v>840</v>
      </c>
      <c r="D669" s="41" t="s">
        <v>135</v>
      </c>
      <c r="E669" s="41" t="s">
        <v>171</v>
      </c>
      <c r="F669" s="50" t="s">
        <v>525</v>
      </c>
      <c r="G669" s="50" t="s">
        <v>526</v>
      </c>
      <c r="H669" s="51" t="s">
        <v>1668</v>
      </c>
      <c r="I669" s="52" t="s">
        <v>1918</v>
      </c>
      <c r="J669" s="53"/>
      <c r="K669" s="54"/>
      <c r="L669" s="54"/>
      <c r="M669" s="54"/>
      <c r="N669" s="54"/>
      <c r="O669" s="54" t="s">
        <v>1358</v>
      </c>
      <c r="P669" s="54" t="s">
        <v>700</v>
      </c>
      <c r="Q669" s="54"/>
      <c r="R669" s="54"/>
      <c r="S669" s="54"/>
    </row>
    <row r="670" spans="1:19" ht="22.5">
      <c r="A670" s="93">
        <v>670</v>
      </c>
      <c r="B670" s="49" t="s">
        <v>1670</v>
      </c>
      <c r="C670" s="57" t="s">
        <v>1919</v>
      </c>
      <c r="D670" s="41"/>
      <c r="E670" s="41"/>
      <c r="F670" s="50" t="s">
        <v>525</v>
      </c>
      <c r="G670" s="50" t="s">
        <v>526</v>
      </c>
      <c r="H670" s="51" t="s">
        <v>989</v>
      </c>
      <c r="I670" s="52" t="s">
        <v>990</v>
      </c>
      <c r="J670" s="53"/>
      <c r="K670" s="54"/>
      <c r="L670" s="54"/>
      <c r="M670" s="54"/>
      <c r="N670" s="54"/>
      <c r="O670" s="54" t="s">
        <v>705</v>
      </c>
      <c r="P670" s="54" t="s">
        <v>702</v>
      </c>
      <c r="Q670" s="54"/>
      <c r="R670" s="54"/>
      <c r="S670" s="54"/>
    </row>
    <row r="671" spans="1:19" ht="22.5">
      <c r="A671" s="93">
        <v>671</v>
      </c>
      <c r="B671" s="49" t="s">
        <v>1670</v>
      </c>
      <c r="C671" s="57" t="s">
        <v>846</v>
      </c>
      <c r="D671" s="41"/>
      <c r="E671" s="41"/>
      <c r="F671" s="50" t="s">
        <v>525</v>
      </c>
      <c r="G671" s="50" t="s">
        <v>526</v>
      </c>
      <c r="H671" s="51" t="s">
        <v>991</v>
      </c>
      <c r="I671" s="52" t="s">
        <v>990</v>
      </c>
      <c r="J671" s="53"/>
      <c r="K671" s="54"/>
      <c r="L671" s="54"/>
      <c r="M671" s="54"/>
      <c r="N671" s="54"/>
      <c r="O671" s="54" t="s">
        <v>705</v>
      </c>
      <c r="P671" s="54" t="s">
        <v>702</v>
      </c>
      <c r="Q671" s="54"/>
      <c r="R671" s="54"/>
      <c r="S671" s="54"/>
    </row>
    <row r="672" spans="1:19" ht="45">
      <c r="A672" s="93">
        <v>672</v>
      </c>
      <c r="B672" s="49" t="s">
        <v>1670</v>
      </c>
      <c r="C672" s="57" t="s">
        <v>999</v>
      </c>
      <c r="D672" s="41" t="s">
        <v>37</v>
      </c>
      <c r="E672" s="41" t="s">
        <v>1296</v>
      </c>
      <c r="F672" s="50" t="s">
        <v>525</v>
      </c>
      <c r="G672" s="50" t="s">
        <v>526</v>
      </c>
      <c r="H672" s="51" t="s">
        <v>997</v>
      </c>
      <c r="I672" s="52" t="s">
        <v>1669</v>
      </c>
      <c r="J672" s="53"/>
      <c r="K672" s="54"/>
      <c r="L672" s="54"/>
      <c r="M672" s="54"/>
      <c r="N672" s="54"/>
      <c r="O672" s="54" t="s">
        <v>705</v>
      </c>
      <c r="P672" s="54" t="s">
        <v>710</v>
      </c>
      <c r="Q672" s="54"/>
      <c r="R672" s="54"/>
      <c r="S672" s="54"/>
    </row>
    <row r="673" spans="1:19" ht="56.25">
      <c r="A673" s="93">
        <v>673</v>
      </c>
      <c r="B673" s="49" t="s">
        <v>2229</v>
      </c>
      <c r="C673" s="57" t="s">
        <v>840</v>
      </c>
      <c r="D673" s="41" t="s">
        <v>135</v>
      </c>
      <c r="E673" s="41" t="s">
        <v>171</v>
      </c>
      <c r="F673" s="50" t="s">
        <v>525</v>
      </c>
      <c r="G673" s="50" t="s">
        <v>526</v>
      </c>
      <c r="H673" s="51" t="s">
        <v>2225</v>
      </c>
      <c r="I673" s="52" t="s">
        <v>2226</v>
      </c>
      <c r="J673" s="53"/>
      <c r="K673" s="54"/>
      <c r="L673" s="54"/>
      <c r="M673" s="54"/>
      <c r="N673" s="54"/>
      <c r="O673" s="54" t="s">
        <v>1358</v>
      </c>
      <c r="P673" s="54" t="s">
        <v>700</v>
      </c>
      <c r="Q673" s="54"/>
      <c r="R673" s="54"/>
      <c r="S673" s="54"/>
    </row>
    <row r="674" spans="1:19" ht="67.5">
      <c r="A674" s="93">
        <v>674</v>
      </c>
      <c r="B674" s="49" t="s">
        <v>2229</v>
      </c>
      <c r="C674" s="57" t="s">
        <v>857</v>
      </c>
      <c r="D674" s="41"/>
      <c r="E674" s="41"/>
      <c r="F674" s="50" t="s">
        <v>525</v>
      </c>
      <c r="G674" s="50" t="s">
        <v>526</v>
      </c>
      <c r="H674" s="51" t="s">
        <v>2227</v>
      </c>
      <c r="I674" s="52" t="s">
        <v>2228</v>
      </c>
      <c r="J674" s="53"/>
      <c r="K674" s="54"/>
      <c r="L674" s="54"/>
      <c r="M674" s="54"/>
      <c r="N674" s="54"/>
      <c r="O674" s="54" t="s">
        <v>705</v>
      </c>
      <c r="P674" s="54" t="s">
        <v>704</v>
      </c>
      <c r="Q674" s="54"/>
      <c r="R674" s="54"/>
      <c r="S674" s="54"/>
    </row>
    <row r="675" spans="1:19" ht="78.75">
      <c r="A675" s="93">
        <v>675</v>
      </c>
      <c r="B675" s="49" t="s">
        <v>2249</v>
      </c>
      <c r="C675" s="57" t="s">
        <v>132</v>
      </c>
      <c r="D675" s="41" t="s">
        <v>38</v>
      </c>
      <c r="E675" s="41" t="s">
        <v>529</v>
      </c>
      <c r="F675" s="50" t="s">
        <v>35</v>
      </c>
      <c r="G675" s="50" t="s">
        <v>36</v>
      </c>
      <c r="H675" s="51" t="s">
        <v>2230</v>
      </c>
      <c r="I675" s="52" t="s">
        <v>2231</v>
      </c>
      <c r="J675" s="53"/>
      <c r="K675" s="54"/>
      <c r="L675" s="54"/>
      <c r="M675" s="54"/>
      <c r="N675" s="54"/>
      <c r="O675" s="54" t="s">
        <v>693</v>
      </c>
      <c r="P675" s="54" t="s">
        <v>1363</v>
      </c>
      <c r="Q675" s="54"/>
      <c r="R675" s="54"/>
      <c r="S675" s="54"/>
    </row>
    <row r="676" spans="1:19" ht="67.5">
      <c r="A676" s="93">
        <v>676</v>
      </c>
      <c r="B676" s="49" t="s">
        <v>2249</v>
      </c>
      <c r="C676" s="57" t="s">
        <v>140</v>
      </c>
      <c r="D676" s="41" t="s">
        <v>38</v>
      </c>
      <c r="E676" s="41" t="s">
        <v>130</v>
      </c>
      <c r="F676" s="50" t="s">
        <v>525</v>
      </c>
      <c r="G676" s="50" t="s">
        <v>526</v>
      </c>
      <c r="H676" s="51" t="s">
        <v>2232</v>
      </c>
      <c r="I676" s="52" t="s">
        <v>2233</v>
      </c>
      <c r="J676" s="53"/>
      <c r="K676" s="54"/>
      <c r="L676" s="54"/>
      <c r="M676" s="54"/>
      <c r="N676" s="54"/>
      <c r="O676" s="54" t="s">
        <v>727</v>
      </c>
      <c r="P676" s="54" t="s">
        <v>1366</v>
      </c>
      <c r="Q676" s="54"/>
      <c r="R676" s="54"/>
      <c r="S676" s="54"/>
    </row>
    <row r="677" spans="1:19" ht="78.75">
      <c r="A677" s="93">
        <v>677</v>
      </c>
      <c r="B677" s="49" t="s">
        <v>2249</v>
      </c>
      <c r="C677" s="57" t="s">
        <v>140</v>
      </c>
      <c r="D677" s="41" t="s">
        <v>528</v>
      </c>
      <c r="E677" s="41" t="s">
        <v>38</v>
      </c>
      <c r="F677" s="50" t="s">
        <v>525</v>
      </c>
      <c r="G677" s="50" t="s">
        <v>526</v>
      </c>
      <c r="H677" s="51" t="s">
        <v>2234</v>
      </c>
      <c r="I677" s="52" t="s">
        <v>2235</v>
      </c>
      <c r="J677" s="53"/>
      <c r="K677" s="54"/>
      <c r="L677" s="54"/>
      <c r="M677" s="54"/>
      <c r="N677" s="54"/>
      <c r="O677" s="54" t="s">
        <v>727</v>
      </c>
      <c r="P677" s="54" t="s">
        <v>1366</v>
      </c>
      <c r="Q677" s="54"/>
      <c r="R677" s="54"/>
      <c r="S677" s="54"/>
    </row>
    <row r="678" spans="1:19" ht="101.25">
      <c r="A678" s="93">
        <v>678</v>
      </c>
      <c r="B678" s="49" t="s">
        <v>2249</v>
      </c>
      <c r="C678" s="57" t="s">
        <v>140</v>
      </c>
      <c r="D678" s="41" t="s">
        <v>528</v>
      </c>
      <c r="E678" s="41" t="s">
        <v>809</v>
      </c>
      <c r="F678" s="50" t="s">
        <v>525</v>
      </c>
      <c r="G678" s="50" t="s">
        <v>526</v>
      </c>
      <c r="H678" s="51" t="s">
        <v>2236</v>
      </c>
      <c r="I678" s="52" t="s">
        <v>2237</v>
      </c>
      <c r="J678" s="53"/>
      <c r="K678" s="54"/>
      <c r="L678" s="54"/>
      <c r="M678" s="54"/>
      <c r="N678" s="54"/>
      <c r="O678" s="54" t="s">
        <v>727</v>
      </c>
      <c r="P678" s="54" t="s">
        <v>1366</v>
      </c>
      <c r="Q678" s="54"/>
      <c r="R678" s="54"/>
      <c r="S678" s="54"/>
    </row>
    <row r="679" spans="1:19" ht="56.25">
      <c r="A679" s="93">
        <v>679</v>
      </c>
      <c r="B679" s="49" t="s">
        <v>2249</v>
      </c>
      <c r="C679" s="57" t="s">
        <v>157</v>
      </c>
      <c r="D679" s="41" t="s">
        <v>524</v>
      </c>
      <c r="E679" s="41" t="s">
        <v>172</v>
      </c>
      <c r="F679" s="50" t="s">
        <v>525</v>
      </c>
      <c r="G679" s="50" t="s">
        <v>36</v>
      </c>
      <c r="H679" s="51" t="s">
        <v>2238</v>
      </c>
      <c r="I679" s="52" t="s">
        <v>2239</v>
      </c>
      <c r="J679" s="53"/>
      <c r="K679" s="54"/>
      <c r="L679" s="54"/>
      <c r="M679" s="54"/>
      <c r="N679" s="54"/>
      <c r="O679" s="54" t="s">
        <v>925</v>
      </c>
      <c r="P679" s="54" t="s">
        <v>678</v>
      </c>
      <c r="Q679" s="54"/>
      <c r="R679" s="54"/>
      <c r="S679" s="54"/>
    </row>
    <row r="680" spans="1:19" ht="90">
      <c r="A680" s="93">
        <v>680</v>
      </c>
      <c r="B680" s="49" t="s">
        <v>2249</v>
      </c>
      <c r="C680" s="57" t="s">
        <v>1331</v>
      </c>
      <c r="D680" s="41" t="s">
        <v>527</v>
      </c>
      <c r="E680" s="41" t="s">
        <v>809</v>
      </c>
      <c r="F680" s="50" t="s">
        <v>525</v>
      </c>
      <c r="G680" s="50" t="s">
        <v>526</v>
      </c>
      <c r="H680" s="51" t="s">
        <v>2240</v>
      </c>
      <c r="I680" s="52" t="s">
        <v>2241</v>
      </c>
      <c r="J680" s="53"/>
      <c r="K680" s="54"/>
      <c r="L680" s="54"/>
      <c r="M680" s="54"/>
      <c r="N680" s="54"/>
      <c r="O680" s="54" t="s">
        <v>686</v>
      </c>
      <c r="P680" s="54" t="s">
        <v>673</v>
      </c>
      <c r="Q680" s="54"/>
      <c r="R680" s="54"/>
      <c r="S680" s="54"/>
    </row>
    <row r="681" spans="1:19" ht="56.25">
      <c r="A681" s="93">
        <v>681</v>
      </c>
      <c r="B681" s="49" t="s">
        <v>2249</v>
      </c>
      <c r="C681" s="57" t="s">
        <v>840</v>
      </c>
      <c r="D681" s="41" t="s">
        <v>135</v>
      </c>
      <c r="E681" s="41" t="s">
        <v>135</v>
      </c>
      <c r="F681" s="50" t="s">
        <v>525</v>
      </c>
      <c r="G681" s="50" t="s">
        <v>526</v>
      </c>
      <c r="H681" s="51" t="s">
        <v>2242</v>
      </c>
      <c r="I681" s="52" t="s">
        <v>2243</v>
      </c>
      <c r="J681" s="53"/>
      <c r="K681" s="54"/>
      <c r="L681" s="54"/>
      <c r="M681" s="54"/>
      <c r="N681" s="54"/>
      <c r="O681" s="54" t="s">
        <v>1358</v>
      </c>
      <c r="P681" s="54" t="s">
        <v>700</v>
      </c>
      <c r="Q681" s="54"/>
      <c r="R681" s="54"/>
      <c r="S681" s="54"/>
    </row>
    <row r="682" spans="1:19" ht="22.5">
      <c r="A682" s="93">
        <v>682</v>
      </c>
      <c r="B682" s="49" t="s">
        <v>2249</v>
      </c>
      <c r="C682" s="57" t="s">
        <v>2244</v>
      </c>
      <c r="D682" s="41" t="s">
        <v>751</v>
      </c>
      <c r="E682" s="41" t="s">
        <v>573</v>
      </c>
      <c r="F682" s="50" t="s">
        <v>525</v>
      </c>
      <c r="G682" s="50" t="s">
        <v>36</v>
      </c>
      <c r="H682" s="51" t="s">
        <v>2245</v>
      </c>
      <c r="I682" s="52" t="s">
        <v>2246</v>
      </c>
      <c r="J682" s="53"/>
      <c r="K682" s="54"/>
      <c r="L682" s="54"/>
      <c r="M682" s="54"/>
      <c r="N682" s="54"/>
      <c r="O682" s="54" t="s">
        <v>1358</v>
      </c>
      <c r="P682" s="54" t="s">
        <v>700</v>
      </c>
      <c r="Q682" s="54"/>
      <c r="R682" s="54"/>
      <c r="S682" s="54"/>
    </row>
    <row r="683" spans="1:19" ht="33.75">
      <c r="A683" s="93">
        <v>683</v>
      </c>
      <c r="B683" s="49" t="s">
        <v>2249</v>
      </c>
      <c r="C683" s="57" t="s">
        <v>914</v>
      </c>
      <c r="D683" s="41" t="s">
        <v>578</v>
      </c>
      <c r="E683" s="41" t="s">
        <v>528</v>
      </c>
      <c r="F683" s="50" t="s">
        <v>525</v>
      </c>
      <c r="G683" s="50" t="s">
        <v>36</v>
      </c>
      <c r="H683" s="51" t="s">
        <v>2247</v>
      </c>
      <c r="I683" s="52" t="s">
        <v>2248</v>
      </c>
      <c r="J683" s="53"/>
      <c r="K683" s="54"/>
      <c r="L683" s="54"/>
      <c r="M683" s="54"/>
      <c r="N683" s="54"/>
      <c r="O683" s="54" t="s">
        <v>1358</v>
      </c>
      <c r="P683" s="54" t="s">
        <v>719</v>
      </c>
      <c r="Q683" s="54"/>
      <c r="R683" s="54"/>
      <c r="S683" s="54"/>
    </row>
    <row r="684" spans="1:19" ht="22.5">
      <c r="A684" s="93">
        <v>684</v>
      </c>
      <c r="B684" s="49" t="s">
        <v>2250</v>
      </c>
      <c r="C684" s="57" t="s">
        <v>1295</v>
      </c>
      <c r="D684" s="41" t="s">
        <v>70</v>
      </c>
      <c r="E684" s="41" t="s">
        <v>1296</v>
      </c>
      <c r="F684" s="50" t="s">
        <v>1283</v>
      </c>
      <c r="G684" s="50" t="s">
        <v>1593</v>
      </c>
      <c r="H684" s="51" t="s">
        <v>1284</v>
      </c>
      <c r="I684" s="52" t="s">
        <v>1285</v>
      </c>
      <c r="J684" s="53"/>
      <c r="K684" s="54"/>
      <c r="L684" s="54"/>
      <c r="M684" s="54"/>
      <c r="N684" s="54"/>
      <c r="O684" s="54" t="s">
        <v>1356</v>
      </c>
      <c r="P684" s="54" t="s">
        <v>1359</v>
      </c>
      <c r="Q684" s="54"/>
      <c r="R684" s="54"/>
      <c r="S684" s="54"/>
    </row>
    <row r="685" spans="1:19" ht="22.5">
      <c r="A685" s="93">
        <v>685</v>
      </c>
      <c r="B685" s="49" t="s">
        <v>2250</v>
      </c>
      <c r="C685" s="57" t="s">
        <v>1340</v>
      </c>
      <c r="D685" s="41" t="s">
        <v>70</v>
      </c>
      <c r="E685" s="41" t="s">
        <v>1341</v>
      </c>
      <c r="F685" s="50" t="s">
        <v>525</v>
      </c>
      <c r="G685" s="50" t="s">
        <v>1593</v>
      </c>
      <c r="H685" s="51" t="s">
        <v>1286</v>
      </c>
      <c r="I685" s="52" t="s">
        <v>1287</v>
      </c>
      <c r="J685" s="53"/>
      <c r="K685" s="54"/>
      <c r="L685" s="54"/>
      <c r="M685" s="54"/>
      <c r="N685" s="54"/>
      <c r="O685" s="54" t="s">
        <v>1356</v>
      </c>
      <c r="P685" s="54" t="s">
        <v>1359</v>
      </c>
      <c r="Q685" s="54"/>
      <c r="R685" s="54"/>
      <c r="S685" s="54"/>
    </row>
    <row r="686" spans="1:19" ht="11.25">
      <c r="A686" s="93">
        <v>686</v>
      </c>
      <c r="B686" s="49" t="s">
        <v>2250</v>
      </c>
      <c r="C686" s="57" t="s">
        <v>232</v>
      </c>
      <c r="D686" s="41" t="s">
        <v>70</v>
      </c>
      <c r="E686" s="41" t="s">
        <v>133</v>
      </c>
      <c r="F686" s="50" t="s">
        <v>525</v>
      </c>
      <c r="G686" s="50" t="s">
        <v>1593</v>
      </c>
      <c r="H686" s="51" t="s">
        <v>1288</v>
      </c>
      <c r="I686" s="52"/>
      <c r="J686" s="53"/>
      <c r="K686" s="54"/>
      <c r="L686" s="54"/>
      <c r="M686" s="54"/>
      <c r="N686" s="54"/>
      <c r="O686" s="54" t="s">
        <v>1356</v>
      </c>
      <c r="P686" s="54" t="s">
        <v>1359</v>
      </c>
      <c r="Q686" s="54"/>
      <c r="R686" s="54"/>
      <c r="S686" s="54"/>
    </row>
    <row r="687" spans="1:19" ht="22.5">
      <c r="A687" s="93">
        <v>687</v>
      </c>
      <c r="B687" s="49" t="s">
        <v>2250</v>
      </c>
      <c r="C687" s="57" t="s">
        <v>528</v>
      </c>
      <c r="D687" s="41" t="s">
        <v>70</v>
      </c>
      <c r="E687" s="41" t="s">
        <v>1289</v>
      </c>
      <c r="F687" s="50" t="s">
        <v>525</v>
      </c>
      <c r="G687" s="50" t="s">
        <v>1593</v>
      </c>
      <c r="H687" s="51" t="s">
        <v>1290</v>
      </c>
      <c r="I687" s="52" t="s">
        <v>1291</v>
      </c>
      <c r="J687" s="53"/>
      <c r="K687" s="54"/>
      <c r="L687" s="54"/>
      <c r="M687" s="54"/>
      <c r="N687" s="54"/>
      <c r="O687" s="54" t="s">
        <v>1356</v>
      </c>
      <c r="P687" s="54" t="s">
        <v>1361</v>
      </c>
      <c r="Q687" s="54"/>
      <c r="R687" s="54"/>
      <c r="S687" s="54"/>
    </row>
    <row r="688" spans="1:19" ht="22.5">
      <c r="A688" s="93">
        <v>688</v>
      </c>
      <c r="B688" s="49" t="s">
        <v>2250</v>
      </c>
      <c r="C688" s="57" t="s">
        <v>132</v>
      </c>
      <c r="D688" s="41" t="s">
        <v>38</v>
      </c>
      <c r="E688" s="41" t="s">
        <v>818</v>
      </c>
      <c r="F688" s="50" t="s">
        <v>1283</v>
      </c>
      <c r="G688" s="50" t="s">
        <v>1593</v>
      </c>
      <c r="H688" s="51" t="s">
        <v>1292</v>
      </c>
      <c r="I688" s="52"/>
      <c r="J688" s="53"/>
      <c r="K688" s="54"/>
      <c r="L688" s="54"/>
      <c r="M688" s="54"/>
      <c r="N688" s="54"/>
      <c r="O688" s="54" t="s">
        <v>693</v>
      </c>
      <c r="P688" s="54" t="s">
        <v>1363</v>
      </c>
      <c r="Q688" s="54"/>
      <c r="R688" s="54"/>
      <c r="S688" s="54"/>
    </row>
    <row r="689" spans="1:19" ht="78.75">
      <c r="A689" s="93">
        <v>689</v>
      </c>
      <c r="B689" s="49" t="s">
        <v>2250</v>
      </c>
      <c r="C689" s="57" t="s">
        <v>132</v>
      </c>
      <c r="D689" s="41" t="s">
        <v>38</v>
      </c>
      <c r="E689" s="41" t="s">
        <v>135</v>
      </c>
      <c r="F689" s="50" t="s">
        <v>1283</v>
      </c>
      <c r="G689" s="50" t="s">
        <v>1593</v>
      </c>
      <c r="H689" s="51" t="s">
        <v>1850</v>
      </c>
      <c r="I689" s="52" t="s">
        <v>1851</v>
      </c>
      <c r="J689" s="53"/>
      <c r="K689" s="54"/>
      <c r="L689" s="54"/>
      <c r="M689" s="54"/>
      <c r="N689" s="54"/>
      <c r="O689" s="54" t="s">
        <v>693</v>
      </c>
      <c r="P689" s="54" t="s">
        <v>1363</v>
      </c>
      <c r="Q689" s="54"/>
      <c r="R689" s="54"/>
      <c r="S689" s="54"/>
    </row>
    <row r="690" spans="1:19" ht="11.25">
      <c r="A690" s="93">
        <v>690</v>
      </c>
      <c r="B690" s="49" t="s">
        <v>2250</v>
      </c>
      <c r="C690" s="57" t="s">
        <v>132</v>
      </c>
      <c r="D690" s="41" t="s">
        <v>38</v>
      </c>
      <c r="E690" s="41" t="s">
        <v>138</v>
      </c>
      <c r="F690" s="50" t="s">
        <v>1283</v>
      </c>
      <c r="G690" s="50" t="s">
        <v>1593</v>
      </c>
      <c r="H690" s="51" t="s">
        <v>1852</v>
      </c>
      <c r="I690" s="52" t="s">
        <v>1853</v>
      </c>
      <c r="J690" s="53"/>
      <c r="K690" s="54"/>
      <c r="L690" s="54"/>
      <c r="M690" s="54"/>
      <c r="N690" s="54"/>
      <c r="O690" s="54" t="s">
        <v>693</v>
      </c>
      <c r="P690" s="54" t="s">
        <v>1363</v>
      </c>
      <c r="Q690" s="54"/>
      <c r="R690" s="54"/>
      <c r="S690" s="54"/>
    </row>
    <row r="691" spans="1:19" ht="11.25">
      <c r="A691" s="93">
        <v>691</v>
      </c>
      <c r="B691" s="49" t="s">
        <v>2250</v>
      </c>
      <c r="C691" s="57" t="s">
        <v>140</v>
      </c>
      <c r="D691" s="41" t="s">
        <v>38</v>
      </c>
      <c r="E691" s="41" t="s">
        <v>743</v>
      </c>
      <c r="F691" s="50" t="s">
        <v>1283</v>
      </c>
      <c r="G691" s="50" t="s">
        <v>1593</v>
      </c>
      <c r="H691" s="51" t="s">
        <v>1854</v>
      </c>
      <c r="I691" s="52" t="s">
        <v>1855</v>
      </c>
      <c r="J691" s="53"/>
      <c r="K691" s="54"/>
      <c r="L691" s="54"/>
      <c r="M691" s="54"/>
      <c r="N691" s="54"/>
      <c r="O691" s="54" t="s">
        <v>727</v>
      </c>
      <c r="P691" s="54" t="s">
        <v>1366</v>
      </c>
      <c r="Q691" s="54"/>
      <c r="R691" s="54"/>
      <c r="S691" s="54"/>
    </row>
    <row r="692" spans="1:19" ht="11.25">
      <c r="A692" s="93">
        <v>692</v>
      </c>
      <c r="B692" s="49" t="s">
        <v>2250</v>
      </c>
      <c r="C692" s="57" t="s">
        <v>586</v>
      </c>
      <c r="D692" s="41" t="s">
        <v>556</v>
      </c>
      <c r="E692" s="41" t="s">
        <v>154</v>
      </c>
      <c r="F692" s="50" t="s">
        <v>1283</v>
      </c>
      <c r="G692" s="50" t="s">
        <v>1593</v>
      </c>
      <c r="H692" s="51" t="s">
        <v>1856</v>
      </c>
      <c r="I692" s="52" t="s">
        <v>1857</v>
      </c>
      <c r="J692" s="53"/>
      <c r="K692" s="54"/>
      <c r="L692" s="54"/>
      <c r="M692" s="54"/>
      <c r="N692" s="54"/>
      <c r="O692" s="54" t="s">
        <v>727</v>
      </c>
      <c r="P692" s="54" t="s">
        <v>676</v>
      </c>
      <c r="Q692" s="54"/>
      <c r="R692" s="54"/>
      <c r="S692" s="54"/>
    </row>
    <row r="693" spans="1:19" ht="11.25">
      <c r="A693" s="93">
        <v>693</v>
      </c>
      <c r="B693" s="49" t="s">
        <v>2250</v>
      </c>
      <c r="C693" s="57" t="s">
        <v>586</v>
      </c>
      <c r="D693" s="41" t="s">
        <v>556</v>
      </c>
      <c r="E693" s="41" t="s">
        <v>135</v>
      </c>
      <c r="F693" s="50" t="s">
        <v>1283</v>
      </c>
      <c r="G693" s="50" t="s">
        <v>1593</v>
      </c>
      <c r="H693" s="51" t="s">
        <v>1858</v>
      </c>
      <c r="I693" s="52" t="s">
        <v>1859</v>
      </c>
      <c r="J693" s="53"/>
      <c r="K693" s="54"/>
      <c r="L693" s="54"/>
      <c r="M693" s="54"/>
      <c r="N693" s="54"/>
      <c r="O693" s="54" t="s">
        <v>727</v>
      </c>
      <c r="P693" s="54" t="s">
        <v>676</v>
      </c>
      <c r="Q693" s="54"/>
      <c r="R693" s="54"/>
      <c r="S693" s="54"/>
    </row>
    <row r="694" spans="1:19" ht="22.5">
      <c r="A694" s="93">
        <v>694</v>
      </c>
      <c r="B694" s="49" t="s">
        <v>2250</v>
      </c>
      <c r="C694" s="57" t="s">
        <v>904</v>
      </c>
      <c r="D694" s="41" t="s">
        <v>172</v>
      </c>
      <c r="E694" s="41" t="s">
        <v>37</v>
      </c>
      <c r="F694" s="50" t="s">
        <v>525</v>
      </c>
      <c r="G694" s="50" t="s">
        <v>1593</v>
      </c>
      <c r="H694" s="51" t="s">
        <v>1860</v>
      </c>
      <c r="I694" s="52"/>
      <c r="J694" s="53"/>
      <c r="K694" s="54"/>
      <c r="L694" s="54"/>
      <c r="M694" s="54"/>
      <c r="N694" s="54"/>
      <c r="O694" s="54" t="s">
        <v>925</v>
      </c>
      <c r="P694" s="54" t="s">
        <v>680</v>
      </c>
      <c r="Q694" s="54"/>
      <c r="R694" s="54"/>
      <c r="S694" s="54"/>
    </row>
    <row r="695" spans="1:19" ht="11.25">
      <c r="A695" s="93">
        <v>695</v>
      </c>
      <c r="B695" s="49" t="s">
        <v>2250</v>
      </c>
      <c r="C695" s="57" t="s">
        <v>796</v>
      </c>
      <c r="D695" s="41" t="s">
        <v>1349</v>
      </c>
      <c r="E695" s="41" t="s">
        <v>528</v>
      </c>
      <c r="F695" s="50" t="s">
        <v>1861</v>
      </c>
      <c r="G695" s="50" t="s">
        <v>1593</v>
      </c>
      <c r="H695" s="51" t="s">
        <v>1862</v>
      </c>
      <c r="I695" s="52" t="s">
        <v>1863</v>
      </c>
      <c r="J695" s="53"/>
      <c r="K695" s="54"/>
      <c r="L695" s="54"/>
      <c r="M695" s="54"/>
      <c r="N695" s="54"/>
      <c r="O695" s="54" t="s">
        <v>690</v>
      </c>
      <c r="P695" s="54" t="s">
        <v>682</v>
      </c>
      <c r="Q695" s="54"/>
      <c r="R695" s="54"/>
      <c r="S695" s="54"/>
    </row>
    <row r="696" spans="1:19" ht="11.25">
      <c r="A696" s="93">
        <v>696</v>
      </c>
      <c r="B696" s="49" t="s">
        <v>2250</v>
      </c>
      <c r="C696" s="57" t="s">
        <v>1348</v>
      </c>
      <c r="D696" s="41" t="s">
        <v>37</v>
      </c>
      <c r="E696" s="41" t="s">
        <v>38</v>
      </c>
      <c r="F696" s="50" t="s">
        <v>525</v>
      </c>
      <c r="G696" s="50" t="s">
        <v>1593</v>
      </c>
      <c r="H696" s="51" t="s">
        <v>1864</v>
      </c>
      <c r="I696" s="52" t="s">
        <v>1865</v>
      </c>
      <c r="J696" s="53"/>
      <c r="K696" s="54"/>
      <c r="L696" s="54"/>
      <c r="M696" s="54"/>
      <c r="N696" s="54"/>
      <c r="O696" s="54" t="s">
        <v>925</v>
      </c>
      <c r="P696" s="54" t="s">
        <v>684</v>
      </c>
      <c r="Q696" s="54"/>
      <c r="R696" s="54"/>
      <c r="S696" s="54"/>
    </row>
    <row r="697" spans="1:19" ht="33.75">
      <c r="A697" s="93">
        <v>697</v>
      </c>
      <c r="B697" s="49" t="s">
        <v>2250</v>
      </c>
      <c r="C697" s="57" t="s">
        <v>624</v>
      </c>
      <c r="D697" s="41" t="s">
        <v>171</v>
      </c>
      <c r="E697" s="41" t="s">
        <v>556</v>
      </c>
      <c r="F697" s="50" t="s">
        <v>1861</v>
      </c>
      <c r="G697" s="50" t="s">
        <v>1593</v>
      </c>
      <c r="H697" s="51" t="s">
        <v>1866</v>
      </c>
      <c r="I697" s="52" t="s">
        <v>1867</v>
      </c>
      <c r="J697" s="53"/>
      <c r="K697" s="54"/>
      <c r="L697" s="54"/>
      <c r="M697" s="54"/>
      <c r="N697" s="54"/>
      <c r="O697" s="54" t="s">
        <v>925</v>
      </c>
      <c r="P697" s="54" t="s">
        <v>696</v>
      </c>
      <c r="Q697" s="54"/>
      <c r="R697" s="54"/>
      <c r="S697" s="54"/>
    </row>
    <row r="698" spans="1:19" ht="11.25">
      <c r="A698" s="93">
        <v>698</v>
      </c>
      <c r="B698" s="49" t="s">
        <v>2250</v>
      </c>
      <c r="C698" s="57" t="s">
        <v>1307</v>
      </c>
      <c r="D698" s="41" t="s">
        <v>171</v>
      </c>
      <c r="E698" s="41" t="s">
        <v>818</v>
      </c>
      <c r="F698" s="50" t="s">
        <v>1283</v>
      </c>
      <c r="G698" s="50" t="s">
        <v>1593</v>
      </c>
      <c r="H698" s="51" t="s">
        <v>1868</v>
      </c>
      <c r="I698" s="52" t="s">
        <v>1869</v>
      </c>
      <c r="J698" s="53"/>
      <c r="K698" s="54"/>
      <c r="L698" s="54"/>
      <c r="M698" s="54"/>
      <c r="N698" s="54"/>
      <c r="O698" s="54" t="s">
        <v>925</v>
      </c>
      <c r="P698" s="54" t="s">
        <v>696</v>
      </c>
      <c r="Q698" s="54"/>
      <c r="R698" s="54"/>
      <c r="S698" s="54"/>
    </row>
    <row r="699" spans="1:19" ht="33.75">
      <c r="A699" s="93">
        <v>699</v>
      </c>
      <c r="B699" s="49" t="s">
        <v>2250</v>
      </c>
      <c r="C699" s="57" t="s">
        <v>1312</v>
      </c>
      <c r="D699" s="41" t="s">
        <v>133</v>
      </c>
      <c r="E699" s="41" t="s">
        <v>37</v>
      </c>
      <c r="F699" s="50" t="s">
        <v>1861</v>
      </c>
      <c r="G699" s="50" t="s">
        <v>1593</v>
      </c>
      <c r="H699" s="51" t="s">
        <v>1870</v>
      </c>
      <c r="I699" s="52" t="s">
        <v>1871</v>
      </c>
      <c r="J699" s="53"/>
      <c r="K699" s="54"/>
      <c r="L699" s="54"/>
      <c r="M699" s="54"/>
      <c r="N699" s="54"/>
      <c r="O699" s="54" t="s">
        <v>925</v>
      </c>
      <c r="P699" s="54" t="s">
        <v>696</v>
      </c>
      <c r="Q699" s="54"/>
      <c r="R699" s="54"/>
      <c r="S699" s="54"/>
    </row>
    <row r="700" spans="1:19" ht="22.5">
      <c r="A700" s="93">
        <v>700</v>
      </c>
      <c r="B700" s="49" t="s">
        <v>2250</v>
      </c>
      <c r="C700" s="110" t="s">
        <v>1312</v>
      </c>
      <c r="D700" s="41" t="s">
        <v>133</v>
      </c>
      <c r="E700" s="41"/>
      <c r="F700" s="50" t="s">
        <v>1861</v>
      </c>
      <c r="G700" s="50" t="s">
        <v>1593</v>
      </c>
      <c r="H700" s="51" t="s">
        <v>1872</v>
      </c>
      <c r="I700" s="52"/>
      <c r="J700" s="53"/>
      <c r="K700" s="54"/>
      <c r="L700" s="54"/>
      <c r="M700" s="54"/>
      <c r="N700" s="54" t="s">
        <v>649</v>
      </c>
      <c r="O700" s="54" t="s">
        <v>925</v>
      </c>
      <c r="P700" s="54" t="s">
        <v>696</v>
      </c>
      <c r="Q700" s="54"/>
      <c r="R700" s="54"/>
      <c r="S700" s="54"/>
    </row>
    <row r="701" spans="1:19" ht="11.25">
      <c r="A701" s="93">
        <v>701</v>
      </c>
      <c r="B701" s="49" t="s">
        <v>2250</v>
      </c>
      <c r="C701" s="57" t="s">
        <v>840</v>
      </c>
      <c r="D701" s="41" t="s">
        <v>135</v>
      </c>
      <c r="E701" s="41" t="s">
        <v>172</v>
      </c>
      <c r="F701" s="50" t="s">
        <v>1283</v>
      </c>
      <c r="G701" s="50" t="s">
        <v>1593</v>
      </c>
      <c r="H701" s="51" t="s">
        <v>1873</v>
      </c>
      <c r="I701" s="52" t="s">
        <v>1874</v>
      </c>
      <c r="J701" s="53"/>
      <c r="K701" s="54"/>
      <c r="L701" s="54"/>
      <c r="M701" s="54"/>
      <c r="N701" s="54"/>
      <c r="O701" s="54" t="s">
        <v>1358</v>
      </c>
      <c r="P701" s="54" t="s">
        <v>700</v>
      </c>
      <c r="Q701" s="54"/>
      <c r="R701" s="54"/>
      <c r="S701" s="54"/>
    </row>
    <row r="702" spans="1:19" ht="11.25">
      <c r="A702" s="93">
        <v>702</v>
      </c>
      <c r="B702" s="49" t="s">
        <v>2250</v>
      </c>
      <c r="C702" s="57" t="s">
        <v>840</v>
      </c>
      <c r="D702" s="41" t="s">
        <v>135</v>
      </c>
      <c r="E702" s="41" t="s">
        <v>818</v>
      </c>
      <c r="F702" s="50" t="s">
        <v>1283</v>
      </c>
      <c r="G702" s="50" t="s">
        <v>1593</v>
      </c>
      <c r="H702" s="51" t="s">
        <v>1875</v>
      </c>
      <c r="I702" s="52" t="s">
        <v>1876</v>
      </c>
      <c r="J702" s="53"/>
      <c r="K702" s="54"/>
      <c r="L702" s="54"/>
      <c r="M702" s="54"/>
      <c r="N702" s="54"/>
      <c r="O702" s="54" t="s">
        <v>1358</v>
      </c>
      <c r="P702" s="54" t="s">
        <v>700</v>
      </c>
      <c r="Q702" s="54"/>
      <c r="R702" s="54"/>
      <c r="S702" s="54"/>
    </row>
    <row r="703" spans="1:19" ht="22.5">
      <c r="A703" s="93">
        <v>703</v>
      </c>
      <c r="B703" s="49" t="s">
        <v>2250</v>
      </c>
      <c r="C703" s="57" t="s">
        <v>840</v>
      </c>
      <c r="D703" s="41" t="s">
        <v>135</v>
      </c>
      <c r="E703" s="41" t="s">
        <v>171</v>
      </c>
      <c r="F703" s="50" t="s">
        <v>1283</v>
      </c>
      <c r="G703" s="50" t="s">
        <v>1593</v>
      </c>
      <c r="H703" s="51" t="s">
        <v>1873</v>
      </c>
      <c r="I703" s="52" t="s">
        <v>1877</v>
      </c>
      <c r="J703" s="53"/>
      <c r="K703" s="54"/>
      <c r="L703" s="54"/>
      <c r="M703" s="54"/>
      <c r="N703" s="54"/>
      <c r="O703" s="54" t="s">
        <v>1358</v>
      </c>
      <c r="P703" s="54" t="s">
        <v>700</v>
      </c>
      <c r="Q703" s="54"/>
      <c r="R703" s="54"/>
      <c r="S703" s="54"/>
    </row>
    <row r="704" spans="1:19" ht="33.75">
      <c r="A704" s="93">
        <v>704</v>
      </c>
      <c r="B704" s="49" t="s">
        <v>2250</v>
      </c>
      <c r="C704" s="57" t="s">
        <v>843</v>
      </c>
      <c r="D704" s="41" t="s">
        <v>135</v>
      </c>
      <c r="E704" s="41" t="s">
        <v>844</v>
      </c>
      <c r="F704" s="50" t="s">
        <v>525</v>
      </c>
      <c r="G704" s="50" t="s">
        <v>1593</v>
      </c>
      <c r="H704" s="51" t="s">
        <v>1878</v>
      </c>
      <c r="I704" s="52" t="s">
        <v>1879</v>
      </c>
      <c r="J704" s="53"/>
      <c r="K704" s="54"/>
      <c r="L704" s="54"/>
      <c r="M704" s="54"/>
      <c r="N704" s="54"/>
      <c r="O704" s="54" t="s">
        <v>1358</v>
      </c>
      <c r="P704" s="54" t="s">
        <v>700</v>
      </c>
      <c r="Q704" s="54"/>
      <c r="R704" s="54"/>
      <c r="S704" s="54"/>
    </row>
    <row r="705" spans="1:19" ht="22.5">
      <c r="A705" s="93">
        <v>705</v>
      </c>
      <c r="B705" s="49" t="s">
        <v>2250</v>
      </c>
      <c r="C705" s="57" t="s">
        <v>1880</v>
      </c>
      <c r="D705" s="41" t="s">
        <v>751</v>
      </c>
      <c r="E705" s="41" t="s">
        <v>589</v>
      </c>
      <c r="F705" s="50" t="s">
        <v>1283</v>
      </c>
      <c r="G705" s="50" t="s">
        <v>1593</v>
      </c>
      <c r="H705" s="51" t="s">
        <v>1881</v>
      </c>
      <c r="I705" s="52" t="s">
        <v>1882</v>
      </c>
      <c r="J705" s="53"/>
      <c r="K705" s="54"/>
      <c r="L705" s="54"/>
      <c r="M705" s="54"/>
      <c r="N705" s="54"/>
      <c r="O705" s="54" t="s">
        <v>1358</v>
      </c>
      <c r="P705" s="54" t="s">
        <v>700</v>
      </c>
      <c r="Q705" s="54"/>
      <c r="R705" s="54"/>
      <c r="S705" s="54"/>
    </row>
    <row r="706" spans="1:19" ht="11.25">
      <c r="A706" s="93">
        <v>706</v>
      </c>
      <c r="B706" s="49" t="s">
        <v>2250</v>
      </c>
      <c r="C706" s="57" t="s">
        <v>1883</v>
      </c>
      <c r="D706" s="41" t="s">
        <v>1296</v>
      </c>
      <c r="E706" s="41" t="s">
        <v>528</v>
      </c>
      <c r="F706" s="50" t="s">
        <v>1283</v>
      </c>
      <c r="G706" s="50" t="s">
        <v>1593</v>
      </c>
      <c r="H706" s="51" t="s">
        <v>1884</v>
      </c>
      <c r="I706" s="52" t="s">
        <v>1885</v>
      </c>
      <c r="J706" s="53"/>
      <c r="K706" s="54"/>
      <c r="L706" s="54"/>
      <c r="M706" s="54"/>
      <c r="N706" s="54"/>
      <c r="O706" s="54" t="s">
        <v>705</v>
      </c>
      <c r="P706" s="54" t="s">
        <v>702</v>
      </c>
      <c r="Q706" s="54"/>
      <c r="R706" s="54"/>
      <c r="S706" s="54"/>
    </row>
    <row r="707" spans="1:19" ht="33.75">
      <c r="A707" s="93">
        <v>707</v>
      </c>
      <c r="B707" s="49" t="s">
        <v>2250</v>
      </c>
      <c r="C707" s="57" t="s">
        <v>857</v>
      </c>
      <c r="D707" s="41" t="s">
        <v>1341</v>
      </c>
      <c r="E707" s="41" t="s">
        <v>527</v>
      </c>
      <c r="F707" s="50" t="s">
        <v>1861</v>
      </c>
      <c r="G707" s="50" t="s">
        <v>1593</v>
      </c>
      <c r="H707" s="51" t="s">
        <v>1886</v>
      </c>
      <c r="I707" s="52" t="s">
        <v>1887</v>
      </c>
      <c r="J707" s="53"/>
      <c r="K707" s="54"/>
      <c r="L707" s="54"/>
      <c r="M707" s="54"/>
      <c r="N707" s="54"/>
      <c r="O707" s="54" t="s">
        <v>705</v>
      </c>
      <c r="P707" s="54" t="s">
        <v>704</v>
      </c>
      <c r="Q707" s="54"/>
      <c r="R707" s="54"/>
      <c r="S707" s="54"/>
    </row>
    <row r="708" spans="1:19" ht="22.5">
      <c r="A708" s="93">
        <v>708</v>
      </c>
      <c r="B708" s="49" t="s">
        <v>2250</v>
      </c>
      <c r="C708" s="57" t="s">
        <v>914</v>
      </c>
      <c r="D708" s="41" t="s">
        <v>578</v>
      </c>
      <c r="E708" s="41" t="s">
        <v>528</v>
      </c>
      <c r="F708" s="50" t="s">
        <v>1861</v>
      </c>
      <c r="G708" s="50" t="s">
        <v>1593</v>
      </c>
      <c r="H708" s="51" t="s">
        <v>1888</v>
      </c>
      <c r="I708" s="52" t="s">
        <v>1889</v>
      </c>
      <c r="J708" s="53"/>
      <c r="K708" s="54"/>
      <c r="L708" s="54"/>
      <c r="M708" s="54"/>
      <c r="N708" s="54"/>
      <c r="O708" s="54" t="s">
        <v>1358</v>
      </c>
      <c r="P708" s="54" t="s">
        <v>719</v>
      </c>
      <c r="Q708" s="54"/>
      <c r="R708" s="54"/>
      <c r="S708" s="54"/>
    </row>
    <row r="709" spans="1:19" ht="22.5">
      <c r="A709" s="93">
        <v>709</v>
      </c>
      <c r="B709" s="49" t="s">
        <v>2250</v>
      </c>
      <c r="C709" s="57" t="s">
        <v>725</v>
      </c>
      <c r="D709" s="41" t="s">
        <v>125</v>
      </c>
      <c r="E709" s="41" t="s">
        <v>1890</v>
      </c>
      <c r="F709" s="50" t="s">
        <v>1861</v>
      </c>
      <c r="G709" s="50" t="s">
        <v>1593</v>
      </c>
      <c r="H709" s="51" t="s">
        <v>1891</v>
      </c>
      <c r="I709" s="52"/>
      <c r="J709" s="53"/>
      <c r="K709" s="54"/>
      <c r="L709" s="54"/>
      <c r="M709" s="54"/>
      <c r="N709" s="54"/>
      <c r="O709" s="54" t="s">
        <v>1358</v>
      </c>
      <c r="P709" s="54" t="s">
        <v>725</v>
      </c>
      <c r="Q709" s="54"/>
      <c r="R709" s="54"/>
      <c r="S709" s="54"/>
    </row>
    <row r="710" spans="1:19" ht="56.25">
      <c r="A710" s="93">
        <v>710</v>
      </c>
      <c r="B710" s="49" t="s">
        <v>2250</v>
      </c>
      <c r="C710" s="57" t="s">
        <v>1314</v>
      </c>
      <c r="D710" s="41"/>
      <c r="E710" s="41"/>
      <c r="F710" s="50"/>
      <c r="G710" s="50"/>
      <c r="H710" s="51" t="s">
        <v>1892</v>
      </c>
      <c r="I710" s="52"/>
      <c r="J710" s="53"/>
      <c r="K710" s="54"/>
      <c r="L710" s="54"/>
      <c r="M710" s="54"/>
      <c r="N710" s="54"/>
      <c r="O710" s="54" t="s">
        <v>1356</v>
      </c>
      <c r="P710" s="54" t="s">
        <v>1314</v>
      </c>
      <c r="Q710" s="54"/>
      <c r="R710" s="54"/>
      <c r="S710" s="54"/>
    </row>
    <row r="711" spans="1:19" ht="11.25">
      <c r="A711" s="93">
        <v>711</v>
      </c>
      <c r="B711" s="49" t="s">
        <v>2271</v>
      </c>
      <c r="C711" s="57" t="s">
        <v>1563</v>
      </c>
      <c r="D711" s="41" t="s">
        <v>56</v>
      </c>
      <c r="E711" s="41" t="s">
        <v>172</v>
      </c>
      <c r="F711" s="50" t="s">
        <v>35</v>
      </c>
      <c r="G711" s="50" t="s">
        <v>526</v>
      </c>
      <c r="H711" s="51" t="s">
        <v>2251</v>
      </c>
      <c r="I711" s="52" t="s">
        <v>2251</v>
      </c>
      <c r="J711" s="53"/>
      <c r="K711" s="54"/>
      <c r="L711" s="54"/>
      <c r="M711" s="54"/>
      <c r="N711" s="54"/>
      <c r="O711" s="54" t="s">
        <v>1356</v>
      </c>
      <c r="P711" s="54" t="s">
        <v>1355</v>
      </c>
      <c r="Q711" s="54"/>
      <c r="R711" s="54"/>
      <c r="S711" s="54"/>
    </row>
    <row r="712" spans="1:19" ht="22.5">
      <c r="A712" s="93">
        <v>712</v>
      </c>
      <c r="B712" s="49" t="s">
        <v>2271</v>
      </c>
      <c r="C712" s="57" t="s">
        <v>140</v>
      </c>
      <c r="D712" s="41" t="s">
        <v>556</v>
      </c>
      <c r="E712" s="41" t="s">
        <v>809</v>
      </c>
      <c r="F712" s="50" t="s">
        <v>35</v>
      </c>
      <c r="G712" s="50" t="s">
        <v>526</v>
      </c>
      <c r="H712" s="51" t="s">
        <v>2252</v>
      </c>
      <c r="I712" s="52" t="s">
        <v>2253</v>
      </c>
      <c r="J712" s="53"/>
      <c r="K712" s="54"/>
      <c r="L712" s="54"/>
      <c r="M712" s="54"/>
      <c r="N712" s="54"/>
      <c r="O712" s="54" t="s">
        <v>727</v>
      </c>
      <c r="P712" s="54" t="s">
        <v>1366</v>
      </c>
      <c r="Q712" s="54"/>
      <c r="R712" s="54"/>
      <c r="S712" s="54"/>
    </row>
    <row r="713" spans="1:19" ht="22.5">
      <c r="A713" s="93">
        <v>713</v>
      </c>
      <c r="B713" s="49" t="s">
        <v>2271</v>
      </c>
      <c r="C713" s="57" t="s">
        <v>586</v>
      </c>
      <c r="D713" s="41" t="s">
        <v>556</v>
      </c>
      <c r="E713" s="41" t="s">
        <v>1296</v>
      </c>
      <c r="F713" s="50" t="s">
        <v>525</v>
      </c>
      <c r="G713" s="50" t="s">
        <v>526</v>
      </c>
      <c r="H713" s="51" t="s">
        <v>2254</v>
      </c>
      <c r="I713" s="52" t="s">
        <v>2255</v>
      </c>
      <c r="J713" s="53"/>
      <c r="K713" s="54"/>
      <c r="L713" s="54"/>
      <c r="M713" s="54"/>
      <c r="N713" s="54"/>
      <c r="O713" s="54" t="s">
        <v>727</v>
      </c>
      <c r="P713" s="54" t="s">
        <v>676</v>
      </c>
      <c r="Q713" s="54"/>
      <c r="R713" s="54"/>
      <c r="S713" s="54"/>
    </row>
    <row r="714" spans="1:19" ht="45">
      <c r="A714" s="93">
        <v>714</v>
      </c>
      <c r="B714" s="49" t="s">
        <v>2271</v>
      </c>
      <c r="C714" s="57" t="s">
        <v>586</v>
      </c>
      <c r="D714" s="41" t="s">
        <v>556</v>
      </c>
      <c r="E714" s="41" t="s">
        <v>1296</v>
      </c>
      <c r="F714" s="50" t="s">
        <v>525</v>
      </c>
      <c r="G714" s="50" t="s">
        <v>526</v>
      </c>
      <c r="H714" s="51" t="s">
        <v>2256</v>
      </c>
      <c r="I714" s="52" t="s">
        <v>1315</v>
      </c>
      <c r="J714" s="53"/>
      <c r="K714" s="54"/>
      <c r="L714" s="54"/>
      <c r="M714" s="54"/>
      <c r="N714" s="54"/>
      <c r="O714" s="54" t="s">
        <v>727</v>
      </c>
      <c r="P714" s="54" t="s">
        <v>676</v>
      </c>
      <c r="Q714" s="54"/>
      <c r="R714" s="54"/>
      <c r="S714" s="54"/>
    </row>
    <row r="715" spans="1:19" ht="22.5">
      <c r="A715" s="93">
        <v>715</v>
      </c>
      <c r="B715" s="49" t="s">
        <v>2271</v>
      </c>
      <c r="C715" s="57" t="s">
        <v>840</v>
      </c>
      <c r="D715" s="41" t="s">
        <v>135</v>
      </c>
      <c r="E715" s="41" t="s">
        <v>818</v>
      </c>
      <c r="F715" s="50" t="s">
        <v>525</v>
      </c>
      <c r="G715" s="50" t="s">
        <v>526</v>
      </c>
      <c r="H715" s="51" t="s">
        <v>2257</v>
      </c>
      <c r="I715" s="52" t="s">
        <v>1739</v>
      </c>
      <c r="J715" s="53"/>
      <c r="K715" s="54"/>
      <c r="L715" s="54"/>
      <c r="M715" s="54"/>
      <c r="N715" s="54"/>
      <c r="O715" s="54" t="s">
        <v>1358</v>
      </c>
      <c r="P715" s="54" t="s">
        <v>700</v>
      </c>
      <c r="Q715" s="54"/>
      <c r="R715" s="54"/>
      <c r="S715" s="54"/>
    </row>
    <row r="716" spans="1:19" ht="11.25">
      <c r="A716" s="93">
        <v>716</v>
      </c>
      <c r="B716" s="49" t="s">
        <v>2271</v>
      </c>
      <c r="C716" s="57" t="s">
        <v>840</v>
      </c>
      <c r="D716" s="41" t="s">
        <v>135</v>
      </c>
      <c r="E716" s="41" t="s">
        <v>818</v>
      </c>
      <c r="F716" s="50" t="s">
        <v>525</v>
      </c>
      <c r="G716" s="50" t="s">
        <v>526</v>
      </c>
      <c r="H716" s="51" t="s">
        <v>2258</v>
      </c>
      <c r="I716" s="52" t="s">
        <v>1315</v>
      </c>
      <c r="J716" s="53"/>
      <c r="K716" s="54"/>
      <c r="L716" s="54"/>
      <c r="M716" s="54"/>
      <c r="N716" s="54"/>
      <c r="O716" s="54" t="s">
        <v>1358</v>
      </c>
      <c r="P716" s="54" t="s">
        <v>700</v>
      </c>
      <c r="Q716" s="54"/>
      <c r="R716" s="54"/>
      <c r="S716" s="54"/>
    </row>
    <row r="717" spans="1:19" ht="33.75">
      <c r="A717" s="93">
        <v>717</v>
      </c>
      <c r="B717" s="49" t="s">
        <v>2271</v>
      </c>
      <c r="C717" s="57" t="s">
        <v>840</v>
      </c>
      <c r="D717" s="41" t="s">
        <v>135</v>
      </c>
      <c r="E717" s="41" t="s">
        <v>128</v>
      </c>
      <c r="F717" s="50" t="s">
        <v>525</v>
      </c>
      <c r="G717" s="50" t="s">
        <v>526</v>
      </c>
      <c r="H717" s="51" t="s">
        <v>2259</v>
      </c>
      <c r="I717" s="52" t="s">
        <v>2260</v>
      </c>
      <c r="J717" s="53"/>
      <c r="K717" s="54"/>
      <c r="L717" s="54"/>
      <c r="M717" s="54"/>
      <c r="N717" s="54"/>
      <c r="O717" s="54" t="s">
        <v>1358</v>
      </c>
      <c r="P717" s="54" t="s">
        <v>700</v>
      </c>
      <c r="Q717" s="54"/>
      <c r="R717" s="54"/>
      <c r="S717" s="54"/>
    </row>
    <row r="718" spans="1:19" ht="22.5">
      <c r="A718" s="93">
        <v>718</v>
      </c>
      <c r="B718" s="49" t="s">
        <v>2271</v>
      </c>
      <c r="C718" s="57" t="s">
        <v>852</v>
      </c>
      <c r="D718" s="41" t="s">
        <v>1341</v>
      </c>
      <c r="E718" s="41" t="s">
        <v>38</v>
      </c>
      <c r="F718" s="50" t="s">
        <v>525</v>
      </c>
      <c r="G718" s="50" t="s">
        <v>526</v>
      </c>
      <c r="H718" s="51" t="s">
        <v>2261</v>
      </c>
      <c r="I718" s="52" t="s">
        <v>2262</v>
      </c>
      <c r="J718" s="53"/>
      <c r="K718" s="54"/>
      <c r="L718" s="54"/>
      <c r="M718" s="54"/>
      <c r="N718" s="54"/>
      <c r="O718" s="54" t="s">
        <v>705</v>
      </c>
      <c r="P718" s="54" t="s">
        <v>704</v>
      </c>
      <c r="Q718" s="54"/>
      <c r="R718" s="54"/>
      <c r="S718" s="54"/>
    </row>
    <row r="719" spans="1:19" ht="22.5">
      <c r="A719" s="93">
        <v>719</v>
      </c>
      <c r="B719" s="49" t="s">
        <v>2271</v>
      </c>
      <c r="C719" s="57" t="s">
        <v>1457</v>
      </c>
      <c r="D719" s="41" t="s">
        <v>885</v>
      </c>
      <c r="E719" s="41" t="s">
        <v>1341</v>
      </c>
      <c r="F719" s="50" t="s">
        <v>525</v>
      </c>
      <c r="G719" s="50" t="s">
        <v>526</v>
      </c>
      <c r="H719" s="51" t="s">
        <v>2263</v>
      </c>
      <c r="I719" s="52" t="s">
        <v>1315</v>
      </c>
      <c r="J719" s="53"/>
      <c r="K719" s="54"/>
      <c r="L719" s="54"/>
      <c r="M719" s="54"/>
      <c r="N719" s="54"/>
      <c r="O719" s="54" t="s">
        <v>705</v>
      </c>
      <c r="P719" s="54" t="s">
        <v>723</v>
      </c>
      <c r="Q719" s="54"/>
      <c r="R719" s="54"/>
      <c r="S719" s="54"/>
    </row>
    <row r="720" spans="1:19" ht="33.75">
      <c r="A720" s="93">
        <v>720</v>
      </c>
      <c r="B720" s="49" t="s">
        <v>2271</v>
      </c>
      <c r="C720" s="57" t="s">
        <v>1457</v>
      </c>
      <c r="D720" s="41" t="s">
        <v>885</v>
      </c>
      <c r="E720" s="41" t="s">
        <v>130</v>
      </c>
      <c r="F720" s="50" t="s">
        <v>525</v>
      </c>
      <c r="G720" s="50" t="s">
        <v>526</v>
      </c>
      <c r="H720" s="51" t="s">
        <v>2264</v>
      </c>
      <c r="I720" s="52" t="s">
        <v>1315</v>
      </c>
      <c r="J720" s="53"/>
      <c r="K720" s="54"/>
      <c r="L720" s="54"/>
      <c r="M720" s="54"/>
      <c r="N720" s="54"/>
      <c r="O720" s="54" t="s">
        <v>705</v>
      </c>
      <c r="P720" s="54" t="s">
        <v>723</v>
      </c>
      <c r="Q720" s="54"/>
      <c r="R720" s="54"/>
      <c r="S720" s="54"/>
    </row>
    <row r="721" spans="1:19" ht="33.75">
      <c r="A721" s="93">
        <v>721</v>
      </c>
      <c r="B721" s="49" t="s">
        <v>2271</v>
      </c>
      <c r="C721" s="57" t="s">
        <v>888</v>
      </c>
      <c r="D721" s="41" t="s">
        <v>889</v>
      </c>
      <c r="E721" s="41" t="s">
        <v>172</v>
      </c>
      <c r="F721" s="50" t="s">
        <v>525</v>
      </c>
      <c r="G721" s="50" t="s">
        <v>526</v>
      </c>
      <c r="H721" s="51" t="s">
        <v>2265</v>
      </c>
      <c r="I721" s="52" t="s">
        <v>2266</v>
      </c>
      <c r="J721" s="53"/>
      <c r="K721" s="54"/>
      <c r="L721" s="54"/>
      <c r="M721" s="54"/>
      <c r="N721" s="54"/>
      <c r="O721" s="54" t="s">
        <v>705</v>
      </c>
      <c r="P721" s="54" t="s">
        <v>723</v>
      </c>
      <c r="Q721" s="54"/>
      <c r="R721" s="54"/>
      <c r="S721" s="54"/>
    </row>
    <row r="722" spans="1:19" ht="11.25">
      <c r="A722" s="93">
        <v>722</v>
      </c>
      <c r="B722" s="49" t="s">
        <v>2271</v>
      </c>
      <c r="C722" s="57" t="s">
        <v>191</v>
      </c>
      <c r="D722" s="41" t="s">
        <v>125</v>
      </c>
      <c r="E722" s="41" t="s">
        <v>70</v>
      </c>
      <c r="F722" s="50" t="s">
        <v>525</v>
      </c>
      <c r="G722" s="50" t="s">
        <v>526</v>
      </c>
      <c r="H722" s="51" t="s">
        <v>2267</v>
      </c>
      <c r="I722" s="52" t="s">
        <v>2268</v>
      </c>
      <c r="J722" s="53"/>
      <c r="K722" s="54"/>
      <c r="L722" s="54"/>
      <c r="M722" s="54"/>
      <c r="N722" s="54"/>
      <c r="O722" s="54" t="s">
        <v>1358</v>
      </c>
      <c r="P722" s="54" t="s">
        <v>725</v>
      </c>
      <c r="Q722" s="54"/>
      <c r="R722" s="54"/>
      <c r="S722" s="54"/>
    </row>
    <row r="723" spans="1:19" ht="33.75">
      <c r="A723" s="93">
        <v>723</v>
      </c>
      <c r="B723" s="49" t="s">
        <v>2271</v>
      </c>
      <c r="C723" s="57" t="s">
        <v>124</v>
      </c>
      <c r="D723" s="41" t="s">
        <v>125</v>
      </c>
      <c r="E723" s="41" t="s">
        <v>171</v>
      </c>
      <c r="F723" s="50" t="s">
        <v>525</v>
      </c>
      <c r="G723" s="50" t="s">
        <v>526</v>
      </c>
      <c r="H723" s="51" t="s">
        <v>2269</v>
      </c>
      <c r="I723" s="52" t="s">
        <v>2270</v>
      </c>
      <c r="J723" s="53"/>
      <c r="K723" s="54"/>
      <c r="L723" s="54"/>
      <c r="M723" s="54"/>
      <c r="N723" s="54"/>
      <c r="O723" s="54" t="s">
        <v>1358</v>
      </c>
      <c r="P723" s="54" t="s">
        <v>725</v>
      </c>
      <c r="Q723" s="54"/>
      <c r="R723" s="54"/>
      <c r="S723" s="54"/>
    </row>
    <row r="724" spans="1:19" ht="135">
      <c r="A724" s="93">
        <v>724</v>
      </c>
      <c r="B724" s="49" t="s">
        <v>2283</v>
      </c>
      <c r="C724" s="57" t="s">
        <v>1314</v>
      </c>
      <c r="D724" s="41"/>
      <c r="E724" s="41"/>
      <c r="F724" s="50" t="s">
        <v>525</v>
      </c>
      <c r="G724" s="50" t="s">
        <v>526</v>
      </c>
      <c r="H724" s="51" t="s">
        <v>2272</v>
      </c>
      <c r="I724" s="52" t="s">
        <v>2273</v>
      </c>
      <c r="J724" s="53"/>
      <c r="K724" s="54"/>
      <c r="L724" s="54"/>
      <c r="M724" s="54"/>
      <c r="N724" s="54"/>
      <c r="O724" s="54" t="s">
        <v>1356</v>
      </c>
      <c r="P724" s="54" t="s">
        <v>1314</v>
      </c>
      <c r="Q724" s="54"/>
      <c r="R724" s="54"/>
      <c r="S724" s="54"/>
    </row>
    <row r="725" spans="1:19" ht="67.5">
      <c r="A725" s="93">
        <v>725</v>
      </c>
      <c r="B725" s="49" t="s">
        <v>2283</v>
      </c>
      <c r="C725" s="57" t="s">
        <v>2274</v>
      </c>
      <c r="D725" s="41" t="s">
        <v>38</v>
      </c>
      <c r="E725" s="41"/>
      <c r="F725" s="50" t="s">
        <v>525</v>
      </c>
      <c r="G725" s="50" t="s">
        <v>526</v>
      </c>
      <c r="H725" s="51" t="s">
        <v>2275</v>
      </c>
      <c r="I725" s="52" t="s">
        <v>2276</v>
      </c>
      <c r="J725" s="53"/>
      <c r="K725" s="54"/>
      <c r="L725" s="54"/>
      <c r="M725" s="54"/>
      <c r="N725" s="54"/>
      <c r="O725" s="54" t="s">
        <v>727</v>
      </c>
      <c r="P725" s="54" t="s">
        <v>1366</v>
      </c>
      <c r="Q725" s="54"/>
      <c r="R725" s="54"/>
      <c r="S725" s="54"/>
    </row>
    <row r="726" spans="1:19" ht="33.75">
      <c r="A726" s="93">
        <v>726</v>
      </c>
      <c r="B726" s="49" t="s">
        <v>2283</v>
      </c>
      <c r="C726" s="57" t="s">
        <v>904</v>
      </c>
      <c r="D726" s="41" t="s">
        <v>172</v>
      </c>
      <c r="E726" s="41" t="s">
        <v>172</v>
      </c>
      <c r="F726" s="50" t="s">
        <v>525</v>
      </c>
      <c r="G726" s="50" t="s">
        <v>36</v>
      </c>
      <c r="H726" s="51" t="s">
        <v>2277</v>
      </c>
      <c r="I726" s="52" t="s">
        <v>2278</v>
      </c>
      <c r="J726" s="53"/>
      <c r="K726" s="54"/>
      <c r="L726" s="54"/>
      <c r="M726" s="54"/>
      <c r="N726" s="54"/>
      <c r="O726" s="54" t="s">
        <v>925</v>
      </c>
      <c r="P726" s="54" t="s">
        <v>680</v>
      </c>
      <c r="Q726" s="54"/>
      <c r="R726" s="54"/>
      <c r="S726" s="54"/>
    </row>
    <row r="727" spans="1:19" ht="56.25">
      <c r="A727" s="93">
        <v>727</v>
      </c>
      <c r="B727" s="49" t="s">
        <v>2283</v>
      </c>
      <c r="C727" s="57" t="s">
        <v>1348</v>
      </c>
      <c r="D727" s="41" t="s">
        <v>37</v>
      </c>
      <c r="E727" s="41" t="s">
        <v>56</v>
      </c>
      <c r="F727" s="50" t="s">
        <v>525</v>
      </c>
      <c r="G727" s="50" t="s">
        <v>36</v>
      </c>
      <c r="H727" s="51" t="s">
        <v>2279</v>
      </c>
      <c r="I727" s="52" t="s">
        <v>2280</v>
      </c>
      <c r="J727" s="53"/>
      <c r="K727" s="54"/>
      <c r="L727" s="54"/>
      <c r="M727" s="54"/>
      <c r="N727" s="54"/>
      <c r="O727" s="54" t="s">
        <v>925</v>
      </c>
      <c r="P727" s="54" t="s">
        <v>684</v>
      </c>
      <c r="Q727" s="54"/>
      <c r="R727" s="54"/>
      <c r="S727" s="54"/>
    </row>
    <row r="728" spans="1:19" ht="146.25">
      <c r="A728" s="93">
        <v>728</v>
      </c>
      <c r="B728" s="49" t="s">
        <v>2283</v>
      </c>
      <c r="C728" s="57" t="s">
        <v>1307</v>
      </c>
      <c r="D728" s="41" t="s">
        <v>171</v>
      </c>
      <c r="E728" s="41"/>
      <c r="F728" s="50" t="s">
        <v>525</v>
      </c>
      <c r="G728" s="50" t="s">
        <v>526</v>
      </c>
      <c r="H728" s="51" t="s">
        <v>2281</v>
      </c>
      <c r="I728" s="52" t="s">
        <v>2282</v>
      </c>
      <c r="J728" s="53"/>
      <c r="K728" s="54"/>
      <c r="L728" s="54"/>
      <c r="M728" s="54"/>
      <c r="N728" s="54"/>
      <c r="O728" s="54" t="s">
        <v>925</v>
      </c>
      <c r="P728" s="54" t="s">
        <v>696</v>
      </c>
      <c r="Q728" s="54"/>
      <c r="R728" s="54"/>
      <c r="S728" s="54"/>
    </row>
    <row r="729" spans="1:19" ht="11.25">
      <c r="A729" s="93">
        <v>729</v>
      </c>
      <c r="B729" s="49" t="s">
        <v>2284</v>
      </c>
      <c r="C729" s="57" t="s">
        <v>1563</v>
      </c>
      <c r="D729" s="41" t="s">
        <v>56</v>
      </c>
      <c r="E729" s="41" t="s">
        <v>172</v>
      </c>
      <c r="F729" s="50" t="s">
        <v>35</v>
      </c>
      <c r="G729" s="50" t="s">
        <v>526</v>
      </c>
      <c r="H729" s="51" t="s">
        <v>2251</v>
      </c>
      <c r="I729" s="52" t="s">
        <v>2251</v>
      </c>
      <c r="J729" s="53"/>
      <c r="K729" s="54"/>
      <c r="L729" s="54"/>
      <c r="M729" s="54"/>
      <c r="N729" s="54"/>
      <c r="O729" s="54" t="s">
        <v>1356</v>
      </c>
      <c r="P729" s="54" t="s">
        <v>1355</v>
      </c>
      <c r="Q729" s="54"/>
      <c r="R729" s="54"/>
      <c r="S729" s="54"/>
    </row>
    <row r="730" spans="1:19" ht="22.5">
      <c r="A730" s="93">
        <v>730</v>
      </c>
      <c r="B730" s="49" t="s">
        <v>2284</v>
      </c>
      <c r="C730" s="57" t="s">
        <v>140</v>
      </c>
      <c r="D730" s="41" t="s">
        <v>556</v>
      </c>
      <c r="E730" s="41" t="s">
        <v>809</v>
      </c>
      <c r="F730" s="50" t="s">
        <v>35</v>
      </c>
      <c r="G730" s="50" t="s">
        <v>526</v>
      </c>
      <c r="H730" s="51" t="s">
        <v>2252</v>
      </c>
      <c r="I730" s="52" t="s">
        <v>2253</v>
      </c>
      <c r="J730" s="53"/>
      <c r="K730" s="54"/>
      <c r="L730" s="54"/>
      <c r="M730" s="54"/>
      <c r="N730" s="54"/>
      <c r="O730" s="54" t="s">
        <v>727</v>
      </c>
      <c r="P730" s="54" t="s">
        <v>1366</v>
      </c>
      <c r="Q730" s="54"/>
      <c r="R730" s="54"/>
      <c r="S730" s="54"/>
    </row>
    <row r="731" spans="1:19" ht="22.5">
      <c r="A731" s="93">
        <v>731</v>
      </c>
      <c r="B731" s="49" t="s">
        <v>2284</v>
      </c>
      <c r="C731" s="57" t="s">
        <v>586</v>
      </c>
      <c r="D731" s="41" t="s">
        <v>556</v>
      </c>
      <c r="E731" s="41" t="s">
        <v>1296</v>
      </c>
      <c r="F731" s="50" t="s">
        <v>525</v>
      </c>
      <c r="G731" s="50" t="s">
        <v>526</v>
      </c>
      <c r="H731" s="51" t="s">
        <v>2254</v>
      </c>
      <c r="I731" s="52" t="s">
        <v>2255</v>
      </c>
      <c r="J731" s="53"/>
      <c r="K731" s="54"/>
      <c r="L731" s="54"/>
      <c r="M731" s="54"/>
      <c r="N731" s="54"/>
      <c r="O731" s="54" t="s">
        <v>727</v>
      </c>
      <c r="P731" s="54" t="s">
        <v>676</v>
      </c>
      <c r="Q731" s="54"/>
      <c r="R731" s="54"/>
      <c r="S731" s="54"/>
    </row>
    <row r="732" spans="1:19" ht="45">
      <c r="A732" s="93">
        <v>732</v>
      </c>
      <c r="B732" s="49" t="s">
        <v>2284</v>
      </c>
      <c r="C732" s="57" t="s">
        <v>586</v>
      </c>
      <c r="D732" s="41" t="s">
        <v>556</v>
      </c>
      <c r="E732" s="41" t="s">
        <v>1296</v>
      </c>
      <c r="F732" s="50" t="s">
        <v>525</v>
      </c>
      <c r="G732" s="50" t="s">
        <v>526</v>
      </c>
      <c r="H732" s="51" t="s">
        <v>2256</v>
      </c>
      <c r="I732" s="52" t="s">
        <v>1315</v>
      </c>
      <c r="J732" s="53"/>
      <c r="K732" s="54"/>
      <c r="L732" s="54"/>
      <c r="M732" s="54"/>
      <c r="N732" s="54"/>
      <c r="O732" s="54" t="s">
        <v>727</v>
      </c>
      <c r="P732" s="54" t="s">
        <v>676</v>
      </c>
      <c r="Q732" s="54"/>
      <c r="R732" s="54"/>
      <c r="S732" s="54"/>
    </row>
    <row r="733" spans="1:19" ht="22.5">
      <c r="A733" s="93">
        <v>733</v>
      </c>
      <c r="B733" s="49" t="s">
        <v>2284</v>
      </c>
      <c r="C733" s="57" t="s">
        <v>840</v>
      </c>
      <c r="D733" s="41" t="s">
        <v>135</v>
      </c>
      <c r="E733" s="41" t="s">
        <v>818</v>
      </c>
      <c r="F733" s="50" t="s">
        <v>525</v>
      </c>
      <c r="G733" s="50" t="s">
        <v>526</v>
      </c>
      <c r="H733" s="51" t="s">
        <v>2257</v>
      </c>
      <c r="I733" s="52" t="s">
        <v>1739</v>
      </c>
      <c r="J733" s="53"/>
      <c r="K733" s="54"/>
      <c r="L733" s="54"/>
      <c r="M733" s="54"/>
      <c r="N733" s="54"/>
      <c r="O733" s="54" t="s">
        <v>1358</v>
      </c>
      <c r="P733" s="54" t="s">
        <v>700</v>
      </c>
      <c r="Q733" s="54"/>
      <c r="R733" s="54"/>
      <c r="S733" s="54"/>
    </row>
    <row r="734" spans="1:19" ht="11.25">
      <c r="A734" s="93">
        <v>734</v>
      </c>
      <c r="B734" s="49" t="s">
        <v>2284</v>
      </c>
      <c r="C734" s="57" t="s">
        <v>840</v>
      </c>
      <c r="D734" s="41" t="s">
        <v>135</v>
      </c>
      <c r="E734" s="41" t="s">
        <v>818</v>
      </c>
      <c r="F734" s="50" t="s">
        <v>525</v>
      </c>
      <c r="G734" s="50" t="s">
        <v>526</v>
      </c>
      <c r="H734" s="51" t="s">
        <v>2258</v>
      </c>
      <c r="I734" s="52" t="s">
        <v>1315</v>
      </c>
      <c r="J734" s="53"/>
      <c r="K734" s="54"/>
      <c r="L734" s="54"/>
      <c r="M734" s="54"/>
      <c r="N734" s="54"/>
      <c r="O734" s="54" t="s">
        <v>1358</v>
      </c>
      <c r="P734" s="54" t="s">
        <v>700</v>
      </c>
      <c r="Q734" s="54"/>
      <c r="R734" s="54"/>
      <c r="S734" s="54"/>
    </row>
    <row r="735" spans="1:19" ht="33.75">
      <c r="A735" s="93">
        <v>735</v>
      </c>
      <c r="B735" s="49" t="s">
        <v>2284</v>
      </c>
      <c r="C735" s="57" t="s">
        <v>840</v>
      </c>
      <c r="D735" s="41" t="s">
        <v>135</v>
      </c>
      <c r="E735" s="41" t="s">
        <v>128</v>
      </c>
      <c r="F735" s="50" t="s">
        <v>525</v>
      </c>
      <c r="G735" s="50" t="s">
        <v>526</v>
      </c>
      <c r="H735" s="51" t="s">
        <v>2259</v>
      </c>
      <c r="I735" s="52" t="s">
        <v>2260</v>
      </c>
      <c r="J735" s="53"/>
      <c r="K735" s="54"/>
      <c r="L735" s="54"/>
      <c r="M735" s="54"/>
      <c r="N735" s="54"/>
      <c r="O735" s="54" t="s">
        <v>1358</v>
      </c>
      <c r="P735" s="54" t="s">
        <v>700</v>
      </c>
      <c r="Q735" s="54"/>
      <c r="R735" s="54"/>
      <c r="S735" s="54"/>
    </row>
    <row r="736" spans="1:19" ht="22.5">
      <c r="A736" s="93">
        <v>736</v>
      </c>
      <c r="B736" s="49" t="s">
        <v>2284</v>
      </c>
      <c r="C736" s="57" t="s">
        <v>852</v>
      </c>
      <c r="D736" s="41" t="s">
        <v>1341</v>
      </c>
      <c r="E736" s="41" t="s">
        <v>38</v>
      </c>
      <c r="F736" s="50" t="s">
        <v>525</v>
      </c>
      <c r="G736" s="50" t="s">
        <v>526</v>
      </c>
      <c r="H736" s="51" t="s">
        <v>2261</v>
      </c>
      <c r="I736" s="52" t="s">
        <v>2262</v>
      </c>
      <c r="J736" s="53"/>
      <c r="K736" s="54"/>
      <c r="L736" s="54"/>
      <c r="M736" s="54"/>
      <c r="N736" s="54"/>
      <c r="O736" s="54" t="s">
        <v>705</v>
      </c>
      <c r="P736" s="54" t="s">
        <v>704</v>
      </c>
      <c r="Q736" s="54"/>
      <c r="R736" s="54"/>
      <c r="S736" s="54"/>
    </row>
    <row r="737" spans="1:19" ht="22.5">
      <c r="A737" s="93">
        <v>737</v>
      </c>
      <c r="B737" s="49" t="s">
        <v>2284</v>
      </c>
      <c r="C737" s="57" t="s">
        <v>1457</v>
      </c>
      <c r="D737" s="41" t="s">
        <v>885</v>
      </c>
      <c r="E737" s="41" t="s">
        <v>1341</v>
      </c>
      <c r="F737" s="50" t="s">
        <v>525</v>
      </c>
      <c r="G737" s="50" t="s">
        <v>526</v>
      </c>
      <c r="H737" s="51" t="s">
        <v>2263</v>
      </c>
      <c r="I737" s="52" t="s">
        <v>1315</v>
      </c>
      <c r="J737" s="53"/>
      <c r="K737" s="54"/>
      <c r="L737" s="54"/>
      <c r="M737" s="54"/>
      <c r="N737" s="54"/>
      <c r="O737" s="54" t="s">
        <v>705</v>
      </c>
      <c r="P737" s="54" t="s">
        <v>723</v>
      </c>
      <c r="Q737" s="54"/>
      <c r="R737" s="54"/>
      <c r="S737" s="54"/>
    </row>
    <row r="738" spans="1:19" ht="33.75">
      <c r="A738" s="93">
        <v>738</v>
      </c>
      <c r="B738" s="49" t="s">
        <v>2284</v>
      </c>
      <c r="C738" s="57" t="s">
        <v>1457</v>
      </c>
      <c r="D738" s="41" t="s">
        <v>885</v>
      </c>
      <c r="E738" s="41" t="s">
        <v>130</v>
      </c>
      <c r="F738" s="50" t="s">
        <v>525</v>
      </c>
      <c r="G738" s="50" t="s">
        <v>526</v>
      </c>
      <c r="H738" s="51" t="s">
        <v>2264</v>
      </c>
      <c r="I738" s="52" t="s">
        <v>1315</v>
      </c>
      <c r="J738" s="53"/>
      <c r="K738" s="54"/>
      <c r="L738" s="54"/>
      <c r="M738" s="54"/>
      <c r="N738" s="54"/>
      <c r="O738" s="54" t="s">
        <v>705</v>
      </c>
      <c r="P738" s="54" t="s">
        <v>723</v>
      </c>
      <c r="Q738" s="54"/>
      <c r="R738" s="54"/>
      <c r="S738" s="54"/>
    </row>
    <row r="739" spans="1:19" ht="33.75">
      <c r="A739" s="93">
        <v>739</v>
      </c>
      <c r="B739" s="49" t="s">
        <v>2284</v>
      </c>
      <c r="C739" s="57" t="s">
        <v>888</v>
      </c>
      <c r="D739" s="41" t="s">
        <v>889</v>
      </c>
      <c r="E739" s="41" t="s">
        <v>172</v>
      </c>
      <c r="F739" s="50" t="s">
        <v>525</v>
      </c>
      <c r="G739" s="50" t="s">
        <v>526</v>
      </c>
      <c r="H739" s="51" t="s">
        <v>2265</v>
      </c>
      <c r="I739" s="52" t="s">
        <v>2266</v>
      </c>
      <c r="J739" s="53"/>
      <c r="K739" s="54"/>
      <c r="L739" s="54"/>
      <c r="M739" s="54"/>
      <c r="N739" s="54"/>
      <c r="O739" s="54" t="s">
        <v>705</v>
      </c>
      <c r="P739" s="54" t="s">
        <v>723</v>
      </c>
      <c r="Q739" s="54"/>
      <c r="R739" s="54"/>
      <c r="S739" s="54"/>
    </row>
    <row r="740" spans="1:19" ht="11.25">
      <c r="A740" s="93">
        <v>740</v>
      </c>
      <c r="B740" s="49" t="s">
        <v>2284</v>
      </c>
      <c r="C740" s="57" t="s">
        <v>191</v>
      </c>
      <c r="D740" s="41" t="s">
        <v>125</v>
      </c>
      <c r="E740" s="41" t="s">
        <v>70</v>
      </c>
      <c r="F740" s="50" t="s">
        <v>525</v>
      </c>
      <c r="G740" s="50" t="s">
        <v>526</v>
      </c>
      <c r="H740" s="51" t="s">
        <v>2267</v>
      </c>
      <c r="I740" s="52" t="s">
        <v>2268</v>
      </c>
      <c r="J740" s="53"/>
      <c r="K740" s="54"/>
      <c r="L740" s="54"/>
      <c r="M740" s="54"/>
      <c r="N740" s="54"/>
      <c r="O740" s="54" t="s">
        <v>1358</v>
      </c>
      <c r="P740" s="54" t="s">
        <v>725</v>
      </c>
      <c r="Q740" s="54"/>
      <c r="R740" s="54"/>
      <c r="S740" s="54"/>
    </row>
    <row r="741" spans="1:19" ht="33.75">
      <c r="A741" s="93">
        <v>741</v>
      </c>
      <c r="B741" s="49" t="s">
        <v>2284</v>
      </c>
      <c r="C741" s="57" t="s">
        <v>124</v>
      </c>
      <c r="D741" s="41" t="s">
        <v>125</v>
      </c>
      <c r="E741" s="41" t="s">
        <v>171</v>
      </c>
      <c r="F741" s="50" t="s">
        <v>525</v>
      </c>
      <c r="G741" s="50" t="s">
        <v>526</v>
      </c>
      <c r="H741" s="51" t="s">
        <v>2269</v>
      </c>
      <c r="I741" s="52" t="s">
        <v>2270</v>
      </c>
      <c r="J741" s="53"/>
      <c r="K741" s="54"/>
      <c r="L741" s="54"/>
      <c r="M741" s="54"/>
      <c r="N741" s="54"/>
      <c r="O741" s="54" t="s">
        <v>1358</v>
      </c>
      <c r="P741" s="54" t="s">
        <v>725</v>
      </c>
      <c r="Q741" s="54"/>
      <c r="R741" s="54"/>
      <c r="S741" s="54"/>
    </row>
    <row r="742" spans="1:19" ht="22.5">
      <c r="A742" s="93">
        <v>742</v>
      </c>
      <c r="B742" s="49" t="s">
        <v>1786</v>
      </c>
      <c r="C742" s="57" t="s">
        <v>939</v>
      </c>
      <c r="D742" s="41" t="s">
        <v>2285</v>
      </c>
      <c r="E742" s="41"/>
      <c r="F742" s="50" t="s">
        <v>35</v>
      </c>
      <c r="G742" s="50" t="s">
        <v>36</v>
      </c>
      <c r="H742" s="51" t="s">
        <v>2286</v>
      </c>
      <c r="I742" s="52" t="s">
        <v>2287</v>
      </c>
      <c r="J742" s="53"/>
      <c r="K742" s="54"/>
      <c r="L742" s="54"/>
      <c r="M742" s="54"/>
      <c r="N742" s="54"/>
      <c r="O742" s="54" t="s">
        <v>1356</v>
      </c>
      <c r="P742" s="54" t="s">
        <v>1314</v>
      </c>
      <c r="Q742" s="54"/>
      <c r="R742" s="54"/>
      <c r="S742" s="54"/>
    </row>
    <row r="743" spans="1:19" ht="45">
      <c r="A743" s="93">
        <v>743</v>
      </c>
      <c r="B743" s="49" t="s">
        <v>1786</v>
      </c>
      <c r="C743" s="57" t="s">
        <v>939</v>
      </c>
      <c r="D743" s="41" t="s">
        <v>729</v>
      </c>
      <c r="E743" s="41" t="s">
        <v>730</v>
      </c>
      <c r="F743" s="50" t="s">
        <v>525</v>
      </c>
      <c r="G743" s="50" t="s">
        <v>526</v>
      </c>
      <c r="H743" s="51" t="s">
        <v>2288</v>
      </c>
      <c r="I743" s="52" t="s">
        <v>2289</v>
      </c>
      <c r="J743" s="53"/>
      <c r="K743" s="54"/>
      <c r="L743" s="54"/>
      <c r="M743" s="54"/>
      <c r="N743" s="54"/>
      <c r="O743" s="54" t="s">
        <v>1356</v>
      </c>
      <c r="P743" s="54" t="s">
        <v>1314</v>
      </c>
      <c r="Q743" s="54"/>
      <c r="R743" s="54"/>
      <c r="S743" s="54"/>
    </row>
    <row r="744" spans="1:19" ht="56.25">
      <c r="A744" s="93">
        <v>744</v>
      </c>
      <c r="B744" s="49" t="s">
        <v>1786</v>
      </c>
      <c r="C744" s="57" t="s">
        <v>105</v>
      </c>
      <c r="D744" s="41" t="s">
        <v>70</v>
      </c>
      <c r="E744" s="41" t="s">
        <v>172</v>
      </c>
      <c r="F744" s="50" t="s">
        <v>525</v>
      </c>
      <c r="G744" s="50" t="s">
        <v>526</v>
      </c>
      <c r="H744" s="51" t="s">
        <v>2290</v>
      </c>
      <c r="I744" s="52" t="s">
        <v>2291</v>
      </c>
      <c r="J744" s="53"/>
      <c r="K744" s="54"/>
      <c r="L744" s="54"/>
      <c r="M744" s="54"/>
      <c r="N744" s="54"/>
      <c r="O744" s="54" t="s">
        <v>1356</v>
      </c>
      <c r="P744" s="54" t="s">
        <v>1359</v>
      </c>
      <c r="Q744" s="54"/>
      <c r="R744" s="54"/>
      <c r="S744" s="54"/>
    </row>
    <row r="745" spans="1:19" ht="45">
      <c r="A745" s="93">
        <v>745</v>
      </c>
      <c r="B745" s="49" t="s">
        <v>1786</v>
      </c>
      <c r="C745" s="57" t="s">
        <v>105</v>
      </c>
      <c r="D745" s="41" t="s">
        <v>70</v>
      </c>
      <c r="E745" s="41" t="s">
        <v>172</v>
      </c>
      <c r="F745" s="50" t="s">
        <v>525</v>
      </c>
      <c r="G745" s="50" t="s">
        <v>526</v>
      </c>
      <c r="H745" s="51" t="s">
        <v>2292</v>
      </c>
      <c r="I745" s="52" t="s">
        <v>2291</v>
      </c>
      <c r="J745" s="53"/>
      <c r="K745" s="54"/>
      <c r="L745" s="54"/>
      <c r="M745" s="54"/>
      <c r="N745" s="54"/>
      <c r="O745" s="54" t="s">
        <v>1356</v>
      </c>
      <c r="P745" s="54" t="s">
        <v>1359</v>
      </c>
      <c r="Q745" s="54"/>
      <c r="R745" s="54"/>
      <c r="S745" s="54"/>
    </row>
    <row r="746" spans="1:19" ht="33.75">
      <c r="A746" s="93">
        <v>746</v>
      </c>
      <c r="B746" s="49" t="s">
        <v>1786</v>
      </c>
      <c r="C746" s="57" t="s">
        <v>627</v>
      </c>
      <c r="D746" s="41" t="s">
        <v>70</v>
      </c>
      <c r="E746" s="41" t="s">
        <v>172</v>
      </c>
      <c r="F746" s="50" t="s">
        <v>35</v>
      </c>
      <c r="G746" s="50" t="s">
        <v>526</v>
      </c>
      <c r="H746" s="51" t="s">
        <v>2293</v>
      </c>
      <c r="I746" s="52" t="s">
        <v>2294</v>
      </c>
      <c r="J746" s="53"/>
      <c r="K746" s="54"/>
      <c r="L746" s="54"/>
      <c r="M746" s="54"/>
      <c r="N746" s="54"/>
      <c r="O746" s="54" t="s">
        <v>1356</v>
      </c>
      <c r="P746" s="54" t="s">
        <v>1359</v>
      </c>
      <c r="Q746" s="54"/>
      <c r="R746" s="54"/>
      <c r="S746" s="54"/>
    </row>
    <row r="747" spans="1:19" ht="33.75">
      <c r="A747" s="93">
        <v>747</v>
      </c>
      <c r="B747" s="49" t="s">
        <v>1786</v>
      </c>
      <c r="C747" s="57" t="s">
        <v>1295</v>
      </c>
      <c r="D747" s="41" t="s">
        <v>70</v>
      </c>
      <c r="E747" s="41" t="s">
        <v>1296</v>
      </c>
      <c r="F747" s="50" t="s">
        <v>35</v>
      </c>
      <c r="G747" s="50" t="s">
        <v>526</v>
      </c>
      <c r="H747" s="51" t="s">
        <v>2295</v>
      </c>
      <c r="I747" s="52" t="s">
        <v>2296</v>
      </c>
      <c r="J747" s="53"/>
      <c r="K747" s="54"/>
      <c r="L747" s="54"/>
      <c r="M747" s="54"/>
      <c r="N747" s="54"/>
      <c r="O747" s="54" t="s">
        <v>1356</v>
      </c>
      <c r="P747" s="54" t="s">
        <v>1359</v>
      </c>
      <c r="Q747" s="54"/>
      <c r="R747" s="54"/>
      <c r="S747" s="54"/>
    </row>
    <row r="748" spans="1:19" ht="33.75">
      <c r="A748" s="93">
        <v>748</v>
      </c>
      <c r="B748" s="49" t="s">
        <v>1786</v>
      </c>
      <c r="C748" s="57" t="s">
        <v>140</v>
      </c>
      <c r="D748" s="41" t="s">
        <v>38</v>
      </c>
      <c r="E748" s="41" t="s">
        <v>130</v>
      </c>
      <c r="F748" s="50" t="s">
        <v>525</v>
      </c>
      <c r="G748" s="50" t="s">
        <v>526</v>
      </c>
      <c r="H748" s="51" t="s">
        <v>2297</v>
      </c>
      <c r="I748" s="52" t="s">
        <v>2298</v>
      </c>
      <c r="J748" s="53"/>
      <c r="K748" s="54"/>
      <c r="L748" s="54"/>
      <c r="M748" s="54"/>
      <c r="N748" s="54"/>
      <c r="O748" s="54" t="s">
        <v>727</v>
      </c>
      <c r="P748" s="54" t="s">
        <v>1366</v>
      </c>
      <c r="Q748" s="54"/>
      <c r="R748" s="54"/>
      <c r="S748" s="54"/>
    </row>
    <row r="749" spans="1:19" ht="22.5">
      <c r="A749" s="93">
        <v>749</v>
      </c>
      <c r="B749" s="49" t="s">
        <v>1786</v>
      </c>
      <c r="C749" s="57" t="s">
        <v>140</v>
      </c>
      <c r="D749" s="41" t="s">
        <v>38</v>
      </c>
      <c r="E749" s="41" t="s">
        <v>216</v>
      </c>
      <c r="F749" s="50" t="s">
        <v>525</v>
      </c>
      <c r="G749" s="50" t="s">
        <v>1332</v>
      </c>
      <c r="H749" s="51" t="s">
        <v>2299</v>
      </c>
      <c r="I749" s="52" t="s">
        <v>2300</v>
      </c>
      <c r="J749" s="53"/>
      <c r="K749" s="54"/>
      <c r="L749" s="54"/>
      <c r="M749" s="54"/>
      <c r="N749" s="54"/>
      <c r="O749" s="54" t="s">
        <v>727</v>
      </c>
      <c r="P749" s="54" t="s">
        <v>1366</v>
      </c>
      <c r="Q749" s="54"/>
      <c r="R749" s="54"/>
      <c r="S749" s="54"/>
    </row>
    <row r="750" spans="1:19" ht="11.25">
      <c r="A750" s="93">
        <v>750</v>
      </c>
      <c r="B750" s="49" t="s">
        <v>1786</v>
      </c>
      <c r="C750" s="57" t="s">
        <v>140</v>
      </c>
      <c r="D750" s="41" t="s">
        <v>38</v>
      </c>
      <c r="E750" s="41" t="s">
        <v>844</v>
      </c>
      <c r="F750" s="50" t="s">
        <v>35</v>
      </c>
      <c r="G750" s="50" t="s">
        <v>36</v>
      </c>
      <c r="H750" s="51" t="s">
        <v>2301</v>
      </c>
      <c r="I750" s="52" t="s">
        <v>2302</v>
      </c>
      <c r="J750" s="53"/>
      <c r="K750" s="54"/>
      <c r="L750" s="54"/>
      <c r="M750" s="54"/>
      <c r="N750" s="54"/>
      <c r="O750" s="54" t="s">
        <v>727</v>
      </c>
      <c r="P750" s="54" t="s">
        <v>1366</v>
      </c>
      <c r="Q750" s="54"/>
      <c r="R750" s="54"/>
      <c r="S750" s="54"/>
    </row>
    <row r="751" spans="1:19" ht="33.75">
      <c r="A751" s="93">
        <v>751</v>
      </c>
      <c r="B751" s="49" t="s">
        <v>1786</v>
      </c>
      <c r="C751" s="57" t="s">
        <v>140</v>
      </c>
      <c r="D751" s="41" t="s">
        <v>38</v>
      </c>
      <c r="E751" s="41" t="s">
        <v>844</v>
      </c>
      <c r="F751" s="50" t="s">
        <v>525</v>
      </c>
      <c r="G751" s="50" t="s">
        <v>526</v>
      </c>
      <c r="H751" s="51" t="s">
        <v>2303</v>
      </c>
      <c r="I751" s="52" t="s">
        <v>2304</v>
      </c>
      <c r="J751" s="53"/>
      <c r="K751" s="54"/>
      <c r="L751" s="54"/>
      <c r="M751" s="54"/>
      <c r="N751" s="54"/>
      <c r="O751" s="54" t="s">
        <v>727</v>
      </c>
      <c r="P751" s="54" t="s">
        <v>1366</v>
      </c>
      <c r="Q751" s="54"/>
      <c r="R751" s="54"/>
      <c r="S751" s="54"/>
    </row>
    <row r="752" spans="1:19" ht="33.75">
      <c r="A752" s="93">
        <v>752</v>
      </c>
      <c r="B752" s="49" t="s">
        <v>1786</v>
      </c>
      <c r="C752" s="57" t="s">
        <v>140</v>
      </c>
      <c r="D752" s="41" t="s">
        <v>528</v>
      </c>
      <c r="E752" s="41" t="s">
        <v>70</v>
      </c>
      <c r="F752" s="50" t="s">
        <v>525</v>
      </c>
      <c r="G752" s="50" t="s">
        <v>526</v>
      </c>
      <c r="H752" s="51" t="s">
        <v>2305</v>
      </c>
      <c r="I752" s="52" t="s">
        <v>2306</v>
      </c>
      <c r="J752" s="53"/>
      <c r="K752" s="54"/>
      <c r="L752" s="54"/>
      <c r="M752" s="54"/>
      <c r="N752" s="54"/>
      <c r="O752" s="54" t="s">
        <v>727</v>
      </c>
      <c r="P752" s="54" t="s">
        <v>1366</v>
      </c>
      <c r="Q752" s="54"/>
      <c r="R752" s="54"/>
      <c r="S752" s="54"/>
    </row>
    <row r="753" spans="1:19" ht="101.25">
      <c r="A753" s="93">
        <v>753</v>
      </c>
      <c r="B753" s="49" t="s">
        <v>1786</v>
      </c>
      <c r="C753" s="57" t="s">
        <v>140</v>
      </c>
      <c r="D753" s="41" t="s">
        <v>528</v>
      </c>
      <c r="E753" s="41" t="s">
        <v>809</v>
      </c>
      <c r="F753" s="50" t="s">
        <v>525</v>
      </c>
      <c r="G753" s="50" t="s">
        <v>526</v>
      </c>
      <c r="H753" s="51" t="s">
        <v>1752</v>
      </c>
      <c r="I753" s="52" t="s">
        <v>1753</v>
      </c>
      <c r="J753" s="53"/>
      <c r="K753" s="54"/>
      <c r="L753" s="54"/>
      <c r="M753" s="54"/>
      <c r="N753" s="54"/>
      <c r="O753" s="54" t="s">
        <v>727</v>
      </c>
      <c r="P753" s="54" t="s">
        <v>1366</v>
      </c>
      <c r="Q753" s="54"/>
      <c r="R753" s="54"/>
      <c r="S753" s="54"/>
    </row>
    <row r="754" spans="1:19" ht="11.25">
      <c r="A754" s="93">
        <v>754</v>
      </c>
      <c r="B754" s="49" t="s">
        <v>1786</v>
      </c>
      <c r="C754" s="57" t="s">
        <v>140</v>
      </c>
      <c r="D754" s="41" t="s">
        <v>809</v>
      </c>
      <c r="E754" s="41" t="s">
        <v>138</v>
      </c>
      <c r="F754" s="50" t="s">
        <v>525</v>
      </c>
      <c r="G754" s="50" t="s">
        <v>526</v>
      </c>
      <c r="H754" s="51" t="s">
        <v>1754</v>
      </c>
      <c r="I754" s="52" t="s">
        <v>1753</v>
      </c>
      <c r="J754" s="53"/>
      <c r="K754" s="54"/>
      <c r="L754" s="54"/>
      <c r="M754" s="54"/>
      <c r="N754" s="54"/>
      <c r="O754" s="54" t="s">
        <v>727</v>
      </c>
      <c r="P754" s="54" t="s">
        <v>1366</v>
      </c>
      <c r="Q754" s="54"/>
      <c r="R754" s="54"/>
      <c r="S754" s="54"/>
    </row>
    <row r="755" spans="1:19" ht="11.25">
      <c r="A755" s="93">
        <v>755</v>
      </c>
      <c r="B755" s="49" t="s">
        <v>1786</v>
      </c>
      <c r="C755" s="57" t="s">
        <v>140</v>
      </c>
      <c r="D755" s="41" t="s">
        <v>556</v>
      </c>
      <c r="E755" s="41" t="s">
        <v>37</v>
      </c>
      <c r="F755" s="50" t="s">
        <v>525</v>
      </c>
      <c r="G755" s="50" t="s">
        <v>526</v>
      </c>
      <c r="H755" s="51" t="s">
        <v>1755</v>
      </c>
      <c r="I755" s="52" t="s">
        <v>1753</v>
      </c>
      <c r="J755" s="53"/>
      <c r="K755" s="54"/>
      <c r="L755" s="54"/>
      <c r="M755" s="54"/>
      <c r="N755" s="54"/>
      <c r="O755" s="54" t="s">
        <v>727</v>
      </c>
      <c r="P755" s="54" t="s">
        <v>1366</v>
      </c>
      <c r="Q755" s="54"/>
      <c r="R755" s="54"/>
      <c r="S755" s="54"/>
    </row>
    <row r="756" spans="1:19" ht="22.5">
      <c r="A756" s="93">
        <v>756</v>
      </c>
      <c r="B756" s="49" t="s">
        <v>1786</v>
      </c>
      <c r="C756" s="57" t="s">
        <v>586</v>
      </c>
      <c r="D756" s="41" t="s">
        <v>556</v>
      </c>
      <c r="E756" s="41" t="s">
        <v>128</v>
      </c>
      <c r="F756" s="50" t="s">
        <v>35</v>
      </c>
      <c r="G756" s="50" t="s">
        <v>526</v>
      </c>
      <c r="H756" s="51" t="s">
        <v>1756</v>
      </c>
      <c r="I756" s="52" t="s">
        <v>1757</v>
      </c>
      <c r="J756" s="53"/>
      <c r="K756" s="54"/>
      <c r="L756" s="54"/>
      <c r="M756" s="54"/>
      <c r="N756" s="54"/>
      <c r="O756" s="54" t="s">
        <v>727</v>
      </c>
      <c r="P756" s="54" t="s">
        <v>676</v>
      </c>
      <c r="Q756" s="54"/>
      <c r="R756" s="54"/>
      <c r="S756" s="54"/>
    </row>
    <row r="757" spans="1:19" ht="45">
      <c r="A757" s="93">
        <v>757</v>
      </c>
      <c r="B757" s="49" t="s">
        <v>1786</v>
      </c>
      <c r="C757" s="57" t="s">
        <v>586</v>
      </c>
      <c r="D757" s="41" t="s">
        <v>556</v>
      </c>
      <c r="E757" s="41" t="s">
        <v>128</v>
      </c>
      <c r="F757" s="50" t="s">
        <v>525</v>
      </c>
      <c r="G757" s="50" t="s">
        <v>526</v>
      </c>
      <c r="H757" s="51" t="s">
        <v>1758</v>
      </c>
      <c r="I757" s="52" t="s">
        <v>1759</v>
      </c>
      <c r="J757" s="53"/>
      <c r="K757" s="54"/>
      <c r="L757" s="54"/>
      <c r="M757" s="54"/>
      <c r="N757" s="54"/>
      <c r="O757" s="54" t="s">
        <v>727</v>
      </c>
      <c r="P757" s="54" t="s">
        <v>676</v>
      </c>
      <c r="Q757" s="54"/>
      <c r="R757" s="54"/>
      <c r="S757" s="54"/>
    </row>
    <row r="758" spans="1:19" ht="78.75">
      <c r="A758" s="93">
        <v>758</v>
      </c>
      <c r="B758" s="49" t="s">
        <v>1786</v>
      </c>
      <c r="C758" s="57" t="s">
        <v>586</v>
      </c>
      <c r="D758" s="41" t="s">
        <v>556</v>
      </c>
      <c r="E758" s="41" t="s">
        <v>138</v>
      </c>
      <c r="F758" s="50" t="s">
        <v>525</v>
      </c>
      <c r="G758" s="50" t="s">
        <v>526</v>
      </c>
      <c r="H758" s="51" t="s">
        <v>1760</v>
      </c>
      <c r="I758" s="52" t="s">
        <v>1761</v>
      </c>
      <c r="J758" s="53"/>
      <c r="K758" s="54"/>
      <c r="L758" s="54"/>
      <c r="M758" s="54"/>
      <c r="N758" s="54"/>
      <c r="O758" s="54" t="s">
        <v>727</v>
      </c>
      <c r="P758" s="54" t="s">
        <v>676</v>
      </c>
      <c r="Q758" s="54"/>
      <c r="R758" s="54"/>
      <c r="S758" s="54"/>
    </row>
    <row r="759" spans="1:19" ht="22.5">
      <c r="A759" s="93">
        <v>759</v>
      </c>
      <c r="B759" s="49" t="s">
        <v>1786</v>
      </c>
      <c r="C759" s="57" t="s">
        <v>1348</v>
      </c>
      <c r="D759" s="41" t="s">
        <v>37</v>
      </c>
      <c r="E759" s="41" t="s">
        <v>38</v>
      </c>
      <c r="F759" s="50" t="s">
        <v>35</v>
      </c>
      <c r="G759" s="50" t="s">
        <v>526</v>
      </c>
      <c r="H759" s="51" t="s">
        <v>1762</v>
      </c>
      <c r="I759" s="52" t="s">
        <v>1757</v>
      </c>
      <c r="J759" s="53"/>
      <c r="K759" s="54"/>
      <c r="L759" s="54"/>
      <c r="M759" s="54"/>
      <c r="N759" s="54"/>
      <c r="O759" s="54" t="s">
        <v>925</v>
      </c>
      <c r="P759" s="54" t="s">
        <v>684</v>
      </c>
      <c r="Q759" s="54"/>
      <c r="R759" s="54"/>
      <c r="S759" s="54"/>
    </row>
    <row r="760" spans="1:19" ht="33.75">
      <c r="A760" s="93">
        <v>760</v>
      </c>
      <c r="B760" s="49" t="s">
        <v>1786</v>
      </c>
      <c r="C760" s="57" t="s">
        <v>1349</v>
      </c>
      <c r="D760" s="41" t="s">
        <v>527</v>
      </c>
      <c r="E760" s="41" t="s">
        <v>56</v>
      </c>
      <c r="F760" s="50" t="s">
        <v>35</v>
      </c>
      <c r="G760" s="50" t="s">
        <v>526</v>
      </c>
      <c r="H760" s="51" t="s">
        <v>1763</v>
      </c>
      <c r="I760" s="52" t="s">
        <v>1757</v>
      </c>
      <c r="J760" s="53"/>
      <c r="K760" s="54"/>
      <c r="L760" s="54"/>
      <c r="M760" s="54"/>
      <c r="N760" s="54"/>
      <c r="O760" s="54" t="s">
        <v>925</v>
      </c>
      <c r="P760" s="54" t="s">
        <v>645</v>
      </c>
      <c r="Q760" s="54"/>
      <c r="R760" s="54"/>
      <c r="S760" s="54"/>
    </row>
    <row r="761" spans="1:19" ht="22.5">
      <c r="A761" s="93">
        <v>761</v>
      </c>
      <c r="B761" s="49" t="s">
        <v>1786</v>
      </c>
      <c r="C761" s="57" t="s">
        <v>811</v>
      </c>
      <c r="D761" s="41" t="s">
        <v>529</v>
      </c>
      <c r="E761" s="41" t="s">
        <v>135</v>
      </c>
      <c r="F761" s="50" t="s">
        <v>35</v>
      </c>
      <c r="G761" s="50" t="s">
        <v>526</v>
      </c>
      <c r="H761" s="51" t="s">
        <v>1764</v>
      </c>
      <c r="I761" s="52" t="s">
        <v>1757</v>
      </c>
      <c r="J761" s="53"/>
      <c r="K761" s="54"/>
      <c r="L761" s="54"/>
      <c r="M761" s="54"/>
      <c r="N761" s="54"/>
      <c r="O761" s="54" t="s">
        <v>925</v>
      </c>
      <c r="P761" s="54" t="s">
        <v>646</v>
      </c>
      <c r="Q761" s="54"/>
      <c r="R761" s="54"/>
      <c r="S761" s="54"/>
    </row>
    <row r="762" spans="1:19" ht="22.5">
      <c r="A762" s="93">
        <v>762</v>
      </c>
      <c r="B762" s="49" t="s">
        <v>1786</v>
      </c>
      <c r="C762" s="57" t="s">
        <v>623</v>
      </c>
      <c r="D762" s="41" t="s">
        <v>168</v>
      </c>
      <c r="E762" s="41" t="s">
        <v>589</v>
      </c>
      <c r="F762" s="50" t="s">
        <v>35</v>
      </c>
      <c r="G762" s="50" t="s">
        <v>526</v>
      </c>
      <c r="H762" s="51" t="s">
        <v>1765</v>
      </c>
      <c r="I762" s="52" t="s">
        <v>1757</v>
      </c>
      <c r="J762" s="53"/>
      <c r="K762" s="54"/>
      <c r="L762" s="54"/>
      <c r="M762" s="54"/>
      <c r="N762" s="54"/>
      <c r="O762" s="54" t="s">
        <v>925</v>
      </c>
      <c r="P762" s="54" t="s">
        <v>696</v>
      </c>
      <c r="Q762" s="54"/>
      <c r="R762" s="54"/>
      <c r="S762" s="54"/>
    </row>
    <row r="763" spans="1:19" ht="78.75">
      <c r="A763" s="93">
        <v>763</v>
      </c>
      <c r="B763" s="49" t="s">
        <v>1786</v>
      </c>
      <c r="C763" s="57" t="s">
        <v>624</v>
      </c>
      <c r="D763" s="41" t="s">
        <v>171</v>
      </c>
      <c r="E763" s="41" t="s">
        <v>809</v>
      </c>
      <c r="F763" s="50" t="s">
        <v>35</v>
      </c>
      <c r="G763" s="50" t="s">
        <v>526</v>
      </c>
      <c r="H763" s="51" t="s">
        <v>1766</v>
      </c>
      <c r="I763" s="52" t="s">
        <v>1770</v>
      </c>
      <c r="J763" s="53"/>
      <c r="K763" s="54"/>
      <c r="L763" s="54"/>
      <c r="M763" s="54"/>
      <c r="N763" s="54"/>
      <c r="O763" s="54" t="s">
        <v>925</v>
      </c>
      <c r="P763" s="54" t="s">
        <v>696</v>
      </c>
      <c r="Q763" s="54"/>
      <c r="R763" s="54"/>
      <c r="S763" s="54"/>
    </row>
    <row r="764" spans="1:19" ht="33.75">
      <c r="A764" s="93">
        <v>764</v>
      </c>
      <c r="B764" s="49" t="s">
        <v>1786</v>
      </c>
      <c r="C764" s="57" t="s">
        <v>624</v>
      </c>
      <c r="D764" s="41" t="s">
        <v>171</v>
      </c>
      <c r="E764" s="41" t="s">
        <v>809</v>
      </c>
      <c r="F764" s="50" t="s">
        <v>525</v>
      </c>
      <c r="G764" s="50" t="s">
        <v>36</v>
      </c>
      <c r="H764" s="51" t="s">
        <v>1771</v>
      </c>
      <c r="I764" s="52" t="s">
        <v>1772</v>
      </c>
      <c r="J764" s="53"/>
      <c r="K764" s="54"/>
      <c r="L764" s="54"/>
      <c r="M764" s="54"/>
      <c r="N764" s="54"/>
      <c r="O764" s="54" t="s">
        <v>925</v>
      </c>
      <c r="P764" s="54" t="s">
        <v>696</v>
      </c>
      <c r="Q764" s="54"/>
      <c r="R764" s="54"/>
      <c r="S764" s="54"/>
    </row>
    <row r="765" spans="1:19" ht="22.5">
      <c r="A765" s="93">
        <v>765</v>
      </c>
      <c r="B765" s="49" t="s">
        <v>1786</v>
      </c>
      <c r="C765" s="57" t="s">
        <v>624</v>
      </c>
      <c r="D765" s="41" t="s">
        <v>171</v>
      </c>
      <c r="E765" s="41" t="s">
        <v>556</v>
      </c>
      <c r="F765" s="50" t="s">
        <v>35</v>
      </c>
      <c r="G765" s="50" t="s">
        <v>526</v>
      </c>
      <c r="H765" s="51" t="s">
        <v>1773</v>
      </c>
      <c r="I765" s="52" t="s">
        <v>1774</v>
      </c>
      <c r="J765" s="53"/>
      <c r="K765" s="54"/>
      <c r="L765" s="54"/>
      <c r="M765" s="54"/>
      <c r="N765" s="54"/>
      <c r="O765" s="54" t="s">
        <v>925</v>
      </c>
      <c r="P765" s="54" t="s">
        <v>696</v>
      </c>
      <c r="Q765" s="54"/>
      <c r="R765" s="54"/>
      <c r="S765" s="54"/>
    </row>
    <row r="766" spans="1:19" ht="22.5">
      <c r="A766" s="93">
        <v>766</v>
      </c>
      <c r="B766" s="49" t="s">
        <v>1786</v>
      </c>
      <c r="C766" s="57" t="s">
        <v>1307</v>
      </c>
      <c r="D766" s="41" t="s">
        <v>171</v>
      </c>
      <c r="E766" s="41" t="s">
        <v>37</v>
      </c>
      <c r="F766" s="50" t="s">
        <v>35</v>
      </c>
      <c r="G766" s="50" t="s">
        <v>526</v>
      </c>
      <c r="H766" s="51" t="s">
        <v>1775</v>
      </c>
      <c r="I766" s="52" t="s">
        <v>1757</v>
      </c>
      <c r="J766" s="53"/>
      <c r="K766" s="54"/>
      <c r="L766" s="54"/>
      <c r="M766" s="54"/>
      <c r="N766" s="54"/>
      <c r="O766" s="54" t="s">
        <v>925</v>
      </c>
      <c r="P766" s="54" t="s">
        <v>696</v>
      </c>
      <c r="Q766" s="54"/>
      <c r="R766" s="54"/>
      <c r="S766" s="54"/>
    </row>
    <row r="767" spans="1:19" ht="67.5">
      <c r="A767" s="93">
        <v>767</v>
      </c>
      <c r="B767" s="49" t="s">
        <v>1786</v>
      </c>
      <c r="C767" s="57" t="s">
        <v>840</v>
      </c>
      <c r="D767" s="41" t="s">
        <v>135</v>
      </c>
      <c r="E767" s="41" t="s">
        <v>529</v>
      </c>
      <c r="F767" s="50" t="s">
        <v>35</v>
      </c>
      <c r="G767" s="50" t="s">
        <v>526</v>
      </c>
      <c r="H767" s="51" t="s">
        <v>1776</v>
      </c>
      <c r="I767" s="52" t="s">
        <v>2291</v>
      </c>
      <c r="J767" s="53"/>
      <c r="K767" s="54"/>
      <c r="L767" s="54"/>
      <c r="M767" s="54"/>
      <c r="N767" s="54"/>
      <c r="O767" s="54" t="s">
        <v>1358</v>
      </c>
      <c r="P767" s="54" t="s">
        <v>700</v>
      </c>
      <c r="Q767" s="54"/>
      <c r="R767" s="54"/>
      <c r="S767" s="54"/>
    </row>
    <row r="768" spans="1:19" ht="45">
      <c r="A768" s="93">
        <v>768</v>
      </c>
      <c r="B768" s="49" t="s">
        <v>1786</v>
      </c>
      <c r="C768" s="57" t="s">
        <v>840</v>
      </c>
      <c r="D768" s="41" t="s">
        <v>135</v>
      </c>
      <c r="E768" s="41" t="s">
        <v>154</v>
      </c>
      <c r="F768" s="50" t="s">
        <v>35</v>
      </c>
      <c r="G768" s="50" t="s">
        <v>36</v>
      </c>
      <c r="H768" s="51" t="s">
        <v>1777</v>
      </c>
      <c r="I768" s="52" t="s">
        <v>1778</v>
      </c>
      <c r="J768" s="53"/>
      <c r="K768" s="54"/>
      <c r="L768" s="54"/>
      <c r="M768" s="54"/>
      <c r="N768" s="54"/>
      <c r="O768" s="54" t="s">
        <v>1358</v>
      </c>
      <c r="P768" s="54" t="s">
        <v>700</v>
      </c>
      <c r="Q768" s="54"/>
      <c r="R768" s="54"/>
      <c r="S768" s="54"/>
    </row>
    <row r="769" spans="1:19" ht="22.5">
      <c r="A769" s="93">
        <v>769</v>
      </c>
      <c r="B769" s="49" t="s">
        <v>1786</v>
      </c>
      <c r="C769" s="57" t="s">
        <v>852</v>
      </c>
      <c r="D769" s="41" t="s">
        <v>1341</v>
      </c>
      <c r="E769" s="41" t="s">
        <v>38</v>
      </c>
      <c r="F769" s="50" t="s">
        <v>35</v>
      </c>
      <c r="G769" s="50" t="s">
        <v>36</v>
      </c>
      <c r="H769" s="51" t="s">
        <v>1779</v>
      </c>
      <c r="I769" s="52" t="s">
        <v>1780</v>
      </c>
      <c r="J769" s="53"/>
      <c r="K769" s="54"/>
      <c r="L769" s="54"/>
      <c r="M769" s="54"/>
      <c r="N769" s="54"/>
      <c r="O769" s="54" t="s">
        <v>705</v>
      </c>
      <c r="P769" s="54" t="s">
        <v>704</v>
      </c>
      <c r="Q769" s="54"/>
      <c r="R769" s="54"/>
      <c r="S769" s="54"/>
    </row>
    <row r="770" spans="1:19" ht="101.25">
      <c r="A770" s="93">
        <v>770</v>
      </c>
      <c r="B770" s="49" t="s">
        <v>1786</v>
      </c>
      <c r="C770" s="57" t="s">
        <v>857</v>
      </c>
      <c r="D770" s="41" t="s">
        <v>1341</v>
      </c>
      <c r="E770" s="41" t="s">
        <v>818</v>
      </c>
      <c r="F770" s="50" t="s">
        <v>35</v>
      </c>
      <c r="G770" s="50" t="s">
        <v>526</v>
      </c>
      <c r="H770" s="51" t="s">
        <v>1781</v>
      </c>
      <c r="I770" s="52" t="s">
        <v>2291</v>
      </c>
      <c r="J770" s="53"/>
      <c r="K770" s="54"/>
      <c r="L770" s="54"/>
      <c r="M770" s="54"/>
      <c r="N770" s="54"/>
      <c r="O770" s="54" t="s">
        <v>705</v>
      </c>
      <c r="P770" s="54" t="s">
        <v>704</v>
      </c>
      <c r="Q770" s="54"/>
      <c r="R770" s="54"/>
      <c r="S770" s="54"/>
    </row>
    <row r="771" spans="1:19" ht="67.5">
      <c r="A771" s="93">
        <v>771</v>
      </c>
      <c r="B771" s="49" t="s">
        <v>1786</v>
      </c>
      <c r="C771" s="57" t="s">
        <v>994</v>
      </c>
      <c r="D771" s="41" t="s">
        <v>730</v>
      </c>
      <c r="E771" s="41" t="s">
        <v>135</v>
      </c>
      <c r="F771" s="50" t="s">
        <v>525</v>
      </c>
      <c r="G771" s="50" t="s">
        <v>526</v>
      </c>
      <c r="H771" s="51" t="s">
        <v>1782</v>
      </c>
      <c r="I771" s="52" t="s">
        <v>1783</v>
      </c>
      <c r="J771" s="53"/>
      <c r="K771" s="54"/>
      <c r="L771" s="54"/>
      <c r="M771" s="54"/>
      <c r="N771" s="54"/>
      <c r="O771" s="54" t="s">
        <v>705</v>
      </c>
      <c r="P771" s="54" t="s">
        <v>704</v>
      </c>
      <c r="Q771" s="54"/>
      <c r="R771" s="54"/>
      <c r="S771" s="54"/>
    </row>
    <row r="772" spans="1:19" ht="45">
      <c r="A772" s="93">
        <v>772</v>
      </c>
      <c r="B772" s="49" t="s">
        <v>1786</v>
      </c>
      <c r="C772" s="57" t="s">
        <v>994</v>
      </c>
      <c r="D772" s="41" t="s">
        <v>730</v>
      </c>
      <c r="E772" s="41" t="s">
        <v>751</v>
      </c>
      <c r="F772" s="50" t="s">
        <v>525</v>
      </c>
      <c r="G772" s="50" t="s">
        <v>526</v>
      </c>
      <c r="H772" s="51" t="s">
        <v>1784</v>
      </c>
      <c r="I772" s="52" t="s">
        <v>1785</v>
      </c>
      <c r="J772" s="53"/>
      <c r="K772" s="54"/>
      <c r="L772" s="54"/>
      <c r="M772" s="54"/>
      <c r="N772" s="54"/>
      <c r="O772" s="54" t="s">
        <v>705</v>
      </c>
      <c r="P772" s="54" t="s">
        <v>704</v>
      </c>
      <c r="Q772" s="54"/>
      <c r="R772" s="54"/>
      <c r="S772" s="54"/>
    </row>
    <row r="773" spans="1:19" ht="22.5">
      <c r="A773" s="93">
        <v>773</v>
      </c>
      <c r="B773" s="49" t="s">
        <v>263</v>
      </c>
      <c r="C773" s="57" t="s">
        <v>627</v>
      </c>
      <c r="D773" s="41" t="s">
        <v>70</v>
      </c>
      <c r="E773" s="41" t="s">
        <v>1308</v>
      </c>
      <c r="F773" s="50" t="s">
        <v>525</v>
      </c>
      <c r="G773" s="50" t="s">
        <v>526</v>
      </c>
      <c r="H773" s="51" t="s">
        <v>248</v>
      </c>
      <c r="I773" s="52" t="s">
        <v>249</v>
      </c>
      <c r="J773" s="53"/>
      <c r="K773" s="54"/>
      <c r="L773" s="54"/>
      <c r="M773" s="54"/>
      <c r="N773" s="54"/>
      <c r="O773" s="54" t="s">
        <v>1356</v>
      </c>
      <c r="P773" s="54" t="s">
        <v>1359</v>
      </c>
      <c r="Q773" s="54"/>
      <c r="R773" s="54"/>
      <c r="S773" s="54"/>
    </row>
    <row r="774" spans="1:19" ht="33.75">
      <c r="A774" s="93">
        <v>774</v>
      </c>
      <c r="B774" s="49" t="s">
        <v>263</v>
      </c>
      <c r="C774" s="57" t="s">
        <v>627</v>
      </c>
      <c r="D774" s="41" t="s">
        <v>70</v>
      </c>
      <c r="E774" s="41" t="s">
        <v>1308</v>
      </c>
      <c r="F774" s="50" t="s">
        <v>525</v>
      </c>
      <c r="G774" s="50" t="s">
        <v>526</v>
      </c>
      <c r="H774" s="51" t="s">
        <v>250</v>
      </c>
      <c r="I774" s="52" t="s">
        <v>251</v>
      </c>
      <c r="J774" s="53"/>
      <c r="K774" s="54"/>
      <c r="L774" s="54"/>
      <c r="M774" s="54"/>
      <c r="N774" s="54"/>
      <c r="O774" s="54" t="s">
        <v>1356</v>
      </c>
      <c r="P774" s="54" t="s">
        <v>1359</v>
      </c>
      <c r="Q774" s="54"/>
      <c r="R774" s="54"/>
      <c r="S774" s="54"/>
    </row>
    <row r="775" spans="1:19" ht="22.5">
      <c r="A775" s="93">
        <v>775</v>
      </c>
      <c r="B775" s="49" t="s">
        <v>263</v>
      </c>
      <c r="C775" s="57" t="s">
        <v>1295</v>
      </c>
      <c r="D775" s="41" t="s">
        <v>70</v>
      </c>
      <c r="E775" s="41" t="s">
        <v>1296</v>
      </c>
      <c r="F775" s="50" t="s">
        <v>525</v>
      </c>
      <c r="G775" s="50" t="s">
        <v>526</v>
      </c>
      <c r="H775" s="51" t="s">
        <v>252</v>
      </c>
      <c r="I775" s="52" t="s">
        <v>249</v>
      </c>
      <c r="J775" s="53"/>
      <c r="K775" s="54"/>
      <c r="L775" s="54"/>
      <c r="M775" s="54"/>
      <c r="N775" s="54"/>
      <c r="O775" s="54" t="s">
        <v>1356</v>
      </c>
      <c r="P775" s="54" t="s">
        <v>1359</v>
      </c>
      <c r="Q775" s="54"/>
      <c r="R775" s="54"/>
      <c r="S775" s="54"/>
    </row>
    <row r="776" spans="1:19" ht="33.75">
      <c r="A776" s="93">
        <v>776</v>
      </c>
      <c r="B776" s="49" t="s">
        <v>263</v>
      </c>
      <c r="C776" s="57" t="s">
        <v>1295</v>
      </c>
      <c r="D776" s="41" t="s">
        <v>70</v>
      </c>
      <c r="E776" s="41" t="s">
        <v>1296</v>
      </c>
      <c r="F776" s="50" t="s">
        <v>525</v>
      </c>
      <c r="G776" s="50" t="s">
        <v>526</v>
      </c>
      <c r="H776" s="51" t="s">
        <v>253</v>
      </c>
      <c r="I776" s="52" t="s">
        <v>254</v>
      </c>
      <c r="J776" s="53"/>
      <c r="K776" s="54"/>
      <c r="L776" s="54"/>
      <c r="M776" s="54"/>
      <c r="N776" s="54"/>
      <c r="O776" s="54" t="s">
        <v>1356</v>
      </c>
      <c r="P776" s="54" t="s">
        <v>1359</v>
      </c>
      <c r="Q776" s="54"/>
      <c r="R776" s="54"/>
      <c r="S776" s="54"/>
    </row>
    <row r="777" spans="1:19" ht="22.5">
      <c r="A777" s="93">
        <v>777</v>
      </c>
      <c r="B777" s="49" t="s">
        <v>263</v>
      </c>
      <c r="C777" s="57" t="s">
        <v>528</v>
      </c>
      <c r="D777" s="41" t="s">
        <v>38</v>
      </c>
      <c r="E777" s="41" t="s">
        <v>38</v>
      </c>
      <c r="F777" s="50" t="s">
        <v>525</v>
      </c>
      <c r="G777" s="50" t="s">
        <v>526</v>
      </c>
      <c r="H777" s="51" t="s">
        <v>255</v>
      </c>
      <c r="I777" s="52" t="s">
        <v>256</v>
      </c>
      <c r="J777" s="53"/>
      <c r="K777" s="54"/>
      <c r="L777" s="54"/>
      <c r="M777" s="54"/>
      <c r="N777" s="54"/>
      <c r="O777" s="54" t="s">
        <v>1356</v>
      </c>
      <c r="P777" s="54" t="s">
        <v>1361</v>
      </c>
      <c r="Q777" s="54"/>
      <c r="R777" s="54"/>
      <c r="S777" s="54"/>
    </row>
    <row r="778" spans="1:19" ht="33.75">
      <c r="A778" s="93">
        <v>778</v>
      </c>
      <c r="B778" s="49" t="s">
        <v>263</v>
      </c>
      <c r="C778" s="57" t="s">
        <v>140</v>
      </c>
      <c r="D778" s="41" t="s">
        <v>556</v>
      </c>
      <c r="E778" s="41" t="s">
        <v>56</v>
      </c>
      <c r="F778" s="50" t="s">
        <v>525</v>
      </c>
      <c r="G778" s="50" t="s">
        <v>526</v>
      </c>
      <c r="H778" s="51" t="s">
        <v>257</v>
      </c>
      <c r="I778" s="52" t="s">
        <v>258</v>
      </c>
      <c r="J778" s="53"/>
      <c r="K778" s="54"/>
      <c r="L778" s="54"/>
      <c r="M778" s="54"/>
      <c r="N778" s="54"/>
      <c r="O778" s="54" t="s">
        <v>727</v>
      </c>
      <c r="P778" s="54" t="s">
        <v>1366</v>
      </c>
      <c r="Q778" s="54"/>
      <c r="R778" s="54"/>
      <c r="S778" s="54"/>
    </row>
    <row r="779" spans="1:19" ht="33.75">
      <c r="A779" s="93">
        <v>779</v>
      </c>
      <c r="B779" s="49" t="s">
        <v>263</v>
      </c>
      <c r="C779" s="57" t="s">
        <v>623</v>
      </c>
      <c r="D779" s="41" t="s">
        <v>168</v>
      </c>
      <c r="E779" s="41" t="s">
        <v>128</v>
      </c>
      <c r="F779" s="50" t="s">
        <v>525</v>
      </c>
      <c r="G779" s="50" t="s">
        <v>526</v>
      </c>
      <c r="H779" s="51" t="s">
        <v>259</v>
      </c>
      <c r="I779" s="52" t="s">
        <v>260</v>
      </c>
      <c r="J779" s="53"/>
      <c r="K779" s="54"/>
      <c r="L779" s="54"/>
      <c r="M779" s="54"/>
      <c r="N779" s="54"/>
      <c r="O779" s="54" t="s">
        <v>925</v>
      </c>
      <c r="P779" s="54" t="s">
        <v>696</v>
      </c>
      <c r="Q779" s="54"/>
      <c r="R779" s="54"/>
      <c r="S779" s="54"/>
    </row>
    <row r="780" spans="1:19" ht="45">
      <c r="A780" s="93">
        <v>780</v>
      </c>
      <c r="B780" s="49" t="s">
        <v>263</v>
      </c>
      <c r="C780" s="57" t="s">
        <v>1307</v>
      </c>
      <c r="D780" s="41" t="s">
        <v>171</v>
      </c>
      <c r="E780" s="41" t="s">
        <v>37</v>
      </c>
      <c r="F780" s="50" t="s">
        <v>525</v>
      </c>
      <c r="G780" s="50" t="s">
        <v>526</v>
      </c>
      <c r="H780" s="51" t="s">
        <v>261</v>
      </c>
      <c r="I780" s="52" t="s">
        <v>262</v>
      </c>
      <c r="J780" s="53"/>
      <c r="K780" s="54"/>
      <c r="L780" s="54"/>
      <c r="M780" s="54"/>
      <c r="N780" s="54"/>
      <c r="O780" s="54" t="s">
        <v>925</v>
      </c>
      <c r="P780" s="54" t="s">
        <v>696</v>
      </c>
      <c r="Q780" s="54"/>
      <c r="R780" s="54"/>
      <c r="S780" s="54"/>
    </row>
    <row r="781" spans="1:19" ht="33.75">
      <c r="A781" s="93">
        <v>781</v>
      </c>
      <c r="B781" s="49" t="s">
        <v>2015</v>
      </c>
      <c r="C781" s="57" t="s">
        <v>586</v>
      </c>
      <c r="D781" s="41" t="s">
        <v>556</v>
      </c>
      <c r="E781" s="41" t="s">
        <v>135</v>
      </c>
      <c r="F781" s="50" t="s">
        <v>525</v>
      </c>
      <c r="G781" s="50" t="s">
        <v>526</v>
      </c>
      <c r="H781" s="51" t="s">
        <v>264</v>
      </c>
      <c r="I781" s="52" t="s">
        <v>265</v>
      </c>
      <c r="J781" s="53"/>
      <c r="K781" s="54"/>
      <c r="L781" s="54"/>
      <c r="M781" s="54"/>
      <c r="N781" s="54"/>
      <c r="O781" s="54" t="s">
        <v>727</v>
      </c>
      <c r="P781" s="54" t="s">
        <v>676</v>
      </c>
      <c r="Q781" s="54"/>
      <c r="R781" s="54"/>
      <c r="S781" s="54"/>
    </row>
    <row r="782" spans="1:19" ht="45">
      <c r="A782" s="93">
        <v>782</v>
      </c>
      <c r="B782" s="49" t="s">
        <v>2015</v>
      </c>
      <c r="C782" s="110" t="s">
        <v>586</v>
      </c>
      <c r="D782" s="41" t="s">
        <v>556</v>
      </c>
      <c r="E782" s="41" t="s">
        <v>154</v>
      </c>
      <c r="F782" s="50" t="s">
        <v>525</v>
      </c>
      <c r="G782" s="50" t="s">
        <v>526</v>
      </c>
      <c r="H782" s="51" t="s">
        <v>266</v>
      </c>
      <c r="I782" s="52" t="s">
        <v>828</v>
      </c>
      <c r="J782" s="53"/>
      <c r="K782" s="54"/>
      <c r="L782" s="54"/>
      <c r="M782" s="54"/>
      <c r="N782" s="54"/>
      <c r="O782" s="54" t="s">
        <v>727</v>
      </c>
      <c r="P782" s="54" t="s">
        <v>676</v>
      </c>
      <c r="Q782" s="54"/>
      <c r="R782" s="54"/>
      <c r="S782" s="54"/>
    </row>
    <row r="783" spans="1:19" ht="112.5">
      <c r="A783" s="93">
        <v>783</v>
      </c>
      <c r="B783" s="49" t="s">
        <v>2015</v>
      </c>
      <c r="C783" s="110" t="s">
        <v>1331</v>
      </c>
      <c r="D783" s="41" t="s">
        <v>527</v>
      </c>
      <c r="E783" s="41" t="s">
        <v>524</v>
      </c>
      <c r="F783" s="50" t="s">
        <v>525</v>
      </c>
      <c r="G783" s="50" t="s">
        <v>526</v>
      </c>
      <c r="H783" s="51" t="s">
        <v>267</v>
      </c>
      <c r="I783" s="52" t="s">
        <v>268</v>
      </c>
      <c r="J783" s="53"/>
      <c r="K783" s="54"/>
      <c r="L783" s="54"/>
      <c r="M783" s="54"/>
      <c r="N783" s="54"/>
      <c r="O783" s="54" t="s">
        <v>686</v>
      </c>
      <c r="P783" s="54" t="s">
        <v>673</v>
      </c>
      <c r="Q783" s="54"/>
      <c r="R783" s="54"/>
      <c r="S783" s="54"/>
    </row>
    <row r="784" spans="1:19" ht="315">
      <c r="A784" s="93">
        <v>784</v>
      </c>
      <c r="B784" s="49" t="s">
        <v>1056</v>
      </c>
      <c r="C784" s="57" t="s">
        <v>1314</v>
      </c>
      <c r="D784" s="41" t="s">
        <v>1563</v>
      </c>
      <c r="E784" s="41" t="s">
        <v>1563</v>
      </c>
      <c r="F784" s="50" t="s">
        <v>35</v>
      </c>
      <c r="G784" s="50" t="s">
        <v>526</v>
      </c>
      <c r="H784" s="51" t="s">
        <v>269</v>
      </c>
      <c r="I784" s="52" t="s">
        <v>270</v>
      </c>
      <c r="J784" s="53"/>
      <c r="K784" s="54"/>
      <c r="L784" s="54"/>
      <c r="M784" s="54"/>
      <c r="N784" s="54"/>
      <c r="O784" s="54" t="s">
        <v>1356</v>
      </c>
      <c r="P784" s="54" t="s">
        <v>1314</v>
      </c>
      <c r="Q784" s="54"/>
      <c r="R784" s="54"/>
      <c r="S784" s="54"/>
    </row>
    <row r="785" spans="1:19" ht="22.5">
      <c r="A785" s="93">
        <v>785</v>
      </c>
      <c r="B785" s="49" t="s">
        <v>1056</v>
      </c>
      <c r="C785" s="57" t="s">
        <v>271</v>
      </c>
      <c r="D785" s="41" t="s">
        <v>566</v>
      </c>
      <c r="E785" s="41" t="s">
        <v>70</v>
      </c>
      <c r="F785" s="50" t="s">
        <v>35</v>
      </c>
      <c r="G785" s="50" t="s">
        <v>36</v>
      </c>
      <c r="H785" s="51" t="s">
        <v>272</v>
      </c>
      <c r="I785" s="52" t="s">
        <v>273</v>
      </c>
      <c r="J785" s="53"/>
      <c r="K785" s="54"/>
      <c r="L785" s="54"/>
      <c r="M785" s="54"/>
      <c r="N785" s="54"/>
      <c r="O785" s="54" t="s">
        <v>1358</v>
      </c>
      <c r="P785" s="54" t="s">
        <v>1357</v>
      </c>
      <c r="Q785" s="54"/>
      <c r="R785" s="54"/>
      <c r="S785" s="54"/>
    </row>
    <row r="786" spans="1:19" ht="11.25">
      <c r="A786" s="93">
        <v>786</v>
      </c>
      <c r="B786" s="49" t="s">
        <v>1056</v>
      </c>
      <c r="C786" s="57" t="s">
        <v>271</v>
      </c>
      <c r="D786" s="41" t="s">
        <v>566</v>
      </c>
      <c r="E786" s="41" t="s">
        <v>1349</v>
      </c>
      <c r="F786" s="50" t="s">
        <v>35</v>
      </c>
      <c r="G786" s="50" t="s">
        <v>36</v>
      </c>
      <c r="H786" s="51" t="s">
        <v>274</v>
      </c>
      <c r="I786" s="52" t="s">
        <v>275</v>
      </c>
      <c r="J786" s="53"/>
      <c r="K786" s="54"/>
      <c r="L786" s="54"/>
      <c r="M786" s="54"/>
      <c r="N786" s="54"/>
      <c r="O786" s="54" t="s">
        <v>1358</v>
      </c>
      <c r="P786" s="54" t="s">
        <v>1357</v>
      </c>
      <c r="Q786" s="54"/>
      <c r="R786" s="54"/>
      <c r="S786" s="54"/>
    </row>
    <row r="787" spans="1:19" ht="22.5">
      <c r="A787" s="93">
        <v>787</v>
      </c>
      <c r="B787" s="49" t="s">
        <v>1056</v>
      </c>
      <c r="C787" s="57" t="s">
        <v>271</v>
      </c>
      <c r="D787" s="41" t="s">
        <v>566</v>
      </c>
      <c r="E787" s="41" t="s">
        <v>529</v>
      </c>
      <c r="F787" s="50" t="s">
        <v>35</v>
      </c>
      <c r="G787" s="50" t="s">
        <v>36</v>
      </c>
      <c r="H787" s="51" t="s">
        <v>276</v>
      </c>
      <c r="I787" s="52" t="s">
        <v>275</v>
      </c>
      <c r="J787" s="53"/>
      <c r="K787" s="54"/>
      <c r="L787" s="54"/>
      <c r="M787" s="54"/>
      <c r="N787" s="54"/>
      <c r="O787" s="54" t="s">
        <v>1358</v>
      </c>
      <c r="P787" s="54" t="s">
        <v>1357</v>
      </c>
      <c r="Q787" s="54"/>
      <c r="R787" s="54"/>
      <c r="S787" s="54"/>
    </row>
    <row r="788" spans="1:19" ht="11.25">
      <c r="A788" s="93">
        <v>788</v>
      </c>
      <c r="B788" s="49" t="s">
        <v>1056</v>
      </c>
      <c r="C788" s="57" t="s">
        <v>271</v>
      </c>
      <c r="D788" s="41" t="s">
        <v>56</v>
      </c>
      <c r="E788" s="41" t="s">
        <v>527</v>
      </c>
      <c r="F788" s="50" t="s">
        <v>35</v>
      </c>
      <c r="G788" s="50" t="s">
        <v>36</v>
      </c>
      <c r="H788" s="51" t="s">
        <v>277</v>
      </c>
      <c r="I788" s="52" t="s">
        <v>278</v>
      </c>
      <c r="J788" s="53"/>
      <c r="K788" s="54"/>
      <c r="L788" s="54"/>
      <c r="M788" s="54"/>
      <c r="N788" s="54"/>
      <c r="O788" s="54" t="s">
        <v>1358</v>
      </c>
      <c r="P788" s="54" t="s">
        <v>1357</v>
      </c>
      <c r="Q788" s="54"/>
      <c r="R788" s="54"/>
      <c r="S788" s="54"/>
    </row>
    <row r="789" spans="1:19" ht="22.5">
      <c r="A789" s="93">
        <v>789</v>
      </c>
      <c r="B789" s="49" t="s">
        <v>1056</v>
      </c>
      <c r="C789" s="57" t="s">
        <v>627</v>
      </c>
      <c r="D789" s="41" t="s">
        <v>70</v>
      </c>
      <c r="E789" s="41" t="s">
        <v>1308</v>
      </c>
      <c r="F789" s="50" t="s">
        <v>525</v>
      </c>
      <c r="G789" s="50" t="s">
        <v>526</v>
      </c>
      <c r="H789" s="51" t="s">
        <v>279</v>
      </c>
      <c r="I789" s="52" t="s">
        <v>280</v>
      </c>
      <c r="J789" s="53"/>
      <c r="K789" s="54"/>
      <c r="L789" s="54"/>
      <c r="M789" s="54"/>
      <c r="N789" s="54"/>
      <c r="O789" s="54" t="s">
        <v>1356</v>
      </c>
      <c r="P789" s="54" t="s">
        <v>1359</v>
      </c>
      <c r="Q789" s="54"/>
      <c r="R789" s="54"/>
      <c r="S789" s="54"/>
    </row>
    <row r="790" spans="1:19" ht="22.5">
      <c r="A790" s="93">
        <v>790</v>
      </c>
      <c r="B790" s="49" t="s">
        <v>1056</v>
      </c>
      <c r="C790" s="57" t="s">
        <v>627</v>
      </c>
      <c r="D790" s="41" t="s">
        <v>70</v>
      </c>
      <c r="E790" s="41" t="s">
        <v>1308</v>
      </c>
      <c r="F790" s="50" t="s">
        <v>35</v>
      </c>
      <c r="G790" s="50" t="s">
        <v>36</v>
      </c>
      <c r="H790" s="51" t="s">
        <v>281</v>
      </c>
      <c r="I790" s="52" t="s">
        <v>282</v>
      </c>
      <c r="J790" s="53"/>
      <c r="K790" s="54"/>
      <c r="L790" s="54"/>
      <c r="M790" s="54"/>
      <c r="N790" s="54"/>
      <c r="O790" s="54" t="s">
        <v>1356</v>
      </c>
      <c r="P790" s="54" t="s">
        <v>1359</v>
      </c>
      <c r="Q790" s="54"/>
      <c r="R790" s="54"/>
      <c r="S790" s="54"/>
    </row>
    <row r="791" spans="1:19" ht="22.5">
      <c r="A791" s="93">
        <v>791</v>
      </c>
      <c r="B791" s="49" t="s">
        <v>1056</v>
      </c>
      <c r="C791" s="57" t="s">
        <v>232</v>
      </c>
      <c r="D791" s="41" t="s">
        <v>70</v>
      </c>
      <c r="E791" s="41" t="s">
        <v>133</v>
      </c>
      <c r="F791" s="50" t="s">
        <v>35</v>
      </c>
      <c r="G791" s="50" t="s">
        <v>36</v>
      </c>
      <c r="H791" s="51" t="s">
        <v>283</v>
      </c>
      <c r="I791" s="52" t="s">
        <v>284</v>
      </c>
      <c r="J791" s="53"/>
      <c r="K791" s="54"/>
      <c r="L791" s="54"/>
      <c r="M791" s="54"/>
      <c r="N791" s="54"/>
      <c r="O791" s="54" t="s">
        <v>1356</v>
      </c>
      <c r="P791" s="54" t="s">
        <v>1359</v>
      </c>
      <c r="Q791" s="54"/>
      <c r="R791" s="54"/>
      <c r="S791" s="54"/>
    </row>
    <row r="792" spans="1:19" ht="22.5">
      <c r="A792" s="93">
        <v>792</v>
      </c>
      <c r="B792" s="49" t="s">
        <v>1056</v>
      </c>
      <c r="C792" s="57" t="s">
        <v>1295</v>
      </c>
      <c r="D792" s="41" t="s">
        <v>70</v>
      </c>
      <c r="E792" s="41" t="s">
        <v>1296</v>
      </c>
      <c r="F792" s="50" t="s">
        <v>525</v>
      </c>
      <c r="G792" s="50" t="s">
        <v>526</v>
      </c>
      <c r="H792" s="51" t="s">
        <v>285</v>
      </c>
      <c r="I792" s="52" t="s">
        <v>280</v>
      </c>
      <c r="J792" s="53"/>
      <c r="K792" s="54"/>
      <c r="L792" s="54"/>
      <c r="M792" s="54"/>
      <c r="N792" s="54"/>
      <c r="O792" s="54" t="s">
        <v>1356</v>
      </c>
      <c r="P792" s="54" t="s">
        <v>1359</v>
      </c>
      <c r="Q792" s="54"/>
      <c r="R792" s="54"/>
      <c r="S792" s="54"/>
    </row>
    <row r="793" spans="1:19" ht="22.5">
      <c r="A793" s="93">
        <v>793</v>
      </c>
      <c r="B793" s="49" t="s">
        <v>1056</v>
      </c>
      <c r="C793" s="57" t="s">
        <v>1295</v>
      </c>
      <c r="D793" s="41" t="s">
        <v>70</v>
      </c>
      <c r="E793" s="41" t="s">
        <v>1296</v>
      </c>
      <c r="F793" s="50" t="s">
        <v>35</v>
      </c>
      <c r="G793" s="50" t="s">
        <v>36</v>
      </c>
      <c r="H793" s="51" t="s">
        <v>281</v>
      </c>
      <c r="I793" s="52" t="s">
        <v>282</v>
      </c>
      <c r="J793" s="53"/>
      <c r="K793" s="54"/>
      <c r="L793" s="54"/>
      <c r="M793" s="54"/>
      <c r="N793" s="54"/>
      <c r="O793" s="54" t="s">
        <v>1356</v>
      </c>
      <c r="P793" s="54" t="s">
        <v>1359</v>
      </c>
      <c r="Q793" s="54"/>
      <c r="R793" s="54"/>
      <c r="S793" s="54"/>
    </row>
    <row r="794" spans="1:19" ht="22.5">
      <c r="A794" s="93">
        <v>794</v>
      </c>
      <c r="B794" s="49" t="s">
        <v>1056</v>
      </c>
      <c r="C794" s="57" t="s">
        <v>209</v>
      </c>
      <c r="D794" s="41" t="s">
        <v>70</v>
      </c>
      <c r="E794" s="41" t="s">
        <v>154</v>
      </c>
      <c r="F794" s="50" t="s">
        <v>35</v>
      </c>
      <c r="G794" s="50" t="s">
        <v>36</v>
      </c>
      <c r="H794" s="51" t="s">
        <v>286</v>
      </c>
      <c r="I794" s="52" t="s">
        <v>287</v>
      </c>
      <c r="J794" s="53"/>
      <c r="K794" s="54"/>
      <c r="L794" s="54"/>
      <c r="M794" s="54"/>
      <c r="N794" s="54"/>
      <c r="O794" s="54" t="s">
        <v>1356</v>
      </c>
      <c r="P794" s="54" t="s">
        <v>1359</v>
      </c>
      <c r="Q794" s="54"/>
      <c r="R794" s="54"/>
      <c r="S794" s="54"/>
    </row>
    <row r="795" spans="1:19" ht="22.5">
      <c r="A795" s="93">
        <v>795</v>
      </c>
      <c r="B795" s="49" t="s">
        <v>1056</v>
      </c>
      <c r="C795" s="57" t="s">
        <v>215</v>
      </c>
      <c r="D795" s="41" t="s">
        <v>70</v>
      </c>
      <c r="E795" s="41" t="s">
        <v>216</v>
      </c>
      <c r="F795" s="50" t="s">
        <v>525</v>
      </c>
      <c r="G795" s="50" t="s">
        <v>526</v>
      </c>
      <c r="H795" s="51" t="s">
        <v>288</v>
      </c>
      <c r="I795" s="52" t="s">
        <v>289</v>
      </c>
      <c r="J795" s="53"/>
      <c r="K795" s="54"/>
      <c r="L795" s="54"/>
      <c r="M795" s="54"/>
      <c r="N795" s="54"/>
      <c r="O795" s="54" t="s">
        <v>1356</v>
      </c>
      <c r="P795" s="54" t="s">
        <v>1359</v>
      </c>
      <c r="Q795" s="54"/>
      <c r="R795" s="54"/>
      <c r="S795" s="54"/>
    </row>
    <row r="796" spans="1:19" ht="22.5">
      <c r="A796" s="93">
        <v>796</v>
      </c>
      <c r="B796" s="49" t="s">
        <v>1056</v>
      </c>
      <c r="C796" s="57" t="s">
        <v>140</v>
      </c>
      <c r="D796" s="41" t="s">
        <v>38</v>
      </c>
      <c r="E796" s="41" t="s">
        <v>154</v>
      </c>
      <c r="F796" s="50" t="s">
        <v>35</v>
      </c>
      <c r="G796" s="50" t="s">
        <v>36</v>
      </c>
      <c r="H796" s="51" t="s">
        <v>290</v>
      </c>
      <c r="I796" s="52" t="s">
        <v>291</v>
      </c>
      <c r="J796" s="53"/>
      <c r="K796" s="54"/>
      <c r="L796" s="54"/>
      <c r="M796" s="54"/>
      <c r="N796" s="54"/>
      <c r="O796" s="54" t="s">
        <v>727</v>
      </c>
      <c r="P796" s="54" t="s">
        <v>1366</v>
      </c>
      <c r="Q796" s="54"/>
      <c r="R796" s="54"/>
      <c r="S796" s="54"/>
    </row>
    <row r="797" spans="1:19" ht="22.5">
      <c r="A797" s="93">
        <v>797</v>
      </c>
      <c r="B797" s="49" t="s">
        <v>1056</v>
      </c>
      <c r="C797" s="57" t="s">
        <v>1469</v>
      </c>
      <c r="D797" s="41" t="s">
        <v>524</v>
      </c>
      <c r="E797" s="41" t="s">
        <v>528</v>
      </c>
      <c r="F797" s="50" t="s">
        <v>35</v>
      </c>
      <c r="G797" s="50" t="s">
        <v>36</v>
      </c>
      <c r="H797" s="51" t="s">
        <v>292</v>
      </c>
      <c r="I797" s="52" t="s">
        <v>293</v>
      </c>
      <c r="J797" s="53"/>
      <c r="K797" s="54"/>
      <c r="L797" s="54"/>
      <c r="M797" s="54"/>
      <c r="N797" s="54"/>
      <c r="O797" s="54" t="s">
        <v>1358</v>
      </c>
      <c r="P797" s="54" t="s">
        <v>1357</v>
      </c>
      <c r="Q797" s="54"/>
      <c r="R797" s="54"/>
      <c r="S797" s="54"/>
    </row>
    <row r="798" spans="1:19" ht="22.5">
      <c r="A798" s="93">
        <v>798</v>
      </c>
      <c r="B798" s="49" t="s">
        <v>1056</v>
      </c>
      <c r="C798" s="57" t="s">
        <v>157</v>
      </c>
      <c r="D798" s="41" t="s">
        <v>524</v>
      </c>
      <c r="E798" s="41" t="s">
        <v>524</v>
      </c>
      <c r="F798" s="50" t="s">
        <v>525</v>
      </c>
      <c r="G798" s="50" t="s">
        <v>526</v>
      </c>
      <c r="H798" s="51" t="s">
        <v>294</v>
      </c>
      <c r="I798" s="52" t="s">
        <v>295</v>
      </c>
      <c r="J798" s="53"/>
      <c r="K798" s="54"/>
      <c r="L798" s="54"/>
      <c r="M798" s="54"/>
      <c r="N798" s="54"/>
      <c r="O798" s="54" t="s">
        <v>925</v>
      </c>
      <c r="P798" s="54" t="s">
        <v>678</v>
      </c>
      <c r="Q798" s="54"/>
      <c r="R798" s="54"/>
      <c r="S798" s="54"/>
    </row>
    <row r="799" spans="1:19" ht="22.5">
      <c r="A799" s="93">
        <v>799</v>
      </c>
      <c r="B799" s="49" t="s">
        <v>1056</v>
      </c>
      <c r="C799" s="57" t="s">
        <v>157</v>
      </c>
      <c r="D799" s="41" t="s">
        <v>524</v>
      </c>
      <c r="E799" s="41" t="s">
        <v>37</v>
      </c>
      <c r="F799" s="50" t="s">
        <v>35</v>
      </c>
      <c r="G799" s="50" t="s">
        <v>36</v>
      </c>
      <c r="H799" s="51" t="s">
        <v>296</v>
      </c>
      <c r="I799" s="52" t="s">
        <v>297</v>
      </c>
      <c r="J799" s="53"/>
      <c r="K799" s="54"/>
      <c r="L799" s="54"/>
      <c r="M799" s="54"/>
      <c r="N799" s="54"/>
      <c r="O799" s="54" t="s">
        <v>925</v>
      </c>
      <c r="P799" s="54" t="s">
        <v>678</v>
      </c>
      <c r="Q799" s="54"/>
      <c r="R799" s="54"/>
      <c r="S799" s="54"/>
    </row>
    <row r="800" spans="1:19" ht="22.5">
      <c r="A800" s="93">
        <v>800</v>
      </c>
      <c r="B800" s="49" t="s">
        <v>1056</v>
      </c>
      <c r="C800" s="57" t="s">
        <v>161</v>
      </c>
      <c r="D800" s="41" t="s">
        <v>524</v>
      </c>
      <c r="E800" s="41" t="s">
        <v>818</v>
      </c>
      <c r="F800" s="50" t="s">
        <v>35</v>
      </c>
      <c r="G800" s="50" t="s">
        <v>36</v>
      </c>
      <c r="H800" s="51" t="s">
        <v>298</v>
      </c>
      <c r="I800" s="52" t="s">
        <v>278</v>
      </c>
      <c r="J800" s="53"/>
      <c r="K800" s="54"/>
      <c r="L800" s="54"/>
      <c r="M800" s="54"/>
      <c r="N800" s="54"/>
      <c r="O800" s="54" t="s">
        <v>925</v>
      </c>
      <c r="P800" s="54" t="s">
        <v>678</v>
      </c>
      <c r="Q800" s="54"/>
      <c r="R800" s="54"/>
      <c r="S800" s="54"/>
    </row>
    <row r="801" spans="1:19" ht="11.25">
      <c r="A801" s="93">
        <v>801</v>
      </c>
      <c r="B801" s="49" t="s">
        <v>1056</v>
      </c>
      <c r="C801" s="57" t="s">
        <v>161</v>
      </c>
      <c r="D801" s="41" t="s">
        <v>524</v>
      </c>
      <c r="E801" s="41" t="s">
        <v>818</v>
      </c>
      <c r="F801" s="50" t="s">
        <v>35</v>
      </c>
      <c r="G801" s="50" t="s">
        <v>36</v>
      </c>
      <c r="H801" s="51" t="s">
        <v>299</v>
      </c>
      <c r="I801" s="52" t="s">
        <v>278</v>
      </c>
      <c r="J801" s="53"/>
      <c r="K801" s="54"/>
      <c r="L801" s="54"/>
      <c r="M801" s="54"/>
      <c r="N801" s="54"/>
      <c r="O801" s="54" t="s">
        <v>925</v>
      </c>
      <c r="P801" s="54" t="s">
        <v>678</v>
      </c>
      <c r="Q801" s="54"/>
      <c r="R801" s="54"/>
      <c r="S801" s="54"/>
    </row>
    <row r="802" spans="1:19" ht="22.5">
      <c r="A802" s="93">
        <v>802</v>
      </c>
      <c r="B802" s="49" t="s">
        <v>1056</v>
      </c>
      <c r="C802" s="57" t="s">
        <v>161</v>
      </c>
      <c r="D802" s="41" t="s">
        <v>524</v>
      </c>
      <c r="E802" s="41" t="s">
        <v>171</v>
      </c>
      <c r="F802" s="50" t="s">
        <v>525</v>
      </c>
      <c r="G802" s="50" t="s">
        <v>526</v>
      </c>
      <c r="H802" s="51" t="s">
        <v>300</v>
      </c>
      <c r="I802" s="52" t="s">
        <v>301</v>
      </c>
      <c r="J802" s="53"/>
      <c r="K802" s="54"/>
      <c r="L802" s="54"/>
      <c r="M802" s="54"/>
      <c r="N802" s="54"/>
      <c r="O802" s="54" t="s">
        <v>925</v>
      </c>
      <c r="P802" s="54" t="s">
        <v>678</v>
      </c>
      <c r="Q802" s="54"/>
      <c r="R802" s="54"/>
      <c r="S802" s="54"/>
    </row>
    <row r="803" spans="1:19" ht="22.5">
      <c r="A803" s="93">
        <v>803</v>
      </c>
      <c r="B803" s="49" t="s">
        <v>1056</v>
      </c>
      <c r="C803" s="57" t="s">
        <v>161</v>
      </c>
      <c r="D803" s="41" t="s">
        <v>524</v>
      </c>
      <c r="E803" s="41" t="s">
        <v>171</v>
      </c>
      <c r="F803" s="50" t="s">
        <v>35</v>
      </c>
      <c r="G803" s="50" t="s">
        <v>36</v>
      </c>
      <c r="H803" s="51" t="s">
        <v>302</v>
      </c>
      <c r="I803" s="52" t="s">
        <v>303</v>
      </c>
      <c r="J803" s="53"/>
      <c r="K803" s="54"/>
      <c r="L803" s="54"/>
      <c r="M803" s="54"/>
      <c r="N803" s="54"/>
      <c r="O803" s="54" t="s">
        <v>925</v>
      </c>
      <c r="P803" s="54" t="s">
        <v>678</v>
      </c>
      <c r="Q803" s="54"/>
      <c r="R803" s="54"/>
      <c r="S803" s="54"/>
    </row>
    <row r="804" spans="1:19" ht="22.5">
      <c r="A804" s="93">
        <v>804</v>
      </c>
      <c r="B804" s="49" t="s">
        <v>1056</v>
      </c>
      <c r="C804" s="57" t="s">
        <v>161</v>
      </c>
      <c r="D804" s="41" t="s">
        <v>524</v>
      </c>
      <c r="E804" s="41" t="s">
        <v>171</v>
      </c>
      <c r="F804" s="50" t="s">
        <v>35</v>
      </c>
      <c r="G804" s="50" t="s">
        <v>36</v>
      </c>
      <c r="H804" s="51" t="s">
        <v>304</v>
      </c>
      <c r="I804" s="52" t="s">
        <v>305</v>
      </c>
      <c r="J804" s="53"/>
      <c r="K804" s="54"/>
      <c r="L804" s="54"/>
      <c r="M804" s="54"/>
      <c r="N804" s="54"/>
      <c r="O804" s="54" t="s">
        <v>925</v>
      </c>
      <c r="P804" s="54" t="s">
        <v>678</v>
      </c>
      <c r="Q804" s="54"/>
      <c r="R804" s="54"/>
      <c r="S804" s="54"/>
    </row>
    <row r="805" spans="1:19" ht="11.25">
      <c r="A805" s="93">
        <v>805</v>
      </c>
      <c r="B805" s="49" t="s">
        <v>1056</v>
      </c>
      <c r="C805" s="57" t="s">
        <v>1910</v>
      </c>
      <c r="D805" s="41" t="s">
        <v>524</v>
      </c>
      <c r="E805" s="41" t="s">
        <v>133</v>
      </c>
      <c r="F805" s="50" t="s">
        <v>35</v>
      </c>
      <c r="G805" s="50" t="s">
        <v>36</v>
      </c>
      <c r="H805" s="51" t="s">
        <v>306</v>
      </c>
      <c r="I805" s="52" t="s">
        <v>278</v>
      </c>
      <c r="J805" s="53"/>
      <c r="K805" s="54"/>
      <c r="L805" s="54"/>
      <c r="M805" s="54"/>
      <c r="N805" s="54"/>
      <c r="O805" s="54" t="s">
        <v>925</v>
      </c>
      <c r="P805" s="54" t="s">
        <v>680</v>
      </c>
      <c r="Q805" s="54"/>
      <c r="R805" s="54"/>
      <c r="S805" s="54"/>
    </row>
    <row r="806" spans="1:19" ht="11.25">
      <c r="A806" s="93">
        <v>806</v>
      </c>
      <c r="B806" s="49" t="s">
        <v>1056</v>
      </c>
      <c r="C806" s="57" t="s">
        <v>1910</v>
      </c>
      <c r="D806" s="41" t="s">
        <v>172</v>
      </c>
      <c r="E806" s="41" t="s">
        <v>528</v>
      </c>
      <c r="F806" s="50" t="s">
        <v>35</v>
      </c>
      <c r="G806" s="50" t="s">
        <v>36</v>
      </c>
      <c r="H806" s="51" t="s">
        <v>307</v>
      </c>
      <c r="I806" s="52" t="s">
        <v>305</v>
      </c>
      <c r="J806" s="53"/>
      <c r="K806" s="54"/>
      <c r="L806" s="54"/>
      <c r="M806" s="54"/>
      <c r="N806" s="54"/>
      <c r="O806" s="54" t="s">
        <v>925</v>
      </c>
      <c r="P806" s="54" t="s">
        <v>680</v>
      </c>
      <c r="Q806" s="54"/>
      <c r="R806" s="54"/>
      <c r="S806" s="54"/>
    </row>
    <row r="807" spans="1:19" ht="22.5">
      <c r="A807" s="93">
        <v>807</v>
      </c>
      <c r="B807" s="49" t="s">
        <v>1056</v>
      </c>
      <c r="C807" s="57" t="s">
        <v>1910</v>
      </c>
      <c r="D807" s="41" t="s">
        <v>172</v>
      </c>
      <c r="E807" s="41" t="s">
        <v>528</v>
      </c>
      <c r="F807" s="50" t="s">
        <v>35</v>
      </c>
      <c r="G807" s="50" t="s">
        <v>36</v>
      </c>
      <c r="H807" s="51" t="s">
        <v>302</v>
      </c>
      <c r="I807" s="52" t="s">
        <v>308</v>
      </c>
      <c r="J807" s="53"/>
      <c r="K807" s="54"/>
      <c r="L807" s="54"/>
      <c r="M807" s="54"/>
      <c r="N807" s="54"/>
      <c r="O807" s="54" t="s">
        <v>925</v>
      </c>
      <c r="P807" s="54" t="s">
        <v>680</v>
      </c>
      <c r="Q807" s="54"/>
      <c r="R807" s="54"/>
      <c r="S807" s="54"/>
    </row>
    <row r="808" spans="1:19" ht="11.25">
      <c r="A808" s="93">
        <v>808</v>
      </c>
      <c r="B808" s="49" t="s">
        <v>1056</v>
      </c>
      <c r="C808" s="57" t="s">
        <v>904</v>
      </c>
      <c r="D808" s="41" t="s">
        <v>172</v>
      </c>
      <c r="E808" s="41" t="s">
        <v>556</v>
      </c>
      <c r="F808" s="50" t="s">
        <v>35</v>
      </c>
      <c r="G808" s="50" t="s">
        <v>36</v>
      </c>
      <c r="H808" s="51" t="s">
        <v>309</v>
      </c>
      <c r="I808" s="52" t="s">
        <v>310</v>
      </c>
      <c r="J808" s="53"/>
      <c r="K808" s="54"/>
      <c r="L808" s="54"/>
      <c r="M808" s="54"/>
      <c r="N808" s="54"/>
      <c r="O808" s="54" t="s">
        <v>925</v>
      </c>
      <c r="P808" s="54" t="s">
        <v>680</v>
      </c>
      <c r="Q808" s="54"/>
      <c r="R808" s="54"/>
      <c r="S808" s="54"/>
    </row>
    <row r="809" spans="1:19" ht="11.25">
      <c r="A809" s="93">
        <v>809</v>
      </c>
      <c r="B809" s="49" t="s">
        <v>1056</v>
      </c>
      <c r="C809" s="57" t="s">
        <v>904</v>
      </c>
      <c r="D809" s="41" t="s">
        <v>172</v>
      </c>
      <c r="E809" s="41" t="s">
        <v>524</v>
      </c>
      <c r="F809" s="50" t="s">
        <v>35</v>
      </c>
      <c r="G809" s="50" t="s">
        <v>36</v>
      </c>
      <c r="H809" s="51" t="s">
        <v>309</v>
      </c>
      <c r="I809" s="52" t="s">
        <v>311</v>
      </c>
      <c r="J809" s="53"/>
      <c r="K809" s="54"/>
      <c r="L809" s="54"/>
      <c r="M809" s="54"/>
      <c r="N809" s="54"/>
      <c r="O809" s="54" t="s">
        <v>925</v>
      </c>
      <c r="P809" s="54" t="s">
        <v>680</v>
      </c>
      <c r="Q809" s="54"/>
      <c r="R809" s="54"/>
      <c r="S809" s="54"/>
    </row>
    <row r="810" spans="1:19" ht="11.25">
      <c r="A810" s="93">
        <v>810</v>
      </c>
      <c r="B810" s="49" t="s">
        <v>1056</v>
      </c>
      <c r="C810" s="57" t="s">
        <v>1913</v>
      </c>
      <c r="D810" s="41" t="s">
        <v>172</v>
      </c>
      <c r="E810" s="41" t="s">
        <v>573</v>
      </c>
      <c r="F810" s="50" t="s">
        <v>35</v>
      </c>
      <c r="G810" s="50" t="s">
        <v>36</v>
      </c>
      <c r="H810" s="51" t="s">
        <v>312</v>
      </c>
      <c r="I810" s="52" t="s">
        <v>313</v>
      </c>
      <c r="J810" s="53"/>
      <c r="K810" s="54"/>
      <c r="L810" s="54"/>
      <c r="M810" s="54"/>
      <c r="N810" s="54"/>
      <c r="O810" s="54" t="s">
        <v>690</v>
      </c>
      <c r="P810" s="54" t="s">
        <v>682</v>
      </c>
      <c r="Q810" s="54"/>
      <c r="R810" s="54"/>
      <c r="S810" s="54"/>
    </row>
    <row r="811" spans="1:19" ht="11.25">
      <c r="A811" s="93">
        <v>811</v>
      </c>
      <c r="B811" s="49" t="s">
        <v>1056</v>
      </c>
      <c r="C811" s="57" t="s">
        <v>1913</v>
      </c>
      <c r="D811" s="41" t="s">
        <v>172</v>
      </c>
      <c r="E811" s="41" t="s">
        <v>168</v>
      </c>
      <c r="F811" s="50" t="s">
        <v>35</v>
      </c>
      <c r="G811" s="50" t="s">
        <v>36</v>
      </c>
      <c r="H811" s="51" t="s">
        <v>314</v>
      </c>
      <c r="I811" s="52" t="s">
        <v>305</v>
      </c>
      <c r="J811" s="53"/>
      <c r="K811" s="54"/>
      <c r="L811" s="54"/>
      <c r="M811" s="54"/>
      <c r="N811" s="54"/>
      <c r="O811" s="54" t="s">
        <v>690</v>
      </c>
      <c r="P811" s="54" t="s">
        <v>682</v>
      </c>
      <c r="Q811" s="54"/>
      <c r="R811" s="54"/>
      <c r="S811" s="54"/>
    </row>
    <row r="812" spans="1:19" ht="22.5">
      <c r="A812" s="93">
        <v>812</v>
      </c>
      <c r="B812" s="49" t="s">
        <v>1056</v>
      </c>
      <c r="C812" s="57" t="s">
        <v>1913</v>
      </c>
      <c r="D812" s="41" t="s">
        <v>172</v>
      </c>
      <c r="E812" s="41" t="s">
        <v>168</v>
      </c>
      <c r="F812" s="50" t="s">
        <v>35</v>
      </c>
      <c r="G812" s="50" t="s">
        <v>36</v>
      </c>
      <c r="H812" s="51" t="s">
        <v>302</v>
      </c>
      <c r="I812" s="52" t="s">
        <v>308</v>
      </c>
      <c r="J812" s="53"/>
      <c r="K812" s="54"/>
      <c r="L812" s="54"/>
      <c r="M812" s="54"/>
      <c r="N812" s="54"/>
      <c r="O812" s="54" t="s">
        <v>690</v>
      </c>
      <c r="P812" s="54" t="s">
        <v>682</v>
      </c>
      <c r="Q812" s="54"/>
      <c r="R812" s="54"/>
      <c r="S812" s="54"/>
    </row>
    <row r="813" spans="1:19" ht="22.5">
      <c r="A813" s="93">
        <v>813</v>
      </c>
      <c r="B813" s="49" t="s">
        <v>1056</v>
      </c>
      <c r="C813" s="57" t="s">
        <v>315</v>
      </c>
      <c r="D813" s="41" t="s">
        <v>1349</v>
      </c>
      <c r="E813" s="41" t="s">
        <v>527</v>
      </c>
      <c r="F813" s="50" t="s">
        <v>35</v>
      </c>
      <c r="G813" s="50" t="s">
        <v>36</v>
      </c>
      <c r="H813" s="51" t="s">
        <v>316</v>
      </c>
      <c r="I813" s="52" t="s">
        <v>317</v>
      </c>
      <c r="J813" s="53"/>
      <c r="K813" s="54"/>
      <c r="L813" s="54"/>
      <c r="M813" s="54"/>
      <c r="N813" s="54"/>
      <c r="O813" s="54" t="s">
        <v>1358</v>
      </c>
      <c r="P813" s="54" t="s">
        <v>1357</v>
      </c>
      <c r="Q813" s="54"/>
      <c r="R813" s="54"/>
      <c r="S813" s="54"/>
    </row>
    <row r="814" spans="1:19" ht="22.5">
      <c r="A814" s="93">
        <v>814</v>
      </c>
      <c r="B814" s="49" t="s">
        <v>1056</v>
      </c>
      <c r="C814" s="57" t="s">
        <v>1348</v>
      </c>
      <c r="D814" s="41" t="s">
        <v>1349</v>
      </c>
      <c r="E814" s="41" t="s">
        <v>171</v>
      </c>
      <c r="F814" s="50" t="s">
        <v>35</v>
      </c>
      <c r="G814" s="50" t="s">
        <v>36</v>
      </c>
      <c r="H814" s="51" t="s">
        <v>318</v>
      </c>
      <c r="I814" s="52" t="s">
        <v>319</v>
      </c>
      <c r="J814" s="53"/>
      <c r="K814" s="54"/>
      <c r="L814" s="54"/>
      <c r="M814" s="54"/>
      <c r="N814" s="54"/>
      <c r="O814" s="54" t="s">
        <v>925</v>
      </c>
      <c r="P814" s="54" t="s">
        <v>684</v>
      </c>
      <c r="Q814" s="54"/>
      <c r="R814" s="54"/>
      <c r="S814" s="54"/>
    </row>
    <row r="815" spans="1:19" ht="22.5">
      <c r="A815" s="93">
        <v>815</v>
      </c>
      <c r="B815" s="49" t="s">
        <v>1056</v>
      </c>
      <c r="C815" s="57" t="s">
        <v>1348</v>
      </c>
      <c r="D815" s="41" t="s">
        <v>37</v>
      </c>
      <c r="E815" s="41" t="s">
        <v>1563</v>
      </c>
      <c r="F815" s="50" t="s">
        <v>525</v>
      </c>
      <c r="G815" s="50" t="s">
        <v>36</v>
      </c>
      <c r="H815" s="51" t="s">
        <v>320</v>
      </c>
      <c r="I815" s="52" t="s">
        <v>278</v>
      </c>
      <c r="J815" s="53"/>
      <c r="K815" s="54"/>
      <c r="L815" s="54"/>
      <c r="M815" s="54"/>
      <c r="N815" s="54"/>
      <c r="O815" s="54" t="s">
        <v>925</v>
      </c>
      <c r="P815" s="54" t="s">
        <v>684</v>
      </c>
      <c r="Q815" s="54"/>
      <c r="R815" s="54"/>
      <c r="S815" s="54"/>
    </row>
    <row r="816" spans="1:19" ht="67.5">
      <c r="A816" s="93">
        <v>816</v>
      </c>
      <c r="B816" s="49" t="s">
        <v>1056</v>
      </c>
      <c r="C816" s="57" t="s">
        <v>1348</v>
      </c>
      <c r="D816" s="41" t="s">
        <v>37</v>
      </c>
      <c r="E816" s="41" t="s">
        <v>37</v>
      </c>
      <c r="F816" s="50" t="s">
        <v>525</v>
      </c>
      <c r="G816" s="50" t="s">
        <v>36</v>
      </c>
      <c r="H816" s="51" t="s">
        <v>321</v>
      </c>
      <c r="I816" s="52" t="s">
        <v>278</v>
      </c>
      <c r="J816" s="53"/>
      <c r="K816" s="54"/>
      <c r="L816" s="54"/>
      <c r="M816" s="54"/>
      <c r="N816" s="54"/>
      <c r="O816" s="54" t="s">
        <v>925</v>
      </c>
      <c r="P816" s="54" t="s">
        <v>684</v>
      </c>
      <c r="Q816" s="54"/>
      <c r="R816" s="54"/>
      <c r="S816" s="54"/>
    </row>
    <row r="817" spans="1:19" ht="22.5">
      <c r="A817" s="93">
        <v>817</v>
      </c>
      <c r="B817" s="49" t="s">
        <v>1056</v>
      </c>
      <c r="C817" s="57" t="s">
        <v>1331</v>
      </c>
      <c r="D817" s="41" t="s">
        <v>527</v>
      </c>
      <c r="E817" s="41" t="s">
        <v>38</v>
      </c>
      <c r="F817" s="50" t="s">
        <v>35</v>
      </c>
      <c r="G817" s="50" t="s">
        <v>36</v>
      </c>
      <c r="H817" s="51" t="s">
        <v>322</v>
      </c>
      <c r="I817" s="52" t="s">
        <v>323</v>
      </c>
      <c r="J817" s="53"/>
      <c r="K817" s="54"/>
      <c r="L817" s="54"/>
      <c r="M817" s="54"/>
      <c r="N817" s="54"/>
      <c r="O817" s="54" t="s">
        <v>686</v>
      </c>
      <c r="P817" s="54" t="s">
        <v>673</v>
      </c>
      <c r="Q817" s="54"/>
      <c r="R817" s="54"/>
      <c r="S817" s="54"/>
    </row>
    <row r="818" spans="1:19" ht="22.5">
      <c r="A818" s="93">
        <v>818</v>
      </c>
      <c r="B818" s="49" t="s">
        <v>1056</v>
      </c>
      <c r="C818" s="57" t="s">
        <v>805</v>
      </c>
      <c r="D818" s="41" t="s">
        <v>527</v>
      </c>
      <c r="E818" s="41" t="s">
        <v>1341</v>
      </c>
      <c r="F818" s="50" t="s">
        <v>35</v>
      </c>
      <c r="G818" s="50" t="s">
        <v>36</v>
      </c>
      <c r="H818" s="51" t="s">
        <v>322</v>
      </c>
      <c r="I818" s="52" t="s">
        <v>323</v>
      </c>
      <c r="J818" s="53"/>
      <c r="K818" s="54"/>
      <c r="L818" s="54"/>
      <c r="M818" s="54"/>
      <c r="N818" s="54"/>
      <c r="O818" s="54" t="s">
        <v>1358</v>
      </c>
      <c r="P818" s="54" t="s">
        <v>1357</v>
      </c>
      <c r="Q818" s="54"/>
      <c r="R818" s="54"/>
      <c r="S818" s="54"/>
    </row>
    <row r="819" spans="1:19" ht="33.75">
      <c r="A819" s="93">
        <v>819</v>
      </c>
      <c r="B819" s="49" t="s">
        <v>1056</v>
      </c>
      <c r="C819" s="57" t="s">
        <v>814</v>
      </c>
      <c r="D819" s="41" t="s">
        <v>573</v>
      </c>
      <c r="E819" s="41" t="s">
        <v>573</v>
      </c>
      <c r="F819" s="50" t="s">
        <v>35</v>
      </c>
      <c r="G819" s="50" t="s">
        <v>36</v>
      </c>
      <c r="H819" s="51" t="s">
        <v>1043</v>
      </c>
      <c r="I819" s="52" t="s">
        <v>278</v>
      </c>
      <c r="J819" s="53"/>
      <c r="K819" s="54"/>
      <c r="L819" s="54"/>
      <c r="M819" s="54"/>
      <c r="N819" s="54"/>
      <c r="O819" s="54" t="s">
        <v>925</v>
      </c>
      <c r="P819" s="54" t="s">
        <v>646</v>
      </c>
      <c r="Q819" s="54"/>
      <c r="R819" s="54"/>
      <c r="S819" s="54"/>
    </row>
    <row r="820" spans="1:19" ht="33.75">
      <c r="A820" s="93">
        <v>820</v>
      </c>
      <c r="B820" s="49" t="s">
        <v>1056</v>
      </c>
      <c r="C820" s="57" t="s">
        <v>817</v>
      </c>
      <c r="D820" s="41" t="s">
        <v>818</v>
      </c>
      <c r="E820" s="41" t="s">
        <v>818</v>
      </c>
      <c r="F820" s="50" t="s">
        <v>35</v>
      </c>
      <c r="G820" s="50" t="s">
        <v>36</v>
      </c>
      <c r="H820" s="51" t="s">
        <v>1043</v>
      </c>
      <c r="I820" s="52" t="s">
        <v>278</v>
      </c>
      <c r="J820" s="53"/>
      <c r="K820" s="54"/>
      <c r="L820" s="54"/>
      <c r="M820" s="54"/>
      <c r="N820" s="54"/>
      <c r="O820" s="54" t="s">
        <v>925</v>
      </c>
      <c r="P820" s="54" t="s">
        <v>646</v>
      </c>
      <c r="Q820" s="54"/>
      <c r="R820" s="54"/>
      <c r="S820" s="54"/>
    </row>
    <row r="821" spans="1:19" ht="22.5">
      <c r="A821" s="93">
        <v>821</v>
      </c>
      <c r="B821" s="49" t="s">
        <v>1056</v>
      </c>
      <c r="C821" s="57" t="s">
        <v>623</v>
      </c>
      <c r="D821" s="41" t="s">
        <v>168</v>
      </c>
      <c r="E821" s="41" t="s">
        <v>135</v>
      </c>
      <c r="F821" s="50" t="s">
        <v>35</v>
      </c>
      <c r="G821" s="50" t="s">
        <v>36</v>
      </c>
      <c r="H821" s="51" t="s">
        <v>322</v>
      </c>
      <c r="I821" s="52" t="s">
        <v>1044</v>
      </c>
      <c r="J821" s="53"/>
      <c r="K821" s="54"/>
      <c r="L821" s="54"/>
      <c r="M821" s="54"/>
      <c r="N821" s="54"/>
      <c r="O821" s="54" t="s">
        <v>925</v>
      </c>
      <c r="P821" s="54" t="s">
        <v>696</v>
      </c>
      <c r="Q821" s="54"/>
      <c r="R821" s="54"/>
      <c r="S821" s="54"/>
    </row>
    <row r="822" spans="1:19" ht="22.5">
      <c r="A822" s="93">
        <v>822</v>
      </c>
      <c r="B822" s="49" t="s">
        <v>1056</v>
      </c>
      <c r="C822" s="57" t="s">
        <v>751</v>
      </c>
      <c r="D822" s="41" t="s">
        <v>135</v>
      </c>
      <c r="E822" s="41" t="s">
        <v>38</v>
      </c>
      <c r="F822" s="50" t="s">
        <v>525</v>
      </c>
      <c r="G822" s="50" t="s">
        <v>526</v>
      </c>
      <c r="H822" s="51" t="s">
        <v>1045</v>
      </c>
      <c r="I822" s="52" t="s">
        <v>1046</v>
      </c>
      <c r="J822" s="53"/>
      <c r="K822" s="54"/>
      <c r="L822" s="54"/>
      <c r="M822" s="54"/>
      <c r="N822" s="54"/>
      <c r="O822" s="54" t="s">
        <v>1364</v>
      </c>
      <c r="P822" s="54" t="s">
        <v>698</v>
      </c>
      <c r="Q822" s="54"/>
      <c r="R822" s="54"/>
      <c r="S822" s="54"/>
    </row>
    <row r="823" spans="1:19" ht="22.5">
      <c r="A823" s="93">
        <v>823</v>
      </c>
      <c r="B823" s="49" t="s">
        <v>1056</v>
      </c>
      <c r="C823" s="57" t="s">
        <v>843</v>
      </c>
      <c r="D823" s="41" t="s">
        <v>135</v>
      </c>
      <c r="E823" s="41" t="s">
        <v>743</v>
      </c>
      <c r="F823" s="50" t="s">
        <v>35</v>
      </c>
      <c r="G823" s="50" t="s">
        <v>36</v>
      </c>
      <c r="H823" s="51" t="s">
        <v>1047</v>
      </c>
      <c r="I823" s="52" t="s">
        <v>1048</v>
      </c>
      <c r="J823" s="53"/>
      <c r="K823" s="54"/>
      <c r="L823" s="54"/>
      <c r="M823" s="54"/>
      <c r="N823" s="54"/>
      <c r="O823" s="54" t="s">
        <v>1358</v>
      </c>
      <c r="P823" s="54" t="s">
        <v>1357</v>
      </c>
      <c r="Q823" s="54"/>
      <c r="R823" s="54"/>
      <c r="S823" s="54"/>
    </row>
    <row r="824" spans="1:19" ht="22.5">
      <c r="A824" s="93">
        <v>824</v>
      </c>
      <c r="B824" s="49" t="s">
        <v>1056</v>
      </c>
      <c r="C824" s="57" t="s">
        <v>843</v>
      </c>
      <c r="D824" s="41" t="s">
        <v>135</v>
      </c>
      <c r="E824" s="41" t="s">
        <v>216</v>
      </c>
      <c r="F824" s="50" t="s">
        <v>35</v>
      </c>
      <c r="G824" s="50" t="s">
        <v>36</v>
      </c>
      <c r="H824" s="51" t="s">
        <v>1047</v>
      </c>
      <c r="I824" s="52" t="s">
        <v>1048</v>
      </c>
      <c r="J824" s="53"/>
      <c r="K824" s="54"/>
      <c r="L824" s="54"/>
      <c r="M824" s="54"/>
      <c r="N824" s="54"/>
      <c r="O824" s="54" t="s">
        <v>1358</v>
      </c>
      <c r="P824" s="54" t="s">
        <v>1357</v>
      </c>
      <c r="Q824" s="54"/>
      <c r="R824" s="54"/>
      <c r="S824" s="54"/>
    </row>
    <row r="825" spans="1:19" ht="11.25">
      <c r="A825" s="93">
        <v>825</v>
      </c>
      <c r="B825" s="49" t="s">
        <v>1056</v>
      </c>
      <c r="C825" s="57" t="s">
        <v>1049</v>
      </c>
      <c r="D825" s="41" t="s">
        <v>2442</v>
      </c>
      <c r="E825" s="41" t="s">
        <v>751</v>
      </c>
      <c r="F825" s="50" t="s">
        <v>35</v>
      </c>
      <c r="G825" s="50" t="s">
        <v>36</v>
      </c>
      <c r="H825" s="51" t="s">
        <v>1050</v>
      </c>
      <c r="I825" s="52" t="s">
        <v>1051</v>
      </c>
      <c r="J825" s="53"/>
      <c r="K825" s="54"/>
      <c r="L825" s="54"/>
      <c r="M825" s="54"/>
      <c r="N825" s="54"/>
      <c r="O825" s="54" t="s">
        <v>925</v>
      </c>
      <c r="P825" s="54" t="s">
        <v>722</v>
      </c>
      <c r="Q825" s="54"/>
      <c r="R825" s="54"/>
      <c r="S825" s="54"/>
    </row>
    <row r="826" spans="1:19" ht="22.5">
      <c r="A826" s="93">
        <v>826</v>
      </c>
      <c r="B826" s="49" t="s">
        <v>1056</v>
      </c>
      <c r="C826" s="57" t="s">
        <v>2441</v>
      </c>
      <c r="D826" s="41" t="s">
        <v>2442</v>
      </c>
      <c r="E826" s="41" t="s">
        <v>168</v>
      </c>
      <c r="F826" s="50" t="s">
        <v>525</v>
      </c>
      <c r="G826" s="50" t="s">
        <v>526</v>
      </c>
      <c r="H826" s="51" t="s">
        <v>1052</v>
      </c>
      <c r="I826" s="52" t="s">
        <v>1053</v>
      </c>
      <c r="J826" s="53"/>
      <c r="K826" s="54"/>
      <c r="L826" s="54"/>
      <c r="M826" s="54"/>
      <c r="N826" s="54"/>
      <c r="O826" s="54" t="s">
        <v>925</v>
      </c>
      <c r="P826" s="54" t="s">
        <v>722</v>
      </c>
      <c r="Q826" s="54"/>
      <c r="R826" s="54"/>
      <c r="S826" s="54"/>
    </row>
    <row r="827" spans="1:19" ht="11.25">
      <c r="A827" s="93">
        <v>827</v>
      </c>
      <c r="B827" s="49" t="s">
        <v>1056</v>
      </c>
      <c r="C827" s="57" t="s">
        <v>2441</v>
      </c>
      <c r="D827" s="41" t="s">
        <v>2444</v>
      </c>
      <c r="E827" s="41" t="s">
        <v>38</v>
      </c>
      <c r="F827" s="50" t="s">
        <v>35</v>
      </c>
      <c r="G827" s="50" t="s">
        <v>36</v>
      </c>
      <c r="H827" s="51" t="s">
        <v>1050</v>
      </c>
      <c r="I827" s="52" t="s">
        <v>1051</v>
      </c>
      <c r="J827" s="53"/>
      <c r="K827" s="54"/>
      <c r="L827" s="54"/>
      <c r="M827" s="54"/>
      <c r="N827" s="54"/>
      <c r="O827" s="54" t="s">
        <v>925</v>
      </c>
      <c r="P827" s="54" t="s">
        <v>722</v>
      </c>
      <c r="Q827" s="54"/>
      <c r="R827" s="54"/>
      <c r="S827" s="54"/>
    </row>
    <row r="828" spans="1:19" ht="11.25">
      <c r="A828" s="93">
        <v>828</v>
      </c>
      <c r="B828" s="49" t="s">
        <v>1056</v>
      </c>
      <c r="C828" s="57" t="s">
        <v>195</v>
      </c>
      <c r="D828" s="41" t="s">
        <v>1289</v>
      </c>
      <c r="E828" s="41" t="s">
        <v>133</v>
      </c>
      <c r="F828" s="50" t="s">
        <v>35</v>
      </c>
      <c r="G828" s="50" t="s">
        <v>36</v>
      </c>
      <c r="H828" s="51" t="s">
        <v>1054</v>
      </c>
      <c r="I828" s="52" t="s">
        <v>1055</v>
      </c>
      <c r="J828" s="53"/>
      <c r="K828" s="54"/>
      <c r="L828" s="54"/>
      <c r="M828" s="54"/>
      <c r="N828" s="54"/>
      <c r="O828" s="54" t="s">
        <v>705</v>
      </c>
      <c r="P828" s="54" t="s">
        <v>723</v>
      </c>
      <c r="Q828" s="54"/>
      <c r="R828" s="54"/>
      <c r="S828" s="54"/>
    </row>
    <row r="829" spans="1:19" ht="33.75">
      <c r="A829" s="93">
        <v>829</v>
      </c>
      <c r="B829" s="49" t="s">
        <v>1089</v>
      </c>
      <c r="C829" s="57" t="s">
        <v>38</v>
      </c>
      <c r="D829" s="41" t="s">
        <v>70</v>
      </c>
      <c r="E829" s="41" t="s">
        <v>133</v>
      </c>
      <c r="F829" s="50" t="s">
        <v>35</v>
      </c>
      <c r="G829" s="50" t="s">
        <v>526</v>
      </c>
      <c r="H829" s="51" t="s">
        <v>1057</v>
      </c>
      <c r="I829" s="52" t="s">
        <v>1058</v>
      </c>
      <c r="J829" s="53"/>
      <c r="K829" s="54"/>
      <c r="L829" s="54"/>
      <c r="M829" s="54"/>
      <c r="N829" s="54"/>
      <c r="O829" s="54" t="s">
        <v>1356</v>
      </c>
      <c r="P829" s="54" t="s">
        <v>1359</v>
      </c>
      <c r="Q829" s="54"/>
      <c r="R829" s="54"/>
      <c r="S829" s="54"/>
    </row>
    <row r="830" spans="1:19" ht="33.75">
      <c r="A830" s="93">
        <v>830</v>
      </c>
      <c r="B830" s="49" t="s">
        <v>1089</v>
      </c>
      <c r="C830" s="57" t="s">
        <v>38</v>
      </c>
      <c r="D830" s="41" t="s">
        <v>70</v>
      </c>
      <c r="E830" s="41" t="s">
        <v>1341</v>
      </c>
      <c r="F830" s="50" t="s">
        <v>35</v>
      </c>
      <c r="G830" s="50" t="s">
        <v>526</v>
      </c>
      <c r="H830" s="51" t="s">
        <v>1059</v>
      </c>
      <c r="I830" s="52" t="s">
        <v>1060</v>
      </c>
      <c r="J830" s="53"/>
      <c r="K830" s="54"/>
      <c r="L830" s="54"/>
      <c r="M830" s="54"/>
      <c r="N830" s="54"/>
      <c r="O830" s="54" t="s">
        <v>1356</v>
      </c>
      <c r="P830" s="54" t="s">
        <v>1359</v>
      </c>
      <c r="Q830" s="54"/>
      <c r="R830" s="54"/>
      <c r="S830" s="54"/>
    </row>
    <row r="831" spans="1:19" ht="45">
      <c r="A831" s="93">
        <v>831</v>
      </c>
      <c r="B831" s="49" t="s">
        <v>1089</v>
      </c>
      <c r="C831" s="57" t="s">
        <v>157</v>
      </c>
      <c r="D831" s="41" t="s">
        <v>524</v>
      </c>
      <c r="E831" s="41" t="s">
        <v>1698</v>
      </c>
      <c r="F831" s="50" t="s">
        <v>525</v>
      </c>
      <c r="G831" s="50" t="s">
        <v>526</v>
      </c>
      <c r="H831" s="51" t="s">
        <v>1061</v>
      </c>
      <c r="I831" s="52" t="s">
        <v>1062</v>
      </c>
      <c r="J831" s="53"/>
      <c r="K831" s="54"/>
      <c r="L831" s="54"/>
      <c r="M831" s="54"/>
      <c r="N831" s="54"/>
      <c r="O831" s="54" t="s">
        <v>925</v>
      </c>
      <c r="P831" s="54" t="s">
        <v>678</v>
      </c>
      <c r="Q831" s="54"/>
      <c r="R831" s="54"/>
      <c r="S831" s="54"/>
    </row>
    <row r="832" spans="1:19" ht="11.25">
      <c r="A832" s="93">
        <v>832</v>
      </c>
      <c r="B832" s="49" t="s">
        <v>1089</v>
      </c>
      <c r="C832" s="57" t="s">
        <v>719</v>
      </c>
      <c r="D832" s="41" t="s">
        <v>578</v>
      </c>
      <c r="E832" s="41" t="s">
        <v>528</v>
      </c>
      <c r="F832" s="50" t="s">
        <v>35</v>
      </c>
      <c r="G832" s="50" t="s">
        <v>36</v>
      </c>
      <c r="H832" s="51" t="s">
        <v>1063</v>
      </c>
      <c r="I832" s="52" t="s">
        <v>1064</v>
      </c>
      <c r="J832" s="53"/>
      <c r="K832" s="54"/>
      <c r="L832" s="54"/>
      <c r="M832" s="54"/>
      <c r="N832" s="54"/>
      <c r="O832" s="54" t="s">
        <v>1358</v>
      </c>
      <c r="P832" s="54" t="s">
        <v>719</v>
      </c>
      <c r="Q832" s="54"/>
      <c r="R832" s="54"/>
      <c r="S832" s="54"/>
    </row>
    <row r="833" spans="1:19" ht="56.25">
      <c r="A833" s="93">
        <v>833</v>
      </c>
      <c r="B833" s="49" t="s">
        <v>1089</v>
      </c>
      <c r="C833" s="57" t="s">
        <v>719</v>
      </c>
      <c r="D833" s="41" t="s">
        <v>1228</v>
      </c>
      <c r="E833" s="41"/>
      <c r="F833" s="50" t="s">
        <v>525</v>
      </c>
      <c r="G833" s="50" t="s">
        <v>526</v>
      </c>
      <c r="H833" s="51" t="s">
        <v>1065</v>
      </c>
      <c r="I833" s="52" t="s">
        <v>1066</v>
      </c>
      <c r="J833" s="53"/>
      <c r="K833" s="54"/>
      <c r="L833" s="54"/>
      <c r="M833" s="54"/>
      <c r="N833" s="54"/>
      <c r="O833" s="54" t="s">
        <v>1358</v>
      </c>
      <c r="P833" s="54" t="s">
        <v>719</v>
      </c>
      <c r="Q833" s="54"/>
      <c r="R833" s="54"/>
      <c r="S833" s="54"/>
    </row>
    <row r="834" spans="1:19" ht="56.25">
      <c r="A834" s="93">
        <v>834</v>
      </c>
      <c r="B834" s="49" t="s">
        <v>1089</v>
      </c>
      <c r="C834" s="57" t="s">
        <v>722</v>
      </c>
      <c r="D834" s="41" t="s">
        <v>2442</v>
      </c>
      <c r="E834" s="41" t="s">
        <v>751</v>
      </c>
      <c r="F834" s="50" t="s">
        <v>35</v>
      </c>
      <c r="G834" s="50" t="s">
        <v>36</v>
      </c>
      <c r="H834" s="51" t="s">
        <v>1067</v>
      </c>
      <c r="I834" s="52" t="s">
        <v>1068</v>
      </c>
      <c r="J834" s="53"/>
      <c r="K834" s="54"/>
      <c r="L834" s="54"/>
      <c r="M834" s="54"/>
      <c r="N834" s="54"/>
      <c r="O834" s="54" t="s">
        <v>925</v>
      </c>
      <c r="P834" s="54" t="s">
        <v>722</v>
      </c>
      <c r="Q834" s="54"/>
      <c r="R834" s="54"/>
      <c r="S834" s="54"/>
    </row>
    <row r="835" spans="1:19" ht="45">
      <c r="A835" s="93">
        <v>835</v>
      </c>
      <c r="B835" s="49" t="s">
        <v>1089</v>
      </c>
      <c r="C835" s="57" t="s">
        <v>722</v>
      </c>
      <c r="D835" s="41" t="s">
        <v>1069</v>
      </c>
      <c r="E835" s="41" t="s">
        <v>1168</v>
      </c>
      <c r="F835" s="50" t="s">
        <v>525</v>
      </c>
      <c r="G835" s="50" t="s">
        <v>526</v>
      </c>
      <c r="H835" s="51" t="s">
        <v>1070</v>
      </c>
      <c r="I835" s="52" t="s">
        <v>1071</v>
      </c>
      <c r="J835" s="53"/>
      <c r="K835" s="54"/>
      <c r="L835" s="54"/>
      <c r="M835" s="54"/>
      <c r="N835" s="54"/>
      <c r="O835" s="54" t="s">
        <v>925</v>
      </c>
      <c r="P835" s="54" t="s">
        <v>722</v>
      </c>
      <c r="Q835" s="54"/>
      <c r="R835" s="54"/>
      <c r="S835" s="54"/>
    </row>
    <row r="836" spans="1:19" ht="45">
      <c r="A836" s="93">
        <v>836</v>
      </c>
      <c r="B836" s="49" t="s">
        <v>1089</v>
      </c>
      <c r="C836" s="57" t="s">
        <v>722</v>
      </c>
      <c r="D836" s="41" t="s">
        <v>1191</v>
      </c>
      <c r="E836" s="41" t="s">
        <v>524</v>
      </c>
      <c r="F836" s="50" t="s">
        <v>35</v>
      </c>
      <c r="G836" s="50" t="s">
        <v>526</v>
      </c>
      <c r="H836" s="51" t="s">
        <v>1072</v>
      </c>
      <c r="I836" s="52" t="s">
        <v>1073</v>
      </c>
      <c r="J836" s="53"/>
      <c r="K836" s="54"/>
      <c r="L836" s="54"/>
      <c r="M836" s="54"/>
      <c r="N836" s="54"/>
      <c r="O836" s="54" t="s">
        <v>925</v>
      </c>
      <c r="P836" s="54" t="s">
        <v>722</v>
      </c>
      <c r="Q836" s="54"/>
      <c r="R836" s="54"/>
      <c r="S836" s="54"/>
    </row>
    <row r="837" spans="1:19" ht="33.75">
      <c r="A837" s="93">
        <v>837</v>
      </c>
      <c r="B837" s="49" t="s">
        <v>1089</v>
      </c>
      <c r="C837" s="57" t="s">
        <v>1190</v>
      </c>
      <c r="D837" s="41" t="s">
        <v>1986</v>
      </c>
      <c r="E837" s="41"/>
      <c r="F837" s="50" t="s">
        <v>35</v>
      </c>
      <c r="G837" s="50" t="s">
        <v>526</v>
      </c>
      <c r="H837" s="51" t="s">
        <v>1074</v>
      </c>
      <c r="I837" s="52" t="s">
        <v>1075</v>
      </c>
      <c r="J837" s="53"/>
      <c r="K837" s="54"/>
      <c r="L837" s="54"/>
      <c r="M837" s="54"/>
      <c r="N837" s="54"/>
      <c r="O837" s="54" t="s">
        <v>925</v>
      </c>
      <c r="P837" s="54" t="s">
        <v>715</v>
      </c>
      <c r="Q837" s="54"/>
      <c r="R837" s="54"/>
      <c r="S837" s="54"/>
    </row>
    <row r="838" spans="1:19" ht="22.5">
      <c r="A838" s="93">
        <v>838</v>
      </c>
      <c r="B838" s="49" t="s">
        <v>1089</v>
      </c>
      <c r="C838" s="57" t="s">
        <v>722</v>
      </c>
      <c r="D838" s="41" t="s">
        <v>1191</v>
      </c>
      <c r="E838" s="41" t="s">
        <v>1076</v>
      </c>
      <c r="F838" s="50" t="s">
        <v>35</v>
      </c>
      <c r="G838" s="50" t="s">
        <v>526</v>
      </c>
      <c r="H838" s="51" t="s">
        <v>1077</v>
      </c>
      <c r="I838" s="52" t="s">
        <v>1078</v>
      </c>
      <c r="J838" s="53"/>
      <c r="K838" s="54"/>
      <c r="L838" s="54"/>
      <c r="M838" s="54"/>
      <c r="N838" s="54"/>
      <c r="O838" s="54" t="s">
        <v>925</v>
      </c>
      <c r="P838" s="54" t="s">
        <v>722</v>
      </c>
      <c r="Q838" s="54"/>
      <c r="R838" s="54"/>
      <c r="S838" s="54"/>
    </row>
    <row r="839" spans="1:19" ht="56.25">
      <c r="A839" s="93">
        <v>839</v>
      </c>
      <c r="B839" s="49" t="s">
        <v>1089</v>
      </c>
      <c r="C839" s="57" t="s">
        <v>722</v>
      </c>
      <c r="D839" s="41" t="s">
        <v>225</v>
      </c>
      <c r="E839" s="41" t="s">
        <v>1079</v>
      </c>
      <c r="F839" s="50" t="s">
        <v>35</v>
      </c>
      <c r="G839" s="50" t="s">
        <v>526</v>
      </c>
      <c r="H839" s="51" t="s">
        <v>1080</v>
      </c>
      <c r="I839" s="52" t="s">
        <v>1081</v>
      </c>
      <c r="J839" s="53"/>
      <c r="K839" s="54"/>
      <c r="L839" s="54"/>
      <c r="M839" s="54"/>
      <c r="N839" s="54"/>
      <c r="O839" s="54" t="s">
        <v>925</v>
      </c>
      <c r="P839" s="54" t="s">
        <v>722</v>
      </c>
      <c r="Q839" s="54"/>
      <c r="R839" s="54"/>
      <c r="S839" s="54"/>
    </row>
    <row r="840" spans="1:19" ht="90">
      <c r="A840" s="93">
        <v>840</v>
      </c>
      <c r="B840" s="49" t="s">
        <v>1089</v>
      </c>
      <c r="C840" s="57" t="s">
        <v>975</v>
      </c>
      <c r="D840" s="41" t="s">
        <v>125</v>
      </c>
      <c r="E840" s="41" t="s">
        <v>1349</v>
      </c>
      <c r="F840" s="50" t="s">
        <v>525</v>
      </c>
      <c r="G840" s="50" t="s">
        <v>526</v>
      </c>
      <c r="H840" s="51" t="s">
        <v>1082</v>
      </c>
      <c r="I840" s="52" t="s">
        <v>2276</v>
      </c>
      <c r="J840" s="53"/>
      <c r="K840" s="54"/>
      <c r="L840" s="54"/>
      <c r="M840" s="54"/>
      <c r="N840" s="54"/>
      <c r="O840" s="54" t="s">
        <v>1358</v>
      </c>
      <c r="P840" s="54" t="s">
        <v>725</v>
      </c>
      <c r="Q840" s="54"/>
      <c r="R840" s="54"/>
      <c r="S840" s="54"/>
    </row>
    <row r="841" spans="1:19" ht="33.75">
      <c r="A841" s="93">
        <v>841</v>
      </c>
      <c r="B841" s="49" t="s">
        <v>1089</v>
      </c>
      <c r="C841" s="57" t="s">
        <v>124</v>
      </c>
      <c r="D841" s="41" t="s">
        <v>125</v>
      </c>
      <c r="E841" s="41" t="s">
        <v>1273</v>
      </c>
      <c r="F841" s="50" t="s">
        <v>525</v>
      </c>
      <c r="G841" s="50" t="s">
        <v>526</v>
      </c>
      <c r="H841" s="51" t="s">
        <v>1083</v>
      </c>
      <c r="I841" s="52" t="s">
        <v>1084</v>
      </c>
      <c r="J841" s="53"/>
      <c r="K841" s="54"/>
      <c r="L841" s="54"/>
      <c r="M841" s="54"/>
      <c r="N841" s="54"/>
      <c r="O841" s="54" t="s">
        <v>1358</v>
      </c>
      <c r="P841" s="54" t="s">
        <v>725</v>
      </c>
      <c r="Q841" s="54"/>
      <c r="R841" s="54"/>
      <c r="S841" s="54"/>
    </row>
    <row r="842" spans="1:19" ht="22.5">
      <c r="A842" s="93">
        <v>842</v>
      </c>
      <c r="B842" s="49" t="s">
        <v>1089</v>
      </c>
      <c r="C842" s="57" t="s">
        <v>244</v>
      </c>
      <c r="D842" s="41" t="s">
        <v>245</v>
      </c>
      <c r="E842" s="41" t="s">
        <v>37</v>
      </c>
      <c r="F842" s="50" t="s">
        <v>35</v>
      </c>
      <c r="G842" s="50" t="s">
        <v>526</v>
      </c>
      <c r="H842" s="51" t="s">
        <v>1085</v>
      </c>
      <c r="I842" s="52" t="s">
        <v>1086</v>
      </c>
      <c r="J842" s="53"/>
      <c r="K842" s="54"/>
      <c r="L842" s="54"/>
      <c r="M842" s="54"/>
      <c r="N842" s="54"/>
      <c r="O842" s="54" t="s">
        <v>1358</v>
      </c>
      <c r="P842" s="54" t="s">
        <v>725</v>
      </c>
      <c r="Q842" s="54"/>
      <c r="R842" s="54"/>
      <c r="S842" s="54"/>
    </row>
    <row r="843" spans="1:19" ht="90">
      <c r="A843" s="93">
        <v>843</v>
      </c>
      <c r="B843" s="49" t="s">
        <v>1089</v>
      </c>
      <c r="C843" s="57" t="s">
        <v>1314</v>
      </c>
      <c r="D843" s="41"/>
      <c r="E843" s="41"/>
      <c r="F843" s="50" t="s">
        <v>525</v>
      </c>
      <c r="G843" s="50" t="s">
        <v>526</v>
      </c>
      <c r="H843" s="51" t="s">
        <v>1087</v>
      </c>
      <c r="I843" s="52" t="s">
        <v>1088</v>
      </c>
      <c r="J843" s="53"/>
      <c r="K843" s="54"/>
      <c r="L843" s="54"/>
      <c r="M843" s="54"/>
      <c r="N843" s="54"/>
      <c r="O843" s="54" t="s">
        <v>1356</v>
      </c>
      <c r="P843" s="54" t="s">
        <v>1314</v>
      </c>
      <c r="Q843" s="54"/>
      <c r="R843" s="54"/>
      <c r="S843" s="54"/>
    </row>
    <row r="844" spans="1:19" ht="33.75">
      <c r="A844" s="93">
        <v>844</v>
      </c>
      <c r="B844" s="49" t="s">
        <v>1109</v>
      </c>
      <c r="C844" s="57" t="s">
        <v>140</v>
      </c>
      <c r="D844" s="41"/>
      <c r="E844" s="41"/>
      <c r="F844" s="50" t="s">
        <v>35</v>
      </c>
      <c r="G844" s="50" t="s">
        <v>36</v>
      </c>
      <c r="H844" s="51" t="s">
        <v>1090</v>
      </c>
      <c r="I844" s="52" t="s">
        <v>1091</v>
      </c>
      <c r="J844" s="53"/>
      <c r="K844" s="54"/>
      <c r="L844" s="54"/>
      <c r="M844" s="54"/>
      <c r="N844" s="54"/>
      <c r="O844" s="54" t="s">
        <v>727</v>
      </c>
      <c r="P844" s="54" t="s">
        <v>1366</v>
      </c>
      <c r="Q844" s="54"/>
      <c r="R844" s="54"/>
      <c r="S844" s="54"/>
    </row>
    <row r="845" spans="1:19" ht="67.5">
      <c r="A845" s="93">
        <v>845</v>
      </c>
      <c r="B845" s="49" t="s">
        <v>1109</v>
      </c>
      <c r="C845" s="57" t="s">
        <v>586</v>
      </c>
      <c r="D845" s="41"/>
      <c r="E845" s="41"/>
      <c r="F845" s="50" t="s">
        <v>525</v>
      </c>
      <c r="G845" s="50" t="s">
        <v>526</v>
      </c>
      <c r="H845" s="51" t="s">
        <v>1092</v>
      </c>
      <c r="I845" s="52" t="s">
        <v>1093</v>
      </c>
      <c r="J845" s="53"/>
      <c r="K845" s="54"/>
      <c r="L845" s="54"/>
      <c r="M845" s="54"/>
      <c r="N845" s="54"/>
      <c r="O845" s="54" t="s">
        <v>727</v>
      </c>
      <c r="P845" s="54" t="s">
        <v>676</v>
      </c>
      <c r="Q845" s="54"/>
      <c r="R845" s="54"/>
      <c r="S845" s="54"/>
    </row>
    <row r="846" spans="1:19" ht="45">
      <c r="A846" s="93">
        <v>846</v>
      </c>
      <c r="B846" s="49" t="s">
        <v>1109</v>
      </c>
      <c r="C846" s="57" t="s">
        <v>157</v>
      </c>
      <c r="D846" s="41"/>
      <c r="E846" s="41"/>
      <c r="F846" s="50" t="s">
        <v>525</v>
      </c>
      <c r="G846" s="50" t="s">
        <v>526</v>
      </c>
      <c r="H846" s="51" t="s">
        <v>1094</v>
      </c>
      <c r="I846" s="52" t="s">
        <v>1095</v>
      </c>
      <c r="J846" s="53"/>
      <c r="K846" s="54"/>
      <c r="L846" s="54"/>
      <c r="M846" s="54"/>
      <c r="N846" s="54"/>
      <c r="O846" s="54" t="s">
        <v>925</v>
      </c>
      <c r="P846" s="54" t="s">
        <v>678</v>
      </c>
      <c r="Q846" s="54"/>
      <c r="R846" s="54"/>
      <c r="S846" s="54"/>
    </row>
    <row r="847" spans="1:19" ht="45">
      <c r="A847" s="93">
        <v>847</v>
      </c>
      <c r="B847" s="49" t="s">
        <v>1109</v>
      </c>
      <c r="C847" s="57" t="s">
        <v>161</v>
      </c>
      <c r="D847" s="41"/>
      <c r="E847" s="41"/>
      <c r="F847" s="50" t="s">
        <v>525</v>
      </c>
      <c r="G847" s="50" t="s">
        <v>526</v>
      </c>
      <c r="H847" s="51" t="s">
        <v>1096</v>
      </c>
      <c r="I847" s="52" t="s">
        <v>1097</v>
      </c>
      <c r="J847" s="53"/>
      <c r="K847" s="54"/>
      <c r="L847" s="54"/>
      <c r="M847" s="54"/>
      <c r="N847" s="54"/>
      <c r="O847" s="54" t="s">
        <v>925</v>
      </c>
      <c r="P847" s="54" t="s">
        <v>678</v>
      </c>
      <c r="Q847" s="54"/>
      <c r="R847" s="54"/>
      <c r="S847" s="54"/>
    </row>
    <row r="848" spans="1:19" ht="33.75">
      <c r="A848" s="93">
        <v>848</v>
      </c>
      <c r="B848" s="49" t="s">
        <v>1109</v>
      </c>
      <c r="C848" s="57" t="s">
        <v>1098</v>
      </c>
      <c r="D848" s="41"/>
      <c r="E848" s="41"/>
      <c r="F848" s="50" t="s">
        <v>35</v>
      </c>
      <c r="G848" s="50" t="s">
        <v>36</v>
      </c>
      <c r="H848" s="51" t="s">
        <v>1099</v>
      </c>
      <c r="I848" s="52" t="s">
        <v>1100</v>
      </c>
      <c r="J848" s="53"/>
      <c r="K848" s="54"/>
      <c r="L848" s="54"/>
      <c r="M848" s="54"/>
      <c r="N848" s="54"/>
      <c r="O848" s="54" t="s">
        <v>1358</v>
      </c>
      <c r="P848" s="54" t="s">
        <v>1357</v>
      </c>
      <c r="Q848" s="54"/>
      <c r="R848" s="54"/>
      <c r="S848" s="54"/>
    </row>
    <row r="849" spans="1:19" ht="22.5">
      <c r="A849" s="93">
        <v>849</v>
      </c>
      <c r="B849" s="49" t="s">
        <v>1109</v>
      </c>
      <c r="C849" s="57" t="s">
        <v>1101</v>
      </c>
      <c r="D849" s="41"/>
      <c r="E849" s="41"/>
      <c r="F849" s="50" t="s">
        <v>35</v>
      </c>
      <c r="G849" s="50" t="s">
        <v>36</v>
      </c>
      <c r="H849" s="51" t="s">
        <v>1102</v>
      </c>
      <c r="I849" s="52" t="s">
        <v>1103</v>
      </c>
      <c r="J849" s="53"/>
      <c r="K849" s="54"/>
      <c r="L849" s="54"/>
      <c r="M849" s="54"/>
      <c r="N849" s="54"/>
      <c r="O849" s="54" t="s">
        <v>925</v>
      </c>
      <c r="P849" s="54" t="s">
        <v>715</v>
      </c>
      <c r="Q849" s="54"/>
      <c r="R849" s="54"/>
      <c r="S849" s="54"/>
    </row>
    <row r="850" spans="1:19" ht="33.75">
      <c r="A850" s="93">
        <v>850</v>
      </c>
      <c r="B850" s="49" t="s">
        <v>1109</v>
      </c>
      <c r="C850" s="57" t="s">
        <v>1104</v>
      </c>
      <c r="D850" s="41"/>
      <c r="E850" s="41"/>
      <c r="F850" s="50" t="s">
        <v>525</v>
      </c>
      <c r="G850" s="50" t="s">
        <v>36</v>
      </c>
      <c r="H850" s="51" t="s">
        <v>1105</v>
      </c>
      <c r="I850" s="52" t="s">
        <v>1106</v>
      </c>
      <c r="J850" s="53"/>
      <c r="K850" s="54"/>
      <c r="L850" s="54"/>
      <c r="M850" s="54"/>
      <c r="N850" s="54"/>
      <c r="O850" s="54" t="s">
        <v>727</v>
      </c>
      <c r="P850" s="54" t="s">
        <v>1366</v>
      </c>
      <c r="Q850" s="54"/>
      <c r="R850" s="54"/>
      <c r="S850" s="54"/>
    </row>
    <row r="851" spans="1:19" ht="33.75">
      <c r="A851" s="93">
        <v>851</v>
      </c>
      <c r="B851" s="49" t="s">
        <v>1109</v>
      </c>
      <c r="C851" s="57" t="s">
        <v>1107</v>
      </c>
      <c r="D851" s="41"/>
      <c r="E851" s="41"/>
      <c r="F851" s="50" t="s">
        <v>525</v>
      </c>
      <c r="G851" s="50" t="s">
        <v>526</v>
      </c>
      <c r="H851" s="51" t="s">
        <v>1108</v>
      </c>
      <c r="I851" s="52"/>
      <c r="J851" s="53"/>
      <c r="K851" s="54"/>
      <c r="L851" s="54"/>
      <c r="M851" s="54"/>
      <c r="N851" s="54"/>
      <c r="O851" s="54" t="s">
        <v>727</v>
      </c>
      <c r="P851" s="54" t="s">
        <v>1366</v>
      </c>
      <c r="Q851" s="54"/>
      <c r="R851" s="54"/>
      <c r="S851" s="54"/>
    </row>
    <row r="852" spans="1:19" ht="33.75">
      <c r="A852" s="93">
        <v>852</v>
      </c>
      <c r="B852" s="49" t="s">
        <v>644</v>
      </c>
      <c r="C852" s="57" t="s">
        <v>627</v>
      </c>
      <c r="D852" s="41" t="s">
        <v>70</v>
      </c>
      <c r="E852" s="41" t="s">
        <v>1308</v>
      </c>
      <c r="F852" s="50" t="s">
        <v>525</v>
      </c>
      <c r="G852" s="50" t="s">
        <v>526</v>
      </c>
      <c r="H852" s="51" t="s">
        <v>1110</v>
      </c>
      <c r="I852" s="52" t="s">
        <v>1111</v>
      </c>
      <c r="J852" s="53"/>
      <c r="K852" s="54"/>
      <c r="L852" s="54"/>
      <c r="M852" s="54"/>
      <c r="N852" s="54"/>
      <c r="O852" s="54" t="s">
        <v>1356</v>
      </c>
      <c r="P852" s="54" t="s">
        <v>1359</v>
      </c>
      <c r="Q852" s="54"/>
      <c r="R852" s="54"/>
      <c r="S852" s="54"/>
    </row>
    <row r="853" spans="1:19" ht="22.5">
      <c r="A853" s="93">
        <v>853</v>
      </c>
      <c r="B853" s="49" t="s">
        <v>644</v>
      </c>
      <c r="C853" s="57" t="s">
        <v>627</v>
      </c>
      <c r="D853" s="41" t="s">
        <v>70</v>
      </c>
      <c r="E853" s="41" t="s">
        <v>1308</v>
      </c>
      <c r="F853" s="50" t="s">
        <v>525</v>
      </c>
      <c r="G853" s="50" t="s">
        <v>526</v>
      </c>
      <c r="H853" s="51" t="s">
        <v>1112</v>
      </c>
      <c r="I853" s="52" t="s">
        <v>1113</v>
      </c>
      <c r="J853" s="53"/>
      <c r="K853" s="54"/>
      <c r="L853" s="54"/>
      <c r="M853" s="54"/>
      <c r="N853" s="54"/>
      <c r="O853" s="54" t="s">
        <v>1356</v>
      </c>
      <c r="P853" s="54" t="s">
        <v>1359</v>
      </c>
      <c r="Q853" s="54"/>
      <c r="R853" s="54"/>
      <c r="S853" s="54"/>
    </row>
    <row r="854" spans="1:19" ht="22.5">
      <c r="A854" s="93">
        <v>854</v>
      </c>
      <c r="B854" s="49" t="s">
        <v>644</v>
      </c>
      <c r="C854" s="57" t="s">
        <v>232</v>
      </c>
      <c r="D854" s="41" t="s">
        <v>70</v>
      </c>
      <c r="E854" s="41" t="s">
        <v>133</v>
      </c>
      <c r="F854" s="50" t="s">
        <v>525</v>
      </c>
      <c r="G854" s="50" t="s">
        <v>526</v>
      </c>
      <c r="H854" s="51" t="s">
        <v>1114</v>
      </c>
      <c r="I854" s="52" t="s">
        <v>1115</v>
      </c>
      <c r="J854" s="53"/>
      <c r="K854" s="54"/>
      <c r="L854" s="54"/>
      <c r="M854" s="54"/>
      <c r="N854" s="54"/>
      <c r="O854" s="54" t="s">
        <v>1356</v>
      </c>
      <c r="P854" s="54" t="s">
        <v>1359</v>
      </c>
      <c r="Q854" s="54"/>
      <c r="R854" s="54"/>
      <c r="S854" s="54"/>
    </row>
    <row r="855" spans="1:19" ht="33.75">
      <c r="A855" s="93">
        <v>855</v>
      </c>
      <c r="B855" s="49" t="s">
        <v>644</v>
      </c>
      <c r="C855" s="57" t="s">
        <v>1295</v>
      </c>
      <c r="D855" s="41" t="s">
        <v>70</v>
      </c>
      <c r="E855" s="41" t="s">
        <v>1296</v>
      </c>
      <c r="F855" s="50" t="s">
        <v>525</v>
      </c>
      <c r="G855" s="50" t="s">
        <v>526</v>
      </c>
      <c r="H855" s="51" t="s">
        <v>1116</v>
      </c>
      <c r="I855" s="52" t="s">
        <v>1117</v>
      </c>
      <c r="J855" s="53"/>
      <c r="K855" s="54"/>
      <c r="L855" s="54"/>
      <c r="M855" s="54"/>
      <c r="N855" s="54"/>
      <c r="O855" s="54" t="s">
        <v>1356</v>
      </c>
      <c r="P855" s="54" t="s">
        <v>1359</v>
      </c>
      <c r="Q855" s="54"/>
      <c r="R855" s="54"/>
      <c r="S855" s="54"/>
    </row>
    <row r="856" spans="1:19" ht="22.5">
      <c r="A856" s="93">
        <v>856</v>
      </c>
      <c r="B856" s="49" t="s">
        <v>644</v>
      </c>
      <c r="C856" s="57" t="s">
        <v>1295</v>
      </c>
      <c r="D856" s="41" t="s">
        <v>70</v>
      </c>
      <c r="E856" s="41" t="s">
        <v>1296</v>
      </c>
      <c r="F856" s="50" t="s">
        <v>525</v>
      </c>
      <c r="G856" s="50" t="s">
        <v>526</v>
      </c>
      <c r="H856" s="51" t="s">
        <v>1118</v>
      </c>
      <c r="I856" s="52" t="s">
        <v>1119</v>
      </c>
      <c r="J856" s="53"/>
      <c r="K856" s="54"/>
      <c r="L856" s="54"/>
      <c r="M856" s="54"/>
      <c r="N856" s="54"/>
      <c r="O856" s="54" t="s">
        <v>1356</v>
      </c>
      <c r="P856" s="54" t="s">
        <v>1359</v>
      </c>
      <c r="Q856" s="54"/>
      <c r="R856" s="54"/>
      <c r="S856" s="54"/>
    </row>
    <row r="857" spans="1:19" ht="33.75">
      <c r="A857" s="93">
        <v>857</v>
      </c>
      <c r="B857" s="49" t="s">
        <v>644</v>
      </c>
      <c r="C857" s="57" t="s">
        <v>1340</v>
      </c>
      <c r="D857" s="41" t="s">
        <v>70</v>
      </c>
      <c r="E857" s="41" t="s">
        <v>1341</v>
      </c>
      <c r="F857" s="50" t="s">
        <v>525</v>
      </c>
      <c r="G857" s="50" t="s">
        <v>526</v>
      </c>
      <c r="H857" s="51" t="s">
        <v>1120</v>
      </c>
      <c r="I857" s="52" t="s">
        <v>1121</v>
      </c>
      <c r="J857" s="53"/>
      <c r="K857" s="54"/>
      <c r="L857" s="54"/>
      <c r="M857" s="54"/>
      <c r="N857" s="54"/>
      <c r="O857" s="54" t="s">
        <v>1356</v>
      </c>
      <c r="P857" s="54" t="s">
        <v>1359</v>
      </c>
      <c r="Q857" s="54"/>
      <c r="R857" s="54"/>
      <c r="S857" s="54"/>
    </row>
    <row r="858" spans="1:19" ht="78.75">
      <c r="A858" s="93">
        <v>858</v>
      </c>
      <c r="B858" s="49" t="s">
        <v>644</v>
      </c>
      <c r="C858" s="57" t="s">
        <v>140</v>
      </c>
      <c r="D858" s="41" t="s">
        <v>528</v>
      </c>
      <c r="E858" s="41" t="s">
        <v>56</v>
      </c>
      <c r="F858" s="50" t="s">
        <v>525</v>
      </c>
      <c r="G858" s="50" t="s">
        <v>526</v>
      </c>
      <c r="H858" s="51" t="s">
        <v>628</v>
      </c>
      <c r="I858" s="52" t="s">
        <v>629</v>
      </c>
      <c r="J858" s="53"/>
      <c r="K858" s="54"/>
      <c r="L858" s="54"/>
      <c r="M858" s="54"/>
      <c r="N858" s="54"/>
      <c r="O858" s="54" t="s">
        <v>727</v>
      </c>
      <c r="P858" s="54" t="s">
        <v>1366</v>
      </c>
      <c r="Q858" s="54"/>
      <c r="R858" s="54"/>
      <c r="S858" s="54"/>
    </row>
    <row r="859" spans="1:19" ht="78.75">
      <c r="A859" s="93">
        <v>859</v>
      </c>
      <c r="B859" s="49" t="s">
        <v>644</v>
      </c>
      <c r="C859" s="57" t="s">
        <v>140</v>
      </c>
      <c r="D859" s="41" t="s">
        <v>528</v>
      </c>
      <c r="E859" s="41" t="s">
        <v>528</v>
      </c>
      <c r="F859" s="50" t="s">
        <v>525</v>
      </c>
      <c r="G859" s="50" t="s">
        <v>526</v>
      </c>
      <c r="H859" s="51" t="s">
        <v>630</v>
      </c>
      <c r="I859" s="52" t="s">
        <v>631</v>
      </c>
      <c r="J859" s="53"/>
      <c r="K859" s="54"/>
      <c r="L859" s="54"/>
      <c r="M859" s="54"/>
      <c r="N859" s="54"/>
      <c r="O859" s="54" t="s">
        <v>727</v>
      </c>
      <c r="P859" s="54" t="s">
        <v>1366</v>
      </c>
      <c r="Q859" s="54"/>
      <c r="R859" s="54"/>
      <c r="S859" s="54"/>
    </row>
    <row r="860" spans="1:19" ht="33.75">
      <c r="A860" s="93">
        <v>860</v>
      </c>
      <c r="B860" s="49" t="s">
        <v>644</v>
      </c>
      <c r="C860" s="57" t="s">
        <v>586</v>
      </c>
      <c r="D860" s="41" t="s">
        <v>556</v>
      </c>
      <c r="E860" s="41" t="s">
        <v>135</v>
      </c>
      <c r="F860" s="50" t="s">
        <v>525</v>
      </c>
      <c r="G860" s="50" t="s">
        <v>526</v>
      </c>
      <c r="H860" s="51" t="s">
        <v>632</v>
      </c>
      <c r="I860" s="52" t="s">
        <v>633</v>
      </c>
      <c r="J860" s="53"/>
      <c r="K860" s="54"/>
      <c r="L860" s="54"/>
      <c r="M860" s="54"/>
      <c r="N860" s="54"/>
      <c r="O860" s="54" t="s">
        <v>727</v>
      </c>
      <c r="P860" s="54" t="s">
        <v>676</v>
      </c>
      <c r="Q860" s="54"/>
      <c r="R860" s="54"/>
      <c r="S860" s="54"/>
    </row>
    <row r="861" spans="1:19" ht="56.25">
      <c r="A861" s="93">
        <v>861</v>
      </c>
      <c r="B861" s="49" t="s">
        <v>644</v>
      </c>
      <c r="C861" s="57" t="s">
        <v>624</v>
      </c>
      <c r="D861" s="41" t="s">
        <v>171</v>
      </c>
      <c r="E861" s="41" t="s">
        <v>634</v>
      </c>
      <c r="F861" s="50" t="s">
        <v>525</v>
      </c>
      <c r="G861" s="50" t="s">
        <v>526</v>
      </c>
      <c r="H861" s="51" t="s">
        <v>635</v>
      </c>
      <c r="I861" s="52" t="s">
        <v>636</v>
      </c>
      <c r="J861" s="53"/>
      <c r="K861" s="54"/>
      <c r="L861" s="54"/>
      <c r="M861" s="54"/>
      <c r="N861" s="54"/>
      <c r="O861" s="54" t="s">
        <v>925</v>
      </c>
      <c r="P861" s="54" t="s">
        <v>696</v>
      </c>
      <c r="Q861" s="54"/>
      <c r="R861" s="54"/>
      <c r="S861" s="54"/>
    </row>
    <row r="862" spans="1:19" ht="45">
      <c r="A862" s="93">
        <v>862</v>
      </c>
      <c r="B862" s="49" t="s">
        <v>644</v>
      </c>
      <c r="C862" s="57" t="s">
        <v>1307</v>
      </c>
      <c r="D862" s="41" t="s">
        <v>171</v>
      </c>
      <c r="E862" s="41" t="s">
        <v>637</v>
      </c>
      <c r="F862" s="50" t="s">
        <v>525</v>
      </c>
      <c r="G862" s="50" t="s">
        <v>526</v>
      </c>
      <c r="H862" s="51" t="s">
        <v>638</v>
      </c>
      <c r="I862" s="52" t="s">
        <v>639</v>
      </c>
      <c r="J862" s="53"/>
      <c r="K862" s="54"/>
      <c r="L862" s="54"/>
      <c r="M862" s="54"/>
      <c r="N862" s="54"/>
      <c r="O862" s="54" t="s">
        <v>925</v>
      </c>
      <c r="P862" s="54" t="s">
        <v>696</v>
      </c>
      <c r="Q862" s="54"/>
      <c r="R862" s="54"/>
      <c r="S862" s="54"/>
    </row>
    <row r="863" spans="1:19" ht="33.75">
      <c r="A863" s="112">
        <v>863</v>
      </c>
      <c r="B863" s="113" t="s">
        <v>644</v>
      </c>
      <c r="C863" s="114" t="s">
        <v>650</v>
      </c>
      <c r="D863" s="115"/>
      <c r="E863" s="115"/>
      <c r="F863" s="116" t="s">
        <v>525</v>
      </c>
      <c r="G863" s="116" t="s">
        <v>526</v>
      </c>
      <c r="H863" s="117" t="s">
        <v>640</v>
      </c>
      <c r="I863" s="118" t="s">
        <v>641</v>
      </c>
      <c r="J863" s="119"/>
      <c r="K863" s="120"/>
      <c r="L863" s="120"/>
      <c r="M863" s="120"/>
      <c r="N863" s="120"/>
      <c r="O863" s="120" t="s">
        <v>727</v>
      </c>
      <c r="P863" s="120" t="s">
        <v>676</v>
      </c>
      <c r="Q863" s="120"/>
      <c r="R863" s="120"/>
      <c r="S863" s="120"/>
    </row>
    <row r="864" spans="1:19" s="139" customFormat="1" ht="68.25" thickBot="1">
      <c r="A864" s="130">
        <v>864</v>
      </c>
      <c r="B864" s="131" t="s">
        <v>644</v>
      </c>
      <c r="C864" s="132" t="s">
        <v>650</v>
      </c>
      <c r="D864" s="133"/>
      <c r="E864" s="133"/>
      <c r="F864" s="134" t="s">
        <v>525</v>
      </c>
      <c r="G864" s="134" t="s">
        <v>526</v>
      </c>
      <c r="H864" s="135" t="s">
        <v>642</v>
      </c>
      <c r="I864" s="136" t="s">
        <v>643</v>
      </c>
      <c r="J864" s="137"/>
      <c r="K864" s="138"/>
      <c r="L864" s="138"/>
      <c r="M864" s="138"/>
      <c r="N864" s="138"/>
      <c r="O864" s="138" t="s">
        <v>727</v>
      </c>
      <c r="P864" s="138" t="s">
        <v>676</v>
      </c>
      <c r="Q864" s="138"/>
      <c r="R864" s="138"/>
      <c r="S864" s="138"/>
    </row>
    <row r="865" spans="1:19" ht="67.5">
      <c r="A865" s="121">
        <v>865</v>
      </c>
      <c r="B865" s="122" t="s">
        <v>1934</v>
      </c>
      <c r="C865" s="123" t="s">
        <v>38</v>
      </c>
      <c r="D865" s="124" t="s">
        <v>70</v>
      </c>
      <c r="E865" s="124" t="s">
        <v>1308</v>
      </c>
      <c r="F865" s="125" t="s">
        <v>35</v>
      </c>
      <c r="G865" s="125" t="s">
        <v>36</v>
      </c>
      <c r="H865" s="126" t="s">
        <v>1932</v>
      </c>
      <c r="I865" s="127" t="s">
        <v>1933</v>
      </c>
      <c r="J865" s="128"/>
      <c r="K865" s="129"/>
      <c r="L865" s="129"/>
      <c r="M865" s="129"/>
      <c r="N865" s="129"/>
      <c r="O865" s="54" t="s">
        <v>1356</v>
      </c>
      <c r="P865" s="54" t="s">
        <v>1359</v>
      </c>
      <c r="Q865" s="129"/>
      <c r="R865" s="129"/>
      <c r="S865" s="129"/>
    </row>
    <row r="866" spans="1:19" ht="56.25">
      <c r="A866" s="93">
        <v>866</v>
      </c>
      <c r="B866" s="49" t="s">
        <v>1934</v>
      </c>
      <c r="C866" s="57" t="s">
        <v>38</v>
      </c>
      <c r="D866" s="41" t="s">
        <v>70</v>
      </c>
      <c r="E866" s="41" t="s">
        <v>133</v>
      </c>
      <c r="F866" s="50" t="s">
        <v>35</v>
      </c>
      <c r="G866" s="50" t="s">
        <v>36</v>
      </c>
      <c r="H866" s="51" t="s">
        <v>511</v>
      </c>
      <c r="I866" s="52" t="s">
        <v>512</v>
      </c>
      <c r="J866" s="53"/>
      <c r="K866" s="54"/>
      <c r="L866" s="54"/>
      <c r="M866" s="54"/>
      <c r="N866" s="54"/>
      <c r="O866" s="54" t="s">
        <v>1356</v>
      </c>
      <c r="P866" s="54" t="s">
        <v>1359</v>
      </c>
      <c r="Q866" s="54"/>
      <c r="R866" s="54"/>
      <c r="S866" s="54"/>
    </row>
    <row r="867" spans="1:19" ht="45">
      <c r="A867" s="93">
        <v>867</v>
      </c>
      <c r="B867" s="49" t="s">
        <v>1934</v>
      </c>
      <c r="C867" s="57" t="s">
        <v>1348</v>
      </c>
      <c r="D867" s="41" t="s">
        <v>37</v>
      </c>
      <c r="E867" s="41" t="s">
        <v>168</v>
      </c>
      <c r="F867" s="50" t="s">
        <v>525</v>
      </c>
      <c r="G867" s="50" t="s">
        <v>526</v>
      </c>
      <c r="H867" s="51" t="s">
        <v>513</v>
      </c>
      <c r="I867" s="52" t="s">
        <v>514</v>
      </c>
      <c r="J867" s="53"/>
      <c r="K867" s="54"/>
      <c r="L867" s="54"/>
      <c r="M867" s="54"/>
      <c r="N867" s="54"/>
      <c r="O867" s="54" t="s">
        <v>925</v>
      </c>
      <c r="P867" s="54" t="s">
        <v>684</v>
      </c>
      <c r="Q867" s="54"/>
      <c r="R867" s="54"/>
      <c r="S867" s="54"/>
    </row>
    <row r="868" spans="1:19" ht="33.75">
      <c r="A868" s="93">
        <v>868</v>
      </c>
      <c r="B868" s="49" t="s">
        <v>1934</v>
      </c>
      <c r="C868" s="57" t="s">
        <v>1349</v>
      </c>
      <c r="D868" s="41" t="s">
        <v>527</v>
      </c>
      <c r="E868" s="41" t="s">
        <v>56</v>
      </c>
      <c r="F868" s="50" t="s">
        <v>35</v>
      </c>
      <c r="G868" s="50" t="s">
        <v>36</v>
      </c>
      <c r="H868" s="51" t="s">
        <v>515</v>
      </c>
      <c r="I868" s="52" t="s">
        <v>516</v>
      </c>
      <c r="J868" s="53"/>
      <c r="K868" s="54"/>
      <c r="L868" s="54"/>
      <c r="M868" s="54"/>
      <c r="N868" s="54"/>
      <c r="O868" s="54" t="s">
        <v>925</v>
      </c>
      <c r="P868" s="54" t="s">
        <v>645</v>
      </c>
      <c r="Q868" s="54"/>
      <c r="R868" s="54"/>
      <c r="S868" s="54"/>
    </row>
    <row r="869" spans="1:19" ht="33.75">
      <c r="A869" s="93">
        <v>869</v>
      </c>
      <c r="B869" s="49" t="s">
        <v>1934</v>
      </c>
      <c r="C869" s="57" t="s">
        <v>1331</v>
      </c>
      <c r="D869" s="41" t="s">
        <v>527</v>
      </c>
      <c r="E869" s="41" t="s">
        <v>524</v>
      </c>
      <c r="F869" s="50" t="s">
        <v>525</v>
      </c>
      <c r="G869" s="50" t="s">
        <v>526</v>
      </c>
      <c r="H869" s="51" t="s">
        <v>517</v>
      </c>
      <c r="I869" s="52" t="s">
        <v>574</v>
      </c>
      <c r="J869" s="53"/>
      <c r="K869" s="54"/>
      <c r="L869" s="54"/>
      <c r="M869" s="54"/>
      <c r="N869" s="54"/>
      <c r="O869" s="54" t="s">
        <v>686</v>
      </c>
      <c r="P869" s="54" t="s">
        <v>673</v>
      </c>
      <c r="Q869" s="54"/>
      <c r="R869" s="54"/>
      <c r="S869" s="54"/>
    </row>
    <row r="870" spans="1:19" ht="33.75">
      <c r="A870" s="93">
        <v>870</v>
      </c>
      <c r="B870" s="49" t="s">
        <v>1934</v>
      </c>
      <c r="C870" s="57" t="s">
        <v>527</v>
      </c>
      <c r="D870" s="41" t="s">
        <v>168</v>
      </c>
      <c r="E870" s="41" t="s">
        <v>171</v>
      </c>
      <c r="F870" s="50" t="s">
        <v>35</v>
      </c>
      <c r="G870" s="50" t="s">
        <v>36</v>
      </c>
      <c r="H870" s="51" t="s">
        <v>515</v>
      </c>
      <c r="I870" s="52" t="s">
        <v>516</v>
      </c>
      <c r="J870" s="53"/>
      <c r="K870" s="54"/>
      <c r="L870" s="54"/>
      <c r="M870" s="54"/>
      <c r="N870" s="54"/>
      <c r="O870" s="54" t="s">
        <v>925</v>
      </c>
      <c r="P870" s="54" t="s">
        <v>694</v>
      </c>
      <c r="Q870" s="54"/>
      <c r="R870" s="54"/>
      <c r="S870" s="54"/>
    </row>
    <row r="871" spans="1:19" ht="45.75" thickBot="1">
      <c r="A871" s="93">
        <v>871</v>
      </c>
      <c r="B871" s="49" t="s">
        <v>1947</v>
      </c>
      <c r="C871" s="57" t="s">
        <v>650</v>
      </c>
      <c r="D871" s="41" t="s">
        <v>556</v>
      </c>
      <c r="E871" s="41" t="s">
        <v>1631</v>
      </c>
      <c r="F871" s="50" t="s">
        <v>525</v>
      </c>
      <c r="G871" s="50" t="s">
        <v>526</v>
      </c>
      <c r="H871" s="51" t="s">
        <v>1935</v>
      </c>
      <c r="I871" s="52" t="s">
        <v>1936</v>
      </c>
      <c r="J871" s="53"/>
      <c r="K871" s="54"/>
      <c r="L871" s="54"/>
      <c r="M871" s="54"/>
      <c r="N871" s="54"/>
      <c r="O871" s="138" t="s">
        <v>727</v>
      </c>
      <c r="P871" s="138" t="s">
        <v>676</v>
      </c>
      <c r="Q871" s="54"/>
      <c r="R871" s="54"/>
      <c r="S871" s="54"/>
    </row>
    <row r="872" spans="1:19" ht="33.75">
      <c r="A872" s="93">
        <v>872</v>
      </c>
      <c r="B872" s="49" t="s">
        <v>1947</v>
      </c>
      <c r="C872" s="57" t="s">
        <v>1913</v>
      </c>
      <c r="D872" s="41" t="s">
        <v>172</v>
      </c>
      <c r="E872" s="41" t="s">
        <v>1937</v>
      </c>
      <c r="F872" s="50" t="s">
        <v>525</v>
      </c>
      <c r="G872" s="50" t="s">
        <v>526</v>
      </c>
      <c r="H872" s="51" t="s">
        <v>1938</v>
      </c>
      <c r="I872" s="52" t="s">
        <v>1939</v>
      </c>
      <c r="J872" s="53"/>
      <c r="K872" s="54"/>
      <c r="L872" s="54"/>
      <c r="M872" s="54"/>
      <c r="N872" s="54"/>
      <c r="O872" s="54" t="s">
        <v>690</v>
      </c>
      <c r="P872" s="54" t="s">
        <v>682</v>
      </c>
      <c r="Q872" s="54"/>
      <c r="R872" s="54"/>
      <c r="S872" s="54"/>
    </row>
    <row r="873" spans="1:19" ht="33.75">
      <c r="A873" s="93">
        <v>873</v>
      </c>
      <c r="B873" s="49" t="s">
        <v>1947</v>
      </c>
      <c r="C873" s="57" t="s">
        <v>1307</v>
      </c>
      <c r="D873" s="41" t="s">
        <v>171</v>
      </c>
      <c r="E873" s="41" t="s">
        <v>1940</v>
      </c>
      <c r="F873" s="50" t="s">
        <v>525</v>
      </c>
      <c r="G873" s="50" t="s">
        <v>526</v>
      </c>
      <c r="H873" s="51" t="s">
        <v>1941</v>
      </c>
      <c r="I873" s="52" t="s">
        <v>1942</v>
      </c>
      <c r="J873" s="53"/>
      <c r="K873" s="54"/>
      <c r="L873" s="54"/>
      <c r="M873" s="54"/>
      <c r="N873" s="54"/>
      <c r="O873" s="54" t="s">
        <v>925</v>
      </c>
      <c r="P873" s="54" t="s">
        <v>696</v>
      </c>
      <c r="Q873" s="54"/>
      <c r="R873" s="54"/>
      <c r="S873" s="54"/>
    </row>
    <row r="874" spans="1:19" ht="45">
      <c r="A874" s="93">
        <v>874</v>
      </c>
      <c r="B874" s="49" t="s">
        <v>1947</v>
      </c>
      <c r="C874" s="57" t="s">
        <v>1312</v>
      </c>
      <c r="D874" s="41" t="s">
        <v>133</v>
      </c>
      <c r="E874" s="41" t="s">
        <v>529</v>
      </c>
      <c r="F874" s="50" t="s">
        <v>525</v>
      </c>
      <c r="G874" s="50" t="s">
        <v>526</v>
      </c>
      <c r="H874" s="51" t="s">
        <v>1943</v>
      </c>
      <c r="I874" s="52" t="s">
        <v>1944</v>
      </c>
      <c r="J874" s="53"/>
      <c r="K874" s="54"/>
      <c r="L874" s="54"/>
      <c r="M874" s="54"/>
      <c r="N874" s="54"/>
      <c r="O874" s="54" t="s">
        <v>925</v>
      </c>
      <c r="P874" s="54" t="s">
        <v>696</v>
      </c>
      <c r="Q874" s="54"/>
      <c r="R874" s="54"/>
      <c r="S874" s="54"/>
    </row>
    <row r="875" spans="1:19" ht="22.5">
      <c r="A875" s="93">
        <v>875</v>
      </c>
      <c r="B875" s="49" t="s">
        <v>1947</v>
      </c>
      <c r="C875" s="57" t="s">
        <v>843</v>
      </c>
      <c r="D875" s="41" t="s">
        <v>135</v>
      </c>
      <c r="E875" s="41" t="s">
        <v>844</v>
      </c>
      <c r="F875" s="50" t="s">
        <v>525</v>
      </c>
      <c r="G875" s="50" t="s">
        <v>526</v>
      </c>
      <c r="H875" s="51" t="s">
        <v>1945</v>
      </c>
      <c r="I875" s="52" t="s">
        <v>1946</v>
      </c>
      <c r="J875" s="53"/>
      <c r="K875" s="54"/>
      <c r="L875" s="54"/>
      <c r="M875" s="54"/>
      <c r="N875" s="54"/>
      <c r="O875" s="54" t="s">
        <v>1358</v>
      </c>
      <c r="P875" s="54" t="s">
        <v>700</v>
      </c>
      <c r="Q875" s="54"/>
      <c r="R875" s="54"/>
      <c r="S875" s="54"/>
    </row>
    <row r="876" spans="1:19" ht="22.5">
      <c r="A876" s="93">
        <v>876</v>
      </c>
      <c r="B876" s="49" t="s">
        <v>1954</v>
      </c>
      <c r="C876" s="57" t="s">
        <v>1348</v>
      </c>
      <c r="D876" s="41" t="s">
        <v>37</v>
      </c>
      <c r="E876" s="41" t="s">
        <v>135</v>
      </c>
      <c r="F876" s="50" t="s">
        <v>35</v>
      </c>
      <c r="G876" s="50"/>
      <c r="H876" s="51" t="s">
        <v>1948</v>
      </c>
      <c r="I876" s="52" t="s">
        <v>1949</v>
      </c>
      <c r="J876" s="53"/>
      <c r="K876" s="54"/>
      <c r="L876" s="54"/>
      <c r="M876" s="54"/>
      <c r="N876" s="54"/>
      <c r="O876" s="54" t="s">
        <v>925</v>
      </c>
      <c r="P876" s="54" t="s">
        <v>684</v>
      </c>
      <c r="Q876" s="54"/>
      <c r="R876" s="54"/>
      <c r="S876" s="54"/>
    </row>
    <row r="877" spans="1:19" ht="33.75">
      <c r="A877" s="93">
        <v>877</v>
      </c>
      <c r="B877" s="49" t="s">
        <v>1954</v>
      </c>
      <c r="C877" s="57" t="s">
        <v>881</v>
      </c>
      <c r="D877" s="41" t="s">
        <v>527</v>
      </c>
      <c r="E877" s="41" t="s">
        <v>128</v>
      </c>
      <c r="F877" s="50" t="s">
        <v>35</v>
      </c>
      <c r="G877" s="50"/>
      <c r="H877" s="51" t="s">
        <v>1371</v>
      </c>
      <c r="I877" s="52" t="s">
        <v>1372</v>
      </c>
      <c r="J877" s="53"/>
      <c r="K877" s="54"/>
      <c r="L877" s="54"/>
      <c r="M877" s="54"/>
      <c r="N877" s="54"/>
      <c r="O877" s="54" t="s">
        <v>925</v>
      </c>
      <c r="P877" s="54" t="s">
        <v>646</v>
      </c>
      <c r="Q877" s="54"/>
      <c r="R877" s="54"/>
      <c r="S877" s="54"/>
    </row>
    <row r="878" spans="1:19" ht="22.5">
      <c r="A878" s="93">
        <v>878</v>
      </c>
      <c r="B878" s="49" t="s">
        <v>1954</v>
      </c>
      <c r="C878" s="57" t="s">
        <v>808</v>
      </c>
      <c r="D878" s="41" t="s">
        <v>529</v>
      </c>
      <c r="E878" s="41" t="s">
        <v>809</v>
      </c>
      <c r="F878" s="50" t="s">
        <v>35</v>
      </c>
      <c r="G878" s="50"/>
      <c r="H878" s="51" t="s">
        <v>1373</v>
      </c>
      <c r="I878" s="52" t="s">
        <v>1374</v>
      </c>
      <c r="J878" s="53"/>
      <c r="K878" s="54"/>
      <c r="L878" s="54"/>
      <c r="M878" s="54"/>
      <c r="N878" s="54"/>
      <c r="O878" s="54" t="s">
        <v>925</v>
      </c>
      <c r="P878" s="54" t="s">
        <v>646</v>
      </c>
      <c r="Q878" s="54"/>
      <c r="R878" s="54"/>
      <c r="S878" s="54"/>
    </row>
    <row r="879" spans="1:19" ht="78.75">
      <c r="A879" s="93">
        <v>879</v>
      </c>
      <c r="B879" s="49" t="s">
        <v>1954</v>
      </c>
      <c r="C879" s="57" t="s">
        <v>38</v>
      </c>
      <c r="D879" s="41" t="s">
        <v>70</v>
      </c>
      <c r="E879" s="41" t="s">
        <v>216</v>
      </c>
      <c r="F879" s="50" t="s">
        <v>525</v>
      </c>
      <c r="G879" s="50"/>
      <c r="H879" s="51" t="s">
        <v>1369</v>
      </c>
      <c r="I879" s="52" t="s">
        <v>1370</v>
      </c>
      <c r="J879" s="53"/>
      <c r="K879" s="54"/>
      <c r="L879" s="54"/>
      <c r="M879" s="54"/>
      <c r="N879" s="54"/>
      <c r="O879" s="54" t="s">
        <v>1356</v>
      </c>
      <c r="P879" s="54" t="s">
        <v>1359</v>
      </c>
      <c r="Q879" s="54"/>
      <c r="R879" s="54"/>
      <c r="S879" s="54"/>
    </row>
    <row r="880" spans="1:19" ht="67.5">
      <c r="A880" s="93">
        <v>880</v>
      </c>
      <c r="B880" s="49" t="s">
        <v>1954</v>
      </c>
      <c r="C880" s="57" t="s">
        <v>846</v>
      </c>
      <c r="D880" s="41" t="s">
        <v>128</v>
      </c>
      <c r="E880" s="41" t="s">
        <v>528</v>
      </c>
      <c r="F880" s="50" t="s">
        <v>525</v>
      </c>
      <c r="G880" s="50"/>
      <c r="H880" s="51" t="s">
        <v>1375</v>
      </c>
      <c r="I880" s="52" t="s">
        <v>1376</v>
      </c>
      <c r="J880" s="53"/>
      <c r="K880" s="54"/>
      <c r="L880" s="54"/>
      <c r="M880" s="54"/>
      <c r="N880" s="54"/>
      <c r="O880" s="54" t="s">
        <v>705</v>
      </c>
      <c r="P880" s="54" t="s">
        <v>702</v>
      </c>
      <c r="Q880" s="54"/>
      <c r="R880" s="54"/>
      <c r="S880" s="54"/>
    </row>
    <row r="881" spans="1:19" ht="33.75">
      <c r="A881" s="93">
        <v>881</v>
      </c>
      <c r="B881" s="49" t="s">
        <v>1954</v>
      </c>
      <c r="C881" s="57" t="s">
        <v>865</v>
      </c>
      <c r="D881" s="41" t="s">
        <v>866</v>
      </c>
      <c r="E881" s="41" t="s">
        <v>1187</v>
      </c>
      <c r="F881" s="50" t="s">
        <v>525</v>
      </c>
      <c r="G881" s="50"/>
      <c r="H881" s="51" t="s">
        <v>1377</v>
      </c>
      <c r="I881" s="52" t="s">
        <v>828</v>
      </c>
      <c r="J881" s="53"/>
      <c r="K881" s="54"/>
      <c r="L881" s="54"/>
      <c r="M881" s="54"/>
      <c r="N881" s="54"/>
      <c r="O881" s="54" t="s">
        <v>707</v>
      </c>
      <c r="P881" s="54" t="s">
        <v>706</v>
      </c>
      <c r="Q881" s="54"/>
      <c r="R881" s="54"/>
      <c r="S881" s="54"/>
    </row>
    <row r="882" spans="1:19" ht="67.5">
      <c r="A882" s="93">
        <v>882</v>
      </c>
      <c r="B882" s="49" t="s">
        <v>1954</v>
      </c>
      <c r="C882" s="57" t="s">
        <v>1950</v>
      </c>
      <c r="D882" s="41" t="s">
        <v>1622</v>
      </c>
      <c r="E882" s="41" t="s">
        <v>809</v>
      </c>
      <c r="F882" s="50" t="s">
        <v>525</v>
      </c>
      <c r="G882" s="50"/>
      <c r="H882" s="51" t="s">
        <v>1951</v>
      </c>
      <c r="I882" s="52" t="s">
        <v>1380</v>
      </c>
      <c r="J882" s="53"/>
      <c r="K882" s="54"/>
      <c r="L882" s="54"/>
      <c r="M882" s="54"/>
      <c r="N882" s="54"/>
      <c r="O882" s="54" t="s">
        <v>707</v>
      </c>
      <c r="P882" s="54" t="s">
        <v>706</v>
      </c>
      <c r="Q882" s="54"/>
      <c r="R882" s="54"/>
      <c r="S882" s="54"/>
    </row>
    <row r="883" spans="1:19" ht="67.5">
      <c r="A883" s="93">
        <v>883</v>
      </c>
      <c r="B883" s="49" t="s">
        <v>1954</v>
      </c>
      <c r="C883" s="57" t="s">
        <v>1378</v>
      </c>
      <c r="D883" s="41" t="s">
        <v>1622</v>
      </c>
      <c r="E883" s="41" t="s">
        <v>172</v>
      </c>
      <c r="F883" s="50" t="s">
        <v>525</v>
      </c>
      <c r="G883" s="50"/>
      <c r="H883" s="51" t="s">
        <v>1379</v>
      </c>
      <c r="I883" s="52" t="s">
        <v>1380</v>
      </c>
      <c r="J883" s="53"/>
      <c r="K883" s="54"/>
      <c r="L883" s="54"/>
      <c r="M883" s="54"/>
      <c r="N883" s="54"/>
      <c r="O883" s="54" t="s">
        <v>707</v>
      </c>
      <c r="P883" s="54" t="s">
        <v>706</v>
      </c>
      <c r="Q883" s="54"/>
      <c r="R883" s="54"/>
      <c r="S883" s="54"/>
    </row>
    <row r="884" spans="1:19" ht="22.5">
      <c r="A884" s="93">
        <v>884</v>
      </c>
      <c r="B884" s="49" t="s">
        <v>1954</v>
      </c>
      <c r="C884" s="57" t="s">
        <v>124</v>
      </c>
      <c r="D884" s="41" t="s">
        <v>125</v>
      </c>
      <c r="E884" s="41" t="s">
        <v>171</v>
      </c>
      <c r="F884" s="50" t="s">
        <v>525</v>
      </c>
      <c r="G884" s="50"/>
      <c r="H884" s="51" t="s">
        <v>1381</v>
      </c>
      <c r="I884" s="52" t="s">
        <v>1382</v>
      </c>
      <c r="J884" s="53"/>
      <c r="K884" s="54"/>
      <c r="L884" s="54"/>
      <c r="M884" s="54"/>
      <c r="N884" s="54"/>
      <c r="O884" s="54" t="s">
        <v>1358</v>
      </c>
      <c r="P884" s="54" t="s">
        <v>725</v>
      </c>
      <c r="Q884" s="54"/>
      <c r="R884" s="54"/>
      <c r="S884" s="54"/>
    </row>
    <row r="885" spans="1:19" ht="22.5">
      <c r="A885" s="93">
        <v>885</v>
      </c>
      <c r="B885" s="49" t="s">
        <v>1954</v>
      </c>
      <c r="C885" s="57" t="s">
        <v>840</v>
      </c>
      <c r="D885" s="41" t="s">
        <v>135</v>
      </c>
      <c r="E885" s="41" t="s">
        <v>154</v>
      </c>
      <c r="F885" s="50" t="s">
        <v>525</v>
      </c>
      <c r="G885" s="50"/>
      <c r="H885" s="51" t="s">
        <v>1952</v>
      </c>
      <c r="I885" s="52" t="s">
        <v>1953</v>
      </c>
      <c r="J885" s="53"/>
      <c r="K885" s="54"/>
      <c r="L885" s="54"/>
      <c r="M885" s="54"/>
      <c r="N885" s="54"/>
      <c r="O885" s="54" t="s">
        <v>1358</v>
      </c>
      <c r="P885" s="54" t="s">
        <v>700</v>
      </c>
      <c r="Q885" s="54"/>
      <c r="R885" s="54"/>
      <c r="S885" s="54"/>
    </row>
    <row r="886" spans="1:19" ht="45">
      <c r="A886" s="93">
        <v>886</v>
      </c>
      <c r="B886" s="49" t="s">
        <v>1961</v>
      </c>
      <c r="C886" s="57" t="s">
        <v>586</v>
      </c>
      <c r="D886" s="41" t="s">
        <v>556</v>
      </c>
      <c r="E886" s="41" t="s">
        <v>150</v>
      </c>
      <c r="F886" s="50" t="s">
        <v>525</v>
      </c>
      <c r="G886" s="50" t="s">
        <v>526</v>
      </c>
      <c r="H886" s="51" t="s">
        <v>1955</v>
      </c>
      <c r="I886" s="52" t="s">
        <v>1956</v>
      </c>
      <c r="J886" s="53"/>
      <c r="K886" s="54"/>
      <c r="L886" s="54"/>
      <c r="M886" s="54"/>
      <c r="N886" s="54"/>
      <c r="O886" s="54" t="s">
        <v>727</v>
      </c>
      <c r="P886" s="54" t="s">
        <v>676</v>
      </c>
      <c r="Q886" s="54"/>
      <c r="R886" s="54"/>
      <c r="S886" s="54"/>
    </row>
    <row r="887" spans="1:19" ht="22.5">
      <c r="A887" s="93">
        <v>887</v>
      </c>
      <c r="B887" s="49" t="s">
        <v>1961</v>
      </c>
      <c r="C887" s="57" t="s">
        <v>1331</v>
      </c>
      <c r="D887" s="41" t="s">
        <v>527</v>
      </c>
      <c r="E887" s="41" t="s">
        <v>1628</v>
      </c>
      <c r="F887" s="50" t="s">
        <v>525</v>
      </c>
      <c r="G887" s="50" t="s">
        <v>526</v>
      </c>
      <c r="H887" s="51" t="s">
        <v>1957</v>
      </c>
      <c r="I887" s="52" t="s">
        <v>1958</v>
      </c>
      <c r="J887" s="53"/>
      <c r="K887" s="54"/>
      <c r="L887" s="54"/>
      <c r="M887" s="54"/>
      <c r="N887" s="54"/>
      <c r="O887" s="54" t="s">
        <v>686</v>
      </c>
      <c r="P887" s="54" t="s">
        <v>673</v>
      </c>
      <c r="Q887" s="54"/>
      <c r="R887" s="54"/>
      <c r="S887" s="54"/>
    </row>
    <row r="888" spans="1:19" ht="56.25">
      <c r="A888" s="93">
        <v>888</v>
      </c>
      <c r="B888" s="49" t="s">
        <v>1961</v>
      </c>
      <c r="C888" s="57" t="s">
        <v>1314</v>
      </c>
      <c r="D888" s="41"/>
      <c r="E888" s="41"/>
      <c r="F888" s="50"/>
      <c r="G888" s="50"/>
      <c r="H888" s="51" t="s">
        <v>1959</v>
      </c>
      <c r="I888" s="52" t="s">
        <v>1960</v>
      </c>
      <c r="J888" s="53"/>
      <c r="K888" s="54"/>
      <c r="L888" s="54"/>
      <c r="M888" s="54"/>
      <c r="N888" s="54"/>
      <c r="O888" s="54" t="s">
        <v>1356</v>
      </c>
      <c r="P888" s="54" t="s">
        <v>1314</v>
      </c>
      <c r="Q888" s="54"/>
      <c r="R888" s="54"/>
      <c r="S888" s="54"/>
    </row>
    <row r="889" spans="1:19" ht="112.5">
      <c r="A889" s="93">
        <v>889</v>
      </c>
      <c r="B889" s="49" t="s">
        <v>2562</v>
      </c>
      <c r="C889" s="57" t="s">
        <v>796</v>
      </c>
      <c r="D889" s="41" t="s">
        <v>1349</v>
      </c>
      <c r="E889" s="41" t="s">
        <v>70</v>
      </c>
      <c r="F889" s="50" t="s">
        <v>35</v>
      </c>
      <c r="G889" s="50" t="s">
        <v>36</v>
      </c>
      <c r="H889" s="51" t="s">
        <v>1962</v>
      </c>
      <c r="I889" s="52" t="s">
        <v>1963</v>
      </c>
      <c r="J889" s="53"/>
      <c r="K889" s="54"/>
      <c r="L889" s="54"/>
      <c r="M889" s="54"/>
      <c r="N889" s="54"/>
      <c r="O889" s="54" t="s">
        <v>690</v>
      </c>
      <c r="P889" s="54" t="s">
        <v>682</v>
      </c>
      <c r="Q889" s="54"/>
      <c r="R889" s="54"/>
      <c r="S889" s="54"/>
    </row>
    <row r="890" spans="1:19" ht="56.25">
      <c r="A890" s="93">
        <v>890</v>
      </c>
      <c r="B890" s="49" t="s">
        <v>2562</v>
      </c>
      <c r="C890" s="57" t="s">
        <v>811</v>
      </c>
      <c r="D890" s="41" t="s">
        <v>529</v>
      </c>
      <c r="E890" s="41" t="s">
        <v>135</v>
      </c>
      <c r="F890" s="50" t="s">
        <v>35</v>
      </c>
      <c r="G890" s="50" t="s">
        <v>36</v>
      </c>
      <c r="H890" s="51" t="s">
        <v>1964</v>
      </c>
      <c r="I890" s="52" t="s">
        <v>1965</v>
      </c>
      <c r="J890" s="53"/>
      <c r="K890" s="54"/>
      <c r="L890" s="54"/>
      <c r="M890" s="54"/>
      <c r="N890" s="54"/>
      <c r="O890" s="54" t="s">
        <v>925</v>
      </c>
      <c r="P890" s="54" t="s">
        <v>646</v>
      </c>
      <c r="Q890" s="54"/>
      <c r="R890" s="54"/>
      <c r="S890" s="54"/>
    </row>
    <row r="891" spans="1:19" ht="56.25">
      <c r="A891" s="93">
        <v>891</v>
      </c>
      <c r="B891" s="49" t="s">
        <v>2562</v>
      </c>
      <c r="C891" s="57" t="s">
        <v>183</v>
      </c>
      <c r="D891" s="41" t="s">
        <v>1308</v>
      </c>
      <c r="E891" s="41" t="s">
        <v>38</v>
      </c>
      <c r="F891" s="50" t="s">
        <v>35</v>
      </c>
      <c r="G891" s="50" t="s">
        <v>36</v>
      </c>
      <c r="H891" s="51" t="s">
        <v>1966</v>
      </c>
      <c r="I891" s="52" t="s">
        <v>1967</v>
      </c>
      <c r="J891" s="53"/>
      <c r="K891" s="54"/>
      <c r="L891" s="54"/>
      <c r="M891" s="54"/>
      <c r="N891" s="54"/>
      <c r="O891" s="54" t="s">
        <v>925</v>
      </c>
      <c r="P891" s="54" t="s">
        <v>646</v>
      </c>
      <c r="Q891" s="54"/>
      <c r="R891" s="54"/>
      <c r="S891" s="54"/>
    </row>
    <row r="892" spans="1:19" ht="22.5">
      <c r="A892" s="93">
        <v>892</v>
      </c>
      <c r="B892" s="49" t="s">
        <v>2562</v>
      </c>
      <c r="C892" s="57" t="s">
        <v>1968</v>
      </c>
      <c r="D892" s="41" t="s">
        <v>818</v>
      </c>
      <c r="E892" s="41" t="s">
        <v>135</v>
      </c>
      <c r="F892" s="50" t="s">
        <v>35</v>
      </c>
      <c r="G892" s="50" t="s">
        <v>36</v>
      </c>
      <c r="H892" s="51" t="s">
        <v>1969</v>
      </c>
      <c r="I892" s="52" t="s">
        <v>1970</v>
      </c>
      <c r="J892" s="53"/>
      <c r="K892" s="54"/>
      <c r="L892" s="54"/>
      <c r="M892" s="54"/>
      <c r="N892" s="54"/>
      <c r="O892" s="54" t="s">
        <v>925</v>
      </c>
      <c r="P892" s="54" t="s">
        <v>646</v>
      </c>
      <c r="Q892" s="54"/>
      <c r="R892" s="54"/>
      <c r="S892" s="54"/>
    </row>
    <row r="893" spans="1:19" ht="56.25">
      <c r="A893" s="93">
        <v>893</v>
      </c>
      <c r="B893" s="49" t="s">
        <v>2562</v>
      </c>
      <c r="C893" s="57" t="s">
        <v>1968</v>
      </c>
      <c r="D893" s="41" t="s">
        <v>818</v>
      </c>
      <c r="E893" s="41" t="s">
        <v>128</v>
      </c>
      <c r="F893" s="50" t="s">
        <v>35</v>
      </c>
      <c r="G893" s="50" t="s">
        <v>36</v>
      </c>
      <c r="H893" s="51" t="s">
        <v>1971</v>
      </c>
      <c r="I893" s="52" t="s">
        <v>1967</v>
      </c>
      <c r="J893" s="53"/>
      <c r="K893" s="54"/>
      <c r="L893" s="54"/>
      <c r="M893" s="54"/>
      <c r="N893" s="54"/>
      <c r="O893" s="54" t="s">
        <v>925</v>
      </c>
      <c r="P893" s="54" t="s">
        <v>646</v>
      </c>
      <c r="Q893" s="54"/>
      <c r="R893" s="54"/>
      <c r="S893" s="54"/>
    </row>
    <row r="894" spans="1:19" ht="22.5">
      <c r="A894" s="93">
        <v>894</v>
      </c>
      <c r="B894" s="49" t="s">
        <v>2562</v>
      </c>
      <c r="C894" s="57" t="s">
        <v>623</v>
      </c>
      <c r="D894" s="41" t="s">
        <v>168</v>
      </c>
      <c r="E894" s="41" t="s">
        <v>128</v>
      </c>
      <c r="F894" s="50" t="s">
        <v>35</v>
      </c>
      <c r="G894" s="50" t="s">
        <v>36</v>
      </c>
      <c r="H894" s="51" t="s">
        <v>1972</v>
      </c>
      <c r="I894" s="52" t="s">
        <v>1973</v>
      </c>
      <c r="J894" s="53"/>
      <c r="K894" s="54"/>
      <c r="L894" s="54"/>
      <c r="M894" s="54"/>
      <c r="N894" s="54"/>
      <c r="O894" s="54" t="s">
        <v>925</v>
      </c>
      <c r="P894" s="54" t="s">
        <v>696</v>
      </c>
      <c r="Q894" s="54"/>
      <c r="R894" s="54"/>
      <c r="S894" s="54"/>
    </row>
    <row r="895" spans="1:19" ht="112.5">
      <c r="A895" s="93">
        <v>895</v>
      </c>
      <c r="B895" s="49" t="s">
        <v>2562</v>
      </c>
      <c r="C895" s="57" t="s">
        <v>623</v>
      </c>
      <c r="D895" s="41" t="s">
        <v>171</v>
      </c>
      <c r="E895" s="41" t="s">
        <v>70</v>
      </c>
      <c r="F895" s="50" t="s">
        <v>35</v>
      </c>
      <c r="G895" s="50" t="s">
        <v>36</v>
      </c>
      <c r="H895" s="51" t="s">
        <v>2549</v>
      </c>
      <c r="I895" s="52" t="s">
        <v>2550</v>
      </c>
      <c r="J895" s="53"/>
      <c r="K895" s="54"/>
      <c r="L895" s="54"/>
      <c r="M895" s="54"/>
      <c r="N895" s="54"/>
      <c r="O895" s="54" t="s">
        <v>925</v>
      </c>
      <c r="P895" s="54" t="s">
        <v>696</v>
      </c>
      <c r="Q895" s="54"/>
      <c r="R895" s="54"/>
      <c r="S895" s="54"/>
    </row>
    <row r="896" spans="1:19" ht="33.75">
      <c r="A896" s="93">
        <v>896</v>
      </c>
      <c r="B896" s="49" t="s">
        <v>2562</v>
      </c>
      <c r="C896" s="57" t="s">
        <v>624</v>
      </c>
      <c r="D896" s="41" t="s">
        <v>171</v>
      </c>
      <c r="E896" s="41" t="s">
        <v>809</v>
      </c>
      <c r="F896" s="50" t="s">
        <v>35</v>
      </c>
      <c r="G896" s="50" t="s">
        <v>36</v>
      </c>
      <c r="H896" s="51" t="s">
        <v>2551</v>
      </c>
      <c r="I896" s="52" t="s">
        <v>2552</v>
      </c>
      <c r="J896" s="53"/>
      <c r="K896" s="54"/>
      <c r="L896" s="54"/>
      <c r="M896" s="54"/>
      <c r="N896" s="54"/>
      <c r="O896" s="54" t="s">
        <v>925</v>
      </c>
      <c r="P896" s="54" t="s">
        <v>696</v>
      </c>
      <c r="Q896" s="54"/>
      <c r="R896" s="54"/>
      <c r="S896" s="54"/>
    </row>
    <row r="897" spans="1:19" ht="45">
      <c r="A897" s="93">
        <v>897</v>
      </c>
      <c r="B897" s="49" t="s">
        <v>2562</v>
      </c>
      <c r="C897" s="57" t="s">
        <v>624</v>
      </c>
      <c r="D897" s="41" t="s">
        <v>171</v>
      </c>
      <c r="E897" s="41" t="s">
        <v>524</v>
      </c>
      <c r="F897" s="50" t="s">
        <v>35</v>
      </c>
      <c r="G897" s="50" t="s">
        <v>36</v>
      </c>
      <c r="H897" s="51" t="s">
        <v>2553</v>
      </c>
      <c r="I897" s="52" t="s">
        <v>1967</v>
      </c>
      <c r="J897" s="53"/>
      <c r="K897" s="54"/>
      <c r="L897" s="54"/>
      <c r="M897" s="54"/>
      <c r="N897" s="54"/>
      <c r="O897" s="54" t="s">
        <v>925</v>
      </c>
      <c r="P897" s="54" t="s">
        <v>696</v>
      </c>
      <c r="Q897" s="54"/>
      <c r="R897" s="54"/>
      <c r="S897" s="54"/>
    </row>
    <row r="898" spans="1:19" ht="67.5">
      <c r="A898" s="93">
        <v>898</v>
      </c>
      <c r="B898" s="49" t="s">
        <v>2562</v>
      </c>
      <c r="C898" s="57" t="s">
        <v>1312</v>
      </c>
      <c r="D898" s="41" t="s">
        <v>133</v>
      </c>
      <c r="E898" s="41" t="s">
        <v>556</v>
      </c>
      <c r="F898" s="50" t="s">
        <v>35</v>
      </c>
      <c r="G898" s="50" t="s">
        <v>36</v>
      </c>
      <c r="H898" s="51" t="s">
        <v>2554</v>
      </c>
      <c r="I898" s="52" t="s">
        <v>2555</v>
      </c>
      <c r="J898" s="53"/>
      <c r="K898" s="54"/>
      <c r="L898" s="54"/>
      <c r="M898" s="54"/>
      <c r="N898" s="54"/>
      <c r="O898" s="54" t="s">
        <v>925</v>
      </c>
      <c r="P898" s="54" t="s">
        <v>696</v>
      </c>
      <c r="Q898" s="54"/>
      <c r="R898" s="54"/>
      <c r="S898" s="54"/>
    </row>
    <row r="899" spans="1:19" ht="45">
      <c r="A899" s="93">
        <v>899</v>
      </c>
      <c r="B899" s="49" t="s">
        <v>2562</v>
      </c>
      <c r="C899" s="57" t="s">
        <v>849</v>
      </c>
      <c r="D899" s="41" t="s">
        <v>138</v>
      </c>
      <c r="E899" s="41" t="s">
        <v>529</v>
      </c>
      <c r="F899" s="50" t="s">
        <v>35</v>
      </c>
      <c r="G899" s="50" t="s">
        <v>36</v>
      </c>
      <c r="H899" s="51" t="s">
        <v>2556</v>
      </c>
      <c r="I899" s="52" t="s">
        <v>2557</v>
      </c>
      <c r="J899" s="53"/>
      <c r="K899" s="54"/>
      <c r="L899" s="54"/>
      <c r="M899" s="54"/>
      <c r="N899" s="54"/>
      <c r="O899" s="54" t="s">
        <v>705</v>
      </c>
      <c r="P899" s="54" t="s">
        <v>704</v>
      </c>
      <c r="Q899" s="54"/>
      <c r="R899" s="54"/>
      <c r="S899" s="54"/>
    </row>
    <row r="900" spans="1:19" ht="56.25">
      <c r="A900" s="93">
        <v>900</v>
      </c>
      <c r="B900" s="49" t="s">
        <v>2562</v>
      </c>
      <c r="C900" s="57" t="s">
        <v>1457</v>
      </c>
      <c r="D900" s="41" t="s">
        <v>885</v>
      </c>
      <c r="E900" s="41" t="s">
        <v>1341</v>
      </c>
      <c r="F900" s="50" t="s">
        <v>35</v>
      </c>
      <c r="G900" s="50" t="s">
        <v>36</v>
      </c>
      <c r="H900" s="51" t="s">
        <v>2558</v>
      </c>
      <c r="I900" s="52" t="s">
        <v>2559</v>
      </c>
      <c r="J900" s="53"/>
      <c r="K900" s="54"/>
      <c r="L900" s="54"/>
      <c r="M900" s="54"/>
      <c r="N900" s="54"/>
      <c r="O900" s="54" t="s">
        <v>705</v>
      </c>
      <c r="P900" s="54" t="s">
        <v>723</v>
      </c>
      <c r="Q900" s="54"/>
      <c r="R900" s="54"/>
      <c r="S900" s="54"/>
    </row>
    <row r="901" spans="1:19" ht="56.25">
      <c r="A901" s="93">
        <v>901</v>
      </c>
      <c r="B901" s="49" t="s">
        <v>2562</v>
      </c>
      <c r="C901" s="57" t="s">
        <v>884</v>
      </c>
      <c r="D901" s="41" t="s">
        <v>885</v>
      </c>
      <c r="E901" s="41" t="s">
        <v>932</v>
      </c>
      <c r="F901" s="50" t="s">
        <v>35</v>
      </c>
      <c r="G901" s="50" t="s">
        <v>36</v>
      </c>
      <c r="H901" s="51" t="s">
        <v>2560</v>
      </c>
      <c r="I901" s="52" t="s">
        <v>2561</v>
      </c>
      <c r="J901" s="53"/>
      <c r="K901" s="54"/>
      <c r="L901" s="54"/>
      <c r="M901" s="54"/>
      <c r="N901" s="54"/>
      <c r="O901" s="54" t="s">
        <v>705</v>
      </c>
      <c r="P901" s="54" t="s">
        <v>723</v>
      </c>
      <c r="Q901" s="54"/>
      <c r="R901" s="54"/>
      <c r="S901" s="54"/>
    </row>
    <row r="902" spans="1:19" ht="135">
      <c r="A902" s="93">
        <v>902</v>
      </c>
      <c r="B902" s="49" t="s">
        <v>2054</v>
      </c>
      <c r="C902" s="57"/>
      <c r="D902" s="41" t="s">
        <v>1314</v>
      </c>
      <c r="E902" s="41"/>
      <c r="F902" s="50" t="s">
        <v>1861</v>
      </c>
      <c r="G902" s="50" t="s">
        <v>1332</v>
      </c>
      <c r="H902" s="51" t="s">
        <v>2563</v>
      </c>
      <c r="I902" s="52" t="s">
        <v>1624</v>
      </c>
      <c r="J902" s="53"/>
      <c r="K902" s="54"/>
      <c r="L902" s="54"/>
      <c r="M902" s="54"/>
      <c r="N902" s="54"/>
      <c r="O902" s="54" t="s">
        <v>1356</v>
      </c>
      <c r="P902" s="54" t="s">
        <v>1314</v>
      </c>
      <c r="Q902" s="54"/>
      <c r="R902" s="54"/>
      <c r="S902" s="54"/>
    </row>
    <row r="903" spans="1:19" ht="45">
      <c r="A903" s="93">
        <v>903</v>
      </c>
      <c r="B903" s="49" t="s">
        <v>2054</v>
      </c>
      <c r="C903" s="57" t="s">
        <v>105</v>
      </c>
      <c r="D903" s="41" t="s">
        <v>70</v>
      </c>
      <c r="E903" s="41" t="s">
        <v>1349</v>
      </c>
      <c r="F903" s="50" t="s">
        <v>1861</v>
      </c>
      <c r="G903" s="50" t="s">
        <v>1332</v>
      </c>
      <c r="H903" s="51" t="s">
        <v>2564</v>
      </c>
      <c r="I903" s="52" t="s">
        <v>1624</v>
      </c>
      <c r="J903" s="53"/>
      <c r="K903" s="54"/>
      <c r="L903" s="54"/>
      <c r="M903" s="54"/>
      <c r="N903" s="54"/>
      <c r="O903" s="54" t="s">
        <v>1356</v>
      </c>
      <c r="P903" s="54" t="s">
        <v>1359</v>
      </c>
      <c r="Q903" s="54"/>
      <c r="R903" s="54"/>
      <c r="S903" s="54"/>
    </row>
    <row r="904" spans="1:19" ht="90">
      <c r="A904" s="93">
        <v>904</v>
      </c>
      <c r="B904" s="49" t="s">
        <v>2054</v>
      </c>
      <c r="C904" s="57" t="s">
        <v>627</v>
      </c>
      <c r="D904" s="41" t="s">
        <v>70</v>
      </c>
      <c r="E904" s="41" t="s">
        <v>1308</v>
      </c>
      <c r="F904" s="50" t="s">
        <v>1861</v>
      </c>
      <c r="G904" s="50" t="s">
        <v>1332</v>
      </c>
      <c r="H904" s="51" t="s">
        <v>2565</v>
      </c>
      <c r="I904" s="52" t="s">
        <v>1624</v>
      </c>
      <c r="J904" s="53"/>
      <c r="K904" s="54"/>
      <c r="L904" s="54"/>
      <c r="M904" s="54"/>
      <c r="N904" s="54"/>
      <c r="O904" s="54" t="s">
        <v>1356</v>
      </c>
      <c r="P904" s="54" t="s">
        <v>1359</v>
      </c>
      <c r="Q904" s="54"/>
      <c r="R904" s="54"/>
      <c r="S904" s="54"/>
    </row>
    <row r="905" spans="1:19" ht="90">
      <c r="A905" s="93">
        <v>905</v>
      </c>
      <c r="B905" s="49" t="s">
        <v>2054</v>
      </c>
      <c r="C905" s="57" t="s">
        <v>1295</v>
      </c>
      <c r="D905" s="41" t="s">
        <v>70</v>
      </c>
      <c r="E905" s="41" t="s">
        <v>1296</v>
      </c>
      <c r="F905" s="50" t="s">
        <v>1861</v>
      </c>
      <c r="G905" s="50" t="s">
        <v>1332</v>
      </c>
      <c r="H905" s="51" t="s">
        <v>2566</v>
      </c>
      <c r="I905" s="52" t="s">
        <v>1624</v>
      </c>
      <c r="J905" s="53"/>
      <c r="K905" s="54"/>
      <c r="L905" s="54"/>
      <c r="M905" s="54"/>
      <c r="N905" s="54"/>
      <c r="O905" s="54" t="s">
        <v>1356</v>
      </c>
      <c r="P905" s="54" t="s">
        <v>1359</v>
      </c>
      <c r="Q905" s="54"/>
      <c r="R905" s="54"/>
      <c r="S905" s="54"/>
    </row>
    <row r="906" spans="1:19" ht="33.75">
      <c r="A906" s="93">
        <v>906</v>
      </c>
      <c r="B906" s="49" t="s">
        <v>2054</v>
      </c>
      <c r="C906" s="57" t="s">
        <v>232</v>
      </c>
      <c r="D906" s="41" t="s">
        <v>70</v>
      </c>
      <c r="E906" s="41" t="s">
        <v>133</v>
      </c>
      <c r="F906" s="50" t="s">
        <v>1861</v>
      </c>
      <c r="G906" s="50" t="s">
        <v>1332</v>
      </c>
      <c r="H906" s="51" t="s">
        <v>2567</v>
      </c>
      <c r="I906" s="52" t="s">
        <v>1624</v>
      </c>
      <c r="J906" s="53"/>
      <c r="K906" s="54"/>
      <c r="L906" s="54"/>
      <c r="M906" s="54"/>
      <c r="N906" s="54"/>
      <c r="O906" s="54" t="s">
        <v>1356</v>
      </c>
      <c r="P906" s="54" t="s">
        <v>1359</v>
      </c>
      <c r="Q906" s="54"/>
      <c r="R906" s="54"/>
      <c r="S906" s="54"/>
    </row>
    <row r="907" spans="1:19" ht="33.75">
      <c r="A907" s="93">
        <v>907</v>
      </c>
      <c r="B907" s="49" t="s">
        <v>2054</v>
      </c>
      <c r="C907" s="57" t="s">
        <v>1340</v>
      </c>
      <c r="D907" s="41" t="s">
        <v>70</v>
      </c>
      <c r="E907" s="41" t="s">
        <v>1341</v>
      </c>
      <c r="F907" s="50" t="s">
        <v>1861</v>
      </c>
      <c r="G907" s="50" t="s">
        <v>1332</v>
      </c>
      <c r="H907" s="51" t="s">
        <v>2568</v>
      </c>
      <c r="I907" s="52" t="s">
        <v>1624</v>
      </c>
      <c r="J907" s="53"/>
      <c r="K907" s="54"/>
      <c r="L907" s="54"/>
      <c r="M907" s="54"/>
      <c r="N907" s="54"/>
      <c r="O907" s="54" t="s">
        <v>1356</v>
      </c>
      <c r="P907" s="54" t="s">
        <v>1359</v>
      </c>
      <c r="Q907" s="54"/>
      <c r="R907" s="54"/>
      <c r="S907" s="54"/>
    </row>
    <row r="908" spans="1:19" ht="11.25">
      <c r="A908" s="93">
        <v>908</v>
      </c>
      <c r="B908" s="49" t="s">
        <v>2054</v>
      </c>
      <c r="C908" s="57" t="s">
        <v>209</v>
      </c>
      <c r="D908" s="41" t="s">
        <v>70</v>
      </c>
      <c r="E908" s="41" t="s">
        <v>866</v>
      </c>
      <c r="F908" s="50" t="s">
        <v>1861</v>
      </c>
      <c r="G908" s="50" t="s">
        <v>1332</v>
      </c>
      <c r="H908" s="51" t="s">
        <v>2569</v>
      </c>
      <c r="I908" s="52"/>
      <c r="J908" s="53"/>
      <c r="K908" s="54"/>
      <c r="L908" s="54"/>
      <c r="M908" s="54"/>
      <c r="N908" s="54"/>
      <c r="O908" s="54" t="s">
        <v>1356</v>
      </c>
      <c r="P908" s="54" t="s">
        <v>1359</v>
      </c>
      <c r="Q908" s="54"/>
      <c r="R908" s="54"/>
      <c r="S908" s="54"/>
    </row>
    <row r="909" spans="1:19" ht="67.5">
      <c r="A909" s="93">
        <v>909</v>
      </c>
      <c r="B909" s="49" t="s">
        <v>2054</v>
      </c>
      <c r="C909" s="57" t="s">
        <v>132</v>
      </c>
      <c r="D909" s="41" t="s">
        <v>38</v>
      </c>
      <c r="E909" s="41" t="s">
        <v>573</v>
      </c>
      <c r="F909" s="50" t="s">
        <v>1861</v>
      </c>
      <c r="G909" s="50" t="s">
        <v>1332</v>
      </c>
      <c r="H909" s="51" t="s">
        <v>2570</v>
      </c>
      <c r="I909" s="52" t="s">
        <v>1624</v>
      </c>
      <c r="J909" s="53"/>
      <c r="K909" s="54"/>
      <c r="L909" s="54"/>
      <c r="M909" s="54"/>
      <c r="N909" s="54"/>
      <c r="O909" s="54" t="s">
        <v>693</v>
      </c>
      <c r="P909" s="54" t="s">
        <v>1363</v>
      </c>
      <c r="Q909" s="54"/>
      <c r="R909" s="54"/>
      <c r="S909" s="54"/>
    </row>
    <row r="910" spans="1:19" ht="67.5">
      <c r="A910" s="93">
        <v>910</v>
      </c>
      <c r="B910" s="49" t="s">
        <v>2054</v>
      </c>
      <c r="C910" s="57" t="s">
        <v>132</v>
      </c>
      <c r="D910" s="41" t="s">
        <v>38</v>
      </c>
      <c r="E910" s="41" t="s">
        <v>135</v>
      </c>
      <c r="F910" s="50" t="s">
        <v>1861</v>
      </c>
      <c r="G910" s="50" t="s">
        <v>1332</v>
      </c>
      <c r="H910" s="51" t="s">
        <v>2571</v>
      </c>
      <c r="I910" s="52" t="s">
        <v>1624</v>
      </c>
      <c r="J910" s="53"/>
      <c r="K910" s="54"/>
      <c r="L910" s="54"/>
      <c r="M910" s="54"/>
      <c r="N910" s="54"/>
      <c r="O910" s="54" t="s">
        <v>693</v>
      </c>
      <c r="P910" s="54" t="s">
        <v>1363</v>
      </c>
      <c r="Q910" s="54"/>
      <c r="R910" s="54"/>
      <c r="S910" s="54"/>
    </row>
    <row r="911" spans="1:19" ht="67.5">
      <c r="A911" s="93">
        <v>911</v>
      </c>
      <c r="B911" s="49" t="s">
        <v>2054</v>
      </c>
      <c r="C911" s="57" t="s">
        <v>1314</v>
      </c>
      <c r="D911" s="41"/>
      <c r="E911" s="41"/>
      <c r="F911" s="50"/>
      <c r="G911" s="50"/>
      <c r="H911" s="51" t="s">
        <v>2572</v>
      </c>
      <c r="I911" s="52"/>
      <c r="J911" s="53"/>
      <c r="K911" s="54"/>
      <c r="L911" s="54"/>
      <c r="M911" s="54"/>
      <c r="N911" s="54"/>
      <c r="O911" s="54" t="s">
        <v>1356</v>
      </c>
      <c r="P911" s="54" t="s">
        <v>1314</v>
      </c>
      <c r="Q911" s="54"/>
      <c r="R911" s="54"/>
      <c r="S911" s="54"/>
    </row>
    <row r="912" spans="1:19" ht="78.75">
      <c r="A912" s="93">
        <v>912</v>
      </c>
      <c r="B912" s="49" t="s">
        <v>2054</v>
      </c>
      <c r="C912" s="57" t="s">
        <v>1348</v>
      </c>
      <c r="D912" s="41" t="s">
        <v>1349</v>
      </c>
      <c r="E912" s="41" t="s">
        <v>524</v>
      </c>
      <c r="F912" s="50" t="s">
        <v>1861</v>
      </c>
      <c r="G912" s="50" t="s">
        <v>1332</v>
      </c>
      <c r="H912" s="51" t="s">
        <v>2573</v>
      </c>
      <c r="I912" s="52" t="s">
        <v>2574</v>
      </c>
      <c r="J912" s="53"/>
      <c r="K912" s="54"/>
      <c r="L912" s="54"/>
      <c r="M912" s="54"/>
      <c r="N912" s="54"/>
      <c r="O912" s="54" t="s">
        <v>925</v>
      </c>
      <c r="P912" s="54" t="s">
        <v>684</v>
      </c>
      <c r="Q912" s="54"/>
      <c r="R912" s="54"/>
      <c r="S912" s="54"/>
    </row>
    <row r="913" spans="1:19" ht="45">
      <c r="A913" s="93">
        <v>913</v>
      </c>
      <c r="B913" s="49" t="s">
        <v>2054</v>
      </c>
      <c r="C913" s="57" t="s">
        <v>157</v>
      </c>
      <c r="D913" s="41" t="s">
        <v>524</v>
      </c>
      <c r="E913" s="41" t="s">
        <v>529</v>
      </c>
      <c r="F913" s="50" t="s">
        <v>1861</v>
      </c>
      <c r="G913" s="50" t="s">
        <v>1332</v>
      </c>
      <c r="H913" s="51" t="s">
        <v>2575</v>
      </c>
      <c r="I913" s="52" t="s">
        <v>2576</v>
      </c>
      <c r="J913" s="53"/>
      <c r="K913" s="54"/>
      <c r="L913" s="54"/>
      <c r="M913" s="54"/>
      <c r="N913" s="54"/>
      <c r="O913" s="54" t="s">
        <v>925</v>
      </c>
      <c r="P913" s="54" t="s">
        <v>678</v>
      </c>
      <c r="Q913" s="54"/>
      <c r="R913" s="54"/>
      <c r="S913" s="54"/>
    </row>
    <row r="914" spans="1:19" ht="56.25">
      <c r="A914" s="93">
        <v>914</v>
      </c>
      <c r="B914" s="49" t="s">
        <v>2054</v>
      </c>
      <c r="C914" s="57" t="s">
        <v>805</v>
      </c>
      <c r="D914" s="41"/>
      <c r="E914" s="41"/>
      <c r="F914" s="50" t="s">
        <v>1861</v>
      </c>
      <c r="G914" s="50" t="s">
        <v>1332</v>
      </c>
      <c r="H914" s="51" t="s">
        <v>2577</v>
      </c>
      <c r="I914" s="52" t="s">
        <v>2578</v>
      </c>
      <c r="J914" s="53"/>
      <c r="K914" s="54"/>
      <c r="L914" s="54"/>
      <c r="M914" s="54"/>
      <c r="N914" s="54"/>
      <c r="O914" s="54" t="s">
        <v>925</v>
      </c>
      <c r="P914" s="54" t="s">
        <v>646</v>
      </c>
      <c r="Q914" s="54"/>
      <c r="R914" s="54"/>
      <c r="S914" s="54"/>
    </row>
    <row r="915" spans="1:19" ht="56.25">
      <c r="A915" s="93">
        <v>915</v>
      </c>
      <c r="B915" s="49" t="s">
        <v>2054</v>
      </c>
      <c r="C915" s="57" t="s">
        <v>2579</v>
      </c>
      <c r="D915" s="41"/>
      <c r="E915" s="41"/>
      <c r="F915" s="50" t="s">
        <v>1861</v>
      </c>
      <c r="G915" s="50" t="s">
        <v>1332</v>
      </c>
      <c r="H915" s="51" t="s">
        <v>2580</v>
      </c>
      <c r="I915" s="52" t="s">
        <v>2581</v>
      </c>
      <c r="J915" s="53"/>
      <c r="K915" s="54"/>
      <c r="L915" s="54"/>
      <c r="M915" s="54"/>
      <c r="N915" s="54"/>
      <c r="O915" s="54" t="s">
        <v>925</v>
      </c>
      <c r="P915" s="54" t="s">
        <v>646</v>
      </c>
      <c r="Q915" s="54"/>
      <c r="R915" s="54"/>
      <c r="S915" s="54"/>
    </row>
    <row r="916" spans="1:19" ht="67.5">
      <c r="A916" s="93">
        <v>916</v>
      </c>
      <c r="B916" s="49" t="s">
        <v>2054</v>
      </c>
      <c r="C916" s="57" t="s">
        <v>881</v>
      </c>
      <c r="D916" s="41" t="s">
        <v>527</v>
      </c>
      <c r="E916" s="41" t="s">
        <v>128</v>
      </c>
      <c r="F916" s="50" t="s">
        <v>1861</v>
      </c>
      <c r="G916" s="50" t="s">
        <v>1332</v>
      </c>
      <c r="H916" s="51" t="s">
        <v>2582</v>
      </c>
      <c r="I916" s="52" t="s">
        <v>2583</v>
      </c>
      <c r="J916" s="53"/>
      <c r="K916" s="54"/>
      <c r="L916" s="54"/>
      <c r="M916" s="54"/>
      <c r="N916" s="54"/>
      <c r="O916" s="54" t="s">
        <v>925</v>
      </c>
      <c r="P916" s="54" t="s">
        <v>646</v>
      </c>
      <c r="Q916" s="54"/>
      <c r="R916" s="54"/>
      <c r="S916" s="54"/>
    </row>
    <row r="917" spans="1:19" ht="45">
      <c r="A917" s="93">
        <v>917</v>
      </c>
      <c r="B917" s="49" t="s">
        <v>2054</v>
      </c>
      <c r="C917" s="57" t="s">
        <v>1348</v>
      </c>
      <c r="D917" s="41" t="s">
        <v>37</v>
      </c>
      <c r="E917" s="41" t="s">
        <v>168</v>
      </c>
      <c r="F917" s="50" t="s">
        <v>1861</v>
      </c>
      <c r="G917" s="50" t="s">
        <v>1332</v>
      </c>
      <c r="H917" s="51" t="s">
        <v>2584</v>
      </c>
      <c r="I917" s="52" t="s">
        <v>2585</v>
      </c>
      <c r="J917" s="53"/>
      <c r="K917" s="54"/>
      <c r="L917" s="54"/>
      <c r="M917" s="54"/>
      <c r="N917" s="54"/>
      <c r="O917" s="54" t="s">
        <v>925</v>
      </c>
      <c r="P917" s="54" t="s">
        <v>684</v>
      </c>
      <c r="Q917" s="54"/>
      <c r="R917" s="54"/>
      <c r="S917" s="54"/>
    </row>
    <row r="918" spans="1:19" ht="78.75">
      <c r="A918" s="93">
        <v>918</v>
      </c>
      <c r="B918" s="49" t="s">
        <v>2054</v>
      </c>
      <c r="C918" s="57" t="s">
        <v>2586</v>
      </c>
      <c r="D918" s="41" t="s">
        <v>168</v>
      </c>
      <c r="E918" s="41" t="s">
        <v>1296</v>
      </c>
      <c r="F918" s="50" t="s">
        <v>1861</v>
      </c>
      <c r="G918" s="50" t="s">
        <v>1332</v>
      </c>
      <c r="H918" s="51" t="s">
        <v>2587</v>
      </c>
      <c r="I918" s="52" t="s">
        <v>2588</v>
      </c>
      <c r="J918" s="53"/>
      <c r="K918" s="54"/>
      <c r="L918" s="54"/>
      <c r="M918" s="54"/>
      <c r="N918" s="54"/>
      <c r="O918" s="54" t="s">
        <v>925</v>
      </c>
      <c r="P918" s="54" t="s">
        <v>694</v>
      </c>
      <c r="Q918" s="54"/>
      <c r="R918" s="54"/>
      <c r="S918" s="54"/>
    </row>
    <row r="919" spans="1:19" ht="135">
      <c r="A919" s="93">
        <v>919</v>
      </c>
      <c r="B919" s="49" t="s">
        <v>2054</v>
      </c>
      <c r="C919" s="57" t="s">
        <v>2589</v>
      </c>
      <c r="D919" s="41" t="s">
        <v>171</v>
      </c>
      <c r="E919" s="41" t="s">
        <v>809</v>
      </c>
      <c r="F919" s="50" t="s">
        <v>1861</v>
      </c>
      <c r="G919" s="50" t="s">
        <v>1332</v>
      </c>
      <c r="H919" s="51" t="s">
        <v>2590</v>
      </c>
      <c r="I919" s="52" t="s">
        <v>2591</v>
      </c>
      <c r="J919" s="53"/>
      <c r="K919" s="54"/>
      <c r="L919" s="54"/>
      <c r="M919" s="54"/>
      <c r="N919" s="54"/>
      <c r="O919" s="54" t="s">
        <v>925</v>
      </c>
      <c r="P919" s="54" t="s">
        <v>694</v>
      </c>
      <c r="Q919" s="54"/>
      <c r="R919" s="54"/>
      <c r="S919" s="54"/>
    </row>
    <row r="920" spans="1:19" ht="112.5">
      <c r="A920" s="93">
        <v>920</v>
      </c>
      <c r="B920" s="49" t="s">
        <v>2054</v>
      </c>
      <c r="C920" s="57" t="s">
        <v>2592</v>
      </c>
      <c r="D920" s="41" t="s">
        <v>171</v>
      </c>
      <c r="E920" s="41" t="s">
        <v>1349</v>
      </c>
      <c r="F920" s="50" t="s">
        <v>1861</v>
      </c>
      <c r="G920" s="50" t="s">
        <v>1332</v>
      </c>
      <c r="H920" s="51" t="s">
        <v>2593</v>
      </c>
      <c r="I920" s="52" t="s">
        <v>2591</v>
      </c>
      <c r="J920" s="53"/>
      <c r="K920" s="54"/>
      <c r="L920" s="54"/>
      <c r="M920" s="54"/>
      <c r="N920" s="54"/>
      <c r="O920" s="54" t="s">
        <v>925</v>
      </c>
      <c r="P920" s="54" t="s">
        <v>694</v>
      </c>
      <c r="Q920" s="54"/>
      <c r="R920" s="54"/>
      <c r="S920" s="54"/>
    </row>
    <row r="921" spans="1:19" ht="67.5">
      <c r="A921" s="93">
        <v>921</v>
      </c>
      <c r="B921" s="49" t="s">
        <v>2054</v>
      </c>
      <c r="C921" s="57" t="s">
        <v>1331</v>
      </c>
      <c r="D921" s="41" t="s">
        <v>527</v>
      </c>
      <c r="E921" s="41" t="s">
        <v>524</v>
      </c>
      <c r="F921" s="50" t="s">
        <v>1861</v>
      </c>
      <c r="G921" s="50" t="s">
        <v>1332</v>
      </c>
      <c r="H921" s="51" t="s">
        <v>2594</v>
      </c>
      <c r="I921" s="52" t="s">
        <v>2595</v>
      </c>
      <c r="J921" s="53"/>
      <c r="K921" s="54"/>
      <c r="L921" s="54"/>
      <c r="M921" s="54"/>
      <c r="N921" s="54"/>
      <c r="O921" s="54" t="s">
        <v>686</v>
      </c>
      <c r="P921" s="54" t="s">
        <v>673</v>
      </c>
      <c r="Q921" s="54"/>
      <c r="R921" s="54"/>
      <c r="S921" s="54"/>
    </row>
    <row r="922" spans="1:19" ht="67.5">
      <c r="A922" s="93">
        <v>922</v>
      </c>
      <c r="B922" s="49" t="s">
        <v>2054</v>
      </c>
      <c r="C922" s="57" t="s">
        <v>1314</v>
      </c>
      <c r="D922" s="41"/>
      <c r="E922" s="41"/>
      <c r="F922" s="50"/>
      <c r="G922" s="50"/>
      <c r="H922" s="51" t="s">
        <v>2596</v>
      </c>
      <c r="I922" s="52" t="s">
        <v>2050</v>
      </c>
      <c r="J922" s="53"/>
      <c r="K922" s="54"/>
      <c r="L922" s="54"/>
      <c r="M922" s="54"/>
      <c r="N922" s="54"/>
      <c r="O922" s="54" t="s">
        <v>1356</v>
      </c>
      <c r="P922" s="54" t="s">
        <v>1314</v>
      </c>
      <c r="Q922" s="54"/>
      <c r="R922" s="54"/>
      <c r="S922" s="54"/>
    </row>
    <row r="923" spans="1:19" ht="45">
      <c r="A923" s="93">
        <v>923</v>
      </c>
      <c r="B923" s="49" t="s">
        <v>2054</v>
      </c>
      <c r="C923" s="110" t="s">
        <v>723</v>
      </c>
      <c r="D923" s="41"/>
      <c r="E923" s="41"/>
      <c r="F923" s="50"/>
      <c r="G923" s="50"/>
      <c r="H923" s="51" t="s">
        <v>2051</v>
      </c>
      <c r="I923" s="52" t="s">
        <v>2052</v>
      </c>
      <c r="J923" s="53"/>
      <c r="K923" s="54"/>
      <c r="L923" s="54"/>
      <c r="M923" s="54"/>
      <c r="N923" s="54"/>
      <c r="O923" s="54" t="s">
        <v>705</v>
      </c>
      <c r="P923" s="54" t="s">
        <v>723</v>
      </c>
      <c r="Q923" s="54"/>
      <c r="R923" s="54"/>
      <c r="S923" s="54"/>
    </row>
    <row r="924" spans="1:19" ht="56.25">
      <c r="A924" s="93">
        <v>924</v>
      </c>
      <c r="B924" s="49" t="s">
        <v>2054</v>
      </c>
      <c r="C924" s="110" t="s">
        <v>723</v>
      </c>
      <c r="D924" s="41"/>
      <c r="E924" s="41"/>
      <c r="F924" s="50"/>
      <c r="G924" s="50"/>
      <c r="H924" s="51" t="s">
        <v>2053</v>
      </c>
      <c r="I924" s="52" t="s">
        <v>1436</v>
      </c>
      <c r="J924" s="53"/>
      <c r="K924" s="54"/>
      <c r="L924" s="54"/>
      <c r="M924" s="54"/>
      <c r="N924" s="54"/>
      <c r="O924" s="54" t="s">
        <v>705</v>
      </c>
      <c r="P924" s="54" t="s">
        <v>723</v>
      </c>
      <c r="Q924" s="54"/>
      <c r="R924" s="54"/>
      <c r="S924" s="54"/>
    </row>
    <row r="925" spans="1:19" ht="371.25">
      <c r="A925" s="93">
        <v>925</v>
      </c>
      <c r="B925" s="49" t="s">
        <v>1485</v>
      </c>
      <c r="C925" s="57" t="s">
        <v>1314</v>
      </c>
      <c r="D925" s="41"/>
      <c r="E925" s="41"/>
      <c r="F925" s="50" t="s">
        <v>525</v>
      </c>
      <c r="G925" s="50" t="s">
        <v>526</v>
      </c>
      <c r="H925" s="51" t="s">
        <v>2055</v>
      </c>
      <c r="I925" s="52" t="s">
        <v>1482</v>
      </c>
      <c r="J925" s="53"/>
      <c r="K925" s="54"/>
      <c r="L925" s="54"/>
      <c r="M925" s="54"/>
      <c r="N925" s="54"/>
      <c r="O925" s="54" t="s">
        <v>1356</v>
      </c>
      <c r="P925" s="54" t="s">
        <v>1314</v>
      </c>
      <c r="Q925" s="54"/>
      <c r="R925" s="54"/>
      <c r="S925" s="54"/>
    </row>
    <row r="926" spans="1:19" ht="78.75">
      <c r="A926" s="93">
        <v>926</v>
      </c>
      <c r="B926" s="49"/>
      <c r="C926" s="57" t="s">
        <v>1314</v>
      </c>
      <c r="D926" s="41"/>
      <c r="E926" s="41"/>
      <c r="F926" s="50" t="s">
        <v>525</v>
      </c>
      <c r="G926" s="50" t="s">
        <v>526</v>
      </c>
      <c r="H926" s="51" t="s">
        <v>1483</v>
      </c>
      <c r="I926" s="52" t="s">
        <v>1484</v>
      </c>
      <c r="J926" s="53"/>
      <c r="K926" s="54"/>
      <c r="L926" s="54"/>
      <c r="M926" s="54"/>
      <c r="N926" s="54"/>
      <c r="O926" s="54" t="s">
        <v>1356</v>
      </c>
      <c r="P926" s="54" t="s">
        <v>1314</v>
      </c>
      <c r="Q926" s="54"/>
      <c r="R926" s="54"/>
      <c r="S926" s="54"/>
    </row>
    <row r="927" spans="1:19" ht="11.25">
      <c r="A927" s="93">
        <v>927</v>
      </c>
      <c r="B927" s="49" t="s">
        <v>1491</v>
      </c>
      <c r="C927" s="57" t="s">
        <v>849</v>
      </c>
      <c r="D927" s="41" t="s">
        <v>138</v>
      </c>
      <c r="E927" s="41" t="s">
        <v>135</v>
      </c>
      <c r="F927" s="50" t="s">
        <v>525</v>
      </c>
      <c r="G927" s="50" t="s">
        <v>526</v>
      </c>
      <c r="H927" s="51" t="s">
        <v>1486</v>
      </c>
      <c r="I927" s="52" t="s">
        <v>1487</v>
      </c>
      <c r="J927" s="53"/>
      <c r="K927" s="54"/>
      <c r="L927" s="54"/>
      <c r="M927" s="54"/>
      <c r="N927" s="54"/>
      <c r="O927" s="54" t="s">
        <v>705</v>
      </c>
      <c r="P927" s="54" t="s">
        <v>704</v>
      </c>
      <c r="Q927" s="54"/>
      <c r="R927" s="54"/>
      <c r="S927" s="54"/>
    </row>
    <row r="928" spans="1:19" ht="45">
      <c r="A928" s="93">
        <v>928</v>
      </c>
      <c r="B928" s="49" t="s">
        <v>1491</v>
      </c>
      <c r="C928" s="57" t="s">
        <v>884</v>
      </c>
      <c r="D928" s="41" t="s">
        <v>885</v>
      </c>
      <c r="E928" s="41" t="s">
        <v>866</v>
      </c>
      <c r="F928" s="50" t="s">
        <v>35</v>
      </c>
      <c r="G928" s="50" t="s">
        <v>526</v>
      </c>
      <c r="H928" s="51" t="s">
        <v>1488</v>
      </c>
      <c r="I928" s="52" t="s">
        <v>1315</v>
      </c>
      <c r="J928" s="53"/>
      <c r="K928" s="54"/>
      <c r="L928" s="54"/>
      <c r="M928" s="54"/>
      <c r="N928" s="54"/>
      <c r="O928" s="54" t="s">
        <v>705</v>
      </c>
      <c r="P928" s="54" t="s">
        <v>723</v>
      </c>
      <c r="Q928" s="54"/>
      <c r="R928" s="54"/>
      <c r="S928" s="54"/>
    </row>
    <row r="929" spans="1:19" ht="45">
      <c r="A929" s="93">
        <v>929</v>
      </c>
      <c r="B929" s="49" t="s">
        <v>1491</v>
      </c>
      <c r="C929" s="57" t="s">
        <v>975</v>
      </c>
      <c r="D929" s="41" t="s">
        <v>125</v>
      </c>
      <c r="E929" s="41" t="s">
        <v>172</v>
      </c>
      <c r="F929" s="50" t="s">
        <v>525</v>
      </c>
      <c r="G929" s="50" t="s">
        <v>526</v>
      </c>
      <c r="H929" s="51" t="s">
        <v>1489</v>
      </c>
      <c r="I929" s="52" t="s">
        <v>1490</v>
      </c>
      <c r="J929" s="53"/>
      <c r="K929" s="54"/>
      <c r="L929" s="54"/>
      <c r="M929" s="54"/>
      <c r="N929" s="54"/>
      <c r="O929" s="54" t="s">
        <v>1358</v>
      </c>
      <c r="P929" s="54" t="s">
        <v>725</v>
      </c>
      <c r="Q929" s="54"/>
      <c r="R929" s="54"/>
      <c r="S929" s="54"/>
    </row>
    <row r="930" spans="1:19" ht="56.25">
      <c r="A930" s="93">
        <v>930</v>
      </c>
      <c r="B930" s="49" t="s">
        <v>2060</v>
      </c>
      <c r="C930" s="57" t="s">
        <v>1314</v>
      </c>
      <c r="D930" s="41"/>
      <c r="E930" s="41"/>
      <c r="F930" s="50" t="s">
        <v>35</v>
      </c>
      <c r="G930" s="50" t="s">
        <v>526</v>
      </c>
      <c r="H930" s="51" t="s">
        <v>2056</v>
      </c>
      <c r="I930" s="52" t="s">
        <v>2057</v>
      </c>
      <c r="J930" s="53"/>
      <c r="K930" s="54"/>
      <c r="L930" s="54"/>
      <c r="M930" s="54"/>
      <c r="N930" s="54"/>
      <c r="O930" s="54" t="s">
        <v>1356</v>
      </c>
      <c r="P930" s="54" t="s">
        <v>1314</v>
      </c>
      <c r="Q930" s="54"/>
      <c r="R930" s="54"/>
      <c r="S930" s="54"/>
    </row>
    <row r="931" spans="1:19" ht="101.25">
      <c r="A931" s="93">
        <v>931</v>
      </c>
      <c r="B931" s="49" t="s">
        <v>2060</v>
      </c>
      <c r="C931" s="57" t="s">
        <v>1314</v>
      </c>
      <c r="D931" s="41"/>
      <c r="E931" s="41"/>
      <c r="F931" s="50" t="s">
        <v>525</v>
      </c>
      <c r="G931" s="50" t="s">
        <v>526</v>
      </c>
      <c r="H931" s="51" t="s">
        <v>2058</v>
      </c>
      <c r="I931" s="52" t="s">
        <v>2059</v>
      </c>
      <c r="J931" s="53"/>
      <c r="K931" s="54"/>
      <c r="L931" s="54"/>
      <c r="M931" s="54"/>
      <c r="N931" s="54"/>
      <c r="O931" s="54" t="s">
        <v>1356</v>
      </c>
      <c r="P931" s="54" t="s">
        <v>1314</v>
      </c>
      <c r="Q931" s="54"/>
      <c r="R931" s="54"/>
      <c r="S931" s="54"/>
    </row>
    <row r="932" spans="1:19" ht="90">
      <c r="A932" s="93">
        <v>932</v>
      </c>
      <c r="B932" s="49" t="s">
        <v>1528</v>
      </c>
      <c r="C932" s="57" t="s">
        <v>209</v>
      </c>
      <c r="D932" s="41" t="s">
        <v>70</v>
      </c>
      <c r="E932" s="41" t="s">
        <v>154</v>
      </c>
      <c r="F932" s="50" t="s">
        <v>35</v>
      </c>
      <c r="G932" s="50" t="s">
        <v>36</v>
      </c>
      <c r="H932" s="51" t="s">
        <v>2061</v>
      </c>
      <c r="I932" s="52" t="s">
        <v>2062</v>
      </c>
      <c r="J932" s="53"/>
      <c r="K932" s="54"/>
      <c r="L932" s="54"/>
      <c r="M932" s="54"/>
      <c r="N932" s="54"/>
      <c r="O932" s="54" t="s">
        <v>1356</v>
      </c>
      <c r="P932" s="54" t="s">
        <v>1359</v>
      </c>
      <c r="Q932" s="54"/>
      <c r="R932" s="54"/>
      <c r="S932" s="54"/>
    </row>
    <row r="933" spans="1:19" ht="56.25">
      <c r="A933" s="93">
        <v>933</v>
      </c>
      <c r="B933" s="49" t="s">
        <v>1528</v>
      </c>
      <c r="C933" s="57" t="s">
        <v>1340</v>
      </c>
      <c r="D933" s="41" t="s">
        <v>70</v>
      </c>
      <c r="E933" s="41" t="s">
        <v>1341</v>
      </c>
      <c r="F933" s="50" t="s">
        <v>525</v>
      </c>
      <c r="G933" s="50" t="s">
        <v>526</v>
      </c>
      <c r="H933" s="51" t="s">
        <v>2063</v>
      </c>
      <c r="I933" s="52" t="s">
        <v>2064</v>
      </c>
      <c r="J933" s="53"/>
      <c r="K933" s="54"/>
      <c r="L933" s="54"/>
      <c r="M933" s="54"/>
      <c r="N933" s="54"/>
      <c r="O933" s="54" t="s">
        <v>1356</v>
      </c>
      <c r="P933" s="54" t="s">
        <v>1359</v>
      </c>
      <c r="Q933" s="54"/>
      <c r="R933" s="54"/>
      <c r="S933" s="54"/>
    </row>
    <row r="934" spans="1:19" ht="56.25">
      <c r="A934" s="93">
        <v>934</v>
      </c>
      <c r="B934" s="49" t="s">
        <v>1528</v>
      </c>
      <c r="C934" s="57" t="s">
        <v>232</v>
      </c>
      <c r="D934" s="41" t="s">
        <v>70</v>
      </c>
      <c r="E934" s="41" t="s">
        <v>133</v>
      </c>
      <c r="F934" s="50" t="s">
        <v>525</v>
      </c>
      <c r="G934" s="50" t="s">
        <v>526</v>
      </c>
      <c r="H934" s="51" t="s">
        <v>2065</v>
      </c>
      <c r="I934" s="52" t="s">
        <v>2066</v>
      </c>
      <c r="J934" s="53"/>
      <c r="K934" s="54"/>
      <c r="L934" s="54"/>
      <c r="M934" s="54"/>
      <c r="N934" s="54"/>
      <c r="O934" s="54" t="s">
        <v>1356</v>
      </c>
      <c r="P934" s="54" t="s">
        <v>1359</v>
      </c>
      <c r="Q934" s="54"/>
      <c r="R934" s="54"/>
      <c r="S934" s="54"/>
    </row>
    <row r="935" spans="1:19" ht="33.75">
      <c r="A935" s="93">
        <v>935</v>
      </c>
      <c r="B935" s="49" t="s">
        <v>1528</v>
      </c>
      <c r="C935" s="57" t="s">
        <v>528</v>
      </c>
      <c r="D935" s="41" t="s">
        <v>38</v>
      </c>
      <c r="E935" s="41" t="s">
        <v>56</v>
      </c>
      <c r="F935" s="50" t="s">
        <v>525</v>
      </c>
      <c r="G935" s="50" t="s">
        <v>526</v>
      </c>
      <c r="H935" s="51" t="s">
        <v>2067</v>
      </c>
      <c r="I935" s="52" t="s">
        <v>2068</v>
      </c>
      <c r="J935" s="53"/>
      <c r="K935" s="54"/>
      <c r="L935" s="54"/>
      <c r="M935" s="54"/>
      <c r="N935" s="54"/>
      <c r="O935" s="54" t="s">
        <v>1356</v>
      </c>
      <c r="P935" s="54" t="s">
        <v>1361</v>
      </c>
      <c r="Q935" s="54"/>
      <c r="R935" s="54"/>
      <c r="S935" s="54"/>
    </row>
    <row r="936" spans="1:19" ht="67.5">
      <c r="A936" s="93">
        <v>936</v>
      </c>
      <c r="B936" s="49" t="s">
        <v>1528</v>
      </c>
      <c r="C936" s="57" t="s">
        <v>140</v>
      </c>
      <c r="D936" s="41" t="s">
        <v>528</v>
      </c>
      <c r="E936" s="41" t="s">
        <v>172</v>
      </c>
      <c r="F936" s="50" t="s">
        <v>35</v>
      </c>
      <c r="G936" s="50" t="s">
        <v>36</v>
      </c>
      <c r="H936" s="51" t="s">
        <v>2069</v>
      </c>
      <c r="I936" s="52" t="s">
        <v>2070</v>
      </c>
      <c r="J936" s="53"/>
      <c r="K936" s="54"/>
      <c r="L936" s="54"/>
      <c r="M936" s="54"/>
      <c r="N936" s="54"/>
      <c r="O936" s="54" t="s">
        <v>727</v>
      </c>
      <c r="P936" s="54" t="s">
        <v>1366</v>
      </c>
      <c r="Q936" s="54"/>
      <c r="R936" s="54"/>
      <c r="S936" s="54"/>
    </row>
    <row r="937" spans="1:19" ht="11.25">
      <c r="A937" s="93">
        <v>937</v>
      </c>
      <c r="B937" s="49" t="s">
        <v>1528</v>
      </c>
      <c r="C937" s="57" t="s">
        <v>586</v>
      </c>
      <c r="D937" s="41" t="s">
        <v>556</v>
      </c>
      <c r="E937" s="41" t="s">
        <v>1341</v>
      </c>
      <c r="F937" s="50" t="s">
        <v>35</v>
      </c>
      <c r="G937" s="50" t="s">
        <v>36</v>
      </c>
      <c r="H937" s="51" t="s">
        <v>2071</v>
      </c>
      <c r="I937" s="52" t="s">
        <v>2072</v>
      </c>
      <c r="J937" s="53"/>
      <c r="K937" s="54"/>
      <c r="L937" s="54"/>
      <c r="M937" s="54"/>
      <c r="N937" s="54"/>
      <c r="O937" s="54" t="s">
        <v>727</v>
      </c>
      <c r="P937" s="54" t="s">
        <v>676</v>
      </c>
      <c r="Q937" s="54"/>
      <c r="R937" s="54"/>
      <c r="S937" s="54"/>
    </row>
    <row r="938" spans="1:19" ht="22.5">
      <c r="A938" s="93">
        <v>938</v>
      </c>
      <c r="B938" s="49" t="s">
        <v>1528</v>
      </c>
      <c r="C938" s="57" t="s">
        <v>586</v>
      </c>
      <c r="D938" s="41" t="s">
        <v>556</v>
      </c>
      <c r="E938" s="41" t="s">
        <v>154</v>
      </c>
      <c r="F938" s="50" t="s">
        <v>35</v>
      </c>
      <c r="G938" s="50" t="s">
        <v>36</v>
      </c>
      <c r="H938" s="51" t="s">
        <v>2073</v>
      </c>
      <c r="I938" s="52" t="s">
        <v>2074</v>
      </c>
      <c r="J938" s="53"/>
      <c r="K938" s="54"/>
      <c r="L938" s="54"/>
      <c r="M938" s="54"/>
      <c r="N938" s="54"/>
      <c r="O938" s="54" t="s">
        <v>727</v>
      </c>
      <c r="P938" s="54" t="s">
        <v>676</v>
      </c>
      <c r="Q938" s="54"/>
      <c r="R938" s="54"/>
      <c r="S938" s="54"/>
    </row>
    <row r="939" spans="1:19" ht="45">
      <c r="A939" s="93">
        <v>939</v>
      </c>
      <c r="B939" s="49" t="s">
        <v>1528</v>
      </c>
      <c r="C939" s="57" t="s">
        <v>157</v>
      </c>
      <c r="D939" s="41" t="s">
        <v>524</v>
      </c>
      <c r="E939" s="41" t="s">
        <v>556</v>
      </c>
      <c r="F939" s="50" t="s">
        <v>35</v>
      </c>
      <c r="G939" s="50" t="s">
        <v>36</v>
      </c>
      <c r="H939" s="51" t="s">
        <v>1499</v>
      </c>
      <c r="I939" s="52" t="s">
        <v>1500</v>
      </c>
      <c r="J939" s="53"/>
      <c r="K939" s="54"/>
      <c r="L939" s="54"/>
      <c r="M939" s="54"/>
      <c r="N939" s="54"/>
      <c r="O939" s="54" t="s">
        <v>925</v>
      </c>
      <c r="P939" s="54" t="s">
        <v>678</v>
      </c>
      <c r="Q939" s="54"/>
      <c r="R939" s="54"/>
      <c r="S939" s="54"/>
    </row>
    <row r="940" spans="1:19" ht="45">
      <c r="A940" s="93">
        <v>940</v>
      </c>
      <c r="B940" s="49" t="s">
        <v>1528</v>
      </c>
      <c r="C940" s="57" t="s">
        <v>1444</v>
      </c>
      <c r="D940" s="41" t="s">
        <v>128</v>
      </c>
      <c r="E940" s="41" t="s">
        <v>529</v>
      </c>
      <c r="F940" s="50" t="s">
        <v>35</v>
      </c>
      <c r="G940" s="50" t="s">
        <v>36</v>
      </c>
      <c r="H940" s="51" t="s">
        <v>1501</v>
      </c>
      <c r="I940" s="52"/>
      <c r="J940" s="53"/>
      <c r="K940" s="54"/>
      <c r="L940" s="54"/>
      <c r="M940" s="54"/>
      <c r="N940" s="54"/>
      <c r="O940" s="54" t="s">
        <v>705</v>
      </c>
      <c r="P940" s="54" t="s">
        <v>702</v>
      </c>
      <c r="Q940" s="54"/>
      <c r="R940" s="54"/>
      <c r="S940" s="54"/>
    </row>
    <row r="941" spans="1:19" ht="22.5">
      <c r="A941" s="93">
        <v>941</v>
      </c>
      <c r="B941" s="49" t="s">
        <v>1528</v>
      </c>
      <c r="C941" s="57" t="s">
        <v>1502</v>
      </c>
      <c r="D941" s="41" t="s">
        <v>589</v>
      </c>
      <c r="E941" s="41" t="s">
        <v>556</v>
      </c>
      <c r="F941" s="50" t="s">
        <v>35</v>
      </c>
      <c r="G941" s="50" t="s">
        <v>36</v>
      </c>
      <c r="H941" s="51" t="s">
        <v>1503</v>
      </c>
      <c r="I941" s="52" t="s">
        <v>1504</v>
      </c>
      <c r="J941" s="53"/>
      <c r="K941" s="54"/>
      <c r="L941" s="54"/>
      <c r="M941" s="54"/>
      <c r="N941" s="54"/>
      <c r="O941" s="54" t="s">
        <v>705</v>
      </c>
      <c r="P941" s="54" t="s">
        <v>704</v>
      </c>
      <c r="Q941" s="54"/>
      <c r="R941" s="54"/>
      <c r="S941" s="54"/>
    </row>
    <row r="942" spans="1:19" ht="135">
      <c r="A942" s="93">
        <v>942</v>
      </c>
      <c r="B942" s="49" t="s">
        <v>1528</v>
      </c>
      <c r="C942" s="57" t="s">
        <v>849</v>
      </c>
      <c r="D942" s="41" t="s">
        <v>138</v>
      </c>
      <c r="E942" s="41" t="s">
        <v>168</v>
      </c>
      <c r="F942" s="50" t="s">
        <v>525</v>
      </c>
      <c r="G942" s="50" t="s">
        <v>526</v>
      </c>
      <c r="H942" s="51" t="s">
        <v>1505</v>
      </c>
      <c r="I942" s="52" t="s">
        <v>1506</v>
      </c>
      <c r="J942" s="53"/>
      <c r="K942" s="54"/>
      <c r="L942" s="54"/>
      <c r="M942" s="54"/>
      <c r="N942" s="54"/>
      <c r="O942" s="54" t="s">
        <v>705</v>
      </c>
      <c r="P942" s="54" t="s">
        <v>704</v>
      </c>
      <c r="Q942" s="54"/>
      <c r="R942" s="54"/>
      <c r="S942" s="54"/>
    </row>
    <row r="943" spans="1:19" ht="135">
      <c r="A943" s="93">
        <v>943</v>
      </c>
      <c r="B943" s="49" t="s">
        <v>1528</v>
      </c>
      <c r="C943" s="57" t="s">
        <v>857</v>
      </c>
      <c r="D943" s="41" t="s">
        <v>1341</v>
      </c>
      <c r="E943" s="41" t="s">
        <v>818</v>
      </c>
      <c r="F943" s="50" t="s">
        <v>525</v>
      </c>
      <c r="G943" s="50" t="s">
        <v>526</v>
      </c>
      <c r="H943" s="51" t="s">
        <v>1507</v>
      </c>
      <c r="I943" s="52" t="s">
        <v>1506</v>
      </c>
      <c r="J943" s="53"/>
      <c r="K943" s="54"/>
      <c r="L943" s="54"/>
      <c r="M943" s="54"/>
      <c r="N943" s="54"/>
      <c r="O943" s="54" t="s">
        <v>705</v>
      </c>
      <c r="P943" s="54" t="s">
        <v>704</v>
      </c>
      <c r="Q943" s="54"/>
      <c r="R943" s="54"/>
      <c r="S943" s="54"/>
    </row>
    <row r="944" spans="1:19" ht="11.25">
      <c r="A944" s="93">
        <v>944</v>
      </c>
      <c r="B944" s="49" t="s">
        <v>1528</v>
      </c>
      <c r="C944" s="57" t="s">
        <v>857</v>
      </c>
      <c r="D944" s="41" t="s">
        <v>1341</v>
      </c>
      <c r="E944" s="41" t="s">
        <v>138</v>
      </c>
      <c r="F944" s="50" t="s">
        <v>35</v>
      </c>
      <c r="G944" s="50" t="s">
        <v>36</v>
      </c>
      <c r="H944" s="51" t="s">
        <v>1508</v>
      </c>
      <c r="I944" s="52" t="s">
        <v>1509</v>
      </c>
      <c r="J944" s="53"/>
      <c r="K944" s="54"/>
      <c r="L944" s="54"/>
      <c r="M944" s="54"/>
      <c r="N944" s="54"/>
      <c r="O944" s="54" t="s">
        <v>705</v>
      </c>
      <c r="P944" s="54" t="s">
        <v>704</v>
      </c>
      <c r="Q944" s="54"/>
      <c r="R944" s="54"/>
      <c r="S944" s="54"/>
    </row>
    <row r="945" spans="1:19" ht="45">
      <c r="A945" s="93">
        <v>945</v>
      </c>
      <c r="B945" s="49" t="s">
        <v>1528</v>
      </c>
      <c r="C945" s="57" t="s">
        <v>1570</v>
      </c>
      <c r="D945" s="41" t="s">
        <v>893</v>
      </c>
      <c r="E945" s="41" t="s">
        <v>809</v>
      </c>
      <c r="F945" s="50" t="s">
        <v>525</v>
      </c>
      <c r="G945" s="50" t="s">
        <v>526</v>
      </c>
      <c r="H945" s="51" t="s">
        <v>1510</v>
      </c>
      <c r="I945" s="52" t="s">
        <v>1353</v>
      </c>
      <c r="J945" s="53"/>
      <c r="K945" s="54"/>
      <c r="L945" s="54"/>
      <c r="M945" s="54"/>
      <c r="N945" s="54"/>
      <c r="O945" s="54" t="s">
        <v>705</v>
      </c>
      <c r="P945" s="54" t="s">
        <v>723</v>
      </c>
      <c r="Q945" s="54"/>
      <c r="R945" s="54"/>
      <c r="S945" s="54"/>
    </row>
    <row r="946" spans="1:19" ht="67.5">
      <c r="A946" s="93">
        <v>946</v>
      </c>
      <c r="B946" s="49" t="s">
        <v>1528</v>
      </c>
      <c r="C946" s="57" t="s">
        <v>975</v>
      </c>
      <c r="D946" s="41" t="s">
        <v>125</v>
      </c>
      <c r="E946" s="41" t="s">
        <v>172</v>
      </c>
      <c r="F946" s="50" t="s">
        <v>525</v>
      </c>
      <c r="G946" s="50" t="s">
        <v>526</v>
      </c>
      <c r="H946" s="51" t="s">
        <v>1511</v>
      </c>
      <c r="I946" s="52" t="s">
        <v>1512</v>
      </c>
      <c r="J946" s="53"/>
      <c r="K946" s="54"/>
      <c r="L946" s="54"/>
      <c r="M946" s="54"/>
      <c r="N946" s="54"/>
      <c r="O946" s="54" t="s">
        <v>1358</v>
      </c>
      <c r="P946" s="54" t="s">
        <v>725</v>
      </c>
      <c r="Q946" s="54"/>
      <c r="R946" s="54"/>
      <c r="S946" s="54"/>
    </row>
    <row r="947" spans="1:19" ht="11.25">
      <c r="A947" s="93">
        <v>947</v>
      </c>
      <c r="B947" s="49" t="s">
        <v>1528</v>
      </c>
      <c r="C947" s="57" t="s">
        <v>124</v>
      </c>
      <c r="D947" s="41" t="s">
        <v>125</v>
      </c>
      <c r="E947" s="41" t="s">
        <v>818</v>
      </c>
      <c r="F947" s="50" t="s">
        <v>35</v>
      </c>
      <c r="G947" s="50" t="s">
        <v>36</v>
      </c>
      <c r="H947" s="51" t="s">
        <v>2092</v>
      </c>
      <c r="I947" s="52" t="s">
        <v>2093</v>
      </c>
      <c r="J947" s="53"/>
      <c r="K947" s="54"/>
      <c r="L947" s="54"/>
      <c r="M947" s="54"/>
      <c r="N947" s="54"/>
      <c r="O947" s="54" t="s">
        <v>1358</v>
      </c>
      <c r="P947" s="54" t="s">
        <v>725</v>
      </c>
      <c r="Q947" s="54"/>
      <c r="R947" s="54"/>
      <c r="S947" s="54"/>
    </row>
    <row r="948" spans="1:19" ht="45">
      <c r="A948" s="93">
        <v>948</v>
      </c>
      <c r="B948" s="49" t="s">
        <v>1528</v>
      </c>
      <c r="C948" s="57" t="s">
        <v>1577</v>
      </c>
      <c r="D948" s="41" t="s">
        <v>1581</v>
      </c>
      <c r="E948" s="41" t="s">
        <v>56</v>
      </c>
      <c r="F948" s="50" t="s">
        <v>35</v>
      </c>
      <c r="G948" s="50" t="s">
        <v>36</v>
      </c>
      <c r="H948" s="51" t="s">
        <v>2094</v>
      </c>
      <c r="I948" s="52" t="s">
        <v>2095</v>
      </c>
      <c r="J948" s="53"/>
      <c r="K948" s="54"/>
      <c r="L948" s="54"/>
      <c r="M948" s="54"/>
      <c r="N948" s="54"/>
      <c r="O948" s="54" t="s">
        <v>1358</v>
      </c>
      <c r="P948" s="54" t="s">
        <v>725</v>
      </c>
      <c r="Q948" s="54"/>
      <c r="R948" s="54"/>
      <c r="S948" s="54"/>
    </row>
    <row r="949" spans="1:19" ht="56.25">
      <c r="A949" s="93">
        <v>949</v>
      </c>
      <c r="B949" s="49" t="s">
        <v>1528</v>
      </c>
      <c r="C949" s="57" t="s">
        <v>1584</v>
      </c>
      <c r="D949" s="41" t="s">
        <v>2096</v>
      </c>
      <c r="E949" s="41" t="s">
        <v>528</v>
      </c>
      <c r="F949" s="50" t="s">
        <v>35</v>
      </c>
      <c r="G949" s="50" t="s">
        <v>36</v>
      </c>
      <c r="H949" s="51" t="s">
        <v>2097</v>
      </c>
      <c r="I949" s="52" t="s">
        <v>2093</v>
      </c>
      <c r="J949" s="53"/>
      <c r="K949" s="54"/>
      <c r="L949" s="54"/>
      <c r="M949" s="54"/>
      <c r="N949" s="54"/>
      <c r="O949" s="54" t="s">
        <v>1358</v>
      </c>
      <c r="P949" s="54" t="s">
        <v>725</v>
      </c>
      <c r="Q949" s="54"/>
      <c r="R949" s="54"/>
      <c r="S949" s="54"/>
    </row>
    <row r="950" spans="1:19" ht="78.75">
      <c r="A950" s="93">
        <v>950</v>
      </c>
      <c r="B950" s="49" t="s">
        <v>1528</v>
      </c>
      <c r="C950" s="57" t="s">
        <v>244</v>
      </c>
      <c r="D950" s="41" t="s">
        <v>245</v>
      </c>
      <c r="E950" s="41" t="s">
        <v>1349</v>
      </c>
      <c r="F950" s="50" t="s">
        <v>525</v>
      </c>
      <c r="G950" s="50" t="s">
        <v>526</v>
      </c>
      <c r="H950" s="51" t="s">
        <v>2098</v>
      </c>
      <c r="I950" s="52" t="s">
        <v>2099</v>
      </c>
      <c r="J950" s="53"/>
      <c r="K950" s="54"/>
      <c r="L950" s="54"/>
      <c r="M950" s="54"/>
      <c r="N950" s="54"/>
      <c r="O950" s="54" t="s">
        <v>1358</v>
      </c>
      <c r="P950" s="54" t="s">
        <v>725</v>
      </c>
      <c r="Q950" s="54"/>
      <c r="R950" s="54"/>
      <c r="S950" s="54"/>
    </row>
    <row r="951" spans="1:19" ht="78.75">
      <c r="A951" s="93">
        <v>951</v>
      </c>
      <c r="B951" s="49" t="s">
        <v>1528</v>
      </c>
      <c r="C951" s="57" t="s">
        <v>244</v>
      </c>
      <c r="D951" s="41" t="s">
        <v>245</v>
      </c>
      <c r="E951" s="41" t="s">
        <v>1349</v>
      </c>
      <c r="F951" s="50" t="s">
        <v>525</v>
      </c>
      <c r="G951" s="50" t="s">
        <v>526</v>
      </c>
      <c r="H951" s="51" t="s">
        <v>2100</v>
      </c>
      <c r="I951" s="52" t="s">
        <v>2101</v>
      </c>
      <c r="J951" s="53"/>
      <c r="K951" s="54"/>
      <c r="L951" s="54"/>
      <c r="M951" s="54"/>
      <c r="N951" s="54"/>
      <c r="O951" s="54" t="s">
        <v>1358</v>
      </c>
      <c r="P951" s="54" t="s">
        <v>725</v>
      </c>
      <c r="Q951" s="54"/>
      <c r="R951" s="54"/>
      <c r="S951" s="54"/>
    </row>
    <row r="952" spans="1:19" ht="45">
      <c r="A952" s="93">
        <v>952</v>
      </c>
      <c r="B952" s="49" t="s">
        <v>1528</v>
      </c>
      <c r="C952" s="57" t="s">
        <v>1314</v>
      </c>
      <c r="D952" s="41"/>
      <c r="E952" s="41"/>
      <c r="F952" s="50" t="s">
        <v>525</v>
      </c>
      <c r="G952" s="50" t="s">
        <v>526</v>
      </c>
      <c r="H952" s="51" t="s">
        <v>2102</v>
      </c>
      <c r="I952" s="52" t="s">
        <v>2103</v>
      </c>
      <c r="J952" s="53"/>
      <c r="K952" s="54"/>
      <c r="L952" s="54"/>
      <c r="M952" s="54"/>
      <c r="N952" s="54"/>
      <c r="O952" s="54" t="s">
        <v>1356</v>
      </c>
      <c r="P952" s="54" t="s">
        <v>1314</v>
      </c>
      <c r="Q952" s="54"/>
      <c r="R952" s="54"/>
      <c r="S952" s="54"/>
    </row>
    <row r="953" spans="1:19" ht="56.25">
      <c r="A953" s="93">
        <v>953</v>
      </c>
      <c r="B953" s="49" t="s">
        <v>1528</v>
      </c>
      <c r="C953" s="57" t="s">
        <v>1314</v>
      </c>
      <c r="D953" s="41"/>
      <c r="E953" s="41"/>
      <c r="F953" s="50" t="s">
        <v>525</v>
      </c>
      <c r="G953" s="50" t="s">
        <v>526</v>
      </c>
      <c r="H953" s="51" t="s">
        <v>2104</v>
      </c>
      <c r="I953" s="52" t="s">
        <v>1527</v>
      </c>
      <c r="J953" s="53"/>
      <c r="K953" s="54"/>
      <c r="L953" s="54"/>
      <c r="M953" s="54"/>
      <c r="N953" s="54"/>
      <c r="O953" s="54" t="s">
        <v>1356</v>
      </c>
      <c r="P953" s="54" t="s">
        <v>1314</v>
      </c>
      <c r="Q953" s="54"/>
      <c r="R953" s="54"/>
      <c r="S953" s="54"/>
    </row>
    <row r="954" spans="1:19" ht="11.25">
      <c r="A954" s="93">
        <v>954</v>
      </c>
      <c r="B954" s="49" t="s">
        <v>1540</v>
      </c>
      <c r="C954" s="57" t="s">
        <v>849</v>
      </c>
      <c r="D954" s="41" t="s">
        <v>138</v>
      </c>
      <c r="E954" s="41" t="s">
        <v>135</v>
      </c>
      <c r="F954" s="50" t="s">
        <v>525</v>
      </c>
      <c r="G954" s="50" t="s">
        <v>526</v>
      </c>
      <c r="H954" s="51" t="s">
        <v>1529</v>
      </c>
      <c r="I954" s="52" t="s">
        <v>1530</v>
      </c>
      <c r="J954" s="53"/>
      <c r="K954" s="54"/>
      <c r="L954" s="54"/>
      <c r="M954" s="54"/>
      <c r="N954" s="54"/>
      <c r="O954" s="54" t="s">
        <v>705</v>
      </c>
      <c r="P954" s="54" t="s">
        <v>704</v>
      </c>
      <c r="Q954" s="54"/>
      <c r="R954" s="54"/>
      <c r="S954" s="54"/>
    </row>
    <row r="955" spans="1:19" ht="56.25">
      <c r="A955" s="93">
        <v>955</v>
      </c>
      <c r="B955" s="49" t="s">
        <v>1540</v>
      </c>
      <c r="C955" s="57" t="s">
        <v>975</v>
      </c>
      <c r="D955" s="41" t="s">
        <v>125</v>
      </c>
      <c r="E955" s="41" t="s">
        <v>524</v>
      </c>
      <c r="F955" s="50" t="s">
        <v>525</v>
      </c>
      <c r="G955" s="50" t="s">
        <v>526</v>
      </c>
      <c r="H955" s="51" t="s">
        <v>1531</v>
      </c>
      <c r="I955" s="52" t="s">
        <v>1532</v>
      </c>
      <c r="J955" s="53"/>
      <c r="K955" s="54"/>
      <c r="L955" s="54"/>
      <c r="M955" s="54"/>
      <c r="N955" s="54"/>
      <c r="O955" s="54" t="s">
        <v>1358</v>
      </c>
      <c r="P955" s="54" t="s">
        <v>725</v>
      </c>
      <c r="Q955" s="54"/>
      <c r="R955" s="54"/>
      <c r="S955" s="54"/>
    </row>
    <row r="956" spans="1:19" ht="56.25">
      <c r="A956" s="93">
        <v>956</v>
      </c>
      <c r="B956" s="49" t="s">
        <v>1540</v>
      </c>
      <c r="C956" s="57" t="s">
        <v>884</v>
      </c>
      <c r="D956" s="41" t="s">
        <v>885</v>
      </c>
      <c r="E956" s="41" t="s">
        <v>866</v>
      </c>
      <c r="F956" s="50" t="s">
        <v>525</v>
      </c>
      <c r="G956" s="50" t="s">
        <v>526</v>
      </c>
      <c r="H956" s="51" t="s">
        <v>1533</v>
      </c>
      <c r="I956" s="52" t="s">
        <v>1315</v>
      </c>
      <c r="J956" s="53"/>
      <c r="K956" s="54"/>
      <c r="L956" s="54"/>
      <c r="M956" s="54"/>
      <c r="N956" s="54"/>
      <c r="O956" s="54" t="s">
        <v>705</v>
      </c>
      <c r="P956" s="54" t="s">
        <v>723</v>
      </c>
      <c r="Q956" s="54"/>
      <c r="R956" s="54"/>
      <c r="S956" s="54"/>
    </row>
    <row r="957" spans="1:19" ht="33.75">
      <c r="A957" s="93">
        <v>957</v>
      </c>
      <c r="B957" s="49" t="s">
        <v>1540</v>
      </c>
      <c r="C957" s="57" t="s">
        <v>884</v>
      </c>
      <c r="D957" s="41" t="s">
        <v>885</v>
      </c>
      <c r="E957" s="41" t="s">
        <v>873</v>
      </c>
      <c r="F957" s="50" t="s">
        <v>525</v>
      </c>
      <c r="G957" s="50" t="s">
        <v>526</v>
      </c>
      <c r="H957" s="51" t="s">
        <v>1534</v>
      </c>
      <c r="I957" s="52" t="s">
        <v>1535</v>
      </c>
      <c r="J957" s="53"/>
      <c r="K957" s="54"/>
      <c r="L957" s="54"/>
      <c r="M957" s="54"/>
      <c r="N957" s="54"/>
      <c r="O957" s="54" t="s">
        <v>705</v>
      </c>
      <c r="P957" s="54" t="s">
        <v>723</v>
      </c>
      <c r="Q957" s="54"/>
      <c r="R957" s="54"/>
      <c r="S957" s="54"/>
    </row>
    <row r="958" spans="1:19" ht="90">
      <c r="A958" s="93">
        <v>958</v>
      </c>
      <c r="B958" s="49" t="s">
        <v>1540</v>
      </c>
      <c r="C958" s="57" t="s">
        <v>140</v>
      </c>
      <c r="D958" s="41" t="s">
        <v>38</v>
      </c>
      <c r="E958" s="41" t="s">
        <v>130</v>
      </c>
      <c r="F958" s="50" t="s">
        <v>525</v>
      </c>
      <c r="G958" s="50" t="s">
        <v>526</v>
      </c>
      <c r="H958" s="51" t="s">
        <v>1536</v>
      </c>
      <c r="I958" s="52" t="s">
        <v>1537</v>
      </c>
      <c r="J958" s="53"/>
      <c r="K958" s="54"/>
      <c r="L958" s="54"/>
      <c r="M958" s="54"/>
      <c r="N958" s="54"/>
      <c r="O958" s="54" t="s">
        <v>727</v>
      </c>
      <c r="P958" s="54" t="s">
        <v>1366</v>
      </c>
      <c r="Q958" s="54"/>
      <c r="R958" s="54"/>
      <c r="S958" s="54"/>
    </row>
    <row r="959" spans="1:19" ht="56.25">
      <c r="A959" s="93">
        <v>959</v>
      </c>
      <c r="B959" s="49" t="s">
        <v>1540</v>
      </c>
      <c r="C959" s="57" t="s">
        <v>623</v>
      </c>
      <c r="D959" s="41" t="s">
        <v>168</v>
      </c>
      <c r="E959" s="41" t="s">
        <v>128</v>
      </c>
      <c r="F959" s="50" t="s">
        <v>525</v>
      </c>
      <c r="G959" s="50" t="s">
        <v>526</v>
      </c>
      <c r="H959" s="51" t="s">
        <v>1538</v>
      </c>
      <c r="I959" s="52" t="s">
        <v>1539</v>
      </c>
      <c r="J959" s="53"/>
      <c r="K959" s="54"/>
      <c r="L959" s="54"/>
      <c r="M959" s="54"/>
      <c r="N959" s="54"/>
      <c r="O959" s="54" t="s">
        <v>925</v>
      </c>
      <c r="P959" s="54" t="s">
        <v>696</v>
      </c>
      <c r="Q959" s="54"/>
      <c r="R959" s="54"/>
      <c r="S959" s="54"/>
    </row>
    <row r="960" spans="1:19" ht="168.75">
      <c r="A960" s="93">
        <v>960</v>
      </c>
      <c r="B960" s="49" t="s">
        <v>2706</v>
      </c>
      <c r="C960" s="57" t="s">
        <v>524</v>
      </c>
      <c r="D960" s="41" t="s">
        <v>556</v>
      </c>
      <c r="E960" s="41" t="s">
        <v>873</v>
      </c>
      <c r="F960" s="50" t="s">
        <v>525</v>
      </c>
      <c r="G960" s="50" t="s">
        <v>36</v>
      </c>
      <c r="H960" s="51" t="s">
        <v>1541</v>
      </c>
      <c r="I960" s="52" t="s">
        <v>2114</v>
      </c>
      <c r="J960" s="53"/>
      <c r="K960" s="54"/>
      <c r="L960" s="54"/>
      <c r="M960" s="54"/>
      <c r="N960" s="54"/>
      <c r="O960" s="54" t="s">
        <v>925</v>
      </c>
      <c r="P960" s="54" t="s">
        <v>680</v>
      </c>
      <c r="Q960" s="54"/>
      <c r="R960" s="54"/>
      <c r="S960" s="54"/>
    </row>
    <row r="961" spans="1:19" ht="67.5">
      <c r="A961" s="93">
        <v>961</v>
      </c>
      <c r="B961" s="49" t="s">
        <v>2706</v>
      </c>
      <c r="C961" s="57" t="s">
        <v>1560</v>
      </c>
      <c r="D961" s="41" t="s">
        <v>1561</v>
      </c>
      <c r="E961" s="41" t="s">
        <v>524</v>
      </c>
      <c r="F961" s="50" t="s">
        <v>525</v>
      </c>
      <c r="G961" s="50" t="s">
        <v>36</v>
      </c>
      <c r="H961" s="51" t="s">
        <v>2115</v>
      </c>
      <c r="I961" s="52" t="s">
        <v>2116</v>
      </c>
      <c r="J961" s="53"/>
      <c r="K961" s="54"/>
      <c r="L961" s="54"/>
      <c r="M961" s="54"/>
      <c r="N961" s="54"/>
      <c r="O961" s="54" t="s">
        <v>925</v>
      </c>
      <c r="P961" s="54" t="s">
        <v>717</v>
      </c>
      <c r="Q961" s="54"/>
      <c r="R961" s="54"/>
      <c r="S961" s="54"/>
    </row>
    <row r="962" spans="1:19" ht="11.25">
      <c r="A962" s="93">
        <v>962</v>
      </c>
      <c r="B962" s="49" t="s">
        <v>2706</v>
      </c>
      <c r="C962" s="57" t="s">
        <v>722</v>
      </c>
      <c r="D962" s="41" t="s">
        <v>2442</v>
      </c>
      <c r="E962" s="41" t="s">
        <v>751</v>
      </c>
      <c r="F962" s="50" t="s">
        <v>525</v>
      </c>
      <c r="G962" s="50" t="s">
        <v>36</v>
      </c>
      <c r="H962" s="51" t="s">
        <v>2117</v>
      </c>
      <c r="I962" s="52"/>
      <c r="J962" s="53"/>
      <c r="K962" s="54"/>
      <c r="L962" s="54"/>
      <c r="M962" s="54"/>
      <c r="N962" s="54"/>
      <c r="O962" s="54" t="s">
        <v>925</v>
      </c>
      <c r="P962" s="54" t="s">
        <v>722</v>
      </c>
      <c r="Q962" s="54"/>
      <c r="R962" s="54"/>
      <c r="S962" s="54"/>
    </row>
    <row r="963" spans="1:19" ht="11.25">
      <c r="A963" s="93">
        <v>963</v>
      </c>
      <c r="B963" s="49" t="s">
        <v>2706</v>
      </c>
      <c r="C963" s="57" t="s">
        <v>722</v>
      </c>
      <c r="D963" s="41" t="s">
        <v>2444</v>
      </c>
      <c r="E963" s="41" t="s">
        <v>38</v>
      </c>
      <c r="F963" s="50" t="s">
        <v>525</v>
      </c>
      <c r="G963" s="50" t="s">
        <v>36</v>
      </c>
      <c r="H963" s="51" t="s">
        <v>2117</v>
      </c>
      <c r="I963" s="52"/>
      <c r="J963" s="53"/>
      <c r="K963" s="54"/>
      <c r="L963" s="54"/>
      <c r="M963" s="54"/>
      <c r="N963" s="54"/>
      <c r="O963" s="54" t="s">
        <v>925</v>
      </c>
      <c r="P963" s="54" t="s">
        <v>722</v>
      </c>
      <c r="Q963" s="54"/>
      <c r="R963" s="54"/>
      <c r="S963" s="54"/>
    </row>
    <row r="964" spans="1:19" ht="11.25">
      <c r="A964" s="93">
        <v>964</v>
      </c>
      <c r="B964" s="49" t="s">
        <v>2706</v>
      </c>
      <c r="C964" s="57" t="s">
        <v>722</v>
      </c>
      <c r="D964" s="41" t="s">
        <v>1191</v>
      </c>
      <c r="E964" s="41" t="s">
        <v>524</v>
      </c>
      <c r="F964" s="50" t="s">
        <v>525</v>
      </c>
      <c r="G964" s="50" t="s">
        <v>36</v>
      </c>
      <c r="H964" s="51" t="s">
        <v>2118</v>
      </c>
      <c r="I964" s="52"/>
      <c r="J964" s="53"/>
      <c r="K964" s="54"/>
      <c r="L964" s="54"/>
      <c r="M964" s="54"/>
      <c r="N964" s="54"/>
      <c r="O964" s="54" t="s">
        <v>925</v>
      </c>
      <c r="P964" s="54" t="s">
        <v>722</v>
      </c>
      <c r="Q964" s="54"/>
      <c r="R964" s="54"/>
      <c r="S964" s="54"/>
    </row>
    <row r="965" spans="1:19" ht="22.5">
      <c r="A965" s="93">
        <v>965</v>
      </c>
      <c r="B965" s="49" t="s">
        <v>2706</v>
      </c>
      <c r="C965" s="57" t="s">
        <v>722</v>
      </c>
      <c r="D965" s="41" t="s">
        <v>1191</v>
      </c>
      <c r="E965" s="41" t="s">
        <v>2119</v>
      </c>
      <c r="F965" s="50" t="s">
        <v>525</v>
      </c>
      <c r="G965" s="50" t="s">
        <v>36</v>
      </c>
      <c r="H965" s="51" t="s">
        <v>2120</v>
      </c>
      <c r="I965" s="52"/>
      <c r="J965" s="53"/>
      <c r="K965" s="54"/>
      <c r="L965" s="54"/>
      <c r="M965" s="54"/>
      <c r="N965" s="54"/>
      <c r="O965" s="54" t="s">
        <v>925</v>
      </c>
      <c r="P965" s="54" t="s">
        <v>722</v>
      </c>
      <c r="Q965" s="54"/>
      <c r="R965" s="54"/>
      <c r="S965" s="54"/>
    </row>
    <row r="966" spans="1:19" ht="22.5">
      <c r="A966" s="93">
        <v>966</v>
      </c>
      <c r="B966" s="49" t="s">
        <v>2706</v>
      </c>
      <c r="C966" s="57" t="s">
        <v>722</v>
      </c>
      <c r="D966" s="41" t="s">
        <v>225</v>
      </c>
      <c r="E966" s="41" t="s">
        <v>809</v>
      </c>
      <c r="F966" s="50" t="s">
        <v>525</v>
      </c>
      <c r="G966" s="50" t="s">
        <v>36</v>
      </c>
      <c r="H966" s="51" t="s">
        <v>2121</v>
      </c>
      <c r="I966" s="52"/>
      <c r="J966" s="53"/>
      <c r="K966" s="54"/>
      <c r="L966" s="54"/>
      <c r="M966" s="54"/>
      <c r="N966" s="54"/>
      <c r="O966" s="54" t="s">
        <v>925</v>
      </c>
      <c r="P966" s="54" t="s">
        <v>722</v>
      </c>
      <c r="Q966" s="54"/>
      <c r="R966" s="54"/>
      <c r="S966" s="54"/>
    </row>
    <row r="967" spans="1:19" ht="22.5">
      <c r="A967" s="93">
        <v>967</v>
      </c>
      <c r="B967" s="49" t="s">
        <v>2706</v>
      </c>
      <c r="C967" s="57" t="s">
        <v>723</v>
      </c>
      <c r="D967" s="41" t="s">
        <v>889</v>
      </c>
      <c r="E967" s="41" t="s">
        <v>1349</v>
      </c>
      <c r="F967" s="50" t="s">
        <v>2122</v>
      </c>
      <c r="G967" s="50" t="s">
        <v>36</v>
      </c>
      <c r="H967" s="51" t="s">
        <v>2703</v>
      </c>
      <c r="I967" s="52"/>
      <c r="J967" s="53"/>
      <c r="K967" s="54"/>
      <c r="L967" s="54"/>
      <c r="M967" s="54"/>
      <c r="N967" s="54"/>
      <c r="O967" s="54" t="s">
        <v>705</v>
      </c>
      <c r="P967" s="54" t="s">
        <v>723</v>
      </c>
      <c r="Q967" s="54"/>
      <c r="R967" s="54"/>
      <c r="S967" s="54"/>
    </row>
    <row r="968" spans="1:19" ht="22.5">
      <c r="A968" s="93">
        <v>968</v>
      </c>
      <c r="B968" s="49" t="s">
        <v>2706</v>
      </c>
      <c r="C968" s="57" t="s">
        <v>725</v>
      </c>
      <c r="D968" s="41" t="s">
        <v>2096</v>
      </c>
      <c r="E968" s="41" t="s">
        <v>171</v>
      </c>
      <c r="F968" s="50" t="s">
        <v>525</v>
      </c>
      <c r="G968" s="50" t="s">
        <v>36</v>
      </c>
      <c r="H968" s="51" t="s">
        <v>2704</v>
      </c>
      <c r="I968" s="52"/>
      <c r="J968" s="53"/>
      <c r="K968" s="54"/>
      <c r="L968" s="54"/>
      <c r="M968" s="54"/>
      <c r="N968" s="54"/>
      <c r="O968" s="54" t="s">
        <v>1358</v>
      </c>
      <c r="P968" s="54" t="s">
        <v>725</v>
      </c>
      <c r="Q968" s="54"/>
      <c r="R968" s="54"/>
      <c r="S968" s="54"/>
    </row>
    <row r="969" spans="1:19" ht="67.5">
      <c r="A969" s="93">
        <v>969</v>
      </c>
      <c r="B969" s="49" t="s">
        <v>2706</v>
      </c>
      <c r="C969" s="57" t="s">
        <v>1107</v>
      </c>
      <c r="D969" s="41"/>
      <c r="E969" s="41"/>
      <c r="F969" s="50" t="s">
        <v>525</v>
      </c>
      <c r="G969" s="50" t="s">
        <v>36</v>
      </c>
      <c r="H969" s="51" t="s">
        <v>2705</v>
      </c>
      <c r="I969" s="52"/>
      <c r="J969" s="53"/>
      <c r="K969" s="54"/>
      <c r="L969" s="54"/>
      <c r="M969" s="54"/>
      <c r="N969" s="54"/>
      <c r="O969" s="54" t="s">
        <v>727</v>
      </c>
      <c r="P969" s="54" t="s">
        <v>1366</v>
      </c>
      <c r="Q969" s="54"/>
      <c r="R969" s="54"/>
      <c r="S969" s="54"/>
    </row>
    <row r="970" spans="1:19" ht="78.75">
      <c r="A970" s="93">
        <v>970</v>
      </c>
      <c r="B970" s="49" t="s">
        <v>2755</v>
      </c>
      <c r="C970" s="57" t="s">
        <v>105</v>
      </c>
      <c r="D970" s="41" t="s">
        <v>70</v>
      </c>
      <c r="E970" s="41" t="s">
        <v>1349</v>
      </c>
      <c r="F970" s="50" t="s">
        <v>525</v>
      </c>
      <c r="G970" s="50" t="s">
        <v>526</v>
      </c>
      <c r="H970" s="51" t="s">
        <v>2707</v>
      </c>
      <c r="I970" s="52" t="s">
        <v>2708</v>
      </c>
      <c r="J970" s="53"/>
      <c r="K970" s="54"/>
      <c r="L970" s="54"/>
      <c r="M970" s="54"/>
      <c r="N970" s="54"/>
      <c r="O970" s="54" t="s">
        <v>1356</v>
      </c>
      <c r="P970" s="54" t="s">
        <v>1359</v>
      </c>
      <c r="Q970" s="54"/>
      <c r="R970" s="54"/>
      <c r="S970" s="54"/>
    </row>
    <row r="971" spans="1:19" ht="45">
      <c r="A971" s="93">
        <v>971</v>
      </c>
      <c r="B971" s="49" t="s">
        <v>2755</v>
      </c>
      <c r="C971" s="57" t="s">
        <v>232</v>
      </c>
      <c r="D971" s="41" t="s">
        <v>70</v>
      </c>
      <c r="E971" s="41" t="s">
        <v>133</v>
      </c>
      <c r="F971" s="50" t="s">
        <v>35</v>
      </c>
      <c r="G971" s="50" t="s">
        <v>36</v>
      </c>
      <c r="H971" s="51" t="s">
        <v>2709</v>
      </c>
      <c r="I971" s="52" t="s">
        <v>2710</v>
      </c>
      <c r="J971" s="53"/>
      <c r="K971" s="54"/>
      <c r="L971" s="54"/>
      <c r="M971" s="54"/>
      <c r="N971" s="54"/>
      <c r="O971" s="54" t="s">
        <v>1356</v>
      </c>
      <c r="P971" s="54" t="s">
        <v>1359</v>
      </c>
      <c r="Q971" s="54"/>
      <c r="R971" s="54"/>
      <c r="S971" s="54"/>
    </row>
    <row r="972" spans="1:19" ht="33.75">
      <c r="A972" s="93">
        <v>972</v>
      </c>
      <c r="B972" s="49" t="s">
        <v>2755</v>
      </c>
      <c r="C972" s="57" t="s">
        <v>1340</v>
      </c>
      <c r="D972" s="41" t="s">
        <v>70</v>
      </c>
      <c r="E972" s="41" t="s">
        <v>1341</v>
      </c>
      <c r="F972" s="50" t="s">
        <v>525</v>
      </c>
      <c r="G972" s="50" t="s">
        <v>526</v>
      </c>
      <c r="H972" s="51" t="s">
        <v>2711</v>
      </c>
      <c r="I972" s="52" t="s">
        <v>2712</v>
      </c>
      <c r="J972" s="53"/>
      <c r="K972" s="54"/>
      <c r="L972" s="54"/>
      <c r="M972" s="54"/>
      <c r="N972" s="54"/>
      <c r="O972" s="54" t="s">
        <v>1356</v>
      </c>
      <c r="P972" s="54" t="s">
        <v>1359</v>
      </c>
      <c r="Q972" s="54"/>
      <c r="R972" s="54"/>
      <c r="S972" s="54"/>
    </row>
    <row r="973" spans="1:19" ht="56.25">
      <c r="A973" s="93">
        <v>973</v>
      </c>
      <c r="B973" s="49" t="s">
        <v>2755</v>
      </c>
      <c r="C973" s="57" t="s">
        <v>132</v>
      </c>
      <c r="D973" s="41" t="s">
        <v>38</v>
      </c>
      <c r="E973" s="41" t="s">
        <v>135</v>
      </c>
      <c r="F973" s="50" t="s">
        <v>35</v>
      </c>
      <c r="G973" s="50" t="s">
        <v>36</v>
      </c>
      <c r="H973" s="51" t="s">
        <v>2713</v>
      </c>
      <c r="I973" s="52" t="s">
        <v>2714</v>
      </c>
      <c r="J973" s="53"/>
      <c r="K973" s="54"/>
      <c r="L973" s="54"/>
      <c r="M973" s="54"/>
      <c r="N973" s="54"/>
      <c r="O973" s="54" t="s">
        <v>693</v>
      </c>
      <c r="P973" s="54" t="s">
        <v>1363</v>
      </c>
      <c r="Q973" s="54"/>
      <c r="R973" s="54"/>
      <c r="S973" s="54"/>
    </row>
    <row r="974" spans="1:19" ht="123.75">
      <c r="A974" s="93">
        <v>974</v>
      </c>
      <c r="B974" s="49" t="s">
        <v>2755</v>
      </c>
      <c r="C974" s="57" t="s">
        <v>751</v>
      </c>
      <c r="D974" s="41" t="s">
        <v>135</v>
      </c>
      <c r="E974" s="41" t="s">
        <v>818</v>
      </c>
      <c r="F974" s="50" t="s">
        <v>525</v>
      </c>
      <c r="G974" s="50" t="s">
        <v>526</v>
      </c>
      <c r="H974" s="51" t="s">
        <v>2715</v>
      </c>
      <c r="I974" s="52" t="s">
        <v>2716</v>
      </c>
      <c r="J974" s="53"/>
      <c r="K974" s="54"/>
      <c r="L974" s="54"/>
      <c r="M974" s="54"/>
      <c r="N974" s="54"/>
      <c r="O974" s="54" t="s">
        <v>1364</v>
      </c>
      <c r="P974" s="54" t="s">
        <v>698</v>
      </c>
      <c r="Q974" s="54"/>
      <c r="R974" s="54"/>
      <c r="S974" s="54"/>
    </row>
    <row r="975" spans="1:19" ht="56.25">
      <c r="A975" s="93">
        <v>975</v>
      </c>
      <c r="B975" s="49" t="s">
        <v>2755</v>
      </c>
      <c r="C975" s="57" t="s">
        <v>840</v>
      </c>
      <c r="D975" s="41" t="s">
        <v>135</v>
      </c>
      <c r="E975" s="41" t="s">
        <v>818</v>
      </c>
      <c r="F975" s="50" t="s">
        <v>35</v>
      </c>
      <c r="G975" s="50" t="s">
        <v>36</v>
      </c>
      <c r="H975" s="51" t="s">
        <v>2717</v>
      </c>
      <c r="I975" s="52" t="s">
        <v>2718</v>
      </c>
      <c r="J975" s="53"/>
      <c r="K975" s="54"/>
      <c r="L975" s="54"/>
      <c r="M975" s="54"/>
      <c r="N975" s="54"/>
      <c r="O975" s="54" t="s">
        <v>1358</v>
      </c>
      <c r="P975" s="54" t="s">
        <v>700</v>
      </c>
      <c r="Q975" s="54"/>
      <c r="R975" s="54"/>
      <c r="S975" s="54"/>
    </row>
    <row r="976" spans="1:19" ht="56.25">
      <c r="A976" s="93">
        <v>976</v>
      </c>
      <c r="B976" s="49" t="s">
        <v>2755</v>
      </c>
      <c r="C976" s="57" t="s">
        <v>840</v>
      </c>
      <c r="D976" s="41" t="s">
        <v>135</v>
      </c>
      <c r="E976" s="41" t="s">
        <v>128</v>
      </c>
      <c r="F976" s="50" t="s">
        <v>35</v>
      </c>
      <c r="G976" s="50" t="s">
        <v>36</v>
      </c>
      <c r="H976" s="51" t="s">
        <v>2719</v>
      </c>
      <c r="I976" s="52" t="s">
        <v>2720</v>
      </c>
      <c r="J976" s="53"/>
      <c r="K976" s="54"/>
      <c r="L976" s="54"/>
      <c r="M976" s="54"/>
      <c r="N976" s="54"/>
      <c r="O976" s="54" t="s">
        <v>1358</v>
      </c>
      <c r="P976" s="54" t="s">
        <v>700</v>
      </c>
      <c r="Q976" s="54"/>
      <c r="R976" s="54"/>
      <c r="S976" s="54"/>
    </row>
    <row r="977" spans="1:19" ht="33.75">
      <c r="A977" s="93">
        <v>977</v>
      </c>
      <c r="B977" s="49" t="s">
        <v>2755</v>
      </c>
      <c r="C977" s="57" t="s">
        <v>840</v>
      </c>
      <c r="D977" s="41" t="s">
        <v>135</v>
      </c>
      <c r="E977" s="41" t="s">
        <v>138</v>
      </c>
      <c r="F977" s="50" t="s">
        <v>525</v>
      </c>
      <c r="G977" s="50" t="s">
        <v>526</v>
      </c>
      <c r="H977" s="51" t="s">
        <v>2721</v>
      </c>
      <c r="I977" s="52" t="s">
        <v>2722</v>
      </c>
      <c r="J977" s="53"/>
      <c r="K977" s="54"/>
      <c r="L977" s="54"/>
      <c r="M977" s="54"/>
      <c r="N977" s="54"/>
      <c r="O977" s="54" t="s">
        <v>1358</v>
      </c>
      <c r="P977" s="54" t="s">
        <v>700</v>
      </c>
      <c r="Q977" s="54"/>
      <c r="R977" s="54"/>
      <c r="S977" s="54"/>
    </row>
    <row r="978" spans="1:19" ht="56.25">
      <c r="A978" s="93">
        <v>978</v>
      </c>
      <c r="B978" s="49" t="s">
        <v>2755</v>
      </c>
      <c r="C978" s="57" t="s">
        <v>846</v>
      </c>
      <c r="D978" s="41" t="s">
        <v>128</v>
      </c>
      <c r="E978" s="41" t="s">
        <v>38</v>
      </c>
      <c r="F978" s="50" t="s">
        <v>525</v>
      </c>
      <c r="G978" s="50" t="s">
        <v>526</v>
      </c>
      <c r="H978" s="51" t="s">
        <v>2723</v>
      </c>
      <c r="I978" s="52" t="s">
        <v>2724</v>
      </c>
      <c r="J978" s="53"/>
      <c r="K978" s="54"/>
      <c r="L978" s="54"/>
      <c r="M978" s="54"/>
      <c r="N978" s="54"/>
      <c r="O978" s="54" t="s">
        <v>705</v>
      </c>
      <c r="P978" s="54" t="s">
        <v>702</v>
      </c>
      <c r="Q978" s="54"/>
      <c r="R978" s="54"/>
      <c r="S978" s="54"/>
    </row>
    <row r="979" spans="1:19" ht="33.75">
      <c r="A979" s="93">
        <v>979</v>
      </c>
      <c r="B979" s="49" t="s">
        <v>2755</v>
      </c>
      <c r="C979" s="57" t="s">
        <v>2725</v>
      </c>
      <c r="D979" s="41" t="s">
        <v>138</v>
      </c>
      <c r="E979" s="41" t="s">
        <v>528</v>
      </c>
      <c r="F979" s="50" t="s">
        <v>525</v>
      </c>
      <c r="G979" s="50" t="s">
        <v>526</v>
      </c>
      <c r="H979" s="51" t="s">
        <v>2726</v>
      </c>
      <c r="I979" s="52" t="s">
        <v>2727</v>
      </c>
      <c r="J979" s="53"/>
      <c r="K979" s="54"/>
      <c r="L979" s="54"/>
      <c r="M979" s="54"/>
      <c r="N979" s="54"/>
      <c r="O979" s="54" t="s">
        <v>705</v>
      </c>
      <c r="P979" s="54" t="s">
        <v>704</v>
      </c>
      <c r="Q979" s="54"/>
      <c r="R979" s="54"/>
      <c r="S979" s="54"/>
    </row>
    <row r="980" spans="1:19" ht="112.5">
      <c r="A980" s="93">
        <v>980</v>
      </c>
      <c r="B980" s="49" t="s">
        <v>2755</v>
      </c>
      <c r="C980" s="57" t="s">
        <v>849</v>
      </c>
      <c r="D980" s="41" t="s">
        <v>138</v>
      </c>
      <c r="E980" s="41" t="s">
        <v>135</v>
      </c>
      <c r="F980" s="50" t="s">
        <v>525</v>
      </c>
      <c r="G980" s="50" t="s">
        <v>526</v>
      </c>
      <c r="H980" s="51" t="s">
        <v>2728</v>
      </c>
      <c r="I980" s="52" t="s">
        <v>2729</v>
      </c>
      <c r="J980" s="53"/>
      <c r="K980" s="54"/>
      <c r="L980" s="54"/>
      <c r="M980" s="54"/>
      <c r="N980" s="54"/>
      <c r="O980" s="54" t="s">
        <v>705</v>
      </c>
      <c r="P980" s="54" t="s">
        <v>704</v>
      </c>
      <c r="Q980" s="54"/>
      <c r="R980" s="54"/>
      <c r="S980" s="54"/>
    </row>
    <row r="981" spans="1:19" ht="22.5">
      <c r="A981" s="93">
        <v>981</v>
      </c>
      <c r="B981" s="49" t="s">
        <v>2755</v>
      </c>
      <c r="C981" s="57" t="s">
        <v>857</v>
      </c>
      <c r="D981" s="41" t="s">
        <v>1341</v>
      </c>
      <c r="E981" s="41" t="s">
        <v>573</v>
      </c>
      <c r="F981" s="50" t="s">
        <v>525</v>
      </c>
      <c r="G981" s="50" t="s">
        <v>526</v>
      </c>
      <c r="H981" s="51" t="s">
        <v>2730</v>
      </c>
      <c r="I981" s="52" t="s">
        <v>2731</v>
      </c>
      <c r="J981" s="53"/>
      <c r="K981" s="54"/>
      <c r="L981" s="54"/>
      <c r="M981" s="54"/>
      <c r="N981" s="54"/>
      <c r="O981" s="54" t="s">
        <v>705</v>
      </c>
      <c r="P981" s="54" t="s">
        <v>704</v>
      </c>
      <c r="Q981" s="54"/>
      <c r="R981" s="54"/>
      <c r="S981" s="54"/>
    </row>
    <row r="982" spans="1:19" ht="33.75">
      <c r="A982" s="93">
        <v>982</v>
      </c>
      <c r="B982" s="49" t="s">
        <v>2755</v>
      </c>
      <c r="C982" s="57" t="s">
        <v>862</v>
      </c>
      <c r="D982" s="41" t="s">
        <v>730</v>
      </c>
      <c r="E982" s="41" t="s">
        <v>171</v>
      </c>
      <c r="F982" s="50" t="s">
        <v>525</v>
      </c>
      <c r="G982" s="50" t="s">
        <v>526</v>
      </c>
      <c r="H982" s="51" t="s">
        <v>2732</v>
      </c>
      <c r="I982" s="52" t="s">
        <v>2733</v>
      </c>
      <c r="J982" s="53"/>
      <c r="K982" s="54"/>
      <c r="L982" s="54"/>
      <c r="M982" s="54"/>
      <c r="N982" s="54"/>
      <c r="O982" s="54" t="s">
        <v>705</v>
      </c>
      <c r="P982" s="54" t="s">
        <v>704</v>
      </c>
      <c r="Q982" s="54"/>
      <c r="R982" s="54"/>
      <c r="S982" s="54"/>
    </row>
    <row r="983" spans="1:19" ht="45">
      <c r="A983" s="93">
        <v>983</v>
      </c>
      <c r="B983" s="49" t="s">
        <v>2755</v>
      </c>
      <c r="C983" s="57" t="s">
        <v>865</v>
      </c>
      <c r="D983" s="41" t="s">
        <v>866</v>
      </c>
      <c r="E983" s="41" t="s">
        <v>1308</v>
      </c>
      <c r="F983" s="50" t="s">
        <v>525</v>
      </c>
      <c r="G983" s="50" t="s">
        <v>526</v>
      </c>
      <c r="H983" s="51" t="s">
        <v>2734</v>
      </c>
      <c r="I983" s="52" t="s">
        <v>2735</v>
      </c>
      <c r="J983" s="53"/>
      <c r="K983" s="54"/>
      <c r="L983" s="54"/>
      <c r="M983" s="54"/>
      <c r="N983" s="54"/>
      <c r="O983" s="54" t="s">
        <v>707</v>
      </c>
      <c r="P983" s="54" t="s">
        <v>706</v>
      </c>
      <c r="Q983" s="54"/>
      <c r="R983" s="54"/>
      <c r="S983" s="54"/>
    </row>
    <row r="984" spans="1:19" ht="22.5">
      <c r="A984" s="93">
        <v>984</v>
      </c>
      <c r="B984" s="49" t="s">
        <v>2755</v>
      </c>
      <c r="C984" s="57" t="s">
        <v>876</v>
      </c>
      <c r="D984" s="41" t="s">
        <v>743</v>
      </c>
      <c r="E984" s="41" t="s">
        <v>818</v>
      </c>
      <c r="F984" s="50" t="s">
        <v>35</v>
      </c>
      <c r="G984" s="50" t="s">
        <v>36</v>
      </c>
      <c r="H984" s="51" t="s">
        <v>2736</v>
      </c>
      <c r="I984" s="52" t="s">
        <v>2737</v>
      </c>
      <c r="J984" s="53"/>
      <c r="K984" s="54"/>
      <c r="L984" s="54"/>
      <c r="M984" s="54"/>
      <c r="N984" s="54"/>
      <c r="O984" s="54" t="s">
        <v>705</v>
      </c>
      <c r="P984" s="54" t="s">
        <v>710</v>
      </c>
      <c r="Q984" s="54"/>
      <c r="R984" s="54"/>
      <c r="S984" s="54"/>
    </row>
    <row r="985" spans="1:19" ht="33.75">
      <c r="A985" s="93">
        <v>985</v>
      </c>
      <c r="B985" s="49" t="s">
        <v>2755</v>
      </c>
      <c r="C985" s="57" t="s">
        <v>999</v>
      </c>
      <c r="D985" s="41" t="s">
        <v>746</v>
      </c>
      <c r="E985" s="41" t="s">
        <v>172</v>
      </c>
      <c r="F985" s="50" t="s">
        <v>525</v>
      </c>
      <c r="G985" s="50" t="s">
        <v>526</v>
      </c>
      <c r="H985" s="51" t="s">
        <v>2726</v>
      </c>
      <c r="I985" s="52" t="s">
        <v>2738</v>
      </c>
      <c r="J985" s="53"/>
      <c r="K985" s="54"/>
      <c r="L985" s="54"/>
      <c r="M985" s="54"/>
      <c r="N985" s="54"/>
      <c r="O985" s="54" t="s">
        <v>705</v>
      </c>
      <c r="P985" s="54" t="s">
        <v>710</v>
      </c>
      <c r="Q985" s="54"/>
      <c r="R985" s="54"/>
      <c r="S985" s="54"/>
    </row>
    <row r="986" spans="1:19" ht="33.75">
      <c r="A986" s="93">
        <v>986</v>
      </c>
      <c r="B986" s="49" t="s">
        <v>2755</v>
      </c>
      <c r="C986" s="57" t="s">
        <v>1190</v>
      </c>
      <c r="D986" s="41" t="s">
        <v>1422</v>
      </c>
      <c r="E986" s="41" t="s">
        <v>171</v>
      </c>
      <c r="F986" s="50" t="s">
        <v>35</v>
      </c>
      <c r="G986" s="50" t="s">
        <v>36</v>
      </c>
      <c r="H986" s="51" t="s">
        <v>2739</v>
      </c>
      <c r="I986" s="52" t="s">
        <v>2740</v>
      </c>
      <c r="J986" s="53"/>
      <c r="K986" s="54"/>
      <c r="L986" s="54"/>
      <c r="M986" s="54"/>
      <c r="N986" s="54"/>
      <c r="O986" s="54" t="s">
        <v>925</v>
      </c>
      <c r="P986" s="54" t="s">
        <v>715</v>
      </c>
      <c r="Q986" s="54"/>
      <c r="R986" s="54"/>
      <c r="S986" s="54"/>
    </row>
    <row r="987" spans="1:19" ht="45">
      <c r="A987" s="93">
        <v>987</v>
      </c>
      <c r="B987" s="49" t="s">
        <v>2755</v>
      </c>
      <c r="C987" s="57" t="s">
        <v>1190</v>
      </c>
      <c r="D987" s="41" t="s">
        <v>844</v>
      </c>
      <c r="E987" s="41" t="s">
        <v>56</v>
      </c>
      <c r="F987" s="50" t="s">
        <v>525</v>
      </c>
      <c r="G987" s="50" t="s">
        <v>526</v>
      </c>
      <c r="H987" s="51" t="s">
        <v>2741</v>
      </c>
      <c r="I987" s="52" t="s">
        <v>2742</v>
      </c>
      <c r="J987" s="53"/>
      <c r="K987" s="54"/>
      <c r="L987" s="54"/>
      <c r="M987" s="54"/>
      <c r="N987" s="54"/>
      <c r="O987" s="54" t="s">
        <v>925</v>
      </c>
      <c r="P987" s="54" t="s">
        <v>715</v>
      </c>
      <c r="Q987" s="54"/>
      <c r="R987" s="54"/>
      <c r="S987" s="54"/>
    </row>
    <row r="988" spans="1:19" ht="22.5">
      <c r="A988" s="93">
        <v>988</v>
      </c>
      <c r="B988" s="49" t="s">
        <v>2755</v>
      </c>
      <c r="C988" s="57" t="s">
        <v>722</v>
      </c>
      <c r="D988" s="41" t="s">
        <v>2442</v>
      </c>
      <c r="E988" s="41" t="s">
        <v>751</v>
      </c>
      <c r="F988" s="50" t="s">
        <v>35</v>
      </c>
      <c r="G988" s="50" t="s">
        <v>36</v>
      </c>
      <c r="H988" s="51" t="s">
        <v>2743</v>
      </c>
      <c r="I988" s="52" t="s">
        <v>2744</v>
      </c>
      <c r="J988" s="53"/>
      <c r="K988" s="54"/>
      <c r="L988" s="54"/>
      <c r="M988" s="54"/>
      <c r="N988" s="54"/>
      <c r="O988" s="54" t="s">
        <v>925</v>
      </c>
      <c r="P988" s="54" t="s">
        <v>722</v>
      </c>
      <c r="Q988" s="54"/>
      <c r="R988" s="54"/>
      <c r="S988" s="54"/>
    </row>
    <row r="989" spans="1:19" ht="33.75">
      <c r="A989" s="93">
        <v>989</v>
      </c>
      <c r="B989" s="49" t="s">
        <v>2755</v>
      </c>
      <c r="C989" s="57" t="s">
        <v>722</v>
      </c>
      <c r="D989" s="41" t="s">
        <v>1191</v>
      </c>
      <c r="E989" s="41" t="s">
        <v>524</v>
      </c>
      <c r="F989" s="50" t="s">
        <v>525</v>
      </c>
      <c r="G989" s="50" t="s">
        <v>526</v>
      </c>
      <c r="H989" s="51" t="s">
        <v>2745</v>
      </c>
      <c r="I989" s="52" t="s">
        <v>2746</v>
      </c>
      <c r="J989" s="53"/>
      <c r="K989" s="54"/>
      <c r="L989" s="54"/>
      <c r="M989" s="54"/>
      <c r="N989" s="54"/>
      <c r="O989" s="54" t="s">
        <v>925</v>
      </c>
      <c r="P989" s="54" t="s">
        <v>722</v>
      </c>
      <c r="Q989" s="54"/>
      <c r="R989" s="54"/>
      <c r="S989" s="54"/>
    </row>
    <row r="990" spans="1:19" ht="22.5">
      <c r="A990" s="93">
        <v>990</v>
      </c>
      <c r="B990" s="49" t="s">
        <v>2755</v>
      </c>
      <c r="C990" s="57" t="s">
        <v>722</v>
      </c>
      <c r="D990" s="41" t="s">
        <v>1191</v>
      </c>
      <c r="E990" s="41" t="s">
        <v>730</v>
      </c>
      <c r="F990" s="50" t="s">
        <v>35</v>
      </c>
      <c r="G990" s="50" t="s">
        <v>36</v>
      </c>
      <c r="H990" s="51" t="s">
        <v>2747</v>
      </c>
      <c r="I990" s="52" t="s">
        <v>2748</v>
      </c>
      <c r="J990" s="53"/>
      <c r="K990" s="54"/>
      <c r="L990" s="54"/>
      <c r="M990" s="54"/>
      <c r="N990" s="54"/>
      <c r="O990" s="54" t="s">
        <v>925</v>
      </c>
      <c r="P990" s="54" t="s">
        <v>722</v>
      </c>
      <c r="Q990" s="54"/>
      <c r="R990" s="54"/>
      <c r="S990" s="54"/>
    </row>
    <row r="991" spans="1:19" ht="45">
      <c r="A991" s="93">
        <v>991</v>
      </c>
      <c r="B991" s="49" t="s">
        <v>2755</v>
      </c>
      <c r="C991" s="57" t="s">
        <v>722</v>
      </c>
      <c r="D991" s="41" t="s">
        <v>225</v>
      </c>
      <c r="E991" s="41" t="s">
        <v>809</v>
      </c>
      <c r="F991" s="50" t="s">
        <v>525</v>
      </c>
      <c r="G991" s="50" t="s">
        <v>526</v>
      </c>
      <c r="H991" s="51" t="s">
        <v>2749</v>
      </c>
      <c r="I991" s="52" t="s">
        <v>2750</v>
      </c>
      <c r="J991" s="53"/>
      <c r="K991" s="54"/>
      <c r="L991" s="54"/>
      <c r="M991" s="54"/>
      <c r="N991" s="54"/>
      <c r="O991" s="54" t="s">
        <v>925</v>
      </c>
      <c r="P991" s="54" t="s">
        <v>722</v>
      </c>
      <c r="Q991" s="54"/>
      <c r="R991" s="54"/>
      <c r="S991" s="54"/>
    </row>
    <row r="992" spans="1:19" ht="67.5">
      <c r="A992" s="93">
        <v>992</v>
      </c>
      <c r="B992" s="49" t="s">
        <v>2755</v>
      </c>
      <c r="C992" s="57" t="s">
        <v>723</v>
      </c>
      <c r="D992" s="41" t="s">
        <v>885</v>
      </c>
      <c r="E992" s="41"/>
      <c r="F992" s="50" t="s">
        <v>525</v>
      </c>
      <c r="G992" s="50" t="s">
        <v>526</v>
      </c>
      <c r="H992" s="51" t="s">
        <v>2751</v>
      </c>
      <c r="I992" s="52" t="s">
        <v>2752</v>
      </c>
      <c r="J992" s="53"/>
      <c r="K992" s="54"/>
      <c r="L992" s="54"/>
      <c r="M992" s="54"/>
      <c r="N992" s="54"/>
      <c r="O992" s="54" t="s">
        <v>705</v>
      </c>
      <c r="P992" s="54" t="s">
        <v>723</v>
      </c>
      <c r="Q992" s="54"/>
      <c r="R992" s="54"/>
      <c r="S992" s="54"/>
    </row>
    <row r="993" spans="1:19" ht="45">
      <c r="A993" s="93">
        <v>993</v>
      </c>
      <c r="B993" s="49" t="s">
        <v>2755</v>
      </c>
      <c r="C993" s="57" t="s">
        <v>725</v>
      </c>
      <c r="D993" s="41" t="s">
        <v>125</v>
      </c>
      <c r="E993" s="41"/>
      <c r="F993" s="50" t="s">
        <v>525</v>
      </c>
      <c r="G993" s="50" t="s">
        <v>526</v>
      </c>
      <c r="H993" s="51" t="s">
        <v>2753</v>
      </c>
      <c r="I993" s="52" t="s">
        <v>2754</v>
      </c>
      <c r="J993" s="53"/>
      <c r="K993" s="54"/>
      <c r="L993" s="54"/>
      <c r="M993" s="54"/>
      <c r="N993" s="54"/>
      <c r="O993" s="54" t="s">
        <v>1358</v>
      </c>
      <c r="P993" s="54" t="s">
        <v>725</v>
      </c>
      <c r="Q993" s="54"/>
      <c r="R993" s="54"/>
      <c r="S993" s="54"/>
    </row>
    <row r="994" spans="1:19" ht="90">
      <c r="A994" s="93">
        <v>994</v>
      </c>
      <c r="B994" s="49" t="s">
        <v>2193</v>
      </c>
      <c r="C994" s="57" t="s">
        <v>1156</v>
      </c>
      <c r="D994" s="41" t="s">
        <v>1156</v>
      </c>
      <c r="E994" s="41"/>
      <c r="F994" s="50" t="s">
        <v>525</v>
      </c>
      <c r="G994" s="50" t="s">
        <v>526</v>
      </c>
      <c r="H994" s="51" t="s">
        <v>2154</v>
      </c>
      <c r="I994" s="52" t="s">
        <v>2155</v>
      </c>
      <c r="J994" s="53"/>
      <c r="K994" s="54"/>
      <c r="L994" s="54"/>
      <c r="M994" s="54"/>
      <c r="N994" s="54"/>
      <c r="O994" s="54" t="s">
        <v>1356</v>
      </c>
      <c r="P994" s="54" t="s">
        <v>1314</v>
      </c>
      <c r="Q994" s="54"/>
      <c r="R994" s="54"/>
      <c r="S994" s="54"/>
    </row>
    <row r="995" spans="1:19" ht="56.25">
      <c r="A995" s="93">
        <v>995</v>
      </c>
      <c r="B995" s="49" t="s">
        <v>2193</v>
      </c>
      <c r="C995" s="57" t="s">
        <v>846</v>
      </c>
      <c r="D995" s="41" t="s">
        <v>1296</v>
      </c>
      <c r="E995" s="41"/>
      <c r="F995" s="50" t="s">
        <v>525</v>
      </c>
      <c r="G995" s="50" t="s">
        <v>526</v>
      </c>
      <c r="H995" s="51" t="s">
        <v>2156</v>
      </c>
      <c r="I995" s="52" t="s">
        <v>2157</v>
      </c>
      <c r="J995" s="53"/>
      <c r="K995" s="54"/>
      <c r="L995" s="54"/>
      <c r="M995" s="54"/>
      <c r="N995" s="54"/>
      <c r="O995" s="54" t="s">
        <v>705</v>
      </c>
      <c r="P995" s="54" t="s">
        <v>702</v>
      </c>
      <c r="Q995" s="54"/>
      <c r="R995" s="54"/>
      <c r="S995" s="54"/>
    </row>
    <row r="996" spans="1:19" ht="33.75">
      <c r="A996" s="93">
        <v>996</v>
      </c>
      <c r="B996" s="49" t="s">
        <v>2193</v>
      </c>
      <c r="C996" s="57" t="s">
        <v>132</v>
      </c>
      <c r="D996" s="41" t="s">
        <v>38</v>
      </c>
      <c r="E996" s="41"/>
      <c r="F996" s="50" t="s">
        <v>525</v>
      </c>
      <c r="G996" s="50" t="s">
        <v>526</v>
      </c>
      <c r="H996" s="51" t="s">
        <v>2158</v>
      </c>
      <c r="I996" s="52" t="s">
        <v>2159</v>
      </c>
      <c r="J996" s="53"/>
      <c r="K996" s="54"/>
      <c r="L996" s="54"/>
      <c r="M996" s="54"/>
      <c r="N996" s="54"/>
      <c r="O996" s="54" t="s">
        <v>693</v>
      </c>
      <c r="P996" s="54" t="s">
        <v>1363</v>
      </c>
      <c r="Q996" s="54"/>
      <c r="R996" s="54"/>
      <c r="S996" s="54"/>
    </row>
    <row r="997" spans="1:19" ht="90">
      <c r="A997" s="93">
        <v>997</v>
      </c>
      <c r="B997" s="49" t="s">
        <v>2193</v>
      </c>
      <c r="C997" s="57" t="s">
        <v>140</v>
      </c>
      <c r="D997" s="41" t="s">
        <v>2160</v>
      </c>
      <c r="E997" s="41"/>
      <c r="F997" s="50" t="s">
        <v>525</v>
      </c>
      <c r="G997" s="50" t="s">
        <v>526</v>
      </c>
      <c r="H997" s="51" t="s">
        <v>2161</v>
      </c>
      <c r="I997" s="52" t="s">
        <v>2162</v>
      </c>
      <c r="J997" s="53"/>
      <c r="K997" s="54"/>
      <c r="L997" s="54"/>
      <c r="M997" s="54"/>
      <c r="N997" s="54"/>
      <c r="O997" s="54" t="s">
        <v>727</v>
      </c>
      <c r="P997" s="54" t="s">
        <v>1366</v>
      </c>
      <c r="Q997" s="54"/>
      <c r="R997" s="54"/>
      <c r="S997" s="54"/>
    </row>
    <row r="998" spans="1:19" ht="45">
      <c r="A998" s="93">
        <v>998</v>
      </c>
      <c r="B998" s="49" t="s">
        <v>2193</v>
      </c>
      <c r="C998" s="57" t="s">
        <v>857</v>
      </c>
      <c r="D998" s="41" t="s">
        <v>1341</v>
      </c>
      <c r="E998" s="41"/>
      <c r="F998" s="50" t="s">
        <v>35</v>
      </c>
      <c r="G998" s="50" t="s">
        <v>526</v>
      </c>
      <c r="H998" s="51" t="s">
        <v>2163</v>
      </c>
      <c r="I998" s="52" t="s">
        <v>2164</v>
      </c>
      <c r="J998" s="53"/>
      <c r="K998" s="54"/>
      <c r="L998" s="54"/>
      <c r="M998" s="54"/>
      <c r="N998" s="54"/>
      <c r="O998" s="54" t="s">
        <v>705</v>
      </c>
      <c r="P998" s="54" t="s">
        <v>704</v>
      </c>
      <c r="Q998" s="54"/>
      <c r="R998" s="54"/>
      <c r="S998" s="54"/>
    </row>
    <row r="999" spans="1:19" ht="22.5">
      <c r="A999" s="93">
        <v>999</v>
      </c>
      <c r="B999" s="49" t="s">
        <v>2193</v>
      </c>
      <c r="C999" s="57" t="s">
        <v>865</v>
      </c>
      <c r="D999" s="41" t="s">
        <v>866</v>
      </c>
      <c r="E999" s="41"/>
      <c r="F999" s="50" t="s">
        <v>525</v>
      </c>
      <c r="G999" s="50" t="s">
        <v>526</v>
      </c>
      <c r="H999" s="51" t="s">
        <v>2165</v>
      </c>
      <c r="I999" s="52" t="s">
        <v>2166</v>
      </c>
      <c r="J999" s="53"/>
      <c r="K999" s="54"/>
      <c r="L999" s="54"/>
      <c r="M999" s="54"/>
      <c r="N999" s="54"/>
      <c r="O999" s="54" t="s">
        <v>707</v>
      </c>
      <c r="P999" s="54" t="s">
        <v>706</v>
      </c>
      <c r="Q999" s="54"/>
      <c r="R999" s="54"/>
      <c r="S999" s="54"/>
    </row>
    <row r="1000" spans="1:19" ht="22.5">
      <c r="A1000" s="93">
        <v>1000</v>
      </c>
      <c r="B1000" s="49" t="s">
        <v>2193</v>
      </c>
      <c r="C1000" s="57" t="s">
        <v>849</v>
      </c>
      <c r="D1000" s="41" t="s">
        <v>138</v>
      </c>
      <c r="E1000" s="41"/>
      <c r="F1000" s="50" t="s">
        <v>525</v>
      </c>
      <c r="G1000" s="50" t="s">
        <v>526</v>
      </c>
      <c r="H1000" s="51" t="s">
        <v>2167</v>
      </c>
      <c r="I1000" s="52" t="s">
        <v>2168</v>
      </c>
      <c r="J1000" s="53"/>
      <c r="K1000" s="54"/>
      <c r="L1000" s="54"/>
      <c r="M1000" s="54"/>
      <c r="N1000" s="54"/>
      <c r="O1000" s="54" t="s">
        <v>705</v>
      </c>
      <c r="P1000" s="54" t="s">
        <v>704</v>
      </c>
      <c r="Q1000" s="54"/>
      <c r="R1000" s="54"/>
      <c r="S1000" s="54"/>
    </row>
    <row r="1001" spans="1:19" ht="33.75">
      <c r="A1001" s="93">
        <v>1001</v>
      </c>
      <c r="B1001" s="49" t="s">
        <v>2193</v>
      </c>
      <c r="C1001" s="57" t="s">
        <v>1295</v>
      </c>
      <c r="D1001" s="41" t="s">
        <v>70</v>
      </c>
      <c r="E1001" s="41"/>
      <c r="F1001" s="50" t="s">
        <v>525</v>
      </c>
      <c r="G1001" s="50" t="s">
        <v>526</v>
      </c>
      <c r="H1001" s="51" t="s">
        <v>2169</v>
      </c>
      <c r="I1001" s="52" t="s">
        <v>2170</v>
      </c>
      <c r="J1001" s="53"/>
      <c r="K1001" s="54"/>
      <c r="L1001" s="54"/>
      <c r="M1001" s="54"/>
      <c r="N1001" s="54"/>
      <c r="O1001" s="54" t="s">
        <v>1356</v>
      </c>
      <c r="P1001" s="54" t="s">
        <v>1359</v>
      </c>
      <c r="Q1001" s="54"/>
      <c r="R1001" s="54"/>
      <c r="S1001" s="54"/>
    </row>
    <row r="1002" spans="1:19" ht="56.25">
      <c r="A1002" s="93">
        <v>1002</v>
      </c>
      <c r="B1002" s="49" t="s">
        <v>2193</v>
      </c>
      <c r="C1002" s="57" t="s">
        <v>2579</v>
      </c>
      <c r="D1002" s="41" t="s">
        <v>2171</v>
      </c>
      <c r="E1002" s="41"/>
      <c r="F1002" s="50" t="s">
        <v>525</v>
      </c>
      <c r="G1002" s="50" t="s">
        <v>526</v>
      </c>
      <c r="H1002" s="51" t="s">
        <v>2172</v>
      </c>
      <c r="I1002" s="52" t="s">
        <v>2173</v>
      </c>
      <c r="J1002" s="53"/>
      <c r="K1002" s="54"/>
      <c r="L1002" s="54"/>
      <c r="M1002" s="54"/>
      <c r="N1002" s="54"/>
      <c r="O1002" s="54" t="s">
        <v>925</v>
      </c>
      <c r="P1002" s="54" t="s">
        <v>646</v>
      </c>
      <c r="Q1002" s="54"/>
      <c r="R1002" s="54"/>
      <c r="S1002" s="54"/>
    </row>
    <row r="1003" spans="1:19" ht="33.75">
      <c r="A1003" s="93">
        <v>1003</v>
      </c>
      <c r="B1003" s="49" t="s">
        <v>2193</v>
      </c>
      <c r="C1003" s="57" t="s">
        <v>1331</v>
      </c>
      <c r="D1003" s="41" t="s">
        <v>2174</v>
      </c>
      <c r="E1003" s="41"/>
      <c r="F1003" s="50" t="s">
        <v>525</v>
      </c>
      <c r="G1003" s="50" t="s">
        <v>526</v>
      </c>
      <c r="H1003" s="51" t="s">
        <v>2175</v>
      </c>
      <c r="I1003" s="52" t="s">
        <v>2176</v>
      </c>
      <c r="J1003" s="53"/>
      <c r="K1003" s="54"/>
      <c r="L1003" s="54"/>
      <c r="M1003" s="54"/>
      <c r="N1003" s="54"/>
      <c r="O1003" s="54" t="s">
        <v>686</v>
      </c>
      <c r="P1003" s="54" t="s">
        <v>673</v>
      </c>
      <c r="Q1003" s="54"/>
      <c r="R1003" s="54"/>
      <c r="S1003" s="54"/>
    </row>
    <row r="1004" spans="1:19" ht="22.5">
      <c r="A1004" s="93">
        <v>1004</v>
      </c>
      <c r="B1004" s="49" t="s">
        <v>2193</v>
      </c>
      <c r="C1004" s="57" t="s">
        <v>624</v>
      </c>
      <c r="D1004" s="41" t="s">
        <v>2177</v>
      </c>
      <c r="E1004" s="41"/>
      <c r="F1004" s="50" t="s">
        <v>525</v>
      </c>
      <c r="G1004" s="50" t="s">
        <v>494</v>
      </c>
      <c r="H1004" s="51" t="s">
        <v>2178</v>
      </c>
      <c r="I1004" s="52" t="s">
        <v>2179</v>
      </c>
      <c r="J1004" s="53"/>
      <c r="K1004" s="54"/>
      <c r="L1004" s="54"/>
      <c r="M1004" s="54"/>
      <c r="N1004" s="54"/>
      <c r="O1004" s="54" t="s">
        <v>925</v>
      </c>
      <c r="P1004" s="54" t="s">
        <v>696</v>
      </c>
      <c r="Q1004" s="54"/>
      <c r="R1004" s="54"/>
      <c r="S1004" s="54"/>
    </row>
    <row r="1005" spans="1:19" ht="45">
      <c r="A1005" s="93">
        <v>1005</v>
      </c>
      <c r="B1005" s="49" t="s">
        <v>2193</v>
      </c>
      <c r="C1005" s="57" t="s">
        <v>2180</v>
      </c>
      <c r="D1005" s="41" t="s">
        <v>2181</v>
      </c>
      <c r="E1005" s="41"/>
      <c r="F1005" s="50" t="s">
        <v>525</v>
      </c>
      <c r="G1005" s="50" t="s">
        <v>526</v>
      </c>
      <c r="H1005" s="51" t="s">
        <v>2182</v>
      </c>
      <c r="I1005" s="52" t="s">
        <v>2183</v>
      </c>
      <c r="J1005" s="53"/>
      <c r="K1005" s="54"/>
      <c r="L1005" s="54"/>
      <c r="M1005" s="54"/>
      <c r="N1005" s="54"/>
      <c r="O1005" s="54" t="s">
        <v>1364</v>
      </c>
      <c r="P1005" s="54" t="s">
        <v>698</v>
      </c>
      <c r="Q1005" s="54"/>
      <c r="R1005" s="54"/>
      <c r="S1005" s="54"/>
    </row>
    <row r="1006" spans="1:19" ht="45">
      <c r="A1006" s="93">
        <v>1006</v>
      </c>
      <c r="B1006" s="49" t="s">
        <v>2193</v>
      </c>
      <c r="C1006" s="57" t="s">
        <v>2184</v>
      </c>
      <c r="D1006" s="41"/>
      <c r="E1006" s="41"/>
      <c r="F1006" s="50"/>
      <c r="G1006" s="50"/>
      <c r="H1006" s="51" t="s">
        <v>2185</v>
      </c>
      <c r="I1006" s="52" t="s">
        <v>2186</v>
      </c>
      <c r="J1006" s="53"/>
      <c r="K1006" s="54"/>
      <c r="L1006" s="54"/>
      <c r="M1006" s="54"/>
      <c r="N1006" s="54"/>
      <c r="O1006" s="54" t="s">
        <v>1356</v>
      </c>
      <c r="P1006" s="54" t="s">
        <v>1314</v>
      </c>
      <c r="Q1006" s="54"/>
      <c r="R1006" s="54"/>
      <c r="S1006" s="54"/>
    </row>
    <row r="1007" spans="1:19" ht="56.25">
      <c r="A1007" s="93">
        <v>1007</v>
      </c>
      <c r="B1007" s="49" t="s">
        <v>2193</v>
      </c>
      <c r="C1007" s="57" t="s">
        <v>888</v>
      </c>
      <c r="D1007" s="41" t="s">
        <v>889</v>
      </c>
      <c r="E1007" s="41"/>
      <c r="F1007" s="50" t="s">
        <v>525</v>
      </c>
      <c r="G1007" s="50" t="s">
        <v>526</v>
      </c>
      <c r="H1007" s="51" t="s">
        <v>2156</v>
      </c>
      <c r="I1007" s="52" t="s">
        <v>2187</v>
      </c>
      <c r="J1007" s="53"/>
      <c r="K1007" s="54"/>
      <c r="L1007" s="54"/>
      <c r="M1007" s="54"/>
      <c r="N1007" s="54"/>
      <c r="O1007" s="54" t="s">
        <v>705</v>
      </c>
      <c r="P1007" s="54" t="s">
        <v>723</v>
      </c>
      <c r="Q1007" s="54"/>
      <c r="R1007" s="54"/>
      <c r="S1007" s="54"/>
    </row>
    <row r="1008" spans="1:19" ht="67.5">
      <c r="A1008" s="93">
        <v>1008</v>
      </c>
      <c r="B1008" s="49" t="s">
        <v>2193</v>
      </c>
      <c r="C1008" s="57" t="s">
        <v>2188</v>
      </c>
      <c r="D1008" s="41" t="s">
        <v>125</v>
      </c>
      <c r="E1008" s="41"/>
      <c r="F1008" s="50" t="s">
        <v>525</v>
      </c>
      <c r="G1008" s="50" t="s">
        <v>526</v>
      </c>
      <c r="H1008" s="51" t="s">
        <v>2189</v>
      </c>
      <c r="I1008" s="52" t="s">
        <v>2190</v>
      </c>
      <c r="J1008" s="53"/>
      <c r="K1008" s="54"/>
      <c r="L1008" s="54"/>
      <c r="M1008" s="54"/>
      <c r="N1008" s="54"/>
      <c r="O1008" s="54" t="s">
        <v>1358</v>
      </c>
      <c r="P1008" s="54" t="s">
        <v>725</v>
      </c>
      <c r="Q1008" s="54"/>
      <c r="R1008" s="54"/>
      <c r="S1008" s="54"/>
    </row>
    <row r="1009" spans="1:19" ht="33.75">
      <c r="A1009" s="93">
        <v>1009</v>
      </c>
      <c r="B1009" s="49" t="s">
        <v>2193</v>
      </c>
      <c r="C1009" s="57" t="s">
        <v>884</v>
      </c>
      <c r="D1009" s="41" t="s">
        <v>885</v>
      </c>
      <c r="E1009" s="41"/>
      <c r="F1009" s="50" t="s">
        <v>525</v>
      </c>
      <c r="G1009" s="50" t="s">
        <v>526</v>
      </c>
      <c r="H1009" s="51" t="s">
        <v>2191</v>
      </c>
      <c r="I1009" s="52" t="s">
        <v>2192</v>
      </c>
      <c r="J1009" s="53"/>
      <c r="K1009" s="54"/>
      <c r="L1009" s="54"/>
      <c r="M1009" s="54"/>
      <c r="N1009" s="54"/>
      <c r="O1009" s="54" t="s">
        <v>705</v>
      </c>
      <c r="P1009" s="54" t="s">
        <v>723</v>
      </c>
      <c r="Q1009" s="54"/>
      <c r="R1009" s="54"/>
      <c r="S1009" s="54"/>
    </row>
    <row r="1010" spans="1:19" ht="101.25">
      <c r="A1010" s="93">
        <v>1010</v>
      </c>
      <c r="B1010" s="49" t="s">
        <v>2195</v>
      </c>
      <c r="C1010" s="57"/>
      <c r="D1010" s="41"/>
      <c r="E1010" s="41"/>
      <c r="F1010" s="50" t="s">
        <v>525</v>
      </c>
      <c r="G1010" s="50" t="s">
        <v>526</v>
      </c>
      <c r="H1010" s="51" t="s">
        <v>1279</v>
      </c>
      <c r="I1010" s="52" t="s">
        <v>2194</v>
      </c>
      <c r="J1010" s="53"/>
      <c r="K1010" s="54"/>
      <c r="L1010" s="54"/>
      <c r="M1010" s="54"/>
      <c r="N1010" s="54"/>
      <c r="O1010" s="54" t="s">
        <v>1356</v>
      </c>
      <c r="P1010" s="54" t="s">
        <v>1314</v>
      </c>
      <c r="Q1010" s="54"/>
      <c r="R1010" s="54"/>
      <c r="S1010" s="54"/>
    </row>
    <row r="1011" spans="1:19" ht="33.75">
      <c r="A1011" s="93">
        <v>1011</v>
      </c>
      <c r="B1011" s="49" t="s">
        <v>2195</v>
      </c>
      <c r="C1011" s="57"/>
      <c r="D1011" s="41"/>
      <c r="E1011" s="41"/>
      <c r="F1011" s="50" t="s">
        <v>525</v>
      </c>
      <c r="G1011" s="50" t="s">
        <v>526</v>
      </c>
      <c r="H1011" s="51" t="s">
        <v>1281</v>
      </c>
      <c r="I1011" s="52"/>
      <c r="J1011" s="53"/>
      <c r="K1011" s="54"/>
      <c r="L1011" s="54"/>
      <c r="M1011" s="54"/>
      <c r="N1011" s="54"/>
      <c r="O1011" s="54" t="s">
        <v>1356</v>
      </c>
      <c r="P1011" s="54" t="s">
        <v>1314</v>
      </c>
      <c r="Q1011" s="54"/>
      <c r="R1011" s="54"/>
      <c r="S1011" s="54"/>
    </row>
    <row r="1012" spans="1:19" ht="67.5">
      <c r="A1012" s="93">
        <v>1012</v>
      </c>
      <c r="B1012" s="49" t="s">
        <v>2200</v>
      </c>
      <c r="C1012" s="57" t="s">
        <v>527</v>
      </c>
      <c r="D1012" s="41" t="s">
        <v>168</v>
      </c>
      <c r="E1012" s="41" t="s">
        <v>171</v>
      </c>
      <c r="F1012" s="50" t="s">
        <v>525</v>
      </c>
      <c r="G1012" s="50" t="s">
        <v>526</v>
      </c>
      <c r="H1012" s="51" t="s">
        <v>2196</v>
      </c>
      <c r="I1012" s="52" t="s">
        <v>2197</v>
      </c>
      <c r="J1012" s="53"/>
      <c r="K1012" s="54"/>
      <c r="L1012" s="54"/>
      <c r="M1012" s="54"/>
      <c r="N1012" s="54"/>
      <c r="O1012" s="54" t="s">
        <v>925</v>
      </c>
      <c r="P1012" s="54" t="s">
        <v>694</v>
      </c>
      <c r="Q1012" s="54"/>
      <c r="R1012" s="54"/>
      <c r="S1012" s="54"/>
    </row>
    <row r="1013" spans="1:19" ht="78.75">
      <c r="A1013" s="93">
        <v>1013</v>
      </c>
      <c r="B1013" s="49" t="s">
        <v>2200</v>
      </c>
      <c r="C1013" s="57" t="s">
        <v>157</v>
      </c>
      <c r="D1013" s="41" t="s">
        <v>524</v>
      </c>
      <c r="E1013" s="41" t="s">
        <v>556</v>
      </c>
      <c r="F1013" s="50" t="s">
        <v>525</v>
      </c>
      <c r="G1013" s="50" t="s">
        <v>526</v>
      </c>
      <c r="H1013" s="51" t="s">
        <v>2198</v>
      </c>
      <c r="I1013" s="52" t="s">
        <v>2199</v>
      </c>
      <c r="J1013" s="53"/>
      <c r="K1013" s="54"/>
      <c r="L1013" s="54"/>
      <c r="M1013" s="54"/>
      <c r="N1013" s="54"/>
      <c r="O1013" s="54" t="s">
        <v>925</v>
      </c>
      <c r="P1013" s="54" t="s">
        <v>678</v>
      </c>
      <c r="Q1013" s="54"/>
      <c r="R1013" s="54"/>
      <c r="S1013" s="54"/>
    </row>
    <row r="1014" spans="1:19" ht="56.25">
      <c r="A1014" s="93">
        <v>1014</v>
      </c>
      <c r="B1014" s="49" t="s">
        <v>2205</v>
      </c>
      <c r="C1014" s="57" t="s">
        <v>840</v>
      </c>
      <c r="D1014" s="41" t="s">
        <v>135</v>
      </c>
      <c r="E1014" s="41" t="s">
        <v>171</v>
      </c>
      <c r="F1014" s="50" t="s">
        <v>525</v>
      </c>
      <c r="G1014" s="50" t="s">
        <v>526</v>
      </c>
      <c r="H1014" s="51" t="s">
        <v>2201</v>
      </c>
      <c r="I1014" s="52" t="s">
        <v>2202</v>
      </c>
      <c r="J1014" s="53"/>
      <c r="K1014" s="54"/>
      <c r="L1014" s="54"/>
      <c r="M1014" s="54"/>
      <c r="N1014" s="54"/>
      <c r="O1014" s="54" t="s">
        <v>1358</v>
      </c>
      <c r="P1014" s="54" t="s">
        <v>700</v>
      </c>
      <c r="Q1014" s="54"/>
      <c r="R1014" s="54"/>
      <c r="S1014" s="54"/>
    </row>
    <row r="1015" spans="1:19" ht="33.75">
      <c r="A1015" s="93">
        <v>1015</v>
      </c>
      <c r="B1015" s="49" t="s">
        <v>2205</v>
      </c>
      <c r="C1015" s="57" t="s">
        <v>1919</v>
      </c>
      <c r="D1015" s="41"/>
      <c r="E1015" s="41"/>
      <c r="F1015" s="50" t="s">
        <v>525</v>
      </c>
      <c r="G1015" s="50" t="s">
        <v>526</v>
      </c>
      <c r="H1015" s="51" t="s">
        <v>2203</v>
      </c>
      <c r="I1015" s="52" t="s">
        <v>2204</v>
      </c>
      <c r="J1015" s="53"/>
      <c r="K1015" s="54"/>
      <c r="L1015" s="54"/>
      <c r="M1015" s="54"/>
      <c r="N1015" s="54"/>
      <c r="O1015" s="54" t="s">
        <v>705</v>
      </c>
      <c r="P1015" s="54" t="s">
        <v>702</v>
      </c>
      <c r="Q1015" s="54"/>
      <c r="R1015" s="54"/>
      <c r="S1015" s="54"/>
    </row>
    <row r="1016" spans="1:19" ht="101.25">
      <c r="A1016" s="93">
        <v>1016</v>
      </c>
      <c r="B1016" s="49" t="s">
        <v>2208</v>
      </c>
      <c r="C1016" s="57" t="s">
        <v>1295</v>
      </c>
      <c r="D1016" s="41" t="s">
        <v>70</v>
      </c>
      <c r="E1016" s="41" t="s">
        <v>1296</v>
      </c>
      <c r="F1016" s="50" t="s">
        <v>525</v>
      </c>
      <c r="G1016" s="50" t="s">
        <v>526</v>
      </c>
      <c r="H1016" s="51" t="s">
        <v>2206</v>
      </c>
      <c r="I1016" s="52" t="s">
        <v>2207</v>
      </c>
      <c r="J1016" s="53"/>
      <c r="K1016" s="54"/>
      <c r="L1016" s="54"/>
      <c r="M1016" s="54"/>
      <c r="N1016" s="54"/>
      <c r="O1016" s="54" t="s">
        <v>1356</v>
      </c>
      <c r="P1016" s="54" t="s">
        <v>1359</v>
      </c>
      <c r="Q1016" s="54"/>
      <c r="R1016" s="54"/>
      <c r="S1016" s="54"/>
    </row>
    <row r="1017" spans="1:19" ht="33.75">
      <c r="A1017" s="93">
        <v>1017</v>
      </c>
      <c r="B1017" s="49" t="s">
        <v>2213</v>
      </c>
      <c r="C1017" s="57" t="s">
        <v>1600</v>
      </c>
      <c r="D1017" s="41" t="s">
        <v>746</v>
      </c>
      <c r="E1017" s="41" t="s">
        <v>171</v>
      </c>
      <c r="F1017" s="50" t="s">
        <v>525</v>
      </c>
      <c r="G1017" s="50" t="s">
        <v>526</v>
      </c>
      <c r="H1017" s="51" t="s">
        <v>2209</v>
      </c>
      <c r="I1017" s="52" t="s">
        <v>2210</v>
      </c>
      <c r="J1017" s="53"/>
      <c r="K1017" s="54"/>
      <c r="L1017" s="54"/>
      <c r="M1017" s="54"/>
      <c r="N1017" s="54"/>
      <c r="O1017" s="54" t="s">
        <v>713</v>
      </c>
      <c r="P1017" s="54" t="s">
        <v>712</v>
      </c>
      <c r="Q1017" s="54"/>
      <c r="R1017" s="54"/>
      <c r="S1017" s="54"/>
    </row>
    <row r="1018" spans="1:19" ht="33.75">
      <c r="A1018" s="93">
        <v>1018</v>
      </c>
      <c r="B1018" s="49" t="s">
        <v>2213</v>
      </c>
      <c r="C1018" s="57" t="s">
        <v>1242</v>
      </c>
      <c r="D1018" s="41" t="s">
        <v>125</v>
      </c>
      <c r="E1018" s="41" t="s">
        <v>529</v>
      </c>
      <c r="F1018" s="50" t="s">
        <v>525</v>
      </c>
      <c r="G1018" s="50" t="s">
        <v>526</v>
      </c>
      <c r="H1018" s="51" t="s">
        <v>2211</v>
      </c>
      <c r="I1018" s="52" t="s">
        <v>2212</v>
      </c>
      <c r="J1018" s="53"/>
      <c r="K1018" s="54"/>
      <c r="L1018" s="54"/>
      <c r="M1018" s="54"/>
      <c r="N1018" s="54"/>
      <c r="O1018" s="54" t="s">
        <v>1358</v>
      </c>
      <c r="P1018" s="54" t="s">
        <v>725</v>
      </c>
      <c r="Q1018" s="54"/>
      <c r="R1018" s="54"/>
      <c r="S1018" s="54"/>
    </row>
    <row r="1019" spans="1:19" ht="33.75">
      <c r="A1019" s="93">
        <v>1019</v>
      </c>
      <c r="B1019" s="49" t="s">
        <v>2216</v>
      </c>
      <c r="C1019" s="57" t="s">
        <v>140</v>
      </c>
      <c r="D1019" s="41" t="s">
        <v>38</v>
      </c>
      <c r="E1019" s="41" t="s">
        <v>130</v>
      </c>
      <c r="F1019" s="50" t="s">
        <v>525</v>
      </c>
      <c r="G1019" s="50" t="s">
        <v>526</v>
      </c>
      <c r="H1019" s="51" t="s">
        <v>2214</v>
      </c>
      <c r="I1019" s="52" t="s">
        <v>2215</v>
      </c>
      <c r="J1019" s="53"/>
      <c r="K1019" s="54"/>
      <c r="L1019" s="54"/>
      <c r="M1019" s="54"/>
      <c r="N1019" s="54"/>
      <c r="O1019" s="54" t="s">
        <v>727</v>
      </c>
      <c r="P1019" s="54" t="s">
        <v>1366</v>
      </c>
      <c r="Q1019" s="54"/>
      <c r="R1019" s="54"/>
      <c r="S1019" s="54"/>
    </row>
    <row r="1020" spans="1:19" ht="33.75">
      <c r="A1020" s="93">
        <v>1020</v>
      </c>
      <c r="B1020" s="49" t="s">
        <v>2821</v>
      </c>
      <c r="C1020" s="57" t="s">
        <v>105</v>
      </c>
      <c r="D1020" s="41" t="s">
        <v>70</v>
      </c>
      <c r="E1020" s="41" t="s">
        <v>2217</v>
      </c>
      <c r="F1020" s="50" t="s">
        <v>525</v>
      </c>
      <c r="G1020" s="50" t="s">
        <v>36</v>
      </c>
      <c r="H1020" s="51" t="s">
        <v>2218</v>
      </c>
      <c r="I1020" s="52" t="s">
        <v>2219</v>
      </c>
      <c r="J1020" s="53"/>
      <c r="K1020" s="54"/>
      <c r="L1020" s="54"/>
      <c r="M1020" s="54"/>
      <c r="N1020" s="54"/>
      <c r="O1020" s="54" t="s">
        <v>1356</v>
      </c>
      <c r="P1020" s="54" t="s">
        <v>1359</v>
      </c>
      <c r="Q1020" s="54"/>
      <c r="R1020" s="54"/>
      <c r="S1020" s="54"/>
    </row>
    <row r="1021" spans="1:19" ht="33.75">
      <c r="A1021" s="93">
        <v>1021</v>
      </c>
      <c r="B1021" s="49" t="s">
        <v>2821</v>
      </c>
      <c r="C1021" s="57" t="s">
        <v>627</v>
      </c>
      <c r="D1021" s="41" t="s">
        <v>70</v>
      </c>
      <c r="E1021" s="41" t="s">
        <v>2220</v>
      </c>
      <c r="F1021" s="50" t="s">
        <v>525</v>
      </c>
      <c r="G1021" s="50" t="s">
        <v>526</v>
      </c>
      <c r="H1021" s="51" t="s">
        <v>2221</v>
      </c>
      <c r="I1021" s="52" t="s">
        <v>2222</v>
      </c>
      <c r="J1021" s="53"/>
      <c r="K1021" s="54"/>
      <c r="L1021" s="54"/>
      <c r="M1021" s="54"/>
      <c r="N1021" s="54"/>
      <c r="O1021" s="54" t="s">
        <v>1356</v>
      </c>
      <c r="P1021" s="54" t="s">
        <v>1359</v>
      </c>
      <c r="Q1021" s="54"/>
      <c r="R1021" s="54"/>
      <c r="S1021" s="54"/>
    </row>
    <row r="1022" spans="1:19" ht="56.25">
      <c r="A1022" s="93">
        <v>1022</v>
      </c>
      <c r="B1022" s="49" t="s">
        <v>2821</v>
      </c>
      <c r="C1022" s="57" t="s">
        <v>1295</v>
      </c>
      <c r="D1022" s="41" t="s">
        <v>70</v>
      </c>
      <c r="E1022" s="41" t="s">
        <v>965</v>
      </c>
      <c r="F1022" s="50" t="s">
        <v>525</v>
      </c>
      <c r="G1022" s="50" t="s">
        <v>526</v>
      </c>
      <c r="H1022" s="51" t="s">
        <v>2801</v>
      </c>
      <c r="I1022" s="52" t="s">
        <v>2802</v>
      </c>
      <c r="J1022" s="53"/>
      <c r="K1022" s="54"/>
      <c r="L1022" s="54"/>
      <c r="M1022" s="54"/>
      <c r="N1022" s="54"/>
      <c r="O1022" s="54" t="s">
        <v>1356</v>
      </c>
      <c r="P1022" s="54" t="s">
        <v>1359</v>
      </c>
      <c r="Q1022" s="54"/>
      <c r="R1022" s="54"/>
      <c r="S1022" s="54"/>
    </row>
    <row r="1023" spans="1:19" ht="33.75">
      <c r="A1023" s="93">
        <v>1023</v>
      </c>
      <c r="B1023" s="49" t="s">
        <v>2821</v>
      </c>
      <c r="C1023" s="57" t="s">
        <v>132</v>
      </c>
      <c r="D1023" s="41" t="s">
        <v>38</v>
      </c>
      <c r="E1023" s="41" t="s">
        <v>2803</v>
      </c>
      <c r="F1023" s="50" t="s">
        <v>525</v>
      </c>
      <c r="G1023" s="50" t="s">
        <v>36</v>
      </c>
      <c r="H1023" s="51" t="s">
        <v>2804</v>
      </c>
      <c r="I1023" s="52" t="s">
        <v>2805</v>
      </c>
      <c r="J1023" s="53"/>
      <c r="K1023" s="54"/>
      <c r="L1023" s="54"/>
      <c r="M1023" s="54"/>
      <c r="N1023" s="54"/>
      <c r="O1023" s="54" t="s">
        <v>693</v>
      </c>
      <c r="P1023" s="54" t="s">
        <v>1363</v>
      </c>
      <c r="Q1023" s="54"/>
      <c r="R1023" s="54"/>
      <c r="S1023" s="54"/>
    </row>
    <row r="1024" spans="1:19" ht="45">
      <c r="A1024" s="93">
        <v>1024</v>
      </c>
      <c r="B1024" s="49" t="s">
        <v>2821</v>
      </c>
      <c r="C1024" s="57" t="s">
        <v>140</v>
      </c>
      <c r="D1024" s="41" t="s">
        <v>38</v>
      </c>
      <c r="E1024" s="41" t="s">
        <v>2806</v>
      </c>
      <c r="F1024" s="50" t="s">
        <v>525</v>
      </c>
      <c r="G1024" s="50" t="s">
        <v>526</v>
      </c>
      <c r="H1024" s="51" t="s">
        <v>2807</v>
      </c>
      <c r="I1024" s="52" t="s">
        <v>2808</v>
      </c>
      <c r="J1024" s="53"/>
      <c r="K1024" s="54"/>
      <c r="L1024" s="54"/>
      <c r="M1024" s="54"/>
      <c r="N1024" s="54"/>
      <c r="O1024" s="54" t="s">
        <v>727</v>
      </c>
      <c r="P1024" s="54" t="s">
        <v>1366</v>
      </c>
      <c r="Q1024" s="54"/>
      <c r="R1024" s="54"/>
      <c r="S1024" s="54"/>
    </row>
    <row r="1025" spans="1:19" ht="33.75">
      <c r="A1025" s="93">
        <v>1025</v>
      </c>
      <c r="B1025" s="49" t="s">
        <v>2821</v>
      </c>
      <c r="C1025" s="57" t="s">
        <v>140</v>
      </c>
      <c r="D1025" s="41" t="s">
        <v>528</v>
      </c>
      <c r="E1025" s="41" t="s">
        <v>172</v>
      </c>
      <c r="F1025" s="50" t="s">
        <v>525</v>
      </c>
      <c r="G1025" s="50" t="s">
        <v>526</v>
      </c>
      <c r="H1025" s="51" t="s">
        <v>2809</v>
      </c>
      <c r="I1025" s="52" t="s">
        <v>2808</v>
      </c>
      <c r="J1025" s="53"/>
      <c r="K1025" s="54"/>
      <c r="L1025" s="54"/>
      <c r="M1025" s="54"/>
      <c r="N1025" s="54"/>
      <c r="O1025" s="54" t="s">
        <v>727</v>
      </c>
      <c r="P1025" s="54" t="s">
        <v>1366</v>
      </c>
      <c r="Q1025" s="54"/>
      <c r="R1025" s="54"/>
      <c r="S1025" s="54"/>
    </row>
    <row r="1026" spans="1:19" ht="78.75">
      <c r="A1026" s="93">
        <v>1026</v>
      </c>
      <c r="B1026" s="49" t="s">
        <v>2821</v>
      </c>
      <c r="C1026" s="57" t="s">
        <v>1331</v>
      </c>
      <c r="D1026" s="41" t="s">
        <v>527</v>
      </c>
      <c r="E1026" s="41" t="s">
        <v>168</v>
      </c>
      <c r="F1026" s="50" t="s">
        <v>525</v>
      </c>
      <c r="G1026" s="50" t="s">
        <v>36</v>
      </c>
      <c r="H1026" s="51" t="s">
        <v>2810</v>
      </c>
      <c r="I1026" s="52"/>
      <c r="J1026" s="53"/>
      <c r="K1026" s="54"/>
      <c r="L1026" s="54"/>
      <c r="M1026" s="54"/>
      <c r="N1026" s="54"/>
      <c r="O1026" s="54" t="s">
        <v>686</v>
      </c>
      <c r="P1026" s="54" t="s">
        <v>673</v>
      </c>
      <c r="Q1026" s="54"/>
      <c r="R1026" s="54"/>
      <c r="S1026" s="54"/>
    </row>
    <row r="1027" spans="1:19" ht="45">
      <c r="A1027" s="93">
        <v>1027</v>
      </c>
      <c r="B1027" s="49" t="s">
        <v>2821</v>
      </c>
      <c r="C1027" s="57" t="s">
        <v>623</v>
      </c>
      <c r="D1027" s="41" t="s">
        <v>171</v>
      </c>
      <c r="E1027" s="41" t="s">
        <v>70</v>
      </c>
      <c r="F1027" s="50" t="s">
        <v>525</v>
      </c>
      <c r="G1027" s="50" t="s">
        <v>526</v>
      </c>
      <c r="H1027" s="51" t="s">
        <v>2811</v>
      </c>
      <c r="I1027" s="52" t="s">
        <v>2812</v>
      </c>
      <c r="J1027" s="53"/>
      <c r="K1027" s="54"/>
      <c r="L1027" s="54"/>
      <c r="M1027" s="54"/>
      <c r="N1027" s="54"/>
      <c r="O1027" s="54" t="s">
        <v>925</v>
      </c>
      <c r="P1027" s="54" t="s">
        <v>696</v>
      </c>
      <c r="Q1027" s="54"/>
      <c r="R1027" s="54"/>
      <c r="S1027" s="54"/>
    </row>
    <row r="1028" spans="1:19" ht="135">
      <c r="A1028" s="93">
        <v>1028</v>
      </c>
      <c r="B1028" s="49" t="s">
        <v>2821</v>
      </c>
      <c r="C1028" s="57" t="s">
        <v>840</v>
      </c>
      <c r="D1028" s="41" t="s">
        <v>135</v>
      </c>
      <c r="E1028" s="41" t="s">
        <v>171</v>
      </c>
      <c r="F1028" s="50" t="s">
        <v>525</v>
      </c>
      <c r="G1028" s="50" t="s">
        <v>526</v>
      </c>
      <c r="H1028" s="51" t="s">
        <v>2813</v>
      </c>
      <c r="I1028" s="52" t="s">
        <v>2814</v>
      </c>
      <c r="J1028" s="53"/>
      <c r="K1028" s="54"/>
      <c r="L1028" s="54"/>
      <c r="M1028" s="54"/>
      <c r="N1028" s="54"/>
      <c r="O1028" s="54" t="s">
        <v>1358</v>
      </c>
      <c r="P1028" s="54" t="s">
        <v>700</v>
      </c>
      <c r="Q1028" s="54"/>
      <c r="R1028" s="54"/>
      <c r="S1028" s="54"/>
    </row>
    <row r="1029" spans="1:19" ht="67.5">
      <c r="A1029" s="93">
        <v>1029</v>
      </c>
      <c r="B1029" s="49" t="s">
        <v>2821</v>
      </c>
      <c r="C1029" s="57" t="s">
        <v>884</v>
      </c>
      <c r="D1029" s="41" t="s">
        <v>885</v>
      </c>
      <c r="E1029" s="41" t="s">
        <v>2815</v>
      </c>
      <c r="F1029" s="50" t="s">
        <v>525</v>
      </c>
      <c r="G1029" s="50" t="s">
        <v>36</v>
      </c>
      <c r="H1029" s="51" t="s">
        <v>2816</v>
      </c>
      <c r="I1029" s="52" t="s">
        <v>2817</v>
      </c>
      <c r="J1029" s="53"/>
      <c r="K1029" s="54"/>
      <c r="L1029" s="54"/>
      <c r="M1029" s="54"/>
      <c r="N1029" s="54"/>
      <c r="O1029" s="54" t="s">
        <v>705</v>
      </c>
      <c r="P1029" s="54" t="s">
        <v>723</v>
      </c>
      <c r="Q1029" s="54"/>
      <c r="R1029" s="54"/>
      <c r="S1029" s="54"/>
    </row>
    <row r="1030" spans="1:19" ht="45">
      <c r="A1030" s="93">
        <v>1030</v>
      </c>
      <c r="B1030" s="49" t="s">
        <v>2821</v>
      </c>
      <c r="C1030" s="57" t="s">
        <v>975</v>
      </c>
      <c r="D1030" s="41" t="s">
        <v>125</v>
      </c>
      <c r="E1030" s="41" t="s">
        <v>2818</v>
      </c>
      <c r="F1030" s="50" t="s">
        <v>525</v>
      </c>
      <c r="G1030" s="50" t="s">
        <v>526</v>
      </c>
      <c r="H1030" s="51" t="s">
        <v>2819</v>
      </c>
      <c r="I1030" s="52" t="s">
        <v>2820</v>
      </c>
      <c r="J1030" s="53"/>
      <c r="K1030" s="54"/>
      <c r="L1030" s="54"/>
      <c r="M1030" s="54"/>
      <c r="N1030" s="54"/>
      <c r="O1030" s="54" t="s">
        <v>1358</v>
      </c>
      <c r="P1030" s="54" t="s">
        <v>725</v>
      </c>
      <c r="Q1030" s="54"/>
      <c r="R1030" s="54"/>
      <c r="S1030" s="54"/>
    </row>
    <row r="1031" spans="1:19" ht="101.25">
      <c r="A1031" s="93">
        <v>1031</v>
      </c>
      <c r="B1031" s="49" t="s">
        <v>3036</v>
      </c>
      <c r="C1031" s="57" t="s">
        <v>232</v>
      </c>
      <c r="D1031" s="41" t="s">
        <v>70</v>
      </c>
      <c r="E1031" s="41" t="s">
        <v>133</v>
      </c>
      <c r="F1031" s="50" t="s">
        <v>525</v>
      </c>
      <c r="G1031" s="50" t="s">
        <v>526</v>
      </c>
      <c r="H1031" s="51" t="s">
        <v>2822</v>
      </c>
      <c r="I1031" s="52" t="s">
        <v>2823</v>
      </c>
      <c r="J1031" s="53"/>
      <c r="K1031" s="54"/>
      <c r="L1031" s="54"/>
      <c r="M1031" s="54"/>
      <c r="N1031" s="54"/>
      <c r="O1031" s="54" t="s">
        <v>1356</v>
      </c>
      <c r="P1031" s="54" t="s">
        <v>1359</v>
      </c>
      <c r="Q1031" s="54"/>
      <c r="R1031" s="54"/>
      <c r="S1031" s="54"/>
    </row>
    <row r="1032" spans="1:19" ht="45">
      <c r="A1032" s="93">
        <v>1032</v>
      </c>
      <c r="B1032" s="49" t="s">
        <v>3036</v>
      </c>
      <c r="C1032" s="57" t="s">
        <v>1295</v>
      </c>
      <c r="D1032" s="41" t="s">
        <v>70</v>
      </c>
      <c r="E1032" s="41" t="s">
        <v>1296</v>
      </c>
      <c r="F1032" s="50" t="s">
        <v>525</v>
      </c>
      <c r="G1032" s="50" t="s">
        <v>526</v>
      </c>
      <c r="H1032" s="51" t="s">
        <v>2824</v>
      </c>
      <c r="I1032" s="52" t="s">
        <v>2276</v>
      </c>
      <c r="J1032" s="53"/>
      <c r="K1032" s="54"/>
      <c r="L1032" s="54"/>
      <c r="M1032" s="54"/>
      <c r="N1032" s="54"/>
      <c r="O1032" s="54" t="s">
        <v>1356</v>
      </c>
      <c r="P1032" s="54" t="s">
        <v>1359</v>
      </c>
      <c r="Q1032" s="54"/>
      <c r="R1032" s="54"/>
      <c r="S1032" s="54"/>
    </row>
    <row r="1033" spans="1:19" ht="45">
      <c r="A1033" s="93">
        <v>1033</v>
      </c>
      <c r="B1033" s="49" t="s">
        <v>3036</v>
      </c>
      <c r="C1033" s="57" t="s">
        <v>742</v>
      </c>
      <c r="D1033" s="41" t="s">
        <v>70</v>
      </c>
      <c r="E1033" s="41" t="s">
        <v>932</v>
      </c>
      <c r="F1033" s="50" t="s">
        <v>525</v>
      </c>
      <c r="G1033" s="50" t="s">
        <v>526</v>
      </c>
      <c r="H1033" s="51" t="s">
        <v>2825</v>
      </c>
      <c r="I1033" s="52" t="s">
        <v>2826</v>
      </c>
      <c r="J1033" s="53"/>
      <c r="K1033" s="54"/>
      <c r="L1033" s="54"/>
      <c r="M1033" s="54"/>
      <c r="N1033" s="54"/>
      <c r="O1033" s="54" t="s">
        <v>1356</v>
      </c>
      <c r="P1033" s="54" t="s">
        <v>1359</v>
      </c>
      <c r="Q1033" s="54"/>
      <c r="R1033" s="54"/>
      <c r="S1033" s="54"/>
    </row>
    <row r="1034" spans="1:19" ht="45">
      <c r="A1034" s="93">
        <v>1034</v>
      </c>
      <c r="B1034" s="49" t="s">
        <v>3036</v>
      </c>
      <c r="C1034" s="57" t="s">
        <v>219</v>
      </c>
      <c r="D1034" s="41" t="s">
        <v>70</v>
      </c>
      <c r="E1034" s="41" t="s">
        <v>56</v>
      </c>
      <c r="F1034" s="50" t="s">
        <v>525</v>
      </c>
      <c r="G1034" s="50" t="s">
        <v>526</v>
      </c>
      <c r="H1034" s="51" t="s">
        <v>2827</v>
      </c>
      <c r="I1034" s="52" t="s">
        <v>2828</v>
      </c>
      <c r="J1034" s="53"/>
      <c r="K1034" s="54"/>
      <c r="L1034" s="54"/>
      <c r="M1034" s="54"/>
      <c r="N1034" s="54"/>
      <c r="O1034" s="54" t="s">
        <v>1356</v>
      </c>
      <c r="P1034" s="54" t="s">
        <v>1359</v>
      </c>
      <c r="Q1034" s="54"/>
      <c r="R1034" s="54"/>
      <c r="S1034" s="54"/>
    </row>
    <row r="1035" spans="1:19" ht="11.25">
      <c r="A1035" s="93">
        <v>1035</v>
      </c>
      <c r="B1035" s="49" t="s">
        <v>3036</v>
      </c>
      <c r="C1035" s="57" t="s">
        <v>2829</v>
      </c>
      <c r="D1035" s="41" t="s">
        <v>38</v>
      </c>
      <c r="E1035" s="41" t="s">
        <v>38</v>
      </c>
      <c r="F1035" s="50" t="s">
        <v>35</v>
      </c>
      <c r="G1035" s="50" t="s">
        <v>36</v>
      </c>
      <c r="H1035" s="51" t="s">
        <v>2830</v>
      </c>
      <c r="I1035" s="52" t="s">
        <v>2831</v>
      </c>
      <c r="J1035" s="53"/>
      <c r="K1035" s="54"/>
      <c r="L1035" s="54"/>
      <c r="M1035" s="54"/>
      <c r="N1035" s="54"/>
      <c r="O1035" s="54" t="s">
        <v>1356</v>
      </c>
      <c r="P1035" s="54" t="s">
        <v>1361</v>
      </c>
      <c r="Q1035" s="54"/>
      <c r="R1035" s="54"/>
      <c r="S1035" s="54"/>
    </row>
    <row r="1036" spans="1:19" ht="33.75">
      <c r="A1036" s="93">
        <v>1036</v>
      </c>
      <c r="B1036" s="49" t="s">
        <v>3036</v>
      </c>
      <c r="C1036" s="57" t="s">
        <v>132</v>
      </c>
      <c r="D1036" s="41" t="s">
        <v>38</v>
      </c>
      <c r="E1036" s="41" t="s">
        <v>978</v>
      </c>
      <c r="F1036" s="50" t="s">
        <v>525</v>
      </c>
      <c r="G1036" s="50" t="s">
        <v>526</v>
      </c>
      <c r="H1036" s="51" t="s">
        <v>2832</v>
      </c>
      <c r="I1036" s="52" t="s">
        <v>2833</v>
      </c>
      <c r="J1036" s="53"/>
      <c r="K1036" s="54"/>
      <c r="L1036" s="54"/>
      <c r="M1036" s="54"/>
      <c r="N1036" s="54"/>
      <c r="O1036" s="54" t="s">
        <v>693</v>
      </c>
      <c r="P1036" s="54" t="s">
        <v>1363</v>
      </c>
      <c r="Q1036" s="54"/>
      <c r="R1036" s="54"/>
      <c r="S1036" s="54"/>
    </row>
    <row r="1037" spans="1:19" ht="123.75">
      <c r="A1037" s="93">
        <v>1037</v>
      </c>
      <c r="B1037" s="49" t="s">
        <v>3036</v>
      </c>
      <c r="C1037" s="57" t="s">
        <v>132</v>
      </c>
      <c r="D1037" s="41" t="s">
        <v>38</v>
      </c>
      <c r="E1037" s="41" t="s">
        <v>133</v>
      </c>
      <c r="F1037" s="50" t="s">
        <v>525</v>
      </c>
      <c r="G1037" s="50" t="s">
        <v>526</v>
      </c>
      <c r="H1037" s="51" t="s">
        <v>2834</v>
      </c>
      <c r="I1037" s="52" t="s">
        <v>2835</v>
      </c>
      <c r="J1037" s="53"/>
      <c r="K1037" s="54"/>
      <c r="L1037" s="54"/>
      <c r="M1037" s="54"/>
      <c r="N1037" s="54"/>
      <c r="O1037" s="54" t="s">
        <v>693</v>
      </c>
      <c r="P1037" s="54" t="s">
        <v>1363</v>
      </c>
      <c r="Q1037" s="54"/>
      <c r="R1037" s="54"/>
      <c r="S1037" s="54"/>
    </row>
    <row r="1038" spans="1:19" ht="135">
      <c r="A1038" s="93">
        <v>1038</v>
      </c>
      <c r="B1038" s="49" t="s">
        <v>3036</v>
      </c>
      <c r="C1038" s="57" t="s">
        <v>132</v>
      </c>
      <c r="D1038" s="41" t="s">
        <v>38</v>
      </c>
      <c r="E1038" s="41" t="s">
        <v>589</v>
      </c>
      <c r="F1038" s="50" t="s">
        <v>525</v>
      </c>
      <c r="G1038" s="50" t="s">
        <v>526</v>
      </c>
      <c r="H1038" s="51" t="s">
        <v>2836</v>
      </c>
      <c r="I1038" s="52" t="s">
        <v>2837</v>
      </c>
      <c r="J1038" s="53"/>
      <c r="K1038" s="54"/>
      <c r="L1038" s="54"/>
      <c r="M1038" s="54"/>
      <c r="N1038" s="54"/>
      <c r="O1038" s="54" t="s">
        <v>693</v>
      </c>
      <c r="P1038" s="54" t="s">
        <v>1363</v>
      </c>
      <c r="Q1038" s="54"/>
      <c r="R1038" s="54"/>
      <c r="S1038" s="54"/>
    </row>
    <row r="1039" spans="1:19" ht="67.5">
      <c r="A1039" s="93">
        <v>1039</v>
      </c>
      <c r="B1039" s="49" t="s">
        <v>3036</v>
      </c>
      <c r="C1039" s="57" t="s">
        <v>140</v>
      </c>
      <c r="D1039" s="41" t="s">
        <v>38</v>
      </c>
      <c r="E1039" s="41" t="s">
        <v>130</v>
      </c>
      <c r="F1039" s="50" t="s">
        <v>525</v>
      </c>
      <c r="G1039" s="50" t="s">
        <v>526</v>
      </c>
      <c r="H1039" s="51" t="s">
        <v>2838</v>
      </c>
      <c r="I1039" s="52" t="s">
        <v>2839</v>
      </c>
      <c r="J1039" s="53"/>
      <c r="K1039" s="54"/>
      <c r="L1039" s="54"/>
      <c r="M1039" s="54"/>
      <c r="N1039" s="54"/>
      <c r="O1039" s="54" t="s">
        <v>727</v>
      </c>
      <c r="P1039" s="54" t="s">
        <v>1366</v>
      </c>
      <c r="Q1039" s="54"/>
      <c r="R1039" s="54"/>
      <c r="S1039" s="54"/>
    </row>
    <row r="1040" spans="1:19" ht="56.25">
      <c r="A1040" s="93">
        <v>1040</v>
      </c>
      <c r="B1040" s="49" t="s">
        <v>3036</v>
      </c>
      <c r="C1040" s="57" t="s">
        <v>140</v>
      </c>
      <c r="D1040" s="41" t="s">
        <v>38</v>
      </c>
      <c r="E1040" s="41" t="s">
        <v>1256</v>
      </c>
      <c r="F1040" s="50" t="s">
        <v>525</v>
      </c>
      <c r="G1040" s="50" t="s">
        <v>526</v>
      </c>
      <c r="H1040" s="51" t="s">
        <v>2840</v>
      </c>
      <c r="I1040" s="52" t="s">
        <v>2841</v>
      </c>
      <c r="J1040" s="53"/>
      <c r="K1040" s="54"/>
      <c r="L1040" s="54"/>
      <c r="M1040" s="54"/>
      <c r="N1040" s="54"/>
      <c r="O1040" s="54" t="s">
        <v>727</v>
      </c>
      <c r="P1040" s="54" t="s">
        <v>1366</v>
      </c>
      <c r="Q1040" s="54"/>
      <c r="R1040" s="54"/>
      <c r="S1040" s="54"/>
    </row>
    <row r="1041" spans="1:19" ht="67.5">
      <c r="A1041" s="93">
        <v>1041</v>
      </c>
      <c r="B1041" s="49" t="s">
        <v>3036</v>
      </c>
      <c r="C1041" s="57" t="s">
        <v>140</v>
      </c>
      <c r="D1041" s="41" t="s">
        <v>38</v>
      </c>
      <c r="E1041" s="41" t="s">
        <v>932</v>
      </c>
      <c r="F1041" s="50" t="s">
        <v>525</v>
      </c>
      <c r="G1041" s="50" t="s">
        <v>526</v>
      </c>
      <c r="H1041" s="51" t="s">
        <v>2842</v>
      </c>
      <c r="I1041" s="52" t="s">
        <v>2843</v>
      </c>
      <c r="J1041" s="53"/>
      <c r="K1041" s="54"/>
      <c r="L1041" s="54"/>
      <c r="M1041" s="54"/>
      <c r="N1041" s="54"/>
      <c r="O1041" s="54" t="s">
        <v>727</v>
      </c>
      <c r="P1041" s="54" t="s">
        <v>1366</v>
      </c>
      <c r="Q1041" s="54"/>
      <c r="R1041" s="54"/>
      <c r="S1041" s="54"/>
    </row>
    <row r="1042" spans="1:19" ht="67.5">
      <c r="A1042" s="93">
        <v>1042</v>
      </c>
      <c r="B1042" s="49" t="s">
        <v>3036</v>
      </c>
      <c r="C1042" s="57" t="s">
        <v>586</v>
      </c>
      <c r="D1042" s="41" t="s">
        <v>556</v>
      </c>
      <c r="E1042" s="41" t="s">
        <v>147</v>
      </c>
      <c r="F1042" s="50" t="s">
        <v>525</v>
      </c>
      <c r="G1042" s="50" t="s">
        <v>526</v>
      </c>
      <c r="H1042" s="51" t="s">
        <v>2844</v>
      </c>
      <c r="I1042" s="52" t="s">
        <v>2845</v>
      </c>
      <c r="J1042" s="53"/>
      <c r="K1042" s="54"/>
      <c r="L1042" s="54"/>
      <c r="M1042" s="54"/>
      <c r="N1042" s="54"/>
      <c r="O1042" s="54" t="s">
        <v>727</v>
      </c>
      <c r="P1042" s="54" t="s">
        <v>676</v>
      </c>
      <c r="Q1042" s="54"/>
      <c r="R1042" s="54"/>
      <c r="S1042" s="54"/>
    </row>
    <row r="1043" spans="1:19" ht="33.75">
      <c r="A1043" s="93">
        <v>1043</v>
      </c>
      <c r="B1043" s="49" t="s">
        <v>3036</v>
      </c>
      <c r="C1043" s="57" t="s">
        <v>586</v>
      </c>
      <c r="D1043" s="41" t="s">
        <v>556</v>
      </c>
      <c r="E1043" s="41" t="s">
        <v>147</v>
      </c>
      <c r="F1043" s="50" t="s">
        <v>525</v>
      </c>
      <c r="G1043" s="50" t="s">
        <v>526</v>
      </c>
      <c r="H1043" s="51" t="s">
        <v>2846</v>
      </c>
      <c r="I1043" s="52" t="s">
        <v>2847</v>
      </c>
      <c r="J1043" s="53"/>
      <c r="K1043" s="54"/>
      <c r="L1043" s="54"/>
      <c r="M1043" s="54"/>
      <c r="N1043" s="54"/>
      <c r="O1043" s="54" t="s">
        <v>727</v>
      </c>
      <c r="P1043" s="54" t="s">
        <v>676</v>
      </c>
      <c r="Q1043" s="54"/>
      <c r="R1043" s="54"/>
      <c r="S1043" s="54"/>
    </row>
    <row r="1044" spans="1:19" ht="45">
      <c r="A1044" s="93">
        <v>1044</v>
      </c>
      <c r="B1044" s="49" t="s">
        <v>3036</v>
      </c>
      <c r="C1044" s="57" t="s">
        <v>586</v>
      </c>
      <c r="D1044" s="41" t="s">
        <v>556</v>
      </c>
      <c r="E1044" s="41" t="s">
        <v>154</v>
      </c>
      <c r="F1044" s="50" t="s">
        <v>525</v>
      </c>
      <c r="G1044" s="50" t="s">
        <v>526</v>
      </c>
      <c r="H1044" s="51" t="s">
        <v>2848</v>
      </c>
      <c r="I1044" s="52" t="s">
        <v>2849</v>
      </c>
      <c r="J1044" s="53"/>
      <c r="K1044" s="54"/>
      <c r="L1044" s="54"/>
      <c r="M1044" s="54"/>
      <c r="N1044" s="54"/>
      <c r="O1044" s="54" t="s">
        <v>727</v>
      </c>
      <c r="P1044" s="54" t="s">
        <v>676</v>
      </c>
      <c r="Q1044" s="54"/>
      <c r="R1044" s="54"/>
      <c r="S1044" s="54"/>
    </row>
    <row r="1045" spans="1:19" ht="33.75">
      <c r="A1045" s="93">
        <v>1045</v>
      </c>
      <c r="B1045" s="49" t="s">
        <v>3036</v>
      </c>
      <c r="C1045" s="57" t="s">
        <v>157</v>
      </c>
      <c r="D1045" s="41" t="s">
        <v>524</v>
      </c>
      <c r="E1045" s="41" t="s">
        <v>524</v>
      </c>
      <c r="F1045" s="50" t="s">
        <v>525</v>
      </c>
      <c r="G1045" s="50" t="s">
        <v>526</v>
      </c>
      <c r="H1045" s="51" t="s">
        <v>2307</v>
      </c>
      <c r="I1045" s="52" t="s">
        <v>2308</v>
      </c>
      <c r="J1045" s="53"/>
      <c r="K1045" s="54"/>
      <c r="L1045" s="54"/>
      <c r="M1045" s="54"/>
      <c r="N1045" s="54"/>
      <c r="O1045" s="54" t="s">
        <v>925</v>
      </c>
      <c r="P1045" s="54" t="s">
        <v>678</v>
      </c>
      <c r="Q1045" s="54"/>
      <c r="R1045" s="54"/>
      <c r="S1045" s="54"/>
    </row>
    <row r="1046" spans="1:19" ht="33.75">
      <c r="A1046" s="93">
        <v>1046</v>
      </c>
      <c r="B1046" s="49" t="s">
        <v>3036</v>
      </c>
      <c r="C1046" s="57" t="s">
        <v>161</v>
      </c>
      <c r="D1046" s="41" t="s">
        <v>524</v>
      </c>
      <c r="E1046" s="41" t="s">
        <v>2309</v>
      </c>
      <c r="F1046" s="50" t="s">
        <v>525</v>
      </c>
      <c r="G1046" s="50" t="s">
        <v>526</v>
      </c>
      <c r="H1046" s="51" t="s">
        <v>2310</v>
      </c>
      <c r="I1046" s="52" t="s">
        <v>2311</v>
      </c>
      <c r="J1046" s="53"/>
      <c r="K1046" s="54"/>
      <c r="L1046" s="54"/>
      <c r="M1046" s="54"/>
      <c r="N1046" s="54"/>
      <c r="O1046" s="54" t="s">
        <v>925</v>
      </c>
      <c r="P1046" s="54" t="s">
        <v>678</v>
      </c>
      <c r="Q1046" s="54"/>
      <c r="R1046" s="54"/>
      <c r="S1046" s="54"/>
    </row>
    <row r="1047" spans="1:19" ht="56.25">
      <c r="A1047" s="93">
        <v>1047</v>
      </c>
      <c r="B1047" s="49" t="s">
        <v>3036</v>
      </c>
      <c r="C1047" s="57" t="s">
        <v>904</v>
      </c>
      <c r="D1047" s="41" t="s">
        <v>172</v>
      </c>
      <c r="E1047" s="41" t="s">
        <v>524</v>
      </c>
      <c r="F1047" s="50" t="s">
        <v>525</v>
      </c>
      <c r="G1047" s="50" t="s">
        <v>526</v>
      </c>
      <c r="H1047" s="51" t="s">
        <v>2312</v>
      </c>
      <c r="I1047" s="52" t="s">
        <v>2313</v>
      </c>
      <c r="J1047" s="53"/>
      <c r="K1047" s="54"/>
      <c r="L1047" s="54"/>
      <c r="M1047" s="54"/>
      <c r="N1047" s="54"/>
      <c r="O1047" s="54" t="s">
        <v>925</v>
      </c>
      <c r="P1047" s="54" t="s">
        <v>680</v>
      </c>
      <c r="Q1047" s="54"/>
      <c r="R1047" s="54"/>
      <c r="S1047" s="54"/>
    </row>
    <row r="1048" spans="1:19" ht="45">
      <c r="A1048" s="93">
        <v>1048</v>
      </c>
      <c r="B1048" s="49" t="s">
        <v>3036</v>
      </c>
      <c r="C1048" s="57" t="s">
        <v>796</v>
      </c>
      <c r="D1048" s="41" t="s">
        <v>1349</v>
      </c>
      <c r="E1048" s="41" t="s">
        <v>56</v>
      </c>
      <c r="F1048" s="50" t="s">
        <v>525</v>
      </c>
      <c r="G1048" s="50" t="s">
        <v>526</v>
      </c>
      <c r="H1048" s="51" t="s">
        <v>2314</v>
      </c>
      <c r="I1048" s="52" t="s">
        <v>2315</v>
      </c>
      <c r="J1048" s="53"/>
      <c r="K1048" s="54"/>
      <c r="L1048" s="54"/>
      <c r="M1048" s="54"/>
      <c r="N1048" s="54"/>
      <c r="O1048" s="54" t="s">
        <v>690</v>
      </c>
      <c r="P1048" s="54" t="s">
        <v>682</v>
      </c>
      <c r="Q1048" s="54"/>
      <c r="R1048" s="54"/>
      <c r="S1048" s="54"/>
    </row>
    <row r="1049" spans="1:19" ht="22.5">
      <c r="A1049" s="93">
        <v>1049</v>
      </c>
      <c r="B1049" s="49" t="s">
        <v>3036</v>
      </c>
      <c r="C1049" s="57" t="s">
        <v>315</v>
      </c>
      <c r="D1049" s="41" t="s">
        <v>1349</v>
      </c>
      <c r="E1049" s="41" t="s">
        <v>527</v>
      </c>
      <c r="F1049" s="50" t="s">
        <v>525</v>
      </c>
      <c r="G1049" s="50" t="s">
        <v>526</v>
      </c>
      <c r="H1049" s="51" t="s">
        <v>2316</v>
      </c>
      <c r="I1049" s="52" t="s">
        <v>2317</v>
      </c>
      <c r="J1049" s="53"/>
      <c r="K1049" s="54"/>
      <c r="L1049" s="54"/>
      <c r="M1049" s="54"/>
      <c r="N1049" s="54" t="s">
        <v>177</v>
      </c>
      <c r="O1049" s="54" t="s">
        <v>1358</v>
      </c>
      <c r="P1049" s="54" t="s">
        <v>1357</v>
      </c>
      <c r="Q1049" s="54"/>
      <c r="R1049" s="54"/>
      <c r="S1049" s="54"/>
    </row>
    <row r="1050" spans="1:19" ht="45">
      <c r="A1050" s="93">
        <v>1050</v>
      </c>
      <c r="B1050" s="49" t="s">
        <v>3036</v>
      </c>
      <c r="C1050" s="57" t="s">
        <v>161</v>
      </c>
      <c r="D1050" s="41" t="s">
        <v>524</v>
      </c>
      <c r="E1050" s="41" t="s">
        <v>171</v>
      </c>
      <c r="F1050" s="50" t="s">
        <v>525</v>
      </c>
      <c r="G1050" s="50" t="s">
        <v>526</v>
      </c>
      <c r="H1050" s="51" t="s">
        <v>2318</v>
      </c>
      <c r="I1050" s="52" t="s">
        <v>2319</v>
      </c>
      <c r="J1050" s="53"/>
      <c r="K1050" s="54"/>
      <c r="L1050" s="54"/>
      <c r="M1050" s="54"/>
      <c r="N1050" s="54"/>
      <c r="O1050" s="54" t="s">
        <v>925</v>
      </c>
      <c r="P1050" s="54" t="s">
        <v>678</v>
      </c>
      <c r="Q1050" s="54"/>
      <c r="R1050" s="54"/>
      <c r="S1050" s="54"/>
    </row>
    <row r="1051" spans="1:19" ht="45">
      <c r="A1051" s="93">
        <v>1051</v>
      </c>
      <c r="B1051" s="49" t="s">
        <v>3036</v>
      </c>
      <c r="C1051" s="57" t="s">
        <v>1348</v>
      </c>
      <c r="D1051" s="41" t="s">
        <v>37</v>
      </c>
      <c r="E1051" s="41" t="s">
        <v>38</v>
      </c>
      <c r="F1051" s="50" t="s">
        <v>525</v>
      </c>
      <c r="G1051" s="50" t="s">
        <v>526</v>
      </c>
      <c r="H1051" s="51" t="s">
        <v>2320</v>
      </c>
      <c r="I1051" s="52" t="s">
        <v>2321</v>
      </c>
      <c r="J1051" s="53"/>
      <c r="K1051" s="54"/>
      <c r="L1051" s="54"/>
      <c r="M1051" s="54"/>
      <c r="N1051" s="54"/>
      <c r="O1051" s="54" t="s">
        <v>925</v>
      </c>
      <c r="P1051" s="54" t="s">
        <v>684</v>
      </c>
      <c r="Q1051" s="54"/>
      <c r="R1051" s="54"/>
      <c r="S1051" s="54"/>
    </row>
    <row r="1052" spans="1:19" ht="22.5">
      <c r="A1052" s="93">
        <v>1052</v>
      </c>
      <c r="B1052" s="49" t="s">
        <v>3036</v>
      </c>
      <c r="C1052" s="57" t="s">
        <v>1349</v>
      </c>
      <c r="D1052" s="41" t="s">
        <v>527</v>
      </c>
      <c r="E1052" s="41" t="s">
        <v>38</v>
      </c>
      <c r="F1052" s="50" t="s">
        <v>525</v>
      </c>
      <c r="G1052" s="50" t="s">
        <v>526</v>
      </c>
      <c r="H1052" s="51" t="s">
        <v>2322</v>
      </c>
      <c r="I1052" s="52" t="s">
        <v>2319</v>
      </c>
      <c r="J1052" s="53"/>
      <c r="K1052" s="54"/>
      <c r="L1052" s="54"/>
      <c r="M1052" s="54"/>
      <c r="N1052" s="54"/>
      <c r="O1052" s="54" t="s">
        <v>925</v>
      </c>
      <c r="P1052" s="54" t="s">
        <v>645</v>
      </c>
      <c r="Q1052" s="54"/>
      <c r="R1052" s="54"/>
      <c r="S1052" s="54"/>
    </row>
    <row r="1053" spans="1:19" ht="45">
      <c r="A1053" s="93">
        <v>1053</v>
      </c>
      <c r="B1053" s="49" t="s">
        <v>3036</v>
      </c>
      <c r="C1053" s="57" t="s">
        <v>1331</v>
      </c>
      <c r="D1053" s="41" t="s">
        <v>527</v>
      </c>
      <c r="E1053" s="41" t="s">
        <v>809</v>
      </c>
      <c r="F1053" s="50" t="s">
        <v>525</v>
      </c>
      <c r="G1053" s="50" t="s">
        <v>526</v>
      </c>
      <c r="H1053" s="51" t="s">
        <v>2323</v>
      </c>
      <c r="I1053" s="52" t="s">
        <v>2319</v>
      </c>
      <c r="J1053" s="53"/>
      <c r="K1053" s="54"/>
      <c r="L1053" s="54"/>
      <c r="M1053" s="54"/>
      <c r="N1053" s="54"/>
      <c r="O1053" s="54" t="s">
        <v>686</v>
      </c>
      <c r="P1053" s="54" t="s">
        <v>673</v>
      </c>
      <c r="Q1053" s="54"/>
      <c r="R1053" s="54"/>
      <c r="S1053" s="54"/>
    </row>
    <row r="1054" spans="1:19" ht="33.75">
      <c r="A1054" s="93">
        <v>1054</v>
      </c>
      <c r="B1054" s="49" t="s">
        <v>3036</v>
      </c>
      <c r="C1054" s="57" t="s">
        <v>1331</v>
      </c>
      <c r="D1054" s="41" t="s">
        <v>527</v>
      </c>
      <c r="E1054" s="41" t="s">
        <v>573</v>
      </c>
      <c r="F1054" s="50" t="s">
        <v>35</v>
      </c>
      <c r="G1054" s="50" t="s">
        <v>36</v>
      </c>
      <c r="H1054" s="51" t="s">
        <v>2324</v>
      </c>
      <c r="I1054" s="52" t="s">
        <v>2325</v>
      </c>
      <c r="J1054" s="53"/>
      <c r="K1054" s="54"/>
      <c r="L1054" s="54"/>
      <c r="M1054" s="54"/>
      <c r="N1054" s="54"/>
      <c r="O1054" s="54" t="s">
        <v>686</v>
      </c>
      <c r="P1054" s="54" t="s">
        <v>673</v>
      </c>
      <c r="Q1054" s="54"/>
      <c r="R1054" s="54"/>
      <c r="S1054" s="54"/>
    </row>
    <row r="1055" spans="1:19" ht="56.25">
      <c r="A1055" s="93">
        <v>1055</v>
      </c>
      <c r="B1055" s="49" t="s">
        <v>3036</v>
      </c>
      <c r="C1055" s="57" t="s">
        <v>1331</v>
      </c>
      <c r="D1055" s="41" t="s">
        <v>527</v>
      </c>
      <c r="E1055" s="41" t="s">
        <v>573</v>
      </c>
      <c r="F1055" s="50" t="s">
        <v>525</v>
      </c>
      <c r="G1055" s="50" t="s">
        <v>526</v>
      </c>
      <c r="H1055" s="51" t="s">
        <v>2326</v>
      </c>
      <c r="I1055" s="52" t="s">
        <v>2327</v>
      </c>
      <c r="J1055" s="53"/>
      <c r="K1055" s="54"/>
      <c r="L1055" s="54"/>
      <c r="M1055" s="54"/>
      <c r="N1055" s="54"/>
      <c r="O1055" s="54" t="s">
        <v>686</v>
      </c>
      <c r="P1055" s="54" t="s">
        <v>673</v>
      </c>
      <c r="Q1055" s="54"/>
      <c r="R1055" s="54"/>
      <c r="S1055" s="54"/>
    </row>
    <row r="1056" spans="1:19" ht="22.5">
      <c r="A1056" s="93">
        <v>1056</v>
      </c>
      <c r="B1056" s="49" t="s">
        <v>3036</v>
      </c>
      <c r="C1056" s="57" t="s">
        <v>881</v>
      </c>
      <c r="D1056" s="41" t="s">
        <v>527</v>
      </c>
      <c r="E1056" s="41" t="s">
        <v>1341</v>
      </c>
      <c r="F1056" s="50" t="s">
        <v>525</v>
      </c>
      <c r="G1056" s="50" t="s">
        <v>526</v>
      </c>
      <c r="H1056" s="51" t="s">
        <v>2860</v>
      </c>
      <c r="I1056" s="52" t="s">
        <v>2319</v>
      </c>
      <c r="J1056" s="53"/>
      <c r="K1056" s="54"/>
      <c r="L1056" s="54"/>
      <c r="M1056" s="54"/>
      <c r="N1056" s="54"/>
      <c r="O1056" s="54" t="s">
        <v>925</v>
      </c>
      <c r="P1056" s="54" t="s">
        <v>646</v>
      </c>
      <c r="Q1056" s="54"/>
      <c r="R1056" s="54"/>
      <c r="S1056" s="54"/>
    </row>
    <row r="1057" spans="1:19" ht="45">
      <c r="A1057" s="93">
        <v>1057</v>
      </c>
      <c r="B1057" s="49" t="s">
        <v>3036</v>
      </c>
      <c r="C1057" s="57" t="s">
        <v>805</v>
      </c>
      <c r="D1057" s="41" t="s">
        <v>529</v>
      </c>
      <c r="E1057" s="41" t="s">
        <v>56</v>
      </c>
      <c r="F1057" s="50" t="s">
        <v>525</v>
      </c>
      <c r="G1057" s="50" t="s">
        <v>526</v>
      </c>
      <c r="H1057" s="51" t="s">
        <v>2861</v>
      </c>
      <c r="I1057" s="52" t="s">
        <v>2862</v>
      </c>
      <c r="J1057" s="53"/>
      <c r="K1057" s="54"/>
      <c r="L1057" s="54"/>
      <c r="M1057" s="54"/>
      <c r="N1057" s="54"/>
      <c r="O1057" s="54" t="s">
        <v>925</v>
      </c>
      <c r="P1057" s="54" t="s">
        <v>646</v>
      </c>
      <c r="Q1057" s="54"/>
      <c r="R1057" s="54"/>
      <c r="S1057" s="54"/>
    </row>
    <row r="1058" spans="1:19" ht="45">
      <c r="A1058" s="93">
        <v>1058</v>
      </c>
      <c r="B1058" s="49" t="s">
        <v>3036</v>
      </c>
      <c r="C1058" s="57" t="s">
        <v>2579</v>
      </c>
      <c r="D1058" s="41" t="s">
        <v>818</v>
      </c>
      <c r="E1058" s="41" t="s">
        <v>56</v>
      </c>
      <c r="F1058" s="50" t="s">
        <v>525</v>
      </c>
      <c r="G1058" s="50" t="s">
        <v>526</v>
      </c>
      <c r="H1058" s="51" t="s">
        <v>2863</v>
      </c>
      <c r="I1058" s="52" t="s">
        <v>2864</v>
      </c>
      <c r="J1058" s="53"/>
      <c r="K1058" s="54"/>
      <c r="L1058" s="54"/>
      <c r="M1058" s="54"/>
      <c r="N1058" s="54"/>
      <c r="O1058" s="54" t="s">
        <v>925</v>
      </c>
      <c r="P1058" s="54" t="s">
        <v>646</v>
      </c>
      <c r="Q1058" s="54"/>
      <c r="R1058" s="54"/>
      <c r="S1058" s="54"/>
    </row>
    <row r="1059" spans="1:19" ht="90">
      <c r="A1059" s="93">
        <v>1059</v>
      </c>
      <c r="B1059" s="49" t="s">
        <v>3036</v>
      </c>
      <c r="C1059" s="57" t="s">
        <v>811</v>
      </c>
      <c r="D1059" s="41" t="s">
        <v>529</v>
      </c>
      <c r="E1059" s="41" t="s">
        <v>171</v>
      </c>
      <c r="F1059" s="50" t="s">
        <v>525</v>
      </c>
      <c r="G1059" s="50" t="s">
        <v>526</v>
      </c>
      <c r="H1059" s="51" t="s">
        <v>2865</v>
      </c>
      <c r="I1059" s="52" t="s">
        <v>2866</v>
      </c>
      <c r="J1059" s="53"/>
      <c r="K1059" s="54"/>
      <c r="L1059" s="54"/>
      <c r="M1059" s="54"/>
      <c r="N1059" s="54"/>
      <c r="O1059" s="54" t="s">
        <v>925</v>
      </c>
      <c r="P1059" s="54" t="s">
        <v>646</v>
      </c>
      <c r="Q1059" s="54"/>
      <c r="R1059" s="54"/>
      <c r="S1059" s="54"/>
    </row>
    <row r="1060" spans="1:19" ht="56.25">
      <c r="A1060" s="93">
        <v>1060</v>
      </c>
      <c r="B1060" s="49" t="s">
        <v>3036</v>
      </c>
      <c r="C1060" s="57" t="s">
        <v>811</v>
      </c>
      <c r="D1060" s="41" t="s">
        <v>529</v>
      </c>
      <c r="E1060" s="41" t="s">
        <v>135</v>
      </c>
      <c r="F1060" s="50" t="s">
        <v>525</v>
      </c>
      <c r="G1060" s="50" t="s">
        <v>526</v>
      </c>
      <c r="H1060" s="51" t="s">
        <v>2867</v>
      </c>
      <c r="I1060" s="52" t="s">
        <v>2868</v>
      </c>
      <c r="J1060" s="53"/>
      <c r="K1060" s="54"/>
      <c r="L1060" s="54"/>
      <c r="M1060" s="54"/>
      <c r="N1060" s="54"/>
      <c r="O1060" s="54" t="s">
        <v>925</v>
      </c>
      <c r="P1060" s="54" t="s">
        <v>646</v>
      </c>
      <c r="Q1060" s="54"/>
      <c r="R1060" s="54"/>
      <c r="S1060" s="54"/>
    </row>
    <row r="1061" spans="1:19" ht="22.5">
      <c r="A1061" s="93">
        <v>1061</v>
      </c>
      <c r="B1061" s="49" t="s">
        <v>3036</v>
      </c>
      <c r="C1061" s="57" t="s">
        <v>2869</v>
      </c>
      <c r="D1061" s="41" t="s">
        <v>529</v>
      </c>
      <c r="E1061" s="41" t="s">
        <v>135</v>
      </c>
      <c r="F1061" s="50" t="s">
        <v>2122</v>
      </c>
      <c r="G1061" s="50" t="s">
        <v>526</v>
      </c>
      <c r="H1061" s="51" t="s">
        <v>2870</v>
      </c>
      <c r="I1061" s="52" t="s">
        <v>2871</v>
      </c>
      <c r="J1061" s="53"/>
      <c r="K1061" s="54"/>
      <c r="L1061" s="54"/>
      <c r="M1061" s="54"/>
      <c r="N1061" s="54"/>
      <c r="O1061" s="54" t="s">
        <v>925</v>
      </c>
      <c r="P1061" s="54" t="s">
        <v>646</v>
      </c>
      <c r="Q1061" s="54"/>
      <c r="R1061" s="54"/>
      <c r="S1061" s="54"/>
    </row>
    <row r="1062" spans="1:19" ht="90">
      <c r="A1062" s="93">
        <v>1062</v>
      </c>
      <c r="B1062" s="49" t="s">
        <v>3036</v>
      </c>
      <c r="C1062" s="57" t="s">
        <v>814</v>
      </c>
      <c r="D1062" s="41" t="s">
        <v>573</v>
      </c>
      <c r="E1062" s="41" t="s">
        <v>573</v>
      </c>
      <c r="F1062" s="50" t="s">
        <v>525</v>
      </c>
      <c r="G1062" s="50" t="s">
        <v>526</v>
      </c>
      <c r="H1062" s="51" t="s">
        <v>2872</v>
      </c>
      <c r="I1062" s="52" t="s">
        <v>2866</v>
      </c>
      <c r="J1062" s="53"/>
      <c r="K1062" s="54"/>
      <c r="L1062" s="54"/>
      <c r="M1062" s="54"/>
      <c r="N1062" s="54"/>
      <c r="O1062" s="54" t="s">
        <v>925</v>
      </c>
      <c r="P1062" s="54" t="s">
        <v>646</v>
      </c>
      <c r="Q1062" s="54"/>
      <c r="R1062" s="54"/>
      <c r="S1062" s="54"/>
    </row>
    <row r="1063" spans="1:19" ht="56.25">
      <c r="A1063" s="93">
        <v>1063</v>
      </c>
      <c r="B1063" s="49" t="s">
        <v>3036</v>
      </c>
      <c r="C1063" s="57" t="s">
        <v>814</v>
      </c>
      <c r="D1063" s="41" t="s">
        <v>573</v>
      </c>
      <c r="E1063" s="41" t="s">
        <v>133</v>
      </c>
      <c r="F1063" s="50" t="s">
        <v>525</v>
      </c>
      <c r="G1063" s="50" t="s">
        <v>526</v>
      </c>
      <c r="H1063" s="51" t="s">
        <v>2873</v>
      </c>
      <c r="I1063" s="52" t="s">
        <v>2866</v>
      </c>
      <c r="J1063" s="53"/>
      <c r="K1063" s="54"/>
      <c r="L1063" s="54"/>
      <c r="M1063" s="54"/>
      <c r="N1063" s="54"/>
      <c r="O1063" s="54" t="s">
        <v>925</v>
      </c>
      <c r="P1063" s="54" t="s">
        <v>646</v>
      </c>
      <c r="Q1063" s="54"/>
      <c r="R1063" s="54"/>
      <c r="S1063" s="54"/>
    </row>
    <row r="1064" spans="1:19" ht="90">
      <c r="A1064" s="93">
        <v>1064</v>
      </c>
      <c r="B1064" s="49" t="s">
        <v>3036</v>
      </c>
      <c r="C1064" s="57" t="s">
        <v>817</v>
      </c>
      <c r="D1064" s="41" t="s">
        <v>818</v>
      </c>
      <c r="E1064" s="41" t="s">
        <v>818</v>
      </c>
      <c r="F1064" s="50" t="s">
        <v>525</v>
      </c>
      <c r="G1064" s="50" t="s">
        <v>526</v>
      </c>
      <c r="H1064" s="51" t="s">
        <v>2872</v>
      </c>
      <c r="I1064" s="52" t="s">
        <v>2866</v>
      </c>
      <c r="J1064" s="53"/>
      <c r="K1064" s="54"/>
      <c r="L1064" s="54"/>
      <c r="M1064" s="54"/>
      <c r="N1064" s="54"/>
      <c r="O1064" s="54" t="s">
        <v>925</v>
      </c>
      <c r="P1064" s="54" t="s">
        <v>646</v>
      </c>
      <c r="Q1064" s="54"/>
      <c r="R1064" s="54"/>
      <c r="S1064" s="54"/>
    </row>
    <row r="1065" spans="1:19" ht="45">
      <c r="A1065" s="93">
        <v>1065</v>
      </c>
      <c r="B1065" s="49" t="s">
        <v>3036</v>
      </c>
      <c r="C1065" s="57" t="s">
        <v>527</v>
      </c>
      <c r="D1065" s="41" t="s">
        <v>168</v>
      </c>
      <c r="E1065" s="41" t="s">
        <v>135</v>
      </c>
      <c r="F1065" s="50" t="s">
        <v>525</v>
      </c>
      <c r="G1065" s="50" t="s">
        <v>526</v>
      </c>
      <c r="H1065" s="51" t="s">
        <v>2874</v>
      </c>
      <c r="I1065" s="52" t="s">
        <v>2864</v>
      </c>
      <c r="J1065" s="53"/>
      <c r="K1065" s="54"/>
      <c r="L1065" s="54"/>
      <c r="M1065" s="54"/>
      <c r="N1065" s="54"/>
      <c r="O1065" s="54" t="s">
        <v>925</v>
      </c>
      <c r="P1065" s="54" t="s">
        <v>694</v>
      </c>
      <c r="Q1065" s="54"/>
      <c r="R1065" s="54"/>
      <c r="S1065" s="54"/>
    </row>
    <row r="1066" spans="1:19" ht="78.75">
      <c r="A1066" s="93">
        <v>1066</v>
      </c>
      <c r="B1066" s="49" t="s">
        <v>3036</v>
      </c>
      <c r="C1066" s="57" t="s">
        <v>623</v>
      </c>
      <c r="D1066" s="41" t="s">
        <v>168</v>
      </c>
      <c r="E1066" s="41" t="s">
        <v>589</v>
      </c>
      <c r="F1066" s="50" t="s">
        <v>525</v>
      </c>
      <c r="G1066" s="50" t="s">
        <v>526</v>
      </c>
      <c r="H1066" s="51" t="s">
        <v>1767</v>
      </c>
      <c r="I1066" s="52" t="s">
        <v>2276</v>
      </c>
      <c r="J1066" s="53"/>
      <c r="K1066" s="54"/>
      <c r="L1066" s="54"/>
      <c r="M1066" s="54"/>
      <c r="N1066" s="54"/>
      <c r="O1066" s="54" t="s">
        <v>925</v>
      </c>
      <c r="P1066" s="54" t="s">
        <v>696</v>
      </c>
      <c r="Q1066" s="54"/>
      <c r="R1066" s="54"/>
      <c r="S1066" s="54"/>
    </row>
    <row r="1067" spans="1:19" ht="78.75">
      <c r="A1067" s="93">
        <v>1067</v>
      </c>
      <c r="B1067" s="49" t="s">
        <v>3036</v>
      </c>
      <c r="C1067" s="57" t="s">
        <v>623</v>
      </c>
      <c r="D1067" s="41" t="s">
        <v>168</v>
      </c>
      <c r="E1067" s="41" t="s">
        <v>1296</v>
      </c>
      <c r="F1067" s="50" t="s">
        <v>525</v>
      </c>
      <c r="G1067" s="50" t="s">
        <v>526</v>
      </c>
      <c r="H1067" s="51" t="s">
        <v>1768</v>
      </c>
      <c r="I1067" s="52" t="s">
        <v>1769</v>
      </c>
      <c r="J1067" s="53"/>
      <c r="K1067" s="54"/>
      <c r="L1067" s="54"/>
      <c r="M1067" s="54"/>
      <c r="N1067" s="54"/>
      <c r="O1067" s="54" t="s">
        <v>925</v>
      </c>
      <c r="P1067" s="54" t="s">
        <v>696</v>
      </c>
      <c r="Q1067" s="54"/>
      <c r="R1067" s="54"/>
      <c r="S1067" s="54"/>
    </row>
    <row r="1068" spans="1:19" ht="101.25">
      <c r="A1068" s="93">
        <v>1068</v>
      </c>
      <c r="B1068" s="49" t="s">
        <v>3036</v>
      </c>
      <c r="C1068" s="57" t="s">
        <v>623</v>
      </c>
      <c r="D1068" s="41" t="s">
        <v>168</v>
      </c>
      <c r="E1068" s="41" t="s">
        <v>128</v>
      </c>
      <c r="F1068" s="50" t="s">
        <v>525</v>
      </c>
      <c r="G1068" s="50" t="s">
        <v>526</v>
      </c>
      <c r="H1068" s="51" t="s">
        <v>2328</v>
      </c>
      <c r="I1068" s="52" t="s">
        <v>2329</v>
      </c>
      <c r="J1068" s="53"/>
      <c r="K1068" s="54"/>
      <c r="L1068" s="54"/>
      <c r="M1068" s="54"/>
      <c r="N1068" s="54"/>
      <c r="O1068" s="54" t="s">
        <v>925</v>
      </c>
      <c r="P1068" s="54" t="s">
        <v>696</v>
      </c>
      <c r="Q1068" s="54"/>
      <c r="R1068" s="54"/>
      <c r="S1068" s="54"/>
    </row>
    <row r="1069" spans="1:19" ht="22.5">
      <c r="A1069" s="93">
        <v>1069</v>
      </c>
      <c r="B1069" s="49" t="s">
        <v>3036</v>
      </c>
      <c r="C1069" s="57" t="s">
        <v>624</v>
      </c>
      <c r="D1069" s="41" t="s">
        <v>171</v>
      </c>
      <c r="E1069" s="41" t="s">
        <v>2330</v>
      </c>
      <c r="F1069" s="50" t="s">
        <v>525</v>
      </c>
      <c r="G1069" s="50" t="s">
        <v>526</v>
      </c>
      <c r="H1069" s="51" t="s">
        <v>2331</v>
      </c>
      <c r="I1069" s="52" t="s">
        <v>2332</v>
      </c>
      <c r="J1069" s="53"/>
      <c r="K1069" s="54"/>
      <c r="L1069" s="54"/>
      <c r="M1069" s="54"/>
      <c r="N1069" s="54"/>
      <c r="O1069" s="54" t="s">
        <v>925</v>
      </c>
      <c r="P1069" s="54" t="s">
        <v>696</v>
      </c>
      <c r="Q1069" s="54"/>
      <c r="R1069" s="54"/>
      <c r="S1069" s="54"/>
    </row>
    <row r="1070" spans="1:19" ht="90">
      <c r="A1070" s="93">
        <v>1070</v>
      </c>
      <c r="B1070" s="49" t="s">
        <v>3036</v>
      </c>
      <c r="C1070" s="57" t="s">
        <v>624</v>
      </c>
      <c r="D1070" s="41" t="s">
        <v>171</v>
      </c>
      <c r="E1070" s="41" t="s">
        <v>2330</v>
      </c>
      <c r="F1070" s="50" t="s">
        <v>525</v>
      </c>
      <c r="G1070" s="50" t="s">
        <v>526</v>
      </c>
      <c r="H1070" s="51" t="s">
        <v>2333</v>
      </c>
      <c r="I1070" s="52" t="s">
        <v>2332</v>
      </c>
      <c r="J1070" s="53"/>
      <c r="K1070" s="54"/>
      <c r="L1070" s="54"/>
      <c r="M1070" s="54"/>
      <c r="N1070" s="54"/>
      <c r="O1070" s="54" t="s">
        <v>925</v>
      </c>
      <c r="P1070" s="54" t="s">
        <v>696</v>
      </c>
      <c r="Q1070" s="54"/>
      <c r="R1070" s="54"/>
      <c r="S1070" s="54"/>
    </row>
    <row r="1071" spans="1:19" ht="101.25">
      <c r="A1071" s="93">
        <v>1071</v>
      </c>
      <c r="B1071" s="49" t="s">
        <v>3036</v>
      </c>
      <c r="C1071" s="57" t="s">
        <v>624</v>
      </c>
      <c r="D1071" s="41" t="s">
        <v>171</v>
      </c>
      <c r="E1071" s="41" t="s">
        <v>524</v>
      </c>
      <c r="F1071" s="50" t="s">
        <v>525</v>
      </c>
      <c r="G1071" s="50" t="s">
        <v>526</v>
      </c>
      <c r="H1071" s="51" t="s">
        <v>2334</v>
      </c>
      <c r="I1071" s="52" t="s">
        <v>2868</v>
      </c>
      <c r="J1071" s="53"/>
      <c r="K1071" s="54"/>
      <c r="L1071" s="54"/>
      <c r="M1071" s="54"/>
      <c r="N1071" s="54"/>
      <c r="O1071" s="54" t="s">
        <v>925</v>
      </c>
      <c r="P1071" s="54" t="s">
        <v>696</v>
      </c>
      <c r="Q1071" s="54"/>
      <c r="R1071" s="54"/>
      <c r="S1071" s="54"/>
    </row>
    <row r="1072" spans="1:19" ht="22.5">
      <c r="A1072" s="93">
        <v>1072</v>
      </c>
      <c r="B1072" s="49" t="s">
        <v>3036</v>
      </c>
      <c r="C1072" s="57" t="s">
        <v>624</v>
      </c>
      <c r="D1072" s="41" t="s">
        <v>171</v>
      </c>
      <c r="E1072" s="41" t="s">
        <v>556</v>
      </c>
      <c r="F1072" s="50" t="s">
        <v>525</v>
      </c>
      <c r="G1072" s="50" t="s">
        <v>526</v>
      </c>
      <c r="H1072" s="51" t="s">
        <v>2335</v>
      </c>
      <c r="I1072" s="52" t="s">
        <v>2868</v>
      </c>
      <c r="J1072" s="53"/>
      <c r="K1072" s="54"/>
      <c r="L1072" s="54"/>
      <c r="M1072" s="54"/>
      <c r="N1072" s="54"/>
      <c r="O1072" s="54" t="s">
        <v>925</v>
      </c>
      <c r="P1072" s="54" t="s">
        <v>696</v>
      </c>
      <c r="Q1072" s="54"/>
      <c r="R1072" s="54"/>
      <c r="S1072" s="54"/>
    </row>
    <row r="1073" spans="1:19" ht="22.5">
      <c r="A1073" s="93">
        <v>1073</v>
      </c>
      <c r="B1073" s="49" t="s">
        <v>3036</v>
      </c>
      <c r="C1073" s="57" t="s">
        <v>1307</v>
      </c>
      <c r="D1073" s="41" t="s">
        <v>171</v>
      </c>
      <c r="E1073" s="41" t="s">
        <v>818</v>
      </c>
      <c r="F1073" s="50" t="s">
        <v>525</v>
      </c>
      <c r="G1073" s="50" t="s">
        <v>526</v>
      </c>
      <c r="H1073" s="51" t="s">
        <v>2336</v>
      </c>
      <c r="I1073" s="52" t="s">
        <v>2837</v>
      </c>
      <c r="J1073" s="53"/>
      <c r="K1073" s="54"/>
      <c r="L1073" s="54"/>
      <c r="M1073" s="54"/>
      <c r="N1073" s="54"/>
      <c r="O1073" s="54" t="s">
        <v>925</v>
      </c>
      <c r="P1073" s="54" t="s">
        <v>696</v>
      </c>
      <c r="Q1073" s="54"/>
      <c r="R1073" s="54"/>
      <c r="S1073" s="54"/>
    </row>
    <row r="1074" spans="1:19" ht="33.75">
      <c r="A1074" s="93">
        <v>1074</v>
      </c>
      <c r="B1074" s="49" t="s">
        <v>3036</v>
      </c>
      <c r="C1074" s="57" t="s">
        <v>1312</v>
      </c>
      <c r="D1074" s="41" t="s">
        <v>133</v>
      </c>
      <c r="E1074" s="41" t="s">
        <v>528</v>
      </c>
      <c r="F1074" s="50" t="s">
        <v>525</v>
      </c>
      <c r="G1074" s="50" t="s">
        <v>526</v>
      </c>
      <c r="H1074" s="51" t="s">
        <v>2337</v>
      </c>
      <c r="I1074" s="52" t="s">
        <v>2338</v>
      </c>
      <c r="J1074" s="53"/>
      <c r="K1074" s="54"/>
      <c r="L1074" s="54"/>
      <c r="M1074" s="54"/>
      <c r="N1074" s="54"/>
      <c r="O1074" s="54" t="s">
        <v>925</v>
      </c>
      <c r="P1074" s="54" t="s">
        <v>696</v>
      </c>
      <c r="Q1074" s="54"/>
      <c r="R1074" s="54"/>
      <c r="S1074" s="54"/>
    </row>
    <row r="1075" spans="1:19" ht="90">
      <c r="A1075" s="93">
        <v>1075</v>
      </c>
      <c r="B1075" s="49" t="s">
        <v>3036</v>
      </c>
      <c r="C1075" s="57" t="s">
        <v>751</v>
      </c>
      <c r="D1075" s="41" t="s">
        <v>135</v>
      </c>
      <c r="E1075" s="41" t="s">
        <v>38</v>
      </c>
      <c r="F1075" s="50" t="s">
        <v>525</v>
      </c>
      <c r="G1075" s="50" t="s">
        <v>526</v>
      </c>
      <c r="H1075" s="51" t="s">
        <v>2339</v>
      </c>
      <c r="I1075" s="52" t="s">
        <v>2340</v>
      </c>
      <c r="J1075" s="53"/>
      <c r="K1075" s="54"/>
      <c r="L1075" s="54"/>
      <c r="M1075" s="54"/>
      <c r="N1075" s="54"/>
      <c r="O1075" s="54" t="s">
        <v>1364</v>
      </c>
      <c r="P1075" s="54" t="s">
        <v>698</v>
      </c>
      <c r="Q1075" s="54"/>
      <c r="R1075" s="54"/>
      <c r="S1075" s="54"/>
    </row>
    <row r="1076" spans="1:19" ht="22.5">
      <c r="A1076" s="93">
        <v>1076</v>
      </c>
      <c r="B1076" s="49" t="s">
        <v>3036</v>
      </c>
      <c r="C1076" s="57" t="s">
        <v>2341</v>
      </c>
      <c r="D1076" s="41" t="s">
        <v>729</v>
      </c>
      <c r="E1076" s="41" t="s">
        <v>1308</v>
      </c>
      <c r="F1076" s="50" t="s">
        <v>35</v>
      </c>
      <c r="G1076" s="50" t="s">
        <v>36</v>
      </c>
      <c r="H1076" s="51" t="s">
        <v>2342</v>
      </c>
      <c r="I1076" s="52" t="s">
        <v>2343</v>
      </c>
      <c r="J1076" s="53"/>
      <c r="K1076" s="54"/>
      <c r="L1076" s="54"/>
      <c r="M1076" s="54"/>
      <c r="N1076" s="54"/>
      <c r="O1076" s="54" t="s">
        <v>1356</v>
      </c>
      <c r="P1076" s="54" t="s">
        <v>1355</v>
      </c>
      <c r="Q1076" s="54"/>
      <c r="R1076" s="54"/>
      <c r="S1076" s="54"/>
    </row>
    <row r="1077" spans="1:19" ht="123.75">
      <c r="A1077" s="93">
        <v>1077</v>
      </c>
      <c r="B1077" s="49" t="s">
        <v>3036</v>
      </c>
      <c r="C1077" s="57" t="s">
        <v>2344</v>
      </c>
      <c r="D1077" s="41" t="s">
        <v>135</v>
      </c>
      <c r="E1077" s="41" t="s">
        <v>1314</v>
      </c>
      <c r="F1077" s="50" t="s">
        <v>525</v>
      </c>
      <c r="G1077" s="50" t="s">
        <v>526</v>
      </c>
      <c r="H1077" s="51" t="s">
        <v>1787</v>
      </c>
      <c r="I1077" s="52" t="s">
        <v>1788</v>
      </c>
      <c r="J1077" s="53"/>
      <c r="K1077" s="54"/>
      <c r="L1077" s="54"/>
      <c r="M1077" s="54"/>
      <c r="N1077" s="54"/>
      <c r="O1077" s="54" t="s">
        <v>705</v>
      </c>
      <c r="P1077" s="54" t="s">
        <v>704</v>
      </c>
      <c r="Q1077" s="54"/>
      <c r="R1077" s="54"/>
      <c r="S1077" s="54"/>
    </row>
    <row r="1078" spans="1:19" ht="67.5">
      <c r="A1078" s="93">
        <v>1078</v>
      </c>
      <c r="B1078" s="49" t="s">
        <v>3036</v>
      </c>
      <c r="C1078" s="57" t="s">
        <v>840</v>
      </c>
      <c r="D1078" s="41" t="s">
        <v>135</v>
      </c>
      <c r="E1078" s="41" t="s">
        <v>138</v>
      </c>
      <c r="F1078" s="50" t="s">
        <v>525</v>
      </c>
      <c r="G1078" s="50" t="s">
        <v>526</v>
      </c>
      <c r="H1078" s="51" t="s">
        <v>1789</v>
      </c>
      <c r="I1078" s="52" t="s">
        <v>1790</v>
      </c>
      <c r="J1078" s="53"/>
      <c r="K1078" s="54"/>
      <c r="L1078" s="54"/>
      <c r="M1078" s="54"/>
      <c r="N1078" s="54"/>
      <c r="O1078" s="54" t="s">
        <v>1358</v>
      </c>
      <c r="P1078" s="54" t="s">
        <v>700</v>
      </c>
      <c r="Q1078" s="54"/>
      <c r="R1078" s="54"/>
      <c r="S1078" s="54"/>
    </row>
    <row r="1079" spans="1:19" ht="22.5">
      <c r="A1079" s="93">
        <v>1079</v>
      </c>
      <c r="B1079" s="49" t="s">
        <v>3036</v>
      </c>
      <c r="C1079" s="57" t="s">
        <v>843</v>
      </c>
      <c r="D1079" s="41" t="s">
        <v>135</v>
      </c>
      <c r="E1079" s="41" t="s">
        <v>1791</v>
      </c>
      <c r="F1079" s="50" t="s">
        <v>35</v>
      </c>
      <c r="G1079" s="50" t="s">
        <v>36</v>
      </c>
      <c r="H1079" s="51" t="s">
        <v>1792</v>
      </c>
      <c r="I1079" s="52" t="s">
        <v>1793</v>
      </c>
      <c r="J1079" s="53"/>
      <c r="K1079" s="54"/>
      <c r="L1079" s="54"/>
      <c r="M1079" s="54"/>
      <c r="N1079" s="54"/>
      <c r="O1079" s="54" t="s">
        <v>1358</v>
      </c>
      <c r="P1079" s="54" t="s">
        <v>700</v>
      </c>
      <c r="Q1079" s="54"/>
      <c r="R1079" s="54"/>
      <c r="S1079" s="54"/>
    </row>
    <row r="1080" spans="1:19" ht="123.75">
      <c r="A1080" s="93">
        <v>1080</v>
      </c>
      <c r="B1080" s="49" t="s">
        <v>3036</v>
      </c>
      <c r="C1080" s="57" t="s">
        <v>1880</v>
      </c>
      <c r="D1080" s="41" t="s">
        <v>751</v>
      </c>
      <c r="E1080" s="41" t="s">
        <v>70</v>
      </c>
      <c r="F1080" s="50" t="s">
        <v>525</v>
      </c>
      <c r="G1080" s="50" t="s">
        <v>526</v>
      </c>
      <c r="H1080" s="51" t="s">
        <v>1794</v>
      </c>
      <c r="I1080" s="52" t="s">
        <v>1795</v>
      </c>
      <c r="J1080" s="53"/>
      <c r="K1080" s="54"/>
      <c r="L1080" s="54"/>
      <c r="M1080" s="54"/>
      <c r="N1080" s="54"/>
      <c r="O1080" s="54" t="s">
        <v>1358</v>
      </c>
      <c r="P1080" s="54" t="s">
        <v>700</v>
      </c>
      <c r="Q1080" s="54"/>
      <c r="R1080" s="54"/>
      <c r="S1080" s="54"/>
    </row>
    <row r="1081" spans="1:19" ht="22.5">
      <c r="A1081" s="93">
        <v>1081</v>
      </c>
      <c r="B1081" s="49" t="s">
        <v>3036</v>
      </c>
      <c r="C1081" s="57" t="s">
        <v>1796</v>
      </c>
      <c r="D1081" s="41" t="s">
        <v>751</v>
      </c>
      <c r="E1081" s="41" t="s">
        <v>527</v>
      </c>
      <c r="F1081" s="50" t="s">
        <v>525</v>
      </c>
      <c r="G1081" s="50" t="s">
        <v>526</v>
      </c>
      <c r="H1081" s="51" t="s">
        <v>1797</v>
      </c>
      <c r="I1081" s="52" t="s">
        <v>1798</v>
      </c>
      <c r="J1081" s="53" t="s">
        <v>39</v>
      </c>
      <c r="K1081" s="54" t="s">
        <v>3181</v>
      </c>
      <c r="L1081" s="54">
        <v>1081</v>
      </c>
      <c r="M1081" s="54"/>
      <c r="N1081" s="54"/>
      <c r="O1081" s="54" t="s">
        <v>1358</v>
      </c>
      <c r="P1081" s="54" t="s">
        <v>700</v>
      </c>
      <c r="Q1081" s="54"/>
      <c r="R1081" s="54"/>
      <c r="S1081" s="54"/>
    </row>
    <row r="1082" spans="1:19" ht="78.75">
      <c r="A1082" s="93">
        <v>1082</v>
      </c>
      <c r="B1082" s="49" t="s">
        <v>3036</v>
      </c>
      <c r="C1082" s="57" t="s">
        <v>1799</v>
      </c>
      <c r="D1082" s="41" t="s">
        <v>751</v>
      </c>
      <c r="E1082" s="41" t="s">
        <v>135</v>
      </c>
      <c r="F1082" s="50" t="s">
        <v>525</v>
      </c>
      <c r="G1082" s="50" t="s">
        <v>526</v>
      </c>
      <c r="H1082" s="51" t="s">
        <v>1800</v>
      </c>
      <c r="I1082" s="52" t="s">
        <v>1795</v>
      </c>
      <c r="J1082" s="53"/>
      <c r="K1082" s="54"/>
      <c r="L1082" s="54"/>
      <c r="M1082" s="54"/>
      <c r="N1082" s="54"/>
      <c r="O1082" s="54" t="s">
        <v>705</v>
      </c>
      <c r="P1082" s="54" t="s">
        <v>702</v>
      </c>
      <c r="Q1082" s="54"/>
      <c r="R1082" s="54"/>
      <c r="S1082" s="54"/>
    </row>
    <row r="1083" spans="1:19" ht="67.5">
      <c r="A1083" s="93">
        <v>1083</v>
      </c>
      <c r="B1083" s="49" t="s">
        <v>3036</v>
      </c>
      <c r="C1083" s="57" t="s">
        <v>1883</v>
      </c>
      <c r="D1083" s="41" t="s">
        <v>1296</v>
      </c>
      <c r="E1083" s="41" t="s">
        <v>528</v>
      </c>
      <c r="F1083" s="50" t="s">
        <v>525</v>
      </c>
      <c r="G1083" s="50" t="s">
        <v>526</v>
      </c>
      <c r="H1083" s="51" t="s">
        <v>1801</v>
      </c>
      <c r="I1083" s="52" t="s">
        <v>1802</v>
      </c>
      <c r="J1083" s="53"/>
      <c r="K1083" s="54"/>
      <c r="L1083" s="54"/>
      <c r="M1083" s="54"/>
      <c r="N1083" s="54"/>
      <c r="O1083" s="54" t="s">
        <v>705</v>
      </c>
      <c r="P1083" s="54" t="s">
        <v>702</v>
      </c>
      <c r="Q1083" s="54"/>
      <c r="R1083" s="54"/>
      <c r="S1083" s="54"/>
    </row>
    <row r="1084" spans="1:19" ht="90">
      <c r="A1084" s="93">
        <v>1084</v>
      </c>
      <c r="B1084" s="49" t="s">
        <v>3036</v>
      </c>
      <c r="C1084" s="57" t="s">
        <v>610</v>
      </c>
      <c r="D1084" s="41" t="s">
        <v>1296</v>
      </c>
      <c r="E1084" s="41" t="s">
        <v>529</v>
      </c>
      <c r="F1084" s="50" t="s">
        <v>525</v>
      </c>
      <c r="G1084" s="50" t="s">
        <v>526</v>
      </c>
      <c r="H1084" s="51" t="s">
        <v>2374</v>
      </c>
      <c r="I1084" s="52" t="s">
        <v>1795</v>
      </c>
      <c r="J1084" s="53"/>
      <c r="K1084" s="54"/>
      <c r="L1084" s="54"/>
      <c r="M1084" s="54"/>
      <c r="N1084" s="54"/>
      <c r="O1084" s="54" t="s">
        <v>705</v>
      </c>
      <c r="P1084" s="54" t="s">
        <v>702</v>
      </c>
      <c r="Q1084" s="54"/>
      <c r="R1084" s="54"/>
      <c r="S1084" s="54"/>
    </row>
    <row r="1085" spans="1:19" ht="33.75">
      <c r="A1085" s="93">
        <v>1085</v>
      </c>
      <c r="B1085" s="49" t="s">
        <v>3036</v>
      </c>
      <c r="C1085" s="57" t="s">
        <v>610</v>
      </c>
      <c r="D1085" s="41" t="s">
        <v>1296</v>
      </c>
      <c r="E1085" s="41" t="s">
        <v>529</v>
      </c>
      <c r="F1085" s="50" t="s">
        <v>525</v>
      </c>
      <c r="G1085" s="50" t="s">
        <v>526</v>
      </c>
      <c r="H1085" s="51" t="s">
        <v>2375</v>
      </c>
      <c r="I1085" s="52" t="s">
        <v>1795</v>
      </c>
      <c r="J1085" s="53"/>
      <c r="K1085" s="54"/>
      <c r="L1085" s="54"/>
      <c r="M1085" s="54"/>
      <c r="N1085" s="54"/>
      <c r="O1085" s="54" t="s">
        <v>705</v>
      </c>
      <c r="P1085" s="54" t="s">
        <v>702</v>
      </c>
      <c r="Q1085" s="54"/>
      <c r="R1085" s="54"/>
      <c r="S1085" s="54"/>
    </row>
    <row r="1086" spans="1:19" ht="33.75">
      <c r="A1086" s="93">
        <v>1086</v>
      </c>
      <c r="B1086" s="49" t="s">
        <v>3036</v>
      </c>
      <c r="C1086" s="57" t="s">
        <v>1883</v>
      </c>
      <c r="D1086" s="41" t="s">
        <v>1296</v>
      </c>
      <c r="E1086" s="41" t="s">
        <v>528</v>
      </c>
      <c r="F1086" s="50" t="s">
        <v>525</v>
      </c>
      <c r="G1086" s="50" t="s">
        <v>526</v>
      </c>
      <c r="H1086" s="51" t="s">
        <v>2376</v>
      </c>
      <c r="I1086" s="52" t="s">
        <v>1795</v>
      </c>
      <c r="J1086" s="53"/>
      <c r="K1086" s="54"/>
      <c r="L1086" s="54"/>
      <c r="M1086" s="54"/>
      <c r="N1086" s="54"/>
      <c r="O1086" s="54" t="s">
        <v>705</v>
      </c>
      <c r="P1086" s="54" t="s">
        <v>702</v>
      </c>
      <c r="Q1086" s="54"/>
      <c r="R1086" s="54"/>
      <c r="S1086" s="54"/>
    </row>
    <row r="1087" spans="1:19" ht="56.25">
      <c r="A1087" s="93">
        <v>1087</v>
      </c>
      <c r="B1087" s="49" t="s">
        <v>3036</v>
      </c>
      <c r="C1087" s="57" t="s">
        <v>849</v>
      </c>
      <c r="D1087" s="41" t="s">
        <v>138</v>
      </c>
      <c r="E1087" s="41" t="s">
        <v>529</v>
      </c>
      <c r="F1087" s="50" t="s">
        <v>525</v>
      </c>
      <c r="G1087" s="50" t="s">
        <v>526</v>
      </c>
      <c r="H1087" s="51" t="s">
        <v>2377</v>
      </c>
      <c r="I1087" s="52" t="s">
        <v>2378</v>
      </c>
      <c r="J1087" s="53"/>
      <c r="K1087" s="54"/>
      <c r="L1087" s="54"/>
      <c r="M1087" s="54"/>
      <c r="N1087" s="54"/>
      <c r="O1087" s="54" t="s">
        <v>705</v>
      </c>
      <c r="P1087" s="54" t="s">
        <v>704</v>
      </c>
      <c r="Q1087" s="54"/>
      <c r="R1087" s="54"/>
      <c r="S1087" s="54"/>
    </row>
    <row r="1088" spans="1:19" ht="90">
      <c r="A1088" s="93">
        <v>1088</v>
      </c>
      <c r="B1088" s="49" t="s">
        <v>3036</v>
      </c>
      <c r="C1088" s="57" t="s">
        <v>857</v>
      </c>
      <c r="D1088" s="41" t="s">
        <v>1341</v>
      </c>
      <c r="E1088" s="41" t="s">
        <v>527</v>
      </c>
      <c r="F1088" s="50" t="s">
        <v>525</v>
      </c>
      <c r="G1088" s="50" t="s">
        <v>526</v>
      </c>
      <c r="H1088" s="51" t="s">
        <v>2379</v>
      </c>
      <c r="I1088" s="52" t="s">
        <v>2380</v>
      </c>
      <c r="J1088" s="53"/>
      <c r="K1088" s="54"/>
      <c r="L1088" s="54"/>
      <c r="M1088" s="54"/>
      <c r="N1088" s="54"/>
      <c r="O1088" s="54" t="s">
        <v>705</v>
      </c>
      <c r="P1088" s="54" t="s">
        <v>704</v>
      </c>
      <c r="Q1088" s="54"/>
      <c r="R1088" s="54"/>
      <c r="S1088" s="54"/>
    </row>
    <row r="1089" spans="1:19" ht="67.5">
      <c r="A1089" s="93">
        <v>1089</v>
      </c>
      <c r="B1089" s="49" t="s">
        <v>3036</v>
      </c>
      <c r="C1089" s="57" t="s">
        <v>862</v>
      </c>
      <c r="D1089" s="41" t="s">
        <v>730</v>
      </c>
      <c r="E1089" s="41" t="s">
        <v>171</v>
      </c>
      <c r="F1089" s="50" t="s">
        <v>525</v>
      </c>
      <c r="G1089" s="50" t="s">
        <v>526</v>
      </c>
      <c r="H1089" s="51" t="s">
        <v>2381</v>
      </c>
      <c r="I1089" s="52" t="s">
        <v>2382</v>
      </c>
      <c r="J1089" s="53"/>
      <c r="K1089" s="54"/>
      <c r="L1089" s="54"/>
      <c r="M1089" s="54"/>
      <c r="N1089" s="54"/>
      <c r="O1089" s="54" t="s">
        <v>705</v>
      </c>
      <c r="P1089" s="54" t="s">
        <v>704</v>
      </c>
      <c r="Q1089" s="54"/>
      <c r="R1089" s="54"/>
      <c r="S1089" s="54"/>
    </row>
    <row r="1090" spans="1:19" ht="112.5">
      <c r="A1090" s="93">
        <v>1090</v>
      </c>
      <c r="B1090" s="49" t="s">
        <v>3036</v>
      </c>
      <c r="C1090" s="57" t="s">
        <v>865</v>
      </c>
      <c r="D1090" s="41" t="s">
        <v>866</v>
      </c>
      <c r="E1090" s="41" t="s">
        <v>1349</v>
      </c>
      <c r="F1090" s="50" t="s">
        <v>525</v>
      </c>
      <c r="G1090" s="50" t="s">
        <v>526</v>
      </c>
      <c r="H1090" s="51" t="s">
        <v>2383</v>
      </c>
      <c r="I1090" s="52" t="s">
        <v>2384</v>
      </c>
      <c r="J1090" s="53"/>
      <c r="K1090" s="54"/>
      <c r="L1090" s="54"/>
      <c r="M1090" s="54"/>
      <c r="N1090" s="54"/>
      <c r="O1090" s="54" t="s">
        <v>707</v>
      </c>
      <c r="P1090" s="54" t="s">
        <v>706</v>
      </c>
      <c r="Q1090" s="54"/>
      <c r="R1090" s="54"/>
      <c r="S1090" s="54"/>
    </row>
    <row r="1091" spans="1:19" ht="101.25">
      <c r="A1091" s="93">
        <v>1091</v>
      </c>
      <c r="B1091" s="49" t="s">
        <v>3036</v>
      </c>
      <c r="C1091" s="57" t="s">
        <v>872</v>
      </c>
      <c r="D1091" s="41" t="s">
        <v>873</v>
      </c>
      <c r="E1091" s="41" t="s">
        <v>56</v>
      </c>
      <c r="F1091" s="50" t="s">
        <v>525</v>
      </c>
      <c r="G1091" s="50" t="s">
        <v>526</v>
      </c>
      <c r="H1091" s="51" t="s">
        <v>2385</v>
      </c>
      <c r="I1091" s="52" t="s">
        <v>2384</v>
      </c>
      <c r="J1091" s="53"/>
      <c r="K1091" s="54"/>
      <c r="L1091" s="54"/>
      <c r="M1091" s="54"/>
      <c r="N1091" s="54"/>
      <c r="O1091" s="54" t="s">
        <v>707</v>
      </c>
      <c r="P1091" s="54" t="s">
        <v>706</v>
      </c>
      <c r="Q1091" s="54"/>
      <c r="R1091" s="54"/>
      <c r="S1091" s="54"/>
    </row>
    <row r="1092" spans="1:19" ht="33.75">
      <c r="A1092" s="93">
        <v>1092</v>
      </c>
      <c r="B1092" s="49" t="s">
        <v>3036</v>
      </c>
      <c r="C1092" s="57" t="s">
        <v>2386</v>
      </c>
      <c r="D1092" s="41" t="s">
        <v>1622</v>
      </c>
      <c r="E1092" s="41" t="s">
        <v>527</v>
      </c>
      <c r="F1092" s="50" t="s">
        <v>35</v>
      </c>
      <c r="G1092" s="50" t="s">
        <v>36</v>
      </c>
      <c r="H1092" s="51" t="s">
        <v>1811</v>
      </c>
      <c r="I1092" s="52" t="s">
        <v>1299</v>
      </c>
      <c r="J1092" s="53"/>
      <c r="K1092" s="54"/>
      <c r="L1092" s="54"/>
      <c r="M1092" s="54"/>
      <c r="N1092" s="54"/>
      <c r="O1092" s="54" t="s">
        <v>707</v>
      </c>
      <c r="P1092" s="54" t="s">
        <v>706</v>
      </c>
      <c r="Q1092" s="54"/>
      <c r="R1092" s="54"/>
      <c r="S1092" s="54"/>
    </row>
    <row r="1093" spans="1:19" ht="90">
      <c r="A1093" s="93">
        <v>1093</v>
      </c>
      <c r="B1093" s="49" t="s">
        <v>3036</v>
      </c>
      <c r="C1093" s="57" t="s">
        <v>1722</v>
      </c>
      <c r="D1093" s="41" t="s">
        <v>1622</v>
      </c>
      <c r="E1093" s="41" t="s">
        <v>1296</v>
      </c>
      <c r="F1093" s="50" t="s">
        <v>525</v>
      </c>
      <c r="G1093" s="50" t="s">
        <v>526</v>
      </c>
      <c r="H1093" s="51" t="s">
        <v>1812</v>
      </c>
      <c r="I1093" s="52" t="s">
        <v>1813</v>
      </c>
      <c r="J1093" s="53"/>
      <c r="K1093" s="54"/>
      <c r="L1093" s="54"/>
      <c r="M1093" s="54"/>
      <c r="N1093" s="54"/>
      <c r="O1093" s="54" t="s">
        <v>705</v>
      </c>
      <c r="P1093" s="54" t="s">
        <v>710</v>
      </c>
      <c r="Q1093" s="54"/>
      <c r="R1093" s="54"/>
      <c r="S1093" s="54"/>
    </row>
    <row r="1094" spans="1:19" ht="56.25">
      <c r="A1094" s="93">
        <v>1094</v>
      </c>
      <c r="B1094" s="49" t="s">
        <v>3036</v>
      </c>
      <c r="C1094" s="57" t="s">
        <v>1814</v>
      </c>
      <c r="D1094" s="41" t="s">
        <v>1422</v>
      </c>
      <c r="E1094" s="41" t="s">
        <v>1815</v>
      </c>
      <c r="F1094" s="50" t="s">
        <v>525</v>
      </c>
      <c r="G1094" s="50" t="s">
        <v>526</v>
      </c>
      <c r="H1094" s="51" t="s">
        <v>1816</v>
      </c>
      <c r="I1094" s="52" t="s">
        <v>1817</v>
      </c>
      <c r="J1094" s="53"/>
      <c r="K1094" s="54"/>
      <c r="L1094" s="54"/>
      <c r="M1094" s="54"/>
      <c r="N1094" s="54"/>
      <c r="O1094" s="54" t="s">
        <v>925</v>
      </c>
      <c r="P1094" s="54" t="s">
        <v>715</v>
      </c>
      <c r="Q1094" s="54"/>
      <c r="R1094" s="54"/>
      <c r="S1094" s="54"/>
    </row>
    <row r="1095" spans="1:19" ht="33.75">
      <c r="A1095" s="93">
        <v>1095</v>
      </c>
      <c r="B1095" s="49" t="s">
        <v>3036</v>
      </c>
      <c r="C1095" s="57" t="s">
        <v>1190</v>
      </c>
      <c r="D1095" s="41" t="s">
        <v>1422</v>
      </c>
      <c r="E1095" s="41" t="s">
        <v>168</v>
      </c>
      <c r="F1095" s="50" t="s">
        <v>525</v>
      </c>
      <c r="G1095" s="50" t="s">
        <v>526</v>
      </c>
      <c r="H1095" s="51" t="s">
        <v>1818</v>
      </c>
      <c r="I1095" s="52" t="s">
        <v>1819</v>
      </c>
      <c r="J1095" s="53"/>
      <c r="K1095" s="54"/>
      <c r="L1095" s="54"/>
      <c r="M1095" s="54"/>
      <c r="N1095" s="54"/>
      <c r="O1095" s="54" t="s">
        <v>925</v>
      </c>
      <c r="P1095" s="54" t="s">
        <v>715</v>
      </c>
      <c r="Q1095" s="54"/>
      <c r="R1095" s="54"/>
      <c r="S1095" s="54"/>
    </row>
    <row r="1096" spans="1:19" ht="33.75">
      <c r="A1096" s="93">
        <v>1096</v>
      </c>
      <c r="B1096" s="49" t="s">
        <v>3036</v>
      </c>
      <c r="C1096" s="57" t="s">
        <v>722</v>
      </c>
      <c r="D1096" s="41" t="s">
        <v>1820</v>
      </c>
      <c r="E1096" s="41" t="s">
        <v>70</v>
      </c>
      <c r="F1096" s="50" t="s">
        <v>525</v>
      </c>
      <c r="G1096" s="50" t="s">
        <v>526</v>
      </c>
      <c r="H1096" s="51" t="s">
        <v>1821</v>
      </c>
      <c r="I1096" s="52" t="s">
        <v>1819</v>
      </c>
      <c r="J1096" s="53"/>
      <c r="K1096" s="54"/>
      <c r="L1096" s="54"/>
      <c r="M1096" s="54"/>
      <c r="N1096" s="54"/>
      <c r="O1096" s="54" t="s">
        <v>925</v>
      </c>
      <c r="P1096" s="54" t="s">
        <v>722</v>
      </c>
      <c r="Q1096" s="54"/>
      <c r="R1096" s="54"/>
      <c r="S1096" s="54"/>
    </row>
    <row r="1097" spans="1:19" ht="45">
      <c r="A1097" s="93">
        <v>1097</v>
      </c>
      <c r="B1097" s="49" t="s">
        <v>3036</v>
      </c>
      <c r="C1097" s="57" t="s">
        <v>722</v>
      </c>
      <c r="D1097" s="41" t="s">
        <v>1820</v>
      </c>
      <c r="E1097" s="41" t="s">
        <v>70</v>
      </c>
      <c r="F1097" s="50" t="s">
        <v>525</v>
      </c>
      <c r="G1097" s="50" t="s">
        <v>526</v>
      </c>
      <c r="H1097" s="51" t="s">
        <v>1822</v>
      </c>
      <c r="I1097" s="52" t="s">
        <v>1819</v>
      </c>
      <c r="J1097" s="53"/>
      <c r="K1097" s="54"/>
      <c r="L1097" s="54"/>
      <c r="M1097" s="54"/>
      <c r="N1097" s="54"/>
      <c r="O1097" s="54" t="s">
        <v>925</v>
      </c>
      <c r="P1097" s="54" t="s">
        <v>722</v>
      </c>
      <c r="Q1097" s="54"/>
      <c r="R1097" s="54"/>
      <c r="S1097" s="54"/>
    </row>
    <row r="1098" spans="1:19" ht="33.75">
      <c r="A1098" s="93">
        <v>1098</v>
      </c>
      <c r="B1098" s="49" t="s">
        <v>3036</v>
      </c>
      <c r="C1098" s="57" t="s">
        <v>722</v>
      </c>
      <c r="D1098" s="41" t="s">
        <v>1820</v>
      </c>
      <c r="E1098" s="41" t="s">
        <v>70</v>
      </c>
      <c r="F1098" s="50" t="s">
        <v>525</v>
      </c>
      <c r="G1098" s="50" t="s">
        <v>526</v>
      </c>
      <c r="H1098" s="51" t="s">
        <v>1823</v>
      </c>
      <c r="I1098" s="52" t="s">
        <v>1819</v>
      </c>
      <c r="J1098" s="53"/>
      <c r="K1098" s="54"/>
      <c r="L1098" s="54"/>
      <c r="M1098" s="54"/>
      <c r="N1098" s="54"/>
      <c r="O1098" s="54" t="s">
        <v>925</v>
      </c>
      <c r="P1098" s="54" t="s">
        <v>722</v>
      </c>
      <c r="Q1098" s="54"/>
      <c r="R1098" s="54"/>
      <c r="S1098" s="54"/>
    </row>
    <row r="1099" spans="1:19" ht="33.75">
      <c r="A1099" s="93">
        <v>1099</v>
      </c>
      <c r="B1099" s="49" t="s">
        <v>3036</v>
      </c>
      <c r="C1099" s="57" t="s">
        <v>722</v>
      </c>
      <c r="D1099" s="41" t="s">
        <v>1820</v>
      </c>
      <c r="E1099" s="41" t="s">
        <v>70</v>
      </c>
      <c r="F1099" s="50" t="s">
        <v>525</v>
      </c>
      <c r="G1099" s="50" t="s">
        <v>526</v>
      </c>
      <c r="H1099" s="51" t="s">
        <v>1824</v>
      </c>
      <c r="I1099" s="52" t="s">
        <v>1819</v>
      </c>
      <c r="J1099" s="53"/>
      <c r="K1099" s="54"/>
      <c r="L1099" s="54"/>
      <c r="M1099" s="54"/>
      <c r="N1099" s="54"/>
      <c r="O1099" s="54" t="s">
        <v>925</v>
      </c>
      <c r="P1099" s="54" t="s">
        <v>722</v>
      </c>
      <c r="Q1099" s="54"/>
      <c r="R1099" s="54"/>
      <c r="S1099" s="54"/>
    </row>
    <row r="1100" spans="1:19" ht="45">
      <c r="A1100" s="93">
        <v>1100</v>
      </c>
      <c r="B1100" s="49" t="s">
        <v>3036</v>
      </c>
      <c r="C1100" s="57" t="s">
        <v>1190</v>
      </c>
      <c r="D1100" s="41" t="s">
        <v>216</v>
      </c>
      <c r="E1100" s="41" t="s">
        <v>493</v>
      </c>
      <c r="F1100" s="50" t="s">
        <v>525</v>
      </c>
      <c r="G1100" s="50" t="s">
        <v>526</v>
      </c>
      <c r="H1100" s="51" t="s">
        <v>1825</v>
      </c>
      <c r="I1100" s="52" t="s">
        <v>1826</v>
      </c>
      <c r="J1100" s="53"/>
      <c r="K1100" s="54"/>
      <c r="L1100" s="54"/>
      <c r="M1100" s="54"/>
      <c r="N1100" s="54"/>
      <c r="O1100" s="54" t="s">
        <v>925</v>
      </c>
      <c r="P1100" s="54" t="s">
        <v>715</v>
      </c>
      <c r="Q1100" s="54"/>
      <c r="R1100" s="54"/>
      <c r="S1100" s="54"/>
    </row>
    <row r="1101" spans="1:19" ht="45">
      <c r="A1101" s="93">
        <v>1101</v>
      </c>
      <c r="B1101" s="49" t="s">
        <v>3036</v>
      </c>
      <c r="C1101" s="57" t="s">
        <v>1190</v>
      </c>
      <c r="D1101" s="41" t="s">
        <v>216</v>
      </c>
      <c r="E1101" s="41" t="s">
        <v>493</v>
      </c>
      <c r="F1101" s="50" t="s">
        <v>525</v>
      </c>
      <c r="G1101" s="50" t="s">
        <v>526</v>
      </c>
      <c r="H1101" s="51" t="s">
        <v>1827</v>
      </c>
      <c r="I1101" s="52" t="s">
        <v>1826</v>
      </c>
      <c r="J1101" s="53"/>
      <c r="K1101" s="54"/>
      <c r="L1101" s="54"/>
      <c r="M1101" s="54"/>
      <c r="N1101" s="54"/>
      <c r="O1101" s="54" t="s">
        <v>925</v>
      </c>
      <c r="P1101" s="54" t="s">
        <v>715</v>
      </c>
      <c r="Q1101" s="54"/>
      <c r="R1101" s="54"/>
      <c r="S1101" s="54"/>
    </row>
    <row r="1102" spans="1:19" ht="56.25">
      <c r="A1102" s="93">
        <v>1102</v>
      </c>
      <c r="B1102" s="49" t="s">
        <v>3036</v>
      </c>
      <c r="C1102" s="57" t="s">
        <v>1190</v>
      </c>
      <c r="D1102" s="41" t="s">
        <v>844</v>
      </c>
      <c r="E1102" s="41" t="s">
        <v>493</v>
      </c>
      <c r="F1102" s="50" t="s">
        <v>525</v>
      </c>
      <c r="G1102" s="50" t="s">
        <v>526</v>
      </c>
      <c r="H1102" s="51" t="s">
        <v>1828</v>
      </c>
      <c r="I1102" s="52" t="s">
        <v>1819</v>
      </c>
      <c r="J1102" s="53"/>
      <c r="K1102" s="54"/>
      <c r="L1102" s="54"/>
      <c r="M1102" s="54"/>
      <c r="N1102" s="54"/>
      <c r="O1102" s="54" t="s">
        <v>925</v>
      </c>
      <c r="P1102" s="54" t="s">
        <v>715</v>
      </c>
      <c r="Q1102" s="54"/>
      <c r="R1102" s="54"/>
      <c r="S1102" s="54"/>
    </row>
    <row r="1103" spans="1:19" ht="45">
      <c r="A1103" s="93">
        <v>1103</v>
      </c>
      <c r="B1103" s="49" t="s">
        <v>3036</v>
      </c>
      <c r="C1103" s="57" t="s">
        <v>1190</v>
      </c>
      <c r="D1103" s="41" t="s">
        <v>844</v>
      </c>
      <c r="E1103" s="41" t="s">
        <v>493</v>
      </c>
      <c r="F1103" s="50" t="s">
        <v>525</v>
      </c>
      <c r="G1103" s="50" t="s">
        <v>526</v>
      </c>
      <c r="H1103" s="51" t="s">
        <v>1829</v>
      </c>
      <c r="I1103" s="52" t="s">
        <v>1826</v>
      </c>
      <c r="J1103" s="53"/>
      <c r="K1103" s="54"/>
      <c r="L1103" s="54"/>
      <c r="M1103" s="54"/>
      <c r="N1103" s="54"/>
      <c r="O1103" s="54" t="s">
        <v>925</v>
      </c>
      <c r="P1103" s="54" t="s">
        <v>715</v>
      </c>
      <c r="Q1103" s="54"/>
      <c r="R1103" s="54"/>
      <c r="S1103" s="54"/>
    </row>
    <row r="1104" spans="1:19" ht="45">
      <c r="A1104" s="93">
        <v>1104</v>
      </c>
      <c r="B1104" s="49" t="s">
        <v>3036</v>
      </c>
      <c r="C1104" s="57" t="s">
        <v>1190</v>
      </c>
      <c r="D1104" s="41" t="s">
        <v>844</v>
      </c>
      <c r="E1104" s="41" t="s">
        <v>493</v>
      </c>
      <c r="F1104" s="50" t="s">
        <v>525</v>
      </c>
      <c r="G1104" s="50" t="s">
        <v>526</v>
      </c>
      <c r="H1104" s="51" t="s">
        <v>1830</v>
      </c>
      <c r="I1104" s="52" t="s">
        <v>1826</v>
      </c>
      <c r="J1104" s="53"/>
      <c r="K1104" s="54"/>
      <c r="L1104" s="54"/>
      <c r="M1104" s="54"/>
      <c r="N1104" s="54"/>
      <c r="O1104" s="54" t="s">
        <v>925</v>
      </c>
      <c r="P1104" s="54" t="s">
        <v>715</v>
      </c>
      <c r="Q1104" s="54"/>
      <c r="R1104" s="54"/>
      <c r="S1104" s="54"/>
    </row>
    <row r="1105" spans="1:19" ht="56.25">
      <c r="A1105" s="93">
        <v>1105</v>
      </c>
      <c r="B1105" s="49" t="s">
        <v>3036</v>
      </c>
      <c r="C1105" s="57" t="s">
        <v>1190</v>
      </c>
      <c r="D1105" s="41" t="s">
        <v>844</v>
      </c>
      <c r="E1105" s="41" t="s">
        <v>493</v>
      </c>
      <c r="F1105" s="50" t="s">
        <v>525</v>
      </c>
      <c r="G1105" s="50" t="s">
        <v>526</v>
      </c>
      <c r="H1105" s="51" t="s">
        <v>1831</v>
      </c>
      <c r="I1105" s="52" t="s">
        <v>1819</v>
      </c>
      <c r="J1105" s="53"/>
      <c r="K1105" s="54"/>
      <c r="L1105" s="54"/>
      <c r="M1105" s="54"/>
      <c r="N1105" s="54"/>
      <c r="O1105" s="54" t="s">
        <v>925</v>
      </c>
      <c r="P1105" s="54" t="s">
        <v>715</v>
      </c>
      <c r="Q1105" s="54"/>
      <c r="R1105" s="54"/>
      <c r="S1105" s="54"/>
    </row>
    <row r="1106" spans="1:19" ht="33.75">
      <c r="A1106" s="93">
        <v>1106</v>
      </c>
      <c r="B1106" s="49" t="s">
        <v>3036</v>
      </c>
      <c r="C1106" s="57" t="s">
        <v>879</v>
      </c>
      <c r="D1106" s="41" t="s">
        <v>844</v>
      </c>
      <c r="E1106" s="41" t="s">
        <v>1832</v>
      </c>
      <c r="F1106" s="50" t="s">
        <v>525</v>
      </c>
      <c r="G1106" s="50" t="s">
        <v>526</v>
      </c>
      <c r="H1106" s="51" t="s">
        <v>1833</v>
      </c>
      <c r="I1106" s="52" t="s">
        <v>1826</v>
      </c>
      <c r="J1106" s="53"/>
      <c r="K1106" s="54"/>
      <c r="L1106" s="54"/>
      <c r="M1106" s="54"/>
      <c r="N1106" s="54"/>
      <c r="O1106" s="54" t="s">
        <v>925</v>
      </c>
      <c r="P1106" s="54" t="s">
        <v>715</v>
      </c>
      <c r="Q1106" s="54"/>
      <c r="R1106" s="54"/>
      <c r="S1106" s="54"/>
    </row>
    <row r="1107" spans="1:19" ht="45">
      <c r="A1107" s="93">
        <v>1107</v>
      </c>
      <c r="B1107" s="49" t="s">
        <v>3036</v>
      </c>
      <c r="C1107" s="57" t="s">
        <v>879</v>
      </c>
      <c r="D1107" s="41" t="s">
        <v>844</v>
      </c>
      <c r="E1107" s="41" t="s">
        <v>497</v>
      </c>
      <c r="F1107" s="50" t="s">
        <v>525</v>
      </c>
      <c r="G1107" s="50" t="s">
        <v>526</v>
      </c>
      <c r="H1107" s="51" t="s">
        <v>1834</v>
      </c>
      <c r="I1107" s="52" t="s">
        <v>1819</v>
      </c>
      <c r="J1107" s="53"/>
      <c r="K1107" s="54"/>
      <c r="L1107" s="54"/>
      <c r="M1107" s="54"/>
      <c r="N1107" s="54"/>
      <c r="O1107" s="54" t="s">
        <v>925</v>
      </c>
      <c r="P1107" s="54" t="s">
        <v>715</v>
      </c>
      <c r="Q1107" s="54"/>
      <c r="R1107" s="54"/>
      <c r="S1107" s="54"/>
    </row>
    <row r="1108" spans="1:19" ht="56.25">
      <c r="A1108" s="93">
        <v>1108</v>
      </c>
      <c r="B1108" s="49" t="s">
        <v>3036</v>
      </c>
      <c r="C1108" s="57" t="s">
        <v>879</v>
      </c>
      <c r="D1108" s="41" t="s">
        <v>844</v>
      </c>
      <c r="E1108" s="41" t="s">
        <v>497</v>
      </c>
      <c r="F1108" s="50" t="s">
        <v>525</v>
      </c>
      <c r="G1108" s="50" t="s">
        <v>526</v>
      </c>
      <c r="H1108" s="51" t="s">
        <v>2416</v>
      </c>
      <c r="I1108" s="52" t="s">
        <v>1819</v>
      </c>
      <c r="J1108" s="53"/>
      <c r="K1108" s="54"/>
      <c r="L1108" s="54"/>
      <c r="M1108" s="54"/>
      <c r="N1108" s="54"/>
      <c r="O1108" s="54" t="s">
        <v>925</v>
      </c>
      <c r="P1108" s="54" t="s">
        <v>715</v>
      </c>
      <c r="Q1108" s="54"/>
      <c r="R1108" s="54"/>
      <c r="S1108" s="54"/>
    </row>
    <row r="1109" spans="1:19" ht="67.5">
      <c r="A1109" s="93">
        <v>1109</v>
      </c>
      <c r="B1109" s="49" t="s">
        <v>3036</v>
      </c>
      <c r="C1109" s="57" t="s">
        <v>1560</v>
      </c>
      <c r="D1109" s="41" t="s">
        <v>1561</v>
      </c>
      <c r="E1109" s="41" t="s">
        <v>2417</v>
      </c>
      <c r="F1109" s="50" t="s">
        <v>525</v>
      </c>
      <c r="G1109" s="50" t="s">
        <v>526</v>
      </c>
      <c r="H1109" s="51" t="s">
        <v>2418</v>
      </c>
      <c r="I1109" s="52" t="s">
        <v>2419</v>
      </c>
      <c r="J1109" s="53"/>
      <c r="K1109" s="54"/>
      <c r="L1109" s="54"/>
      <c r="M1109" s="54"/>
      <c r="N1109" s="54"/>
      <c r="O1109" s="54" t="s">
        <v>925</v>
      </c>
      <c r="P1109" s="54" t="s">
        <v>717</v>
      </c>
      <c r="Q1109" s="54"/>
      <c r="R1109" s="54"/>
      <c r="S1109" s="54"/>
    </row>
    <row r="1110" spans="1:19" ht="101.25">
      <c r="A1110" s="93">
        <v>1110</v>
      </c>
      <c r="B1110" s="49" t="s">
        <v>3036</v>
      </c>
      <c r="C1110" s="57" t="s">
        <v>1560</v>
      </c>
      <c r="D1110" s="41" t="s">
        <v>1561</v>
      </c>
      <c r="E1110" s="41" t="s">
        <v>2417</v>
      </c>
      <c r="F1110" s="50" t="s">
        <v>525</v>
      </c>
      <c r="G1110" s="50" t="s">
        <v>526</v>
      </c>
      <c r="H1110" s="51" t="s">
        <v>2420</v>
      </c>
      <c r="I1110" s="52" t="s">
        <v>1819</v>
      </c>
      <c r="J1110" s="53"/>
      <c r="K1110" s="54"/>
      <c r="L1110" s="54"/>
      <c r="M1110" s="54"/>
      <c r="N1110" s="54"/>
      <c r="O1110" s="54" t="s">
        <v>925</v>
      </c>
      <c r="P1110" s="54" t="s">
        <v>717</v>
      </c>
      <c r="Q1110" s="54"/>
      <c r="R1110" s="54"/>
      <c r="S1110" s="54"/>
    </row>
    <row r="1111" spans="1:19" ht="67.5">
      <c r="A1111" s="93">
        <v>1111</v>
      </c>
      <c r="B1111" s="49" t="s">
        <v>3036</v>
      </c>
      <c r="C1111" s="57" t="s">
        <v>914</v>
      </c>
      <c r="D1111" s="41" t="s">
        <v>578</v>
      </c>
      <c r="E1111" s="41" t="s">
        <v>528</v>
      </c>
      <c r="F1111" s="50" t="s">
        <v>525</v>
      </c>
      <c r="G1111" s="50" t="s">
        <v>526</v>
      </c>
      <c r="H1111" s="51" t="s">
        <v>3014</v>
      </c>
      <c r="I1111" s="52" t="s">
        <v>1819</v>
      </c>
      <c r="J1111" s="53"/>
      <c r="K1111" s="54"/>
      <c r="L1111" s="54"/>
      <c r="M1111" s="54"/>
      <c r="N1111" s="54"/>
      <c r="O1111" s="54" t="s">
        <v>1358</v>
      </c>
      <c r="P1111" s="54" t="s">
        <v>719</v>
      </c>
      <c r="Q1111" s="54"/>
      <c r="R1111" s="54"/>
      <c r="S1111" s="54"/>
    </row>
    <row r="1112" spans="1:19" ht="78.75">
      <c r="A1112" s="93">
        <v>1112</v>
      </c>
      <c r="B1112" s="49" t="s">
        <v>3036</v>
      </c>
      <c r="C1112" s="57" t="s">
        <v>719</v>
      </c>
      <c r="D1112" s="41" t="s">
        <v>578</v>
      </c>
      <c r="E1112" s="41" t="s">
        <v>1314</v>
      </c>
      <c r="F1112" s="50" t="s">
        <v>525</v>
      </c>
      <c r="G1112" s="50" t="s">
        <v>526</v>
      </c>
      <c r="H1112" s="51" t="s">
        <v>3015</v>
      </c>
      <c r="I1112" s="52" t="s">
        <v>3016</v>
      </c>
      <c r="J1112" s="53"/>
      <c r="K1112" s="54"/>
      <c r="L1112" s="54"/>
      <c r="M1112" s="54"/>
      <c r="N1112" s="54"/>
      <c r="O1112" s="54" t="s">
        <v>1358</v>
      </c>
      <c r="P1112" s="54" t="s">
        <v>719</v>
      </c>
      <c r="Q1112" s="54"/>
      <c r="R1112" s="54"/>
      <c r="S1112" s="54"/>
    </row>
    <row r="1113" spans="1:19" ht="45">
      <c r="A1113" s="93">
        <v>1113</v>
      </c>
      <c r="B1113" s="49" t="s">
        <v>3036</v>
      </c>
      <c r="C1113" s="57" t="s">
        <v>719</v>
      </c>
      <c r="D1113" s="41" t="s">
        <v>578</v>
      </c>
      <c r="E1113" s="41" t="s">
        <v>1314</v>
      </c>
      <c r="F1113" s="50" t="s">
        <v>525</v>
      </c>
      <c r="G1113" s="50" t="s">
        <v>526</v>
      </c>
      <c r="H1113" s="51" t="s">
        <v>3017</v>
      </c>
      <c r="I1113" s="52" t="s">
        <v>3018</v>
      </c>
      <c r="J1113" s="53"/>
      <c r="K1113" s="54"/>
      <c r="L1113" s="54"/>
      <c r="M1113" s="54"/>
      <c r="N1113" s="54"/>
      <c r="O1113" s="54" t="s">
        <v>1358</v>
      </c>
      <c r="P1113" s="54" t="s">
        <v>719</v>
      </c>
      <c r="Q1113" s="54"/>
      <c r="R1113" s="54"/>
      <c r="S1113" s="54"/>
    </row>
    <row r="1114" spans="1:19" ht="78.75">
      <c r="A1114" s="93">
        <v>1114</v>
      </c>
      <c r="B1114" s="49" t="s">
        <v>3036</v>
      </c>
      <c r="C1114" s="57" t="s">
        <v>719</v>
      </c>
      <c r="D1114" s="41" t="s">
        <v>578</v>
      </c>
      <c r="E1114" s="41" t="s">
        <v>1314</v>
      </c>
      <c r="F1114" s="50" t="s">
        <v>525</v>
      </c>
      <c r="G1114" s="50" t="s">
        <v>526</v>
      </c>
      <c r="H1114" s="51" t="s">
        <v>3019</v>
      </c>
      <c r="I1114" s="52" t="s">
        <v>3018</v>
      </c>
      <c r="J1114" s="53"/>
      <c r="K1114" s="54"/>
      <c r="L1114" s="54"/>
      <c r="M1114" s="54"/>
      <c r="N1114" s="54"/>
      <c r="O1114" s="54" t="s">
        <v>1358</v>
      </c>
      <c r="P1114" s="54" t="s">
        <v>719</v>
      </c>
      <c r="Q1114" s="54"/>
      <c r="R1114" s="54"/>
      <c r="S1114" s="54"/>
    </row>
    <row r="1115" spans="1:19" ht="101.25">
      <c r="A1115" s="93">
        <v>1115</v>
      </c>
      <c r="B1115" s="49" t="s">
        <v>3036</v>
      </c>
      <c r="C1115" s="57" t="s">
        <v>719</v>
      </c>
      <c r="D1115" s="41" t="s">
        <v>578</v>
      </c>
      <c r="E1115" s="41" t="s">
        <v>1314</v>
      </c>
      <c r="F1115" s="50" t="s">
        <v>525</v>
      </c>
      <c r="G1115" s="50" t="s">
        <v>526</v>
      </c>
      <c r="H1115" s="51" t="s">
        <v>3020</v>
      </c>
      <c r="I1115" s="52" t="s">
        <v>3021</v>
      </c>
      <c r="J1115" s="53"/>
      <c r="K1115" s="54"/>
      <c r="L1115" s="54"/>
      <c r="M1115" s="54"/>
      <c r="N1115" s="54"/>
      <c r="O1115" s="54" t="s">
        <v>1358</v>
      </c>
      <c r="P1115" s="54" t="s">
        <v>719</v>
      </c>
      <c r="Q1115" s="54"/>
      <c r="R1115" s="54"/>
      <c r="S1115" s="54"/>
    </row>
    <row r="1116" spans="1:19" ht="33.75">
      <c r="A1116" s="93">
        <v>1116</v>
      </c>
      <c r="B1116" s="49" t="s">
        <v>3036</v>
      </c>
      <c r="C1116" s="57" t="s">
        <v>920</v>
      </c>
      <c r="D1116" s="41" t="s">
        <v>578</v>
      </c>
      <c r="E1116" s="41" t="s">
        <v>524</v>
      </c>
      <c r="F1116" s="50" t="s">
        <v>525</v>
      </c>
      <c r="G1116" s="50" t="s">
        <v>526</v>
      </c>
      <c r="H1116" s="51" t="s">
        <v>3022</v>
      </c>
      <c r="I1116" s="52" t="s">
        <v>3023</v>
      </c>
      <c r="J1116" s="53"/>
      <c r="K1116" s="54"/>
      <c r="L1116" s="54"/>
      <c r="M1116" s="54"/>
      <c r="N1116" s="54"/>
      <c r="O1116" s="54" t="s">
        <v>1358</v>
      </c>
      <c r="P1116" s="54" t="s">
        <v>719</v>
      </c>
      <c r="Q1116" s="54"/>
      <c r="R1116" s="54"/>
      <c r="S1116" s="54"/>
    </row>
    <row r="1117" spans="1:19" ht="22.5">
      <c r="A1117" s="93">
        <v>1117</v>
      </c>
      <c r="B1117" s="49" t="s">
        <v>3036</v>
      </c>
      <c r="C1117" s="57" t="s">
        <v>920</v>
      </c>
      <c r="D1117" s="41" t="s">
        <v>578</v>
      </c>
      <c r="E1117" s="41" t="s">
        <v>524</v>
      </c>
      <c r="F1117" s="50" t="s">
        <v>525</v>
      </c>
      <c r="G1117" s="50" t="s">
        <v>526</v>
      </c>
      <c r="H1117" s="51" t="s">
        <v>3024</v>
      </c>
      <c r="I1117" s="52" t="s">
        <v>3023</v>
      </c>
      <c r="J1117" s="53"/>
      <c r="K1117" s="54"/>
      <c r="L1117" s="54"/>
      <c r="M1117" s="54"/>
      <c r="N1117" s="54"/>
      <c r="O1117" s="54" t="s">
        <v>1358</v>
      </c>
      <c r="P1117" s="54" t="s">
        <v>719</v>
      </c>
      <c r="Q1117" s="54"/>
      <c r="R1117" s="54"/>
      <c r="S1117" s="54"/>
    </row>
    <row r="1118" spans="1:19" ht="33.75">
      <c r="A1118" s="93">
        <v>1118</v>
      </c>
      <c r="B1118" s="49" t="s">
        <v>3036</v>
      </c>
      <c r="C1118" s="57" t="s">
        <v>920</v>
      </c>
      <c r="D1118" s="41" t="s">
        <v>578</v>
      </c>
      <c r="E1118" s="41" t="s">
        <v>524</v>
      </c>
      <c r="F1118" s="50" t="s">
        <v>525</v>
      </c>
      <c r="G1118" s="50" t="s">
        <v>526</v>
      </c>
      <c r="H1118" s="51" t="s">
        <v>3025</v>
      </c>
      <c r="I1118" s="52" t="s">
        <v>3023</v>
      </c>
      <c r="J1118" s="53"/>
      <c r="K1118" s="54"/>
      <c r="L1118" s="54"/>
      <c r="M1118" s="54"/>
      <c r="N1118" s="54"/>
      <c r="O1118" s="54" t="s">
        <v>1358</v>
      </c>
      <c r="P1118" s="54" t="s">
        <v>719</v>
      </c>
      <c r="Q1118" s="54"/>
      <c r="R1118" s="54"/>
      <c r="S1118" s="54"/>
    </row>
    <row r="1119" spans="1:19" ht="33.75">
      <c r="A1119" s="93">
        <v>1119</v>
      </c>
      <c r="B1119" s="49" t="s">
        <v>3036</v>
      </c>
      <c r="C1119" s="57" t="s">
        <v>920</v>
      </c>
      <c r="D1119" s="41" t="s">
        <v>578</v>
      </c>
      <c r="E1119" s="41" t="s">
        <v>524</v>
      </c>
      <c r="F1119" s="50" t="s">
        <v>525</v>
      </c>
      <c r="G1119" s="50" t="s">
        <v>526</v>
      </c>
      <c r="H1119" s="51" t="s">
        <v>3026</v>
      </c>
      <c r="I1119" s="52" t="s">
        <v>3023</v>
      </c>
      <c r="J1119" s="53"/>
      <c r="K1119" s="54"/>
      <c r="L1119" s="54"/>
      <c r="M1119" s="54"/>
      <c r="N1119" s="54"/>
      <c r="O1119" s="54" t="s">
        <v>1358</v>
      </c>
      <c r="P1119" s="54" t="s">
        <v>719</v>
      </c>
      <c r="Q1119" s="54"/>
      <c r="R1119" s="54"/>
      <c r="S1119" s="54"/>
    </row>
    <row r="1120" spans="1:19" ht="67.5">
      <c r="A1120" s="93">
        <v>1120</v>
      </c>
      <c r="B1120" s="49" t="s">
        <v>3036</v>
      </c>
      <c r="C1120" s="57" t="s">
        <v>722</v>
      </c>
      <c r="D1120" s="41" t="s">
        <v>1820</v>
      </c>
      <c r="E1120" s="41" t="s">
        <v>529</v>
      </c>
      <c r="F1120" s="50" t="s">
        <v>525</v>
      </c>
      <c r="G1120" s="50" t="s">
        <v>526</v>
      </c>
      <c r="H1120" s="51" t="s">
        <v>3027</v>
      </c>
      <c r="I1120" s="52" t="s">
        <v>2276</v>
      </c>
      <c r="J1120" s="53"/>
      <c r="K1120" s="54"/>
      <c r="L1120" s="54"/>
      <c r="M1120" s="54"/>
      <c r="N1120" s="54"/>
      <c r="O1120" s="54" t="s">
        <v>925</v>
      </c>
      <c r="P1120" s="54" t="s">
        <v>722</v>
      </c>
      <c r="Q1120" s="54"/>
      <c r="R1120" s="54"/>
      <c r="S1120" s="54"/>
    </row>
    <row r="1121" spans="1:19" ht="67.5">
      <c r="A1121" s="93">
        <v>1121</v>
      </c>
      <c r="B1121" s="49" t="s">
        <v>3036</v>
      </c>
      <c r="C1121" s="57" t="s">
        <v>1314</v>
      </c>
      <c r="D1121" s="41"/>
      <c r="E1121" s="41"/>
      <c r="F1121" s="50" t="s">
        <v>525</v>
      </c>
      <c r="G1121" s="50" t="s">
        <v>526</v>
      </c>
      <c r="H1121" s="51" t="s">
        <v>3028</v>
      </c>
      <c r="I1121" s="52" t="s">
        <v>3029</v>
      </c>
      <c r="J1121" s="53"/>
      <c r="K1121" s="54"/>
      <c r="L1121" s="54"/>
      <c r="M1121" s="54"/>
      <c r="N1121" s="54"/>
      <c r="O1121" s="54" t="s">
        <v>1356</v>
      </c>
      <c r="P1121" s="54" t="s">
        <v>1314</v>
      </c>
      <c r="Q1121" s="54"/>
      <c r="R1121" s="54"/>
      <c r="S1121" s="54"/>
    </row>
    <row r="1122" spans="1:19" ht="78.75">
      <c r="A1122" s="93">
        <v>1122</v>
      </c>
      <c r="B1122" s="49" t="s">
        <v>3036</v>
      </c>
      <c r="C1122" s="57" t="s">
        <v>1314</v>
      </c>
      <c r="D1122" s="41"/>
      <c r="E1122" s="41"/>
      <c r="F1122" s="50" t="s">
        <v>525</v>
      </c>
      <c r="G1122" s="50" t="s">
        <v>526</v>
      </c>
      <c r="H1122" s="51" t="s">
        <v>3030</v>
      </c>
      <c r="I1122" s="52" t="s">
        <v>3031</v>
      </c>
      <c r="J1122" s="53"/>
      <c r="K1122" s="54"/>
      <c r="L1122" s="54"/>
      <c r="M1122" s="54"/>
      <c r="N1122" s="54"/>
      <c r="O1122" s="54" t="s">
        <v>1356</v>
      </c>
      <c r="P1122" s="54" t="s">
        <v>1314</v>
      </c>
      <c r="Q1122" s="54"/>
      <c r="R1122" s="54"/>
      <c r="S1122" s="54"/>
    </row>
    <row r="1123" spans="1:19" ht="67.5">
      <c r="A1123" s="93">
        <v>1123</v>
      </c>
      <c r="B1123" s="49" t="s">
        <v>3036</v>
      </c>
      <c r="C1123" s="57" t="s">
        <v>1314</v>
      </c>
      <c r="D1123" s="41"/>
      <c r="E1123" s="41"/>
      <c r="F1123" s="50" t="s">
        <v>525</v>
      </c>
      <c r="G1123" s="50" t="s">
        <v>526</v>
      </c>
      <c r="H1123" s="51" t="s">
        <v>3032</v>
      </c>
      <c r="I1123" s="52" t="s">
        <v>3033</v>
      </c>
      <c r="J1123" s="53"/>
      <c r="K1123" s="54"/>
      <c r="L1123" s="54"/>
      <c r="M1123" s="54"/>
      <c r="N1123" s="54"/>
      <c r="O1123" s="54" t="s">
        <v>1356</v>
      </c>
      <c r="P1123" s="54" t="s">
        <v>1314</v>
      </c>
      <c r="Q1123" s="54"/>
      <c r="R1123" s="54"/>
      <c r="S1123" s="54"/>
    </row>
    <row r="1124" spans="1:19" ht="56.25">
      <c r="A1124" s="93">
        <v>1124</v>
      </c>
      <c r="B1124" s="49" t="s">
        <v>3036</v>
      </c>
      <c r="C1124" s="57" t="s">
        <v>1314</v>
      </c>
      <c r="D1124" s="41"/>
      <c r="E1124" s="41"/>
      <c r="F1124" s="50" t="s">
        <v>525</v>
      </c>
      <c r="G1124" s="50" t="s">
        <v>526</v>
      </c>
      <c r="H1124" s="51" t="s">
        <v>3034</v>
      </c>
      <c r="I1124" s="52" t="s">
        <v>3033</v>
      </c>
      <c r="J1124" s="53"/>
      <c r="K1124" s="54"/>
      <c r="L1124" s="54"/>
      <c r="M1124" s="54"/>
      <c r="N1124" s="54"/>
      <c r="O1124" s="54" t="s">
        <v>1356</v>
      </c>
      <c r="P1124" s="54" t="s">
        <v>1314</v>
      </c>
      <c r="Q1124" s="54"/>
      <c r="R1124" s="54"/>
      <c r="S1124" s="54"/>
    </row>
    <row r="1125" spans="1:19" ht="45">
      <c r="A1125" s="93">
        <v>1125</v>
      </c>
      <c r="B1125" s="49" t="s">
        <v>3036</v>
      </c>
      <c r="C1125" s="57" t="s">
        <v>1314</v>
      </c>
      <c r="D1125" s="41"/>
      <c r="E1125" s="41"/>
      <c r="F1125" s="50" t="s">
        <v>525</v>
      </c>
      <c r="G1125" s="50" t="s">
        <v>526</v>
      </c>
      <c r="H1125" s="51" t="s">
        <v>3035</v>
      </c>
      <c r="I1125" s="52" t="s">
        <v>3033</v>
      </c>
      <c r="J1125" s="53"/>
      <c r="K1125" s="54"/>
      <c r="L1125" s="54"/>
      <c r="M1125" s="54"/>
      <c r="N1125" s="54"/>
      <c r="O1125" s="54" t="s">
        <v>1356</v>
      </c>
      <c r="P1125" s="54" t="s">
        <v>1314</v>
      </c>
      <c r="Q1125" s="54"/>
      <c r="R1125" s="54"/>
      <c r="S1125" s="54"/>
    </row>
    <row r="1126" spans="1:19" ht="33.75">
      <c r="A1126" s="93">
        <v>1126</v>
      </c>
      <c r="B1126" s="49" t="s">
        <v>3038</v>
      </c>
      <c r="C1126" s="57" t="s">
        <v>610</v>
      </c>
      <c r="D1126" s="41" t="s">
        <v>1296</v>
      </c>
      <c r="E1126" s="41" t="s">
        <v>529</v>
      </c>
      <c r="F1126" s="50" t="s">
        <v>525</v>
      </c>
      <c r="G1126" s="50" t="s">
        <v>36</v>
      </c>
      <c r="H1126" s="51" t="s">
        <v>611</v>
      </c>
      <c r="I1126" s="52" t="s">
        <v>612</v>
      </c>
      <c r="J1126" s="53"/>
      <c r="K1126" s="54"/>
      <c r="L1126" s="54"/>
      <c r="M1126" s="54"/>
      <c r="N1126" s="54"/>
      <c r="O1126" s="54" t="s">
        <v>705</v>
      </c>
      <c r="P1126" s="54" t="s">
        <v>702</v>
      </c>
      <c r="Q1126" s="54"/>
      <c r="R1126" s="54"/>
      <c r="S1126" s="54"/>
    </row>
    <row r="1127" spans="1:19" ht="33.75">
      <c r="A1127" s="93">
        <v>1127</v>
      </c>
      <c r="B1127" s="49" t="s">
        <v>3038</v>
      </c>
      <c r="C1127" s="57" t="s">
        <v>3037</v>
      </c>
      <c r="D1127" s="41" t="s">
        <v>743</v>
      </c>
      <c r="E1127" s="41" t="s">
        <v>133</v>
      </c>
      <c r="F1127" s="50" t="s">
        <v>35</v>
      </c>
      <c r="G1127" s="50" t="s">
        <v>36</v>
      </c>
      <c r="H1127" s="51" t="s">
        <v>613</v>
      </c>
      <c r="I1127" s="52" t="s">
        <v>614</v>
      </c>
      <c r="J1127" s="53"/>
      <c r="K1127" s="54"/>
      <c r="L1127" s="54"/>
      <c r="M1127" s="54"/>
      <c r="N1127" s="54"/>
      <c r="O1127" s="54" t="s">
        <v>705</v>
      </c>
      <c r="P1127" s="54" t="s">
        <v>704</v>
      </c>
      <c r="Q1127" s="54"/>
      <c r="R1127" s="54"/>
      <c r="S1127" s="54"/>
    </row>
    <row r="1128" spans="1:19" ht="11.25">
      <c r="A1128" s="93">
        <v>1128</v>
      </c>
      <c r="B1128" s="49" t="s">
        <v>3038</v>
      </c>
      <c r="C1128" s="57" t="s">
        <v>914</v>
      </c>
      <c r="D1128" s="41" t="s">
        <v>578</v>
      </c>
      <c r="E1128" s="41" t="s">
        <v>528</v>
      </c>
      <c r="F1128" s="50" t="s">
        <v>35</v>
      </c>
      <c r="G1128" s="50" t="s">
        <v>36</v>
      </c>
      <c r="H1128" s="51" t="s">
        <v>615</v>
      </c>
      <c r="I1128" s="52" t="s">
        <v>616</v>
      </c>
      <c r="J1128" s="53"/>
      <c r="K1128" s="54"/>
      <c r="L1128" s="54"/>
      <c r="M1128" s="54"/>
      <c r="N1128" s="54"/>
      <c r="O1128" s="54" t="s">
        <v>1358</v>
      </c>
      <c r="P1128" s="54" t="s">
        <v>719</v>
      </c>
      <c r="Q1128" s="54"/>
      <c r="R1128" s="54"/>
      <c r="S1128" s="54"/>
    </row>
    <row r="1129" spans="1:19" ht="11.25">
      <c r="A1129" s="93">
        <v>1129</v>
      </c>
      <c r="B1129" s="49" t="s">
        <v>3039</v>
      </c>
      <c r="C1129" s="57" t="s">
        <v>849</v>
      </c>
      <c r="D1129" s="41" t="s">
        <v>138</v>
      </c>
      <c r="E1129" s="41" t="s">
        <v>135</v>
      </c>
      <c r="F1129" s="50" t="s">
        <v>525</v>
      </c>
      <c r="G1129" s="50" t="s">
        <v>526</v>
      </c>
      <c r="H1129" s="51" t="s">
        <v>1529</v>
      </c>
      <c r="I1129" s="52" t="s">
        <v>1530</v>
      </c>
      <c r="J1129" s="53"/>
      <c r="K1129" s="54"/>
      <c r="L1129" s="54"/>
      <c r="M1129" s="54"/>
      <c r="N1129" s="54"/>
      <c r="O1129" s="54" t="s">
        <v>705</v>
      </c>
      <c r="P1129" s="54" t="s">
        <v>704</v>
      </c>
      <c r="Q1129" s="54"/>
      <c r="R1129" s="54"/>
      <c r="S1129" s="54"/>
    </row>
    <row r="1130" spans="1:19" ht="56.25">
      <c r="A1130" s="93">
        <v>1130</v>
      </c>
      <c r="B1130" s="49" t="s">
        <v>3039</v>
      </c>
      <c r="C1130" s="57" t="s">
        <v>975</v>
      </c>
      <c r="D1130" s="41" t="s">
        <v>125</v>
      </c>
      <c r="E1130" s="41" t="s">
        <v>524</v>
      </c>
      <c r="F1130" s="50" t="s">
        <v>525</v>
      </c>
      <c r="G1130" s="50" t="s">
        <v>526</v>
      </c>
      <c r="H1130" s="51" t="s">
        <v>1531</v>
      </c>
      <c r="I1130" s="52" t="s">
        <v>1532</v>
      </c>
      <c r="J1130" s="53"/>
      <c r="K1130" s="54"/>
      <c r="L1130" s="54"/>
      <c r="M1130" s="54"/>
      <c r="N1130" s="54"/>
      <c r="O1130" s="54" t="s">
        <v>1358</v>
      </c>
      <c r="P1130" s="54" t="s">
        <v>725</v>
      </c>
      <c r="Q1130" s="54"/>
      <c r="R1130" s="54"/>
      <c r="S1130" s="54"/>
    </row>
    <row r="1131" spans="1:19" ht="56.25">
      <c r="A1131" s="93">
        <v>1131</v>
      </c>
      <c r="B1131" s="49" t="s">
        <v>3039</v>
      </c>
      <c r="C1131" s="57" t="s">
        <v>884</v>
      </c>
      <c r="D1131" s="41" t="s">
        <v>885</v>
      </c>
      <c r="E1131" s="41" t="s">
        <v>866</v>
      </c>
      <c r="F1131" s="50" t="s">
        <v>525</v>
      </c>
      <c r="G1131" s="50" t="s">
        <v>526</v>
      </c>
      <c r="H1131" s="51" t="s">
        <v>1533</v>
      </c>
      <c r="I1131" s="52" t="s">
        <v>1315</v>
      </c>
      <c r="J1131" s="53"/>
      <c r="K1131" s="54"/>
      <c r="L1131" s="54"/>
      <c r="M1131" s="54"/>
      <c r="N1131" s="54"/>
      <c r="O1131" s="54" t="s">
        <v>705</v>
      </c>
      <c r="P1131" s="54" t="s">
        <v>723</v>
      </c>
      <c r="Q1131" s="54"/>
      <c r="R1131" s="54"/>
      <c r="S1131" s="54"/>
    </row>
    <row r="1132" spans="1:19" ht="33.75">
      <c r="A1132" s="93">
        <v>1132</v>
      </c>
      <c r="B1132" s="49" t="s">
        <v>3039</v>
      </c>
      <c r="C1132" s="57" t="s">
        <v>884</v>
      </c>
      <c r="D1132" s="41" t="s">
        <v>885</v>
      </c>
      <c r="E1132" s="41" t="s">
        <v>873</v>
      </c>
      <c r="F1132" s="50" t="s">
        <v>525</v>
      </c>
      <c r="G1132" s="50" t="s">
        <v>526</v>
      </c>
      <c r="H1132" s="51" t="s">
        <v>1534</v>
      </c>
      <c r="I1132" s="52" t="s">
        <v>1535</v>
      </c>
      <c r="J1132" s="53"/>
      <c r="K1132" s="54"/>
      <c r="L1132" s="54"/>
      <c r="M1132" s="54"/>
      <c r="N1132" s="54"/>
      <c r="O1132" s="54" t="s">
        <v>705</v>
      </c>
      <c r="P1132" s="54" t="s">
        <v>723</v>
      </c>
      <c r="Q1132" s="54"/>
      <c r="R1132" s="54"/>
      <c r="S1132" s="54"/>
    </row>
    <row r="1133" spans="1:19" ht="90">
      <c r="A1133" s="93">
        <v>1133</v>
      </c>
      <c r="B1133" s="49" t="s">
        <v>3039</v>
      </c>
      <c r="C1133" s="57" t="s">
        <v>140</v>
      </c>
      <c r="D1133" s="41" t="s">
        <v>38</v>
      </c>
      <c r="E1133" s="41" t="s">
        <v>130</v>
      </c>
      <c r="F1133" s="50" t="s">
        <v>525</v>
      </c>
      <c r="G1133" s="50" t="s">
        <v>526</v>
      </c>
      <c r="H1133" s="51" t="s">
        <v>1536</v>
      </c>
      <c r="I1133" s="52" t="s">
        <v>1537</v>
      </c>
      <c r="J1133" s="53"/>
      <c r="K1133" s="54"/>
      <c r="L1133" s="54"/>
      <c r="M1133" s="54"/>
      <c r="N1133" s="54"/>
      <c r="O1133" s="54" t="s">
        <v>727</v>
      </c>
      <c r="P1133" s="54" t="s">
        <v>1366</v>
      </c>
      <c r="Q1133" s="54"/>
      <c r="R1133" s="54"/>
      <c r="S1133" s="54"/>
    </row>
    <row r="1134" spans="1:19" ht="56.25">
      <c r="A1134" s="93">
        <v>1134</v>
      </c>
      <c r="B1134" s="49" t="s">
        <v>3039</v>
      </c>
      <c r="C1134" s="57" t="s">
        <v>623</v>
      </c>
      <c r="D1134" s="41" t="s">
        <v>168</v>
      </c>
      <c r="E1134" s="41" t="s">
        <v>128</v>
      </c>
      <c r="F1134" s="50" t="s">
        <v>525</v>
      </c>
      <c r="G1134" s="50" t="s">
        <v>526</v>
      </c>
      <c r="H1134" s="51" t="s">
        <v>1538</v>
      </c>
      <c r="I1134" s="52" t="s">
        <v>1539</v>
      </c>
      <c r="J1134" s="53"/>
      <c r="K1134" s="54"/>
      <c r="L1134" s="54"/>
      <c r="M1134" s="54"/>
      <c r="N1134" s="54"/>
      <c r="O1134" s="54" t="s">
        <v>925</v>
      </c>
      <c r="P1134" s="54" t="s">
        <v>696</v>
      </c>
      <c r="Q1134" s="54"/>
      <c r="R1134" s="54"/>
      <c r="S1134" s="54"/>
    </row>
    <row r="1135" spans="1:19" ht="67.5">
      <c r="A1135" s="93">
        <v>1135</v>
      </c>
      <c r="B1135" s="49" t="s">
        <v>2489</v>
      </c>
      <c r="C1135" s="57" t="s">
        <v>1314</v>
      </c>
      <c r="D1135" s="41"/>
      <c r="E1135" s="41"/>
      <c r="F1135" s="50" t="s">
        <v>525</v>
      </c>
      <c r="G1135" s="50" t="s">
        <v>526</v>
      </c>
      <c r="H1135" s="51" t="s">
        <v>3040</v>
      </c>
      <c r="I1135" s="52" t="s">
        <v>3041</v>
      </c>
      <c r="J1135" s="53"/>
      <c r="K1135" s="54"/>
      <c r="L1135" s="54"/>
      <c r="M1135" s="54"/>
      <c r="N1135" s="54"/>
      <c r="O1135" s="54" t="s">
        <v>1356</v>
      </c>
      <c r="P1135" s="54" t="s">
        <v>1314</v>
      </c>
      <c r="Q1135" s="54"/>
      <c r="R1135" s="54"/>
      <c r="S1135" s="54"/>
    </row>
    <row r="1136" spans="1:19" ht="146.25">
      <c r="A1136" s="93">
        <v>1136</v>
      </c>
      <c r="B1136" s="49" t="s">
        <v>2489</v>
      </c>
      <c r="C1136" s="57" t="s">
        <v>1314</v>
      </c>
      <c r="D1136" s="41"/>
      <c r="E1136" s="41"/>
      <c r="F1136" s="50" t="s">
        <v>525</v>
      </c>
      <c r="G1136" s="50" t="s">
        <v>526</v>
      </c>
      <c r="H1136" s="51" t="s">
        <v>3042</v>
      </c>
      <c r="I1136" s="52" t="s">
        <v>3043</v>
      </c>
      <c r="J1136" s="53"/>
      <c r="K1136" s="54"/>
      <c r="L1136" s="54"/>
      <c r="M1136" s="54"/>
      <c r="N1136" s="54"/>
      <c r="O1136" s="54" t="s">
        <v>1356</v>
      </c>
      <c r="P1136" s="54" t="s">
        <v>1314</v>
      </c>
      <c r="Q1136" s="54"/>
      <c r="R1136" s="54"/>
      <c r="S1136" s="54"/>
    </row>
    <row r="1137" spans="1:19" ht="67.5">
      <c r="A1137" s="93">
        <v>1137</v>
      </c>
      <c r="B1137" s="49" t="s">
        <v>2489</v>
      </c>
      <c r="C1137" s="57" t="s">
        <v>1314</v>
      </c>
      <c r="D1137" s="41"/>
      <c r="E1137" s="41"/>
      <c r="F1137" s="50" t="s">
        <v>525</v>
      </c>
      <c r="G1137" s="50" t="s">
        <v>526</v>
      </c>
      <c r="H1137" s="51" t="s">
        <v>3044</v>
      </c>
      <c r="I1137" s="52" t="s">
        <v>3045</v>
      </c>
      <c r="J1137" s="53"/>
      <c r="K1137" s="54"/>
      <c r="L1137" s="54"/>
      <c r="M1137" s="54"/>
      <c r="N1137" s="54"/>
      <c r="O1137" s="54" t="s">
        <v>1356</v>
      </c>
      <c r="P1137" s="54" t="s">
        <v>1314</v>
      </c>
      <c r="Q1137" s="54"/>
      <c r="R1137" s="54"/>
      <c r="S1137" s="54"/>
    </row>
    <row r="1138" spans="1:19" ht="146.25">
      <c r="A1138" s="93">
        <v>1138</v>
      </c>
      <c r="B1138" s="49" t="s">
        <v>2489</v>
      </c>
      <c r="C1138" s="57" t="s">
        <v>1314</v>
      </c>
      <c r="D1138" s="41"/>
      <c r="E1138" s="41"/>
      <c r="F1138" s="50" t="s">
        <v>525</v>
      </c>
      <c r="G1138" s="50" t="s">
        <v>526</v>
      </c>
      <c r="H1138" s="51" t="s">
        <v>3046</v>
      </c>
      <c r="I1138" s="52" t="s">
        <v>3047</v>
      </c>
      <c r="J1138" s="53"/>
      <c r="K1138" s="54"/>
      <c r="L1138" s="54"/>
      <c r="M1138" s="54"/>
      <c r="N1138" s="54"/>
      <c r="O1138" s="54" t="s">
        <v>1356</v>
      </c>
      <c r="P1138" s="54" t="s">
        <v>1314</v>
      </c>
      <c r="Q1138" s="54"/>
      <c r="R1138" s="54"/>
      <c r="S1138" s="54"/>
    </row>
    <row r="1139" spans="1:19" ht="45">
      <c r="A1139" s="93">
        <v>1139</v>
      </c>
      <c r="B1139" s="49" t="s">
        <v>2489</v>
      </c>
      <c r="C1139" s="57" t="s">
        <v>627</v>
      </c>
      <c r="D1139" s="41" t="s">
        <v>70</v>
      </c>
      <c r="E1139" s="41" t="s">
        <v>1308</v>
      </c>
      <c r="F1139" s="50" t="s">
        <v>35</v>
      </c>
      <c r="G1139" s="50" t="s">
        <v>526</v>
      </c>
      <c r="H1139" s="51" t="s">
        <v>3048</v>
      </c>
      <c r="I1139" s="52" t="s">
        <v>3049</v>
      </c>
      <c r="J1139" s="53"/>
      <c r="K1139" s="54"/>
      <c r="L1139" s="54"/>
      <c r="M1139" s="54"/>
      <c r="N1139" s="54"/>
      <c r="O1139" s="54" t="s">
        <v>1356</v>
      </c>
      <c r="P1139" s="54" t="s">
        <v>1359</v>
      </c>
      <c r="Q1139" s="54"/>
      <c r="R1139" s="54"/>
      <c r="S1139" s="54"/>
    </row>
    <row r="1140" spans="1:19" ht="45">
      <c r="A1140" s="93">
        <v>1140</v>
      </c>
      <c r="B1140" s="49" t="s">
        <v>2489</v>
      </c>
      <c r="C1140" s="57" t="s">
        <v>1295</v>
      </c>
      <c r="D1140" s="41" t="s">
        <v>70</v>
      </c>
      <c r="E1140" s="41" t="s">
        <v>1296</v>
      </c>
      <c r="F1140" s="50" t="s">
        <v>35</v>
      </c>
      <c r="G1140" s="50" t="s">
        <v>526</v>
      </c>
      <c r="H1140" s="51" t="s">
        <v>3048</v>
      </c>
      <c r="I1140" s="52" t="s">
        <v>3049</v>
      </c>
      <c r="J1140" s="53"/>
      <c r="K1140" s="54"/>
      <c r="L1140" s="54"/>
      <c r="M1140" s="54"/>
      <c r="N1140" s="54"/>
      <c r="O1140" s="54" t="s">
        <v>1356</v>
      </c>
      <c r="P1140" s="54" t="s">
        <v>1359</v>
      </c>
      <c r="Q1140" s="54"/>
      <c r="R1140" s="54"/>
      <c r="S1140" s="54"/>
    </row>
    <row r="1141" spans="1:19" ht="33.75">
      <c r="A1141" s="93">
        <v>1141</v>
      </c>
      <c r="B1141" s="49" t="s">
        <v>2489</v>
      </c>
      <c r="C1141" s="57" t="s">
        <v>1340</v>
      </c>
      <c r="D1141" s="41" t="s">
        <v>70</v>
      </c>
      <c r="E1141" s="41" t="s">
        <v>1341</v>
      </c>
      <c r="F1141" s="50" t="s">
        <v>35</v>
      </c>
      <c r="G1141" s="50" t="s">
        <v>526</v>
      </c>
      <c r="H1141" s="51" t="s">
        <v>3050</v>
      </c>
      <c r="I1141" s="52" t="s">
        <v>3051</v>
      </c>
      <c r="J1141" s="53"/>
      <c r="K1141" s="54"/>
      <c r="L1141" s="54"/>
      <c r="M1141" s="54"/>
      <c r="N1141" s="54"/>
      <c r="O1141" s="54" t="s">
        <v>1356</v>
      </c>
      <c r="P1141" s="54" t="s">
        <v>1359</v>
      </c>
      <c r="Q1141" s="54"/>
      <c r="R1141" s="54"/>
      <c r="S1141" s="54"/>
    </row>
    <row r="1142" spans="1:19" ht="45">
      <c r="A1142" s="93">
        <v>1142</v>
      </c>
      <c r="B1142" s="49" t="s">
        <v>2489</v>
      </c>
      <c r="C1142" s="57" t="s">
        <v>209</v>
      </c>
      <c r="D1142" s="41" t="s">
        <v>70</v>
      </c>
      <c r="E1142" s="41" t="s">
        <v>866</v>
      </c>
      <c r="F1142" s="50" t="s">
        <v>35</v>
      </c>
      <c r="G1142" s="50" t="s">
        <v>36</v>
      </c>
      <c r="H1142" s="51" t="s">
        <v>2474</v>
      </c>
      <c r="I1142" s="52" t="s">
        <v>2475</v>
      </c>
      <c r="J1142" s="53"/>
      <c r="K1142" s="54"/>
      <c r="L1142" s="54"/>
      <c r="M1142" s="54"/>
      <c r="N1142" s="54"/>
      <c r="O1142" s="54" t="s">
        <v>1356</v>
      </c>
      <c r="P1142" s="54" t="s">
        <v>1359</v>
      </c>
      <c r="Q1142" s="54"/>
      <c r="R1142" s="54"/>
      <c r="S1142" s="54"/>
    </row>
    <row r="1143" spans="1:19" ht="33.75">
      <c r="A1143" s="93">
        <v>1143</v>
      </c>
      <c r="B1143" s="49" t="s">
        <v>2489</v>
      </c>
      <c r="C1143" s="57" t="s">
        <v>132</v>
      </c>
      <c r="D1143" s="41" t="s">
        <v>38</v>
      </c>
      <c r="E1143" s="41" t="s">
        <v>573</v>
      </c>
      <c r="F1143" s="50" t="s">
        <v>525</v>
      </c>
      <c r="G1143" s="50" t="s">
        <v>36</v>
      </c>
      <c r="H1143" s="51" t="s">
        <v>2476</v>
      </c>
      <c r="I1143" s="52" t="s">
        <v>2477</v>
      </c>
      <c r="J1143" s="53"/>
      <c r="K1143" s="54"/>
      <c r="L1143" s="54"/>
      <c r="M1143" s="54"/>
      <c r="N1143" s="54"/>
      <c r="O1143" s="54" t="s">
        <v>693</v>
      </c>
      <c r="P1143" s="54" t="s">
        <v>1363</v>
      </c>
      <c r="Q1143" s="54"/>
      <c r="R1143" s="54"/>
      <c r="S1143" s="54"/>
    </row>
    <row r="1144" spans="1:19" ht="78.75">
      <c r="A1144" s="93">
        <v>1144</v>
      </c>
      <c r="B1144" s="49" t="s">
        <v>2489</v>
      </c>
      <c r="C1144" s="57" t="s">
        <v>132</v>
      </c>
      <c r="D1144" s="41" t="s">
        <v>38</v>
      </c>
      <c r="E1144" s="41"/>
      <c r="F1144" s="50" t="s">
        <v>525</v>
      </c>
      <c r="G1144" s="50" t="s">
        <v>526</v>
      </c>
      <c r="H1144" s="51" t="s">
        <v>2478</v>
      </c>
      <c r="I1144" s="52" t="s">
        <v>2479</v>
      </c>
      <c r="J1144" s="53"/>
      <c r="K1144" s="54"/>
      <c r="L1144" s="54"/>
      <c r="M1144" s="54"/>
      <c r="N1144" s="54"/>
      <c r="O1144" s="54" t="s">
        <v>693</v>
      </c>
      <c r="P1144" s="54" t="s">
        <v>1363</v>
      </c>
      <c r="Q1144" s="54"/>
      <c r="R1144" s="54"/>
      <c r="S1144" s="54"/>
    </row>
    <row r="1145" spans="1:19" ht="33.75">
      <c r="A1145" s="93">
        <v>1145</v>
      </c>
      <c r="B1145" s="49" t="s">
        <v>2489</v>
      </c>
      <c r="C1145" s="57" t="s">
        <v>586</v>
      </c>
      <c r="D1145" s="41" t="s">
        <v>556</v>
      </c>
      <c r="E1145" s="41" t="s">
        <v>147</v>
      </c>
      <c r="F1145" s="50" t="s">
        <v>35</v>
      </c>
      <c r="G1145" s="50" t="s">
        <v>36</v>
      </c>
      <c r="H1145" s="51" t="s">
        <v>2480</v>
      </c>
      <c r="I1145" s="52" t="s">
        <v>2481</v>
      </c>
      <c r="J1145" s="53"/>
      <c r="K1145" s="54"/>
      <c r="L1145" s="54"/>
      <c r="M1145" s="54"/>
      <c r="N1145" s="54"/>
      <c r="O1145" s="54" t="s">
        <v>727</v>
      </c>
      <c r="P1145" s="54" t="s">
        <v>676</v>
      </c>
      <c r="Q1145" s="54"/>
      <c r="R1145" s="54"/>
      <c r="S1145" s="54"/>
    </row>
    <row r="1146" spans="1:19" ht="123.75">
      <c r="A1146" s="93">
        <v>1146</v>
      </c>
      <c r="B1146" s="49" t="s">
        <v>2489</v>
      </c>
      <c r="C1146" s="57" t="s">
        <v>157</v>
      </c>
      <c r="D1146" s="41" t="s">
        <v>524</v>
      </c>
      <c r="E1146" s="41" t="s">
        <v>1698</v>
      </c>
      <c r="F1146" s="50" t="s">
        <v>525</v>
      </c>
      <c r="G1146" s="50" t="s">
        <v>526</v>
      </c>
      <c r="H1146" s="51" t="s">
        <v>2482</v>
      </c>
      <c r="I1146" s="52" t="s">
        <v>2483</v>
      </c>
      <c r="J1146" s="53"/>
      <c r="K1146" s="54"/>
      <c r="L1146" s="54"/>
      <c r="M1146" s="54"/>
      <c r="N1146" s="54"/>
      <c r="O1146" s="54" t="s">
        <v>925</v>
      </c>
      <c r="P1146" s="54" t="s">
        <v>678</v>
      </c>
      <c r="Q1146" s="54"/>
      <c r="R1146" s="54"/>
      <c r="S1146" s="54"/>
    </row>
    <row r="1147" spans="1:19" ht="22.5">
      <c r="A1147" s="93">
        <v>1147</v>
      </c>
      <c r="B1147" s="49" t="s">
        <v>2489</v>
      </c>
      <c r="C1147" s="57" t="s">
        <v>624</v>
      </c>
      <c r="D1147" s="41" t="s">
        <v>171</v>
      </c>
      <c r="E1147" s="41"/>
      <c r="F1147" s="50" t="s">
        <v>525</v>
      </c>
      <c r="G1147" s="50" t="s">
        <v>526</v>
      </c>
      <c r="H1147" s="51" t="s">
        <v>2484</v>
      </c>
      <c r="I1147" s="52" t="s">
        <v>2485</v>
      </c>
      <c r="J1147" s="53"/>
      <c r="K1147" s="54"/>
      <c r="L1147" s="54"/>
      <c r="M1147" s="54"/>
      <c r="N1147" s="54"/>
      <c r="O1147" s="54" t="s">
        <v>925</v>
      </c>
      <c r="P1147" s="54" t="s">
        <v>696</v>
      </c>
      <c r="Q1147" s="54"/>
      <c r="R1147" s="54"/>
      <c r="S1147" s="54"/>
    </row>
    <row r="1148" spans="1:19" ht="33.75">
      <c r="A1148" s="93">
        <v>1148</v>
      </c>
      <c r="B1148" s="49" t="s">
        <v>2489</v>
      </c>
      <c r="C1148" s="57" t="s">
        <v>2486</v>
      </c>
      <c r="D1148" s="41"/>
      <c r="E1148" s="41"/>
      <c r="F1148" s="50" t="s">
        <v>35</v>
      </c>
      <c r="G1148" s="50" t="s">
        <v>36</v>
      </c>
      <c r="H1148" s="51" t="s">
        <v>2487</v>
      </c>
      <c r="I1148" s="52" t="s">
        <v>2488</v>
      </c>
      <c r="J1148" s="53"/>
      <c r="K1148" s="54"/>
      <c r="L1148" s="54"/>
      <c r="M1148" s="54"/>
      <c r="N1148" s="54"/>
      <c r="O1148" s="54" t="s">
        <v>705</v>
      </c>
      <c r="P1148" s="54" t="s">
        <v>723</v>
      </c>
      <c r="Q1148" s="54"/>
      <c r="R1148" s="54"/>
      <c r="S1148" s="54"/>
    </row>
    <row r="1149" spans="1:19" ht="22.5">
      <c r="A1149" s="93">
        <v>1149</v>
      </c>
      <c r="B1149" s="49" t="s">
        <v>2492</v>
      </c>
      <c r="C1149" s="57" t="s">
        <v>920</v>
      </c>
      <c r="D1149" s="41" t="s">
        <v>578</v>
      </c>
      <c r="E1149" s="41" t="s">
        <v>172</v>
      </c>
      <c r="F1149" s="50" t="s">
        <v>525</v>
      </c>
      <c r="G1149" s="50" t="s">
        <v>36</v>
      </c>
      <c r="H1149" s="51" t="s">
        <v>2490</v>
      </c>
      <c r="I1149" s="52" t="s">
        <v>2491</v>
      </c>
      <c r="J1149" s="53"/>
      <c r="K1149" s="54"/>
      <c r="L1149" s="54"/>
      <c r="M1149" s="54"/>
      <c r="N1149" s="54"/>
      <c r="O1149" s="54" t="s">
        <v>1358</v>
      </c>
      <c r="P1149" s="54" t="s">
        <v>719</v>
      </c>
      <c r="Q1149" s="54"/>
      <c r="R1149" s="54"/>
      <c r="S1149" s="54"/>
    </row>
    <row r="1150" spans="1:19" ht="33.75">
      <c r="A1150" s="93">
        <v>1150</v>
      </c>
      <c r="B1150" s="49" t="s">
        <v>2501</v>
      </c>
      <c r="C1150" s="57" t="s">
        <v>846</v>
      </c>
      <c r="D1150" s="41" t="s">
        <v>128</v>
      </c>
      <c r="E1150" s="41" t="s">
        <v>1349</v>
      </c>
      <c r="F1150" s="50" t="s">
        <v>525</v>
      </c>
      <c r="G1150" s="50" t="s">
        <v>526</v>
      </c>
      <c r="H1150" s="51" t="s">
        <v>2493</v>
      </c>
      <c r="I1150" s="52" t="s">
        <v>2494</v>
      </c>
      <c r="J1150" s="53"/>
      <c r="K1150" s="54"/>
      <c r="L1150" s="54"/>
      <c r="M1150" s="54"/>
      <c r="N1150" s="54"/>
      <c r="O1150" s="54" t="s">
        <v>705</v>
      </c>
      <c r="P1150" s="54" t="s">
        <v>702</v>
      </c>
      <c r="Q1150" s="54"/>
      <c r="R1150" s="54"/>
      <c r="S1150" s="54"/>
    </row>
    <row r="1151" spans="1:19" ht="45">
      <c r="A1151" s="93">
        <v>1151</v>
      </c>
      <c r="B1151" s="49" t="s">
        <v>2501</v>
      </c>
      <c r="C1151" s="57" t="s">
        <v>840</v>
      </c>
      <c r="D1151" s="41" t="s">
        <v>135</v>
      </c>
      <c r="E1151" s="41" t="s">
        <v>1341</v>
      </c>
      <c r="F1151" s="50" t="s">
        <v>525</v>
      </c>
      <c r="G1151" s="50" t="s">
        <v>526</v>
      </c>
      <c r="H1151" s="51" t="s">
        <v>2495</v>
      </c>
      <c r="I1151" s="52" t="s">
        <v>2496</v>
      </c>
      <c r="J1151" s="53"/>
      <c r="K1151" s="54"/>
      <c r="L1151" s="54"/>
      <c r="M1151" s="54"/>
      <c r="N1151" s="54"/>
      <c r="O1151" s="54" t="s">
        <v>1358</v>
      </c>
      <c r="P1151" s="54" t="s">
        <v>700</v>
      </c>
      <c r="Q1151" s="54"/>
      <c r="R1151" s="54"/>
      <c r="S1151" s="54"/>
    </row>
    <row r="1152" spans="1:19" ht="45">
      <c r="A1152" s="93">
        <v>1152</v>
      </c>
      <c r="B1152" s="49" t="s">
        <v>2501</v>
      </c>
      <c r="C1152" s="57" t="s">
        <v>840</v>
      </c>
      <c r="D1152" s="41" t="s">
        <v>135</v>
      </c>
      <c r="E1152" s="41" t="s">
        <v>730</v>
      </c>
      <c r="F1152" s="50" t="s">
        <v>525</v>
      </c>
      <c r="G1152" s="50" t="s">
        <v>526</v>
      </c>
      <c r="H1152" s="51" t="s">
        <v>2497</v>
      </c>
      <c r="I1152" s="52" t="s">
        <v>2496</v>
      </c>
      <c r="J1152" s="53"/>
      <c r="K1152" s="54"/>
      <c r="L1152" s="54"/>
      <c r="M1152" s="54"/>
      <c r="N1152" s="54"/>
      <c r="O1152" s="54" t="s">
        <v>1358</v>
      </c>
      <c r="P1152" s="54" t="s">
        <v>700</v>
      </c>
      <c r="Q1152" s="54"/>
      <c r="R1152" s="54"/>
      <c r="S1152" s="54"/>
    </row>
    <row r="1153" spans="1:19" ht="45">
      <c r="A1153" s="93">
        <v>1153</v>
      </c>
      <c r="B1153" s="49" t="s">
        <v>2501</v>
      </c>
      <c r="C1153" s="57" t="s">
        <v>840</v>
      </c>
      <c r="D1153" s="41" t="s">
        <v>135</v>
      </c>
      <c r="E1153" s="41" t="s">
        <v>154</v>
      </c>
      <c r="F1153" s="50" t="s">
        <v>525</v>
      </c>
      <c r="G1153" s="50" t="s">
        <v>526</v>
      </c>
      <c r="H1153" s="51" t="s">
        <v>2498</v>
      </c>
      <c r="I1153" s="52" t="s">
        <v>2496</v>
      </c>
      <c r="J1153" s="53"/>
      <c r="K1153" s="54"/>
      <c r="L1153" s="54"/>
      <c r="M1153" s="54"/>
      <c r="N1153" s="54"/>
      <c r="O1153" s="54" t="s">
        <v>1358</v>
      </c>
      <c r="P1153" s="54" t="s">
        <v>700</v>
      </c>
      <c r="Q1153" s="54"/>
      <c r="R1153" s="54"/>
      <c r="S1153" s="54"/>
    </row>
    <row r="1154" spans="1:19" ht="33.75">
      <c r="A1154" s="93">
        <v>1154</v>
      </c>
      <c r="B1154" s="49" t="s">
        <v>2501</v>
      </c>
      <c r="C1154" s="57" t="s">
        <v>623</v>
      </c>
      <c r="D1154" s="41" t="s">
        <v>171</v>
      </c>
      <c r="E1154" s="41" t="s">
        <v>70</v>
      </c>
      <c r="F1154" s="50" t="s">
        <v>525</v>
      </c>
      <c r="G1154" s="50" t="s">
        <v>526</v>
      </c>
      <c r="H1154" s="51" t="s">
        <v>2499</v>
      </c>
      <c r="I1154" s="52" t="s">
        <v>2500</v>
      </c>
      <c r="J1154" s="53"/>
      <c r="K1154" s="54"/>
      <c r="L1154" s="54"/>
      <c r="M1154" s="54"/>
      <c r="N1154" s="54"/>
      <c r="O1154" s="54" t="s">
        <v>925</v>
      </c>
      <c r="P1154" s="54" t="s">
        <v>696</v>
      </c>
      <c r="Q1154" s="54"/>
      <c r="R1154" s="54"/>
      <c r="S1154" s="54"/>
    </row>
    <row r="1155" spans="1:19" ht="45">
      <c r="A1155" s="93">
        <v>1155</v>
      </c>
      <c r="B1155" s="49" t="s">
        <v>2512</v>
      </c>
      <c r="C1155" s="57" t="s">
        <v>742</v>
      </c>
      <c r="D1155" s="41" t="s">
        <v>70</v>
      </c>
      <c r="E1155" s="41" t="s">
        <v>743</v>
      </c>
      <c r="F1155" s="50" t="s">
        <v>525</v>
      </c>
      <c r="G1155" s="50" t="s">
        <v>526</v>
      </c>
      <c r="H1155" s="51" t="s">
        <v>2502</v>
      </c>
      <c r="I1155" s="52" t="s">
        <v>2503</v>
      </c>
      <c r="J1155" s="53"/>
      <c r="K1155" s="54"/>
      <c r="L1155" s="54"/>
      <c r="M1155" s="54"/>
      <c r="N1155" s="54"/>
      <c r="O1155" s="54" t="s">
        <v>1356</v>
      </c>
      <c r="P1155" s="54" t="s">
        <v>1359</v>
      </c>
      <c r="Q1155" s="54"/>
      <c r="R1155" s="54"/>
      <c r="S1155" s="54"/>
    </row>
    <row r="1156" spans="1:19" ht="56.25">
      <c r="A1156" s="93">
        <v>1156</v>
      </c>
      <c r="B1156" s="49" t="s">
        <v>2512</v>
      </c>
      <c r="C1156" s="57" t="s">
        <v>586</v>
      </c>
      <c r="D1156" s="41" t="s">
        <v>556</v>
      </c>
      <c r="E1156" s="41" t="s">
        <v>1296</v>
      </c>
      <c r="F1156" s="50" t="s">
        <v>525</v>
      </c>
      <c r="G1156" s="50" t="s">
        <v>526</v>
      </c>
      <c r="H1156" s="51" t="s">
        <v>961</v>
      </c>
      <c r="I1156" s="52" t="s">
        <v>962</v>
      </c>
      <c r="J1156" s="53"/>
      <c r="K1156" s="54"/>
      <c r="L1156" s="54"/>
      <c r="M1156" s="54"/>
      <c r="N1156" s="54"/>
      <c r="O1156" s="54" t="s">
        <v>727</v>
      </c>
      <c r="P1156" s="54" t="s">
        <v>676</v>
      </c>
      <c r="Q1156" s="54"/>
      <c r="R1156" s="54"/>
      <c r="S1156" s="54"/>
    </row>
    <row r="1157" spans="1:19" ht="33.75">
      <c r="A1157" s="93">
        <v>1157</v>
      </c>
      <c r="B1157" s="49" t="s">
        <v>2512</v>
      </c>
      <c r="C1157" s="57" t="s">
        <v>586</v>
      </c>
      <c r="D1157" s="41" t="s">
        <v>556</v>
      </c>
      <c r="E1157" s="41" t="s">
        <v>1296</v>
      </c>
      <c r="F1157" s="50" t="s">
        <v>525</v>
      </c>
      <c r="G1157" s="50" t="s">
        <v>526</v>
      </c>
      <c r="H1157" s="51" t="s">
        <v>963</v>
      </c>
      <c r="I1157" s="52" t="s">
        <v>2504</v>
      </c>
      <c r="J1157" s="53"/>
      <c r="K1157" s="54"/>
      <c r="L1157" s="54"/>
      <c r="M1157" s="54"/>
      <c r="N1157" s="54"/>
      <c r="O1157" s="54" t="s">
        <v>727</v>
      </c>
      <c r="P1157" s="54" t="s">
        <v>676</v>
      </c>
      <c r="Q1157" s="54"/>
      <c r="R1157" s="54"/>
      <c r="S1157" s="54"/>
    </row>
    <row r="1158" spans="1:19" ht="67.5">
      <c r="A1158" s="93">
        <v>1158</v>
      </c>
      <c r="B1158" s="49" t="s">
        <v>2512</v>
      </c>
      <c r="C1158" s="57" t="s">
        <v>586</v>
      </c>
      <c r="D1158" s="41" t="s">
        <v>556</v>
      </c>
      <c r="E1158" s="41" t="s">
        <v>1296</v>
      </c>
      <c r="F1158" s="50" t="s">
        <v>525</v>
      </c>
      <c r="G1158" s="50" t="s">
        <v>526</v>
      </c>
      <c r="H1158" s="51" t="s">
        <v>2505</v>
      </c>
      <c r="I1158" s="52" t="s">
        <v>967</v>
      </c>
      <c r="J1158" s="53"/>
      <c r="K1158" s="54"/>
      <c r="L1158" s="54"/>
      <c r="M1158" s="54"/>
      <c r="N1158" s="54"/>
      <c r="O1158" s="54" t="s">
        <v>727</v>
      </c>
      <c r="P1158" s="54" t="s">
        <v>676</v>
      </c>
      <c r="Q1158" s="54"/>
      <c r="R1158" s="54"/>
      <c r="S1158" s="54"/>
    </row>
    <row r="1159" spans="1:19" ht="22.5">
      <c r="A1159" s="93">
        <v>1159</v>
      </c>
      <c r="B1159" s="49" t="s">
        <v>2512</v>
      </c>
      <c r="C1159" s="57" t="s">
        <v>1331</v>
      </c>
      <c r="D1159" s="41" t="s">
        <v>527</v>
      </c>
      <c r="E1159" s="41" t="s">
        <v>524</v>
      </c>
      <c r="F1159" s="50" t="s">
        <v>525</v>
      </c>
      <c r="G1159" s="50" t="s">
        <v>526</v>
      </c>
      <c r="H1159" s="51" t="s">
        <v>2506</v>
      </c>
      <c r="I1159" s="52" t="s">
        <v>2507</v>
      </c>
      <c r="J1159" s="53"/>
      <c r="K1159" s="54"/>
      <c r="L1159" s="54"/>
      <c r="M1159" s="54"/>
      <c r="N1159" s="54"/>
      <c r="O1159" s="54" t="s">
        <v>686</v>
      </c>
      <c r="P1159" s="54" t="s">
        <v>673</v>
      </c>
      <c r="Q1159" s="54"/>
      <c r="R1159" s="54"/>
      <c r="S1159" s="54"/>
    </row>
    <row r="1160" spans="1:19" ht="33.75">
      <c r="A1160" s="93">
        <v>1160</v>
      </c>
      <c r="B1160" s="49" t="s">
        <v>2512</v>
      </c>
      <c r="C1160" s="57" t="s">
        <v>527</v>
      </c>
      <c r="D1160" s="41" t="s">
        <v>168</v>
      </c>
      <c r="E1160" s="41" t="s">
        <v>171</v>
      </c>
      <c r="F1160" s="50" t="s">
        <v>525</v>
      </c>
      <c r="G1160" s="50" t="s">
        <v>526</v>
      </c>
      <c r="H1160" s="51" t="s">
        <v>2508</v>
      </c>
      <c r="I1160" s="52" t="s">
        <v>2509</v>
      </c>
      <c r="J1160" s="53"/>
      <c r="K1160" s="54"/>
      <c r="L1160" s="54"/>
      <c r="M1160" s="54"/>
      <c r="N1160" s="54"/>
      <c r="O1160" s="54" t="s">
        <v>925</v>
      </c>
      <c r="P1160" s="54" t="s">
        <v>694</v>
      </c>
      <c r="Q1160" s="54"/>
      <c r="R1160" s="54"/>
      <c r="S1160" s="54"/>
    </row>
    <row r="1161" spans="1:19" ht="33.75">
      <c r="A1161" s="93">
        <v>1161</v>
      </c>
      <c r="B1161" s="49" t="s">
        <v>2512</v>
      </c>
      <c r="C1161" s="57" t="s">
        <v>623</v>
      </c>
      <c r="D1161" s="41" t="s">
        <v>168</v>
      </c>
      <c r="E1161" s="41" t="s">
        <v>1296</v>
      </c>
      <c r="F1161" s="50" t="s">
        <v>525</v>
      </c>
      <c r="G1161" s="50" t="s">
        <v>526</v>
      </c>
      <c r="H1161" s="51" t="s">
        <v>2510</v>
      </c>
      <c r="I1161" s="52" t="s">
        <v>2511</v>
      </c>
      <c r="J1161" s="53"/>
      <c r="K1161" s="54"/>
      <c r="L1161" s="54"/>
      <c r="M1161" s="54"/>
      <c r="N1161" s="54"/>
      <c r="O1161" s="54" t="s">
        <v>925</v>
      </c>
      <c r="P1161" s="54" t="s">
        <v>696</v>
      </c>
      <c r="Q1161" s="54"/>
      <c r="R1161" s="54"/>
      <c r="S1161" s="54"/>
    </row>
    <row r="1162" spans="1:19" ht="67.5">
      <c r="A1162" s="93">
        <v>1162</v>
      </c>
      <c r="B1162" s="49" t="s">
        <v>1364</v>
      </c>
      <c r="C1162" s="57" t="s">
        <v>725</v>
      </c>
      <c r="D1162" s="41" t="s">
        <v>125</v>
      </c>
      <c r="E1162" s="41" t="s">
        <v>56</v>
      </c>
      <c r="F1162" s="50" t="s">
        <v>35</v>
      </c>
      <c r="G1162" s="50" t="s">
        <v>36</v>
      </c>
      <c r="H1162" s="51" t="s">
        <v>2513</v>
      </c>
      <c r="I1162" s="52" t="s">
        <v>2514</v>
      </c>
      <c r="J1162" s="53"/>
      <c r="K1162" s="54"/>
      <c r="L1162" s="54"/>
      <c r="M1162" s="54"/>
      <c r="N1162" s="54"/>
      <c r="O1162" s="54" t="s">
        <v>1358</v>
      </c>
      <c r="P1162" s="54" t="s">
        <v>725</v>
      </c>
      <c r="Q1162" s="54"/>
      <c r="R1162" s="54"/>
      <c r="S1162" s="54"/>
    </row>
    <row r="1163" spans="1:19" ht="33.75">
      <c r="A1163" s="93">
        <v>1163</v>
      </c>
      <c r="B1163" s="49" t="s">
        <v>1364</v>
      </c>
      <c r="C1163" s="57" t="s">
        <v>975</v>
      </c>
      <c r="D1163" s="41" t="s">
        <v>125</v>
      </c>
      <c r="E1163" s="41" t="s">
        <v>172</v>
      </c>
      <c r="F1163" s="50" t="s">
        <v>525</v>
      </c>
      <c r="G1163" s="50" t="s">
        <v>526</v>
      </c>
      <c r="H1163" s="51" t="s">
        <v>2515</v>
      </c>
      <c r="I1163" s="52" t="s">
        <v>2516</v>
      </c>
      <c r="J1163" s="53"/>
      <c r="K1163" s="54"/>
      <c r="L1163" s="54"/>
      <c r="M1163" s="54"/>
      <c r="N1163" s="54"/>
      <c r="O1163" s="54" t="s">
        <v>1358</v>
      </c>
      <c r="P1163" s="54" t="s">
        <v>725</v>
      </c>
      <c r="Q1163" s="54"/>
      <c r="R1163" s="54"/>
      <c r="S1163" s="54"/>
    </row>
    <row r="1164" spans="1:19" ht="11.25">
      <c r="A1164" s="93">
        <v>1164</v>
      </c>
      <c r="B1164" s="49" t="s">
        <v>1364</v>
      </c>
      <c r="C1164" s="57" t="s">
        <v>124</v>
      </c>
      <c r="D1164" s="41" t="s">
        <v>125</v>
      </c>
      <c r="E1164" s="41" t="s">
        <v>818</v>
      </c>
      <c r="F1164" s="50" t="s">
        <v>35</v>
      </c>
      <c r="G1164" s="50" t="s">
        <v>36</v>
      </c>
      <c r="H1164" s="51" t="s">
        <v>2517</v>
      </c>
      <c r="I1164" s="52" t="s">
        <v>2518</v>
      </c>
      <c r="J1164" s="53"/>
      <c r="K1164" s="54"/>
      <c r="L1164" s="54"/>
      <c r="M1164" s="54"/>
      <c r="N1164" s="54"/>
      <c r="O1164" s="54" t="s">
        <v>1358</v>
      </c>
      <c r="P1164" s="54" t="s">
        <v>725</v>
      </c>
      <c r="Q1164" s="54"/>
      <c r="R1164" s="54"/>
      <c r="S1164" s="54"/>
    </row>
    <row r="1165" spans="1:19" ht="22.5">
      <c r="A1165" s="93">
        <v>1165</v>
      </c>
      <c r="B1165" s="49" t="s">
        <v>1364</v>
      </c>
      <c r="C1165" s="57" t="s">
        <v>244</v>
      </c>
      <c r="D1165" s="41" t="s">
        <v>245</v>
      </c>
      <c r="E1165" s="41" t="s">
        <v>172</v>
      </c>
      <c r="F1165" s="50" t="s">
        <v>525</v>
      </c>
      <c r="G1165" s="50" t="s">
        <v>526</v>
      </c>
      <c r="H1165" s="51" t="s">
        <v>2519</v>
      </c>
      <c r="I1165" s="52" t="s">
        <v>2520</v>
      </c>
      <c r="J1165" s="53"/>
      <c r="K1165" s="54"/>
      <c r="L1165" s="54"/>
      <c r="M1165" s="54"/>
      <c r="N1165" s="54"/>
      <c r="O1165" s="54" t="s">
        <v>1358</v>
      </c>
      <c r="P1165" s="54" t="s">
        <v>725</v>
      </c>
      <c r="Q1165" s="54"/>
      <c r="R1165" s="54"/>
      <c r="S1165" s="54"/>
    </row>
    <row r="1166" spans="1:19" ht="22.5">
      <c r="A1166" s="93">
        <v>1166</v>
      </c>
      <c r="B1166" s="49" t="s">
        <v>2540</v>
      </c>
      <c r="C1166" s="57" t="s">
        <v>1910</v>
      </c>
      <c r="D1166" s="41" t="s">
        <v>172</v>
      </c>
      <c r="E1166" s="41" t="s">
        <v>528</v>
      </c>
      <c r="F1166" s="50" t="s">
        <v>525</v>
      </c>
      <c r="G1166" s="50" t="s">
        <v>526</v>
      </c>
      <c r="H1166" s="51" t="s">
        <v>2521</v>
      </c>
      <c r="I1166" s="52" t="s">
        <v>2522</v>
      </c>
      <c r="J1166" s="53"/>
      <c r="K1166" s="54"/>
      <c r="L1166" s="54"/>
      <c r="M1166" s="54"/>
      <c r="N1166" s="54"/>
      <c r="O1166" s="54" t="s">
        <v>925</v>
      </c>
      <c r="P1166" s="54" t="s">
        <v>680</v>
      </c>
      <c r="Q1166" s="54"/>
      <c r="R1166" s="54"/>
      <c r="S1166" s="54"/>
    </row>
    <row r="1167" spans="1:19" ht="45">
      <c r="A1167" s="93">
        <v>1167</v>
      </c>
      <c r="B1167" s="49" t="s">
        <v>2540</v>
      </c>
      <c r="C1167" s="57" t="s">
        <v>1348</v>
      </c>
      <c r="D1167" s="41" t="s">
        <v>37</v>
      </c>
      <c r="E1167" s="41" t="s">
        <v>171</v>
      </c>
      <c r="F1167" s="50" t="s">
        <v>525</v>
      </c>
      <c r="G1167" s="50" t="s">
        <v>526</v>
      </c>
      <c r="H1167" s="51" t="s">
        <v>2523</v>
      </c>
      <c r="I1167" s="52" t="s">
        <v>2524</v>
      </c>
      <c r="J1167" s="53"/>
      <c r="K1167" s="54"/>
      <c r="L1167" s="54"/>
      <c r="M1167" s="54"/>
      <c r="N1167" s="54"/>
      <c r="O1167" s="54" t="s">
        <v>925</v>
      </c>
      <c r="P1167" s="54" t="s">
        <v>684</v>
      </c>
      <c r="Q1167" s="54"/>
      <c r="R1167" s="54"/>
      <c r="S1167" s="54"/>
    </row>
    <row r="1168" spans="1:19" ht="22.5">
      <c r="A1168" s="93">
        <v>1168</v>
      </c>
      <c r="B1168" s="49" t="s">
        <v>2540</v>
      </c>
      <c r="C1168" s="57" t="s">
        <v>840</v>
      </c>
      <c r="D1168" s="41" t="s">
        <v>135</v>
      </c>
      <c r="E1168" s="41" t="s">
        <v>818</v>
      </c>
      <c r="F1168" s="50" t="s">
        <v>35</v>
      </c>
      <c r="G1168" s="50" t="s">
        <v>526</v>
      </c>
      <c r="H1168" s="51" t="s">
        <v>2525</v>
      </c>
      <c r="I1168" s="52" t="s">
        <v>2526</v>
      </c>
      <c r="J1168" s="53"/>
      <c r="K1168" s="54"/>
      <c r="L1168" s="54"/>
      <c r="M1168" s="54"/>
      <c r="N1168" s="54"/>
      <c r="O1168" s="54" t="s">
        <v>1358</v>
      </c>
      <c r="P1168" s="54" t="s">
        <v>700</v>
      </c>
      <c r="Q1168" s="54"/>
      <c r="R1168" s="54"/>
      <c r="S1168" s="54"/>
    </row>
    <row r="1169" spans="1:19" ht="45">
      <c r="A1169" s="93">
        <v>1169</v>
      </c>
      <c r="B1169" s="49" t="s">
        <v>2540</v>
      </c>
      <c r="C1169" s="57" t="s">
        <v>849</v>
      </c>
      <c r="D1169" s="41" t="s">
        <v>138</v>
      </c>
      <c r="E1169" s="41" t="s">
        <v>135</v>
      </c>
      <c r="F1169" s="50" t="s">
        <v>525</v>
      </c>
      <c r="G1169" s="50" t="s">
        <v>526</v>
      </c>
      <c r="H1169" s="51" t="s">
        <v>2527</v>
      </c>
      <c r="I1169" s="52" t="s">
        <v>2528</v>
      </c>
      <c r="J1169" s="53"/>
      <c r="K1169" s="54"/>
      <c r="L1169" s="54"/>
      <c r="M1169" s="54"/>
      <c r="N1169" s="54"/>
      <c r="O1169" s="54" t="s">
        <v>705</v>
      </c>
      <c r="P1169" s="54" t="s">
        <v>704</v>
      </c>
      <c r="Q1169" s="54"/>
      <c r="R1169" s="54"/>
      <c r="S1169" s="54"/>
    </row>
    <row r="1170" spans="1:19" ht="33.75">
      <c r="A1170" s="93">
        <v>1170</v>
      </c>
      <c r="B1170" s="49" t="s">
        <v>2540</v>
      </c>
      <c r="C1170" s="57" t="s">
        <v>2529</v>
      </c>
      <c r="D1170" s="41" t="s">
        <v>1341</v>
      </c>
      <c r="E1170" s="41" t="s">
        <v>527</v>
      </c>
      <c r="F1170" s="50" t="s">
        <v>525</v>
      </c>
      <c r="G1170" s="50" t="s">
        <v>526</v>
      </c>
      <c r="H1170" s="51" t="s">
        <v>2530</v>
      </c>
      <c r="I1170" s="52" t="s">
        <v>2531</v>
      </c>
      <c r="J1170" s="53"/>
      <c r="K1170" s="54"/>
      <c r="L1170" s="54"/>
      <c r="M1170" s="54"/>
      <c r="N1170" s="54"/>
      <c r="O1170" s="54" t="s">
        <v>705</v>
      </c>
      <c r="P1170" s="54" t="s">
        <v>704</v>
      </c>
      <c r="Q1170" s="54"/>
      <c r="R1170" s="54"/>
      <c r="S1170" s="54"/>
    </row>
    <row r="1171" spans="1:19" ht="45">
      <c r="A1171" s="93">
        <v>1171</v>
      </c>
      <c r="B1171" s="49" t="s">
        <v>2540</v>
      </c>
      <c r="C1171" s="57" t="s">
        <v>857</v>
      </c>
      <c r="D1171" s="41" t="s">
        <v>1341</v>
      </c>
      <c r="E1171" s="41" t="s">
        <v>1296</v>
      </c>
      <c r="F1171" s="50" t="s">
        <v>525</v>
      </c>
      <c r="G1171" s="50" t="s">
        <v>526</v>
      </c>
      <c r="H1171" s="51" t="s">
        <v>2527</v>
      </c>
      <c r="I1171" s="52" t="s">
        <v>2528</v>
      </c>
      <c r="J1171" s="53"/>
      <c r="K1171" s="54"/>
      <c r="L1171" s="54"/>
      <c r="M1171" s="54"/>
      <c r="N1171" s="54"/>
      <c r="O1171" s="54" t="s">
        <v>705</v>
      </c>
      <c r="P1171" s="54" t="s">
        <v>704</v>
      </c>
      <c r="Q1171" s="54"/>
      <c r="R1171" s="54"/>
      <c r="S1171" s="54"/>
    </row>
    <row r="1172" spans="1:19" ht="33.75">
      <c r="A1172" s="93">
        <v>1172</v>
      </c>
      <c r="B1172" s="49" t="s">
        <v>2540</v>
      </c>
      <c r="C1172" s="57" t="s">
        <v>865</v>
      </c>
      <c r="D1172" s="41" t="s">
        <v>866</v>
      </c>
      <c r="E1172" s="41" t="s">
        <v>818</v>
      </c>
      <c r="F1172" s="50" t="s">
        <v>525</v>
      </c>
      <c r="G1172" s="50" t="s">
        <v>526</v>
      </c>
      <c r="H1172" s="51" t="s">
        <v>2532</v>
      </c>
      <c r="I1172" s="52" t="s">
        <v>2533</v>
      </c>
      <c r="J1172" s="53"/>
      <c r="K1172" s="54"/>
      <c r="L1172" s="54"/>
      <c r="M1172" s="54"/>
      <c r="N1172" s="54"/>
      <c r="O1172" s="54" t="s">
        <v>707</v>
      </c>
      <c r="P1172" s="54" t="s">
        <v>706</v>
      </c>
      <c r="Q1172" s="54"/>
      <c r="R1172" s="54"/>
      <c r="S1172" s="54"/>
    </row>
    <row r="1173" spans="1:19" ht="22.5">
      <c r="A1173" s="93">
        <v>1173</v>
      </c>
      <c r="B1173" s="49" t="s">
        <v>2540</v>
      </c>
      <c r="C1173" s="57" t="s">
        <v>2534</v>
      </c>
      <c r="D1173" s="41" t="s">
        <v>125</v>
      </c>
      <c r="E1173" s="41" t="s">
        <v>818</v>
      </c>
      <c r="F1173" s="50" t="s">
        <v>525</v>
      </c>
      <c r="G1173" s="50" t="s">
        <v>526</v>
      </c>
      <c r="H1173" s="51" t="s">
        <v>2535</v>
      </c>
      <c r="I1173" s="52" t="s">
        <v>2536</v>
      </c>
      <c r="J1173" s="53"/>
      <c r="K1173" s="54"/>
      <c r="L1173" s="54"/>
      <c r="M1173" s="54"/>
      <c r="N1173" s="54"/>
      <c r="O1173" s="54" t="s">
        <v>1358</v>
      </c>
      <c r="P1173" s="54" t="s">
        <v>725</v>
      </c>
      <c r="Q1173" s="54"/>
      <c r="R1173" s="54"/>
      <c r="S1173" s="54"/>
    </row>
    <row r="1174" spans="1:19" ht="22.5">
      <c r="A1174" s="93">
        <v>1174</v>
      </c>
      <c r="B1174" s="49" t="s">
        <v>2540</v>
      </c>
      <c r="C1174" s="57" t="s">
        <v>2537</v>
      </c>
      <c r="D1174" s="41" t="s">
        <v>245</v>
      </c>
      <c r="E1174" s="41" t="s">
        <v>1349</v>
      </c>
      <c r="F1174" s="50" t="s">
        <v>525</v>
      </c>
      <c r="G1174" s="50" t="s">
        <v>526</v>
      </c>
      <c r="H1174" s="51" t="s">
        <v>2538</v>
      </c>
      <c r="I1174" s="52" t="s">
        <v>2539</v>
      </c>
      <c r="J1174" s="53"/>
      <c r="K1174" s="54"/>
      <c r="L1174" s="54"/>
      <c r="M1174" s="54"/>
      <c r="N1174" s="54"/>
      <c r="O1174" s="54" t="s">
        <v>1358</v>
      </c>
      <c r="P1174" s="54" t="s">
        <v>725</v>
      </c>
      <c r="Q1174" s="54"/>
      <c r="R1174" s="54"/>
      <c r="S1174" s="54"/>
    </row>
    <row r="1175" spans="1:19" ht="56.25">
      <c r="A1175" s="93">
        <v>1175</v>
      </c>
      <c r="B1175" s="49" t="s">
        <v>2541</v>
      </c>
      <c r="C1175" s="57" t="s">
        <v>975</v>
      </c>
      <c r="D1175" s="41" t="s">
        <v>125</v>
      </c>
      <c r="E1175" s="41" t="s">
        <v>524</v>
      </c>
      <c r="F1175" s="50" t="s">
        <v>525</v>
      </c>
      <c r="G1175" s="50" t="s">
        <v>526</v>
      </c>
      <c r="H1175" s="51" t="s">
        <v>1531</v>
      </c>
      <c r="I1175" s="52" t="s">
        <v>1532</v>
      </c>
      <c r="J1175" s="53"/>
      <c r="K1175" s="54"/>
      <c r="L1175" s="54"/>
      <c r="M1175" s="54"/>
      <c r="N1175" s="54"/>
      <c r="O1175" s="54" t="s">
        <v>1358</v>
      </c>
      <c r="P1175" s="54" t="s">
        <v>725</v>
      </c>
      <c r="Q1175" s="54"/>
      <c r="R1175" s="54"/>
      <c r="S1175" s="54"/>
    </row>
    <row r="1176" spans="1:19" ht="78.75">
      <c r="A1176" s="93">
        <v>1176</v>
      </c>
      <c r="B1176" s="49" t="s">
        <v>2543</v>
      </c>
      <c r="C1176" s="57" t="s">
        <v>38</v>
      </c>
      <c r="D1176" s="41" t="s">
        <v>70</v>
      </c>
      <c r="E1176" s="41" t="s">
        <v>216</v>
      </c>
      <c r="F1176" s="50" t="s">
        <v>525</v>
      </c>
      <c r="G1176" s="50" t="s">
        <v>526</v>
      </c>
      <c r="H1176" s="51" t="s">
        <v>1369</v>
      </c>
      <c r="I1176" s="52" t="s">
        <v>1370</v>
      </c>
      <c r="J1176" s="53"/>
      <c r="K1176" s="54"/>
      <c r="L1176" s="54"/>
      <c r="M1176" s="54"/>
      <c r="N1176" s="54"/>
      <c r="O1176" s="54" t="s">
        <v>1356</v>
      </c>
      <c r="P1176" s="54" t="s">
        <v>1359</v>
      </c>
      <c r="Q1176" s="54"/>
      <c r="R1176" s="54"/>
      <c r="S1176" s="54"/>
    </row>
    <row r="1177" spans="1:19" ht="67.5">
      <c r="A1177" s="93">
        <v>1177</v>
      </c>
      <c r="B1177" s="49" t="s">
        <v>2543</v>
      </c>
      <c r="C1177" s="57" t="s">
        <v>846</v>
      </c>
      <c r="D1177" s="41" t="s">
        <v>128</v>
      </c>
      <c r="E1177" s="41" t="s">
        <v>528</v>
      </c>
      <c r="F1177" s="50" t="s">
        <v>525</v>
      </c>
      <c r="G1177" s="50" t="s">
        <v>526</v>
      </c>
      <c r="H1177" s="51" t="s">
        <v>1375</v>
      </c>
      <c r="I1177" s="52" t="s">
        <v>1376</v>
      </c>
      <c r="J1177" s="53"/>
      <c r="K1177" s="54"/>
      <c r="L1177" s="54"/>
      <c r="M1177" s="54"/>
      <c r="N1177" s="54"/>
      <c r="O1177" s="54" t="s">
        <v>705</v>
      </c>
      <c r="P1177" s="54" t="s">
        <v>702</v>
      </c>
      <c r="Q1177" s="54"/>
      <c r="R1177" s="54"/>
      <c r="S1177" s="54"/>
    </row>
    <row r="1178" spans="1:19" ht="67.5">
      <c r="A1178" s="93">
        <v>1178</v>
      </c>
      <c r="B1178" s="49" t="s">
        <v>2543</v>
      </c>
      <c r="C1178" s="57" t="s">
        <v>1950</v>
      </c>
      <c r="D1178" s="41" t="s">
        <v>1622</v>
      </c>
      <c r="E1178" s="41" t="s">
        <v>809</v>
      </c>
      <c r="F1178" s="50" t="s">
        <v>525</v>
      </c>
      <c r="G1178" s="50" t="s">
        <v>526</v>
      </c>
      <c r="H1178" s="51" t="s">
        <v>1951</v>
      </c>
      <c r="I1178" s="52" t="s">
        <v>1380</v>
      </c>
      <c r="J1178" s="53"/>
      <c r="K1178" s="54"/>
      <c r="L1178" s="54"/>
      <c r="M1178" s="54"/>
      <c r="N1178" s="54"/>
      <c r="O1178" s="54" t="s">
        <v>707</v>
      </c>
      <c r="P1178" s="54" t="s">
        <v>706</v>
      </c>
      <c r="Q1178" s="54"/>
      <c r="R1178" s="54"/>
      <c r="S1178" s="54"/>
    </row>
    <row r="1179" spans="1:19" ht="67.5">
      <c r="A1179" s="93">
        <v>1179</v>
      </c>
      <c r="B1179" s="49" t="s">
        <v>2543</v>
      </c>
      <c r="C1179" s="57" t="s">
        <v>1378</v>
      </c>
      <c r="D1179" s="41" t="s">
        <v>1622</v>
      </c>
      <c r="E1179" s="41" t="s">
        <v>172</v>
      </c>
      <c r="F1179" s="50" t="s">
        <v>525</v>
      </c>
      <c r="G1179" s="50" t="s">
        <v>526</v>
      </c>
      <c r="H1179" s="51" t="s">
        <v>1379</v>
      </c>
      <c r="I1179" s="52" t="s">
        <v>1380</v>
      </c>
      <c r="J1179" s="53"/>
      <c r="K1179" s="54"/>
      <c r="L1179" s="54"/>
      <c r="M1179" s="54"/>
      <c r="N1179" s="54"/>
      <c r="O1179" s="54" t="s">
        <v>707</v>
      </c>
      <c r="P1179" s="54" t="s">
        <v>706</v>
      </c>
      <c r="Q1179" s="54"/>
      <c r="R1179" s="54"/>
      <c r="S1179" s="54"/>
    </row>
    <row r="1180" spans="1:19" ht="22.5">
      <c r="A1180" s="93">
        <v>1180</v>
      </c>
      <c r="B1180" s="49" t="s">
        <v>2543</v>
      </c>
      <c r="C1180" s="57" t="s">
        <v>191</v>
      </c>
      <c r="D1180" s="41" t="s">
        <v>125</v>
      </c>
      <c r="E1180" s="41" t="s">
        <v>70</v>
      </c>
      <c r="F1180" s="50" t="s">
        <v>525</v>
      </c>
      <c r="G1180" s="50" t="s">
        <v>526</v>
      </c>
      <c r="H1180" s="51" t="s">
        <v>2542</v>
      </c>
      <c r="I1180" s="52" t="s">
        <v>2268</v>
      </c>
      <c r="J1180" s="53"/>
      <c r="K1180" s="54"/>
      <c r="L1180" s="54"/>
      <c r="M1180" s="54"/>
      <c r="N1180" s="54"/>
      <c r="O1180" s="54" t="s">
        <v>1358</v>
      </c>
      <c r="P1180" s="54" t="s">
        <v>725</v>
      </c>
      <c r="Q1180" s="54"/>
      <c r="R1180" s="54"/>
      <c r="S1180" s="54"/>
    </row>
    <row r="1181" spans="1:19" ht="11.25">
      <c r="A1181" s="93">
        <v>1181</v>
      </c>
      <c r="B1181" s="49" t="s">
        <v>2544</v>
      </c>
      <c r="C1181" s="57" t="s">
        <v>1563</v>
      </c>
      <c r="D1181" s="41" t="s">
        <v>56</v>
      </c>
      <c r="E1181" s="41" t="s">
        <v>172</v>
      </c>
      <c r="F1181" s="50" t="s">
        <v>35</v>
      </c>
      <c r="G1181" s="50" t="s">
        <v>526</v>
      </c>
      <c r="H1181" s="51" t="s">
        <v>2251</v>
      </c>
      <c r="I1181" s="52" t="s">
        <v>2251</v>
      </c>
      <c r="J1181" s="53"/>
      <c r="K1181" s="54"/>
      <c r="L1181" s="54"/>
      <c r="M1181" s="54"/>
      <c r="N1181" s="54"/>
      <c r="O1181" s="54" t="s">
        <v>1356</v>
      </c>
      <c r="P1181" s="54" t="s">
        <v>1355</v>
      </c>
      <c r="Q1181" s="54"/>
      <c r="R1181" s="54"/>
      <c r="S1181" s="54"/>
    </row>
    <row r="1182" spans="1:19" ht="22.5">
      <c r="A1182" s="93">
        <v>1182</v>
      </c>
      <c r="B1182" s="49" t="s">
        <v>2544</v>
      </c>
      <c r="C1182" s="57" t="s">
        <v>140</v>
      </c>
      <c r="D1182" s="41" t="s">
        <v>556</v>
      </c>
      <c r="E1182" s="41" t="s">
        <v>809</v>
      </c>
      <c r="F1182" s="50" t="s">
        <v>35</v>
      </c>
      <c r="G1182" s="50" t="s">
        <v>526</v>
      </c>
      <c r="H1182" s="51" t="s">
        <v>2252</v>
      </c>
      <c r="I1182" s="52" t="s">
        <v>2253</v>
      </c>
      <c r="J1182" s="53"/>
      <c r="K1182" s="54"/>
      <c r="L1182" s="54"/>
      <c r="M1182" s="54"/>
      <c r="N1182" s="54"/>
      <c r="O1182" s="54" t="s">
        <v>727</v>
      </c>
      <c r="P1182" s="54" t="s">
        <v>1366</v>
      </c>
      <c r="Q1182" s="54"/>
      <c r="R1182" s="54"/>
      <c r="S1182" s="54"/>
    </row>
    <row r="1183" spans="1:19" ht="22.5">
      <c r="A1183" s="93">
        <v>1183</v>
      </c>
      <c r="B1183" s="49" t="s">
        <v>2544</v>
      </c>
      <c r="C1183" s="57" t="s">
        <v>586</v>
      </c>
      <c r="D1183" s="41" t="s">
        <v>556</v>
      </c>
      <c r="E1183" s="41" t="s">
        <v>1296</v>
      </c>
      <c r="F1183" s="50" t="s">
        <v>525</v>
      </c>
      <c r="G1183" s="50" t="s">
        <v>526</v>
      </c>
      <c r="H1183" s="51" t="s">
        <v>2254</v>
      </c>
      <c r="I1183" s="52" t="s">
        <v>2255</v>
      </c>
      <c r="J1183" s="53"/>
      <c r="K1183" s="54"/>
      <c r="L1183" s="54"/>
      <c r="M1183" s="54"/>
      <c r="N1183" s="54"/>
      <c r="O1183" s="54" t="s">
        <v>727</v>
      </c>
      <c r="P1183" s="54" t="s">
        <v>676</v>
      </c>
      <c r="Q1183" s="54"/>
      <c r="R1183" s="54"/>
      <c r="S1183" s="54"/>
    </row>
    <row r="1184" spans="1:19" ht="45">
      <c r="A1184" s="93">
        <v>1184</v>
      </c>
      <c r="B1184" s="49" t="s">
        <v>2544</v>
      </c>
      <c r="C1184" s="57" t="s">
        <v>586</v>
      </c>
      <c r="D1184" s="41" t="s">
        <v>556</v>
      </c>
      <c r="E1184" s="41" t="s">
        <v>1296</v>
      </c>
      <c r="F1184" s="50" t="s">
        <v>525</v>
      </c>
      <c r="G1184" s="50" t="s">
        <v>526</v>
      </c>
      <c r="H1184" s="51" t="s">
        <v>2256</v>
      </c>
      <c r="I1184" s="52" t="s">
        <v>1315</v>
      </c>
      <c r="J1184" s="53"/>
      <c r="K1184" s="54"/>
      <c r="L1184" s="54"/>
      <c r="M1184" s="54"/>
      <c r="N1184" s="54"/>
      <c r="O1184" s="54" t="s">
        <v>727</v>
      </c>
      <c r="P1184" s="54" t="s">
        <v>676</v>
      </c>
      <c r="Q1184" s="54"/>
      <c r="R1184" s="54"/>
      <c r="S1184" s="54"/>
    </row>
    <row r="1185" spans="1:19" ht="22.5">
      <c r="A1185" s="93">
        <v>1185</v>
      </c>
      <c r="B1185" s="49" t="s">
        <v>2544</v>
      </c>
      <c r="C1185" s="57" t="s">
        <v>840</v>
      </c>
      <c r="D1185" s="41" t="s">
        <v>135</v>
      </c>
      <c r="E1185" s="41" t="s">
        <v>818</v>
      </c>
      <c r="F1185" s="50" t="s">
        <v>525</v>
      </c>
      <c r="G1185" s="50" t="s">
        <v>526</v>
      </c>
      <c r="H1185" s="51" t="s">
        <v>2257</v>
      </c>
      <c r="I1185" s="52" t="s">
        <v>1739</v>
      </c>
      <c r="J1185" s="53"/>
      <c r="K1185" s="54"/>
      <c r="L1185" s="54"/>
      <c r="M1185" s="54"/>
      <c r="N1185" s="54"/>
      <c r="O1185" s="54" t="s">
        <v>1358</v>
      </c>
      <c r="P1185" s="54" t="s">
        <v>700</v>
      </c>
      <c r="Q1185" s="54"/>
      <c r="R1185" s="54"/>
      <c r="S1185" s="54"/>
    </row>
    <row r="1186" spans="1:19" ht="11.25">
      <c r="A1186" s="93">
        <v>1186</v>
      </c>
      <c r="B1186" s="49" t="s">
        <v>2544</v>
      </c>
      <c r="C1186" s="57" t="s">
        <v>840</v>
      </c>
      <c r="D1186" s="41" t="s">
        <v>135</v>
      </c>
      <c r="E1186" s="41" t="s">
        <v>818</v>
      </c>
      <c r="F1186" s="50" t="s">
        <v>525</v>
      </c>
      <c r="G1186" s="50" t="s">
        <v>526</v>
      </c>
      <c r="H1186" s="51" t="s">
        <v>2258</v>
      </c>
      <c r="I1186" s="52" t="s">
        <v>1315</v>
      </c>
      <c r="J1186" s="53"/>
      <c r="K1186" s="54"/>
      <c r="L1186" s="54"/>
      <c r="M1186" s="54"/>
      <c r="N1186" s="54"/>
      <c r="O1186" s="54" t="s">
        <v>1358</v>
      </c>
      <c r="P1186" s="54" t="s">
        <v>700</v>
      </c>
      <c r="Q1186" s="54"/>
      <c r="R1186" s="54"/>
      <c r="S1186" s="54"/>
    </row>
    <row r="1187" spans="1:19" ht="33.75">
      <c r="A1187" s="93">
        <v>1187</v>
      </c>
      <c r="B1187" s="49" t="s">
        <v>2544</v>
      </c>
      <c r="C1187" s="57" t="s">
        <v>840</v>
      </c>
      <c r="D1187" s="41" t="s">
        <v>135</v>
      </c>
      <c r="E1187" s="41" t="s">
        <v>128</v>
      </c>
      <c r="F1187" s="50" t="s">
        <v>525</v>
      </c>
      <c r="G1187" s="50" t="s">
        <v>526</v>
      </c>
      <c r="H1187" s="51" t="s">
        <v>2259</v>
      </c>
      <c r="I1187" s="52" t="s">
        <v>2260</v>
      </c>
      <c r="J1187" s="53"/>
      <c r="K1187" s="54"/>
      <c r="L1187" s="54"/>
      <c r="M1187" s="54"/>
      <c r="N1187" s="54"/>
      <c r="O1187" s="54" t="s">
        <v>1358</v>
      </c>
      <c r="P1187" s="54" t="s">
        <v>700</v>
      </c>
      <c r="Q1187" s="54"/>
      <c r="R1187" s="54"/>
      <c r="S1187" s="54"/>
    </row>
    <row r="1188" spans="1:19" ht="22.5">
      <c r="A1188" s="93">
        <v>1188</v>
      </c>
      <c r="B1188" s="49" t="s">
        <v>2544</v>
      </c>
      <c r="C1188" s="57" t="s">
        <v>852</v>
      </c>
      <c r="D1188" s="41" t="s">
        <v>1341</v>
      </c>
      <c r="E1188" s="41" t="s">
        <v>38</v>
      </c>
      <c r="F1188" s="50" t="s">
        <v>525</v>
      </c>
      <c r="G1188" s="50" t="s">
        <v>526</v>
      </c>
      <c r="H1188" s="51" t="s">
        <v>2261</v>
      </c>
      <c r="I1188" s="52" t="s">
        <v>2262</v>
      </c>
      <c r="J1188" s="53"/>
      <c r="K1188" s="54"/>
      <c r="L1188" s="54"/>
      <c r="M1188" s="54"/>
      <c r="N1188" s="54"/>
      <c r="O1188" s="54" t="s">
        <v>705</v>
      </c>
      <c r="P1188" s="54" t="s">
        <v>704</v>
      </c>
      <c r="Q1188" s="54"/>
      <c r="R1188" s="54"/>
      <c r="S1188" s="54"/>
    </row>
    <row r="1189" spans="1:19" ht="22.5">
      <c r="A1189" s="93">
        <v>1189</v>
      </c>
      <c r="B1189" s="49" t="s">
        <v>2544</v>
      </c>
      <c r="C1189" s="57" t="s">
        <v>1457</v>
      </c>
      <c r="D1189" s="41" t="s">
        <v>885</v>
      </c>
      <c r="E1189" s="41" t="s">
        <v>1341</v>
      </c>
      <c r="F1189" s="50" t="s">
        <v>525</v>
      </c>
      <c r="G1189" s="50" t="s">
        <v>526</v>
      </c>
      <c r="H1189" s="51" t="s">
        <v>2263</v>
      </c>
      <c r="I1189" s="52" t="s">
        <v>1315</v>
      </c>
      <c r="J1189" s="53"/>
      <c r="K1189" s="54"/>
      <c r="L1189" s="54"/>
      <c r="M1189" s="54"/>
      <c r="N1189" s="54"/>
      <c r="O1189" s="54" t="s">
        <v>705</v>
      </c>
      <c r="P1189" s="54" t="s">
        <v>723</v>
      </c>
      <c r="Q1189" s="54"/>
      <c r="R1189" s="54"/>
      <c r="S1189" s="54"/>
    </row>
    <row r="1190" spans="1:19" ht="33.75">
      <c r="A1190" s="93">
        <v>1190</v>
      </c>
      <c r="B1190" s="49" t="s">
        <v>2544</v>
      </c>
      <c r="C1190" s="57" t="s">
        <v>1457</v>
      </c>
      <c r="D1190" s="41" t="s">
        <v>885</v>
      </c>
      <c r="E1190" s="41" t="s">
        <v>130</v>
      </c>
      <c r="F1190" s="50" t="s">
        <v>525</v>
      </c>
      <c r="G1190" s="50" t="s">
        <v>526</v>
      </c>
      <c r="H1190" s="51" t="s">
        <v>2264</v>
      </c>
      <c r="I1190" s="52" t="s">
        <v>1315</v>
      </c>
      <c r="J1190" s="53"/>
      <c r="K1190" s="54"/>
      <c r="L1190" s="54"/>
      <c r="M1190" s="54"/>
      <c r="N1190" s="54"/>
      <c r="O1190" s="54" t="s">
        <v>705</v>
      </c>
      <c r="P1190" s="54" t="s">
        <v>723</v>
      </c>
      <c r="Q1190" s="54"/>
      <c r="R1190" s="54"/>
      <c r="S1190" s="54"/>
    </row>
    <row r="1191" spans="1:19" ht="33.75">
      <c r="A1191" s="93">
        <v>1191</v>
      </c>
      <c r="B1191" s="49" t="s">
        <v>2544</v>
      </c>
      <c r="C1191" s="57" t="s">
        <v>888</v>
      </c>
      <c r="D1191" s="41" t="s">
        <v>889</v>
      </c>
      <c r="E1191" s="41" t="s">
        <v>172</v>
      </c>
      <c r="F1191" s="50" t="s">
        <v>525</v>
      </c>
      <c r="G1191" s="50" t="s">
        <v>526</v>
      </c>
      <c r="H1191" s="51" t="s">
        <v>2265</v>
      </c>
      <c r="I1191" s="52" t="s">
        <v>2266</v>
      </c>
      <c r="J1191" s="53"/>
      <c r="K1191" s="54"/>
      <c r="L1191" s="54"/>
      <c r="M1191" s="54"/>
      <c r="N1191" s="54"/>
      <c r="O1191" s="54" t="s">
        <v>705</v>
      </c>
      <c r="P1191" s="54" t="s">
        <v>723</v>
      </c>
      <c r="Q1191" s="54"/>
      <c r="R1191" s="54"/>
      <c r="S1191" s="54"/>
    </row>
    <row r="1192" spans="1:19" ht="11.25">
      <c r="A1192" s="93">
        <v>1192</v>
      </c>
      <c r="B1192" s="49" t="s">
        <v>2544</v>
      </c>
      <c r="C1192" s="57" t="s">
        <v>191</v>
      </c>
      <c r="D1192" s="41" t="s">
        <v>125</v>
      </c>
      <c r="E1192" s="41" t="s">
        <v>70</v>
      </c>
      <c r="F1192" s="50" t="s">
        <v>525</v>
      </c>
      <c r="G1192" s="50" t="s">
        <v>526</v>
      </c>
      <c r="H1192" s="51" t="s">
        <v>2267</v>
      </c>
      <c r="I1192" s="52" t="s">
        <v>2268</v>
      </c>
      <c r="J1192" s="53"/>
      <c r="K1192" s="54"/>
      <c r="L1192" s="54"/>
      <c r="M1192" s="54"/>
      <c r="N1192" s="54"/>
      <c r="O1192" s="54" t="s">
        <v>1358</v>
      </c>
      <c r="P1192" s="54" t="s">
        <v>725</v>
      </c>
      <c r="Q1192" s="54"/>
      <c r="R1192" s="54"/>
      <c r="S1192" s="54"/>
    </row>
    <row r="1193" spans="1:19" ht="33.75">
      <c r="A1193" s="93">
        <v>1193</v>
      </c>
      <c r="B1193" s="49" t="s">
        <v>2544</v>
      </c>
      <c r="C1193" s="57" t="s">
        <v>124</v>
      </c>
      <c r="D1193" s="41" t="s">
        <v>125</v>
      </c>
      <c r="E1193" s="41" t="s">
        <v>171</v>
      </c>
      <c r="F1193" s="50" t="s">
        <v>525</v>
      </c>
      <c r="G1193" s="50" t="s">
        <v>526</v>
      </c>
      <c r="H1193" s="51" t="s">
        <v>2269</v>
      </c>
      <c r="I1193" s="52" t="s">
        <v>2270</v>
      </c>
      <c r="J1193" s="53"/>
      <c r="K1193" s="54"/>
      <c r="L1193" s="54"/>
      <c r="M1193" s="54"/>
      <c r="N1193" s="54"/>
      <c r="O1193" s="54" t="s">
        <v>1358</v>
      </c>
      <c r="P1193" s="54" t="s">
        <v>725</v>
      </c>
      <c r="Q1193" s="54"/>
      <c r="R1193" s="54"/>
      <c r="S1193" s="54"/>
    </row>
    <row r="1194" spans="1:19" ht="78.75">
      <c r="A1194" s="93">
        <v>1194</v>
      </c>
      <c r="B1194" s="49" t="s">
        <v>2545</v>
      </c>
      <c r="C1194" s="57" t="s">
        <v>38</v>
      </c>
      <c r="D1194" s="41" t="s">
        <v>70</v>
      </c>
      <c r="E1194" s="41" t="s">
        <v>216</v>
      </c>
      <c r="F1194" s="50" t="s">
        <v>525</v>
      </c>
      <c r="G1194" s="50" t="s">
        <v>526</v>
      </c>
      <c r="H1194" s="51" t="s">
        <v>1369</v>
      </c>
      <c r="I1194" s="52" t="s">
        <v>1370</v>
      </c>
      <c r="J1194" s="53"/>
      <c r="K1194" s="54"/>
      <c r="L1194" s="54"/>
      <c r="M1194" s="54"/>
      <c r="N1194" s="54"/>
      <c r="O1194" s="54" t="s">
        <v>1356</v>
      </c>
      <c r="P1194" s="54" t="s">
        <v>1359</v>
      </c>
      <c r="Q1194" s="54"/>
      <c r="R1194" s="54"/>
      <c r="S1194" s="54"/>
    </row>
    <row r="1195" spans="1:19" ht="67.5">
      <c r="A1195" s="93">
        <v>1195</v>
      </c>
      <c r="B1195" s="49" t="s">
        <v>2545</v>
      </c>
      <c r="C1195" s="57" t="s">
        <v>846</v>
      </c>
      <c r="D1195" s="41" t="s">
        <v>128</v>
      </c>
      <c r="E1195" s="41" t="s">
        <v>528</v>
      </c>
      <c r="F1195" s="50" t="s">
        <v>525</v>
      </c>
      <c r="G1195" s="50" t="s">
        <v>526</v>
      </c>
      <c r="H1195" s="51" t="s">
        <v>1375</v>
      </c>
      <c r="I1195" s="52" t="s">
        <v>1376</v>
      </c>
      <c r="J1195" s="53"/>
      <c r="K1195" s="54"/>
      <c r="L1195" s="54"/>
      <c r="M1195" s="54"/>
      <c r="N1195" s="54"/>
      <c r="O1195" s="54" t="s">
        <v>705</v>
      </c>
      <c r="P1195" s="54" t="s">
        <v>702</v>
      </c>
      <c r="Q1195" s="54"/>
      <c r="R1195" s="54"/>
      <c r="S1195" s="54"/>
    </row>
    <row r="1196" spans="1:19" ht="33.75">
      <c r="A1196" s="93">
        <v>1196</v>
      </c>
      <c r="B1196" s="49" t="s">
        <v>2545</v>
      </c>
      <c r="C1196" s="57" t="s">
        <v>865</v>
      </c>
      <c r="D1196" s="41" t="s">
        <v>866</v>
      </c>
      <c r="E1196" s="41" t="s">
        <v>1187</v>
      </c>
      <c r="F1196" s="50" t="s">
        <v>525</v>
      </c>
      <c r="G1196" s="50" t="s">
        <v>526</v>
      </c>
      <c r="H1196" s="51" t="s">
        <v>1377</v>
      </c>
      <c r="I1196" s="52" t="s">
        <v>828</v>
      </c>
      <c r="J1196" s="53"/>
      <c r="K1196" s="54"/>
      <c r="L1196" s="54"/>
      <c r="M1196" s="54"/>
      <c r="N1196" s="54"/>
      <c r="O1196" s="54" t="s">
        <v>707</v>
      </c>
      <c r="P1196" s="54" t="s">
        <v>706</v>
      </c>
      <c r="Q1196" s="54"/>
      <c r="R1196" s="54"/>
      <c r="S1196" s="54"/>
    </row>
    <row r="1197" spans="1:19" ht="67.5">
      <c r="A1197" s="93">
        <v>1197</v>
      </c>
      <c r="B1197" s="49" t="s">
        <v>2545</v>
      </c>
      <c r="C1197" s="57" t="s">
        <v>1950</v>
      </c>
      <c r="D1197" s="41" t="s">
        <v>1622</v>
      </c>
      <c r="E1197" s="41" t="s">
        <v>809</v>
      </c>
      <c r="F1197" s="50" t="s">
        <v>525</v>
      </c>
      <c r="G1197" s="50" t="s">
        <v>526</v>
      </c>
      <c r="H1197" s="51" t="s">
        <v>1951</v>
      </c>
      <c r="I1197" s="52" t="s">
        <v>1380</v>
      </c>
      <c r="J1197" s="53"/>
      <c r="K1197" s="54"/>
      <c r="L1197" s="54"/>
      <c r="M1197" s="54"/>
      <c r="N1197" s="54"/>
      <c r="O1197" s="54" t="s">
        <v>707</v>
      </c>
      <c r="P1197" s="54" t="s">
        <v>706</v>
      </c>
      <c r="Q1197" s="54"/>
      <c r="R1197" s="54"/>
      <c r="S1197" s="54"/>
    </row>
    <row r="1198" spans="1:19" ht="67.5">
      <c r="A1198" s="93">
        <v>1198</v>
      </c>
      <c r="B1198" s="49" t="s">
        <v>2545</v>
      </c>
      <c r="C1198" s="57" t="s">
        <v>1378</v>
      </c>
      <c r="D1198" s="41" t="s">
        <v>1622</v>
      </c>
      <c r="E1198" s="41" t="s">
        <v>172</v>
      </c>
      <c r="F1198" s="50" t="s">
        <v>525</v>
      </c>
      <c r="G1198" s="50" t="s">
        <v>526</v>
      </c>
      <c r="H1198" s="51" t="s">
        <v>1379</v>
      </c>
      <c r="I1198" s="52" t="s">
        <v>1380</v>
      </c>
      <c r="J1198" s="53"/>
      <c r="K1198" s="54"/>
      <c r="L1198" s="54"/>
      <c r="M1198" s="54"/>
      <c r="N1198" s="54"/>
      <c r="O1198" s="54" t="s">
        <v>707</v>
      </c>
      <c r="P1198" s="54" t="s">
        <v>706</v>
      </c>
      <c r="Q1198" s="54"/>
      <c r="R1198" s="54"/>
      <c r="S1198" s="54"/>
    </row>
    <row r="1199" spans="1:19" ht="11.25">
      <c r="A1199" s="93">
        <v>1199</v>
      </c>
      <c r="B1199" s="49" t="s">
        <v>2546</v>
      </c>
      <c r="C1199" s="57" t="s">
        <v>849</v>
      </c>
      <c r="D1199" s="41" t="s">
        <v>138</v>
      </c>
      <c r="E1199" s="41" t="s">
        <v>135</v>
      </c>
      <c r="F1199" s="50" t="s">
        <v>525</v>
      </c>
      <c r="G1199" s="50" t="s">
        <v>526</v>
      </c>
      <c r="H1199" s="51" t="s">
        <v>1529</v>
      </c>
      <c r="I1199" s="52" t="s">
        <v>1530</v>
      </c>
      <c r="J1199" s="53"/>
      <c r="K1199" s="54"/>
      <c r="L1199" s="54"/>
      <c r="M1199" s="54"/>
      <c r="N1199" s="54"/>
      <c r="O1199" s="54" t="s">
        <v>705</v>
      </c>
      <c r="P1199" s="54" t="s">
        <v>704</v>
      </c>
      <c r="Q1199" s="54"/>
      <c r="R1199" s="54"/>
      <c r="S1199" s="54"/>
    </row>
    <row r="1200" spans="1:19" ht="56.25">
      <c r="A1200" s="93">
        <v>1200</v>
      </c>
      <c r="B1200" s="49" t="s">
        <v>2546</v>
      </c>
      <c r="C1200" s="57" t="s">
        <v>975</v>
      </c>
      <c r="D1200" s="41" t="s">
        <v>125</v>
      </c>
      <c r="E1200" s="41" t="s">
        <v>524</v>
      </c>
      <c r="F1200" s="50" t="s">
        <v>525</v>
      </c>
      <c r="G1200" s="50" t="s">
        <v>526</v>
      </c>
      <c r="H1200" s="51" t="s">
        <v>1531</v>
      </c>
      <c r="I1200" s="52" t="s">
        <v>1532</v>
      </c>
      <c r="J1200" s="53"/>
      <c r="K1200" s="54"/>
      <c r="L1200" s="54"/>
      <c r="M1200" s="54"/>
      <c r="N1200" s="54"/>
      <c r="O1200" s="54" t="s">
        <v>1358</v>
      </c>
      <c r="P1200" s="54" t="s">
        <v>725</v>
      </c>
      <c r="Q1200" s="54"/>
      <c r="R1200" s="54"/>
      <c r="S1200" s="54"/>
    </row>
    <row r="1201" spans="1:19" ht="56.25">
      <c r="A1201" s="93">
        <v>1201</v>
      </c>
      <c r="B1201" s="49" t="s">
        <v>2546</v>
      </c>
      <c r="C1201" s="57" t="s">
        <v>884</v>
      </c>
      <c r="D1201" s="41" t="s">
        <v>885</v>
      </c>
      <c r="E1201" s="41" t="s">
        <v>866</v>
      </c>
      <c r="F1201" s="50" t="s">
        <v>525</v>
      </c>
      <c r="G1201" s="50" t="s">
        <v>526</v>
      </c>
      <c r="H1201" s="51" t="s">
        <v>1533</v>
      </c>
      <c r="I1201" s="52" t="s">
        <v>1315</v>
      </c>
      <c r="J1201" s="53"/>
      <c r="K1201" s="54"/>
      <c r="L1201" s="54"/>
      <c r="M1201" s="54"/>
      <c r="N1201" s="54"/>
      <c r="O1201" s="54" t="s">
        <v>705</v>
      </c>
      <c r="P1201" s="54" t="s">
        <v>723</v>
      </c>
      <c r="Q1201" s="54"/>
      <c r="R1201" s="54"/>
      <c r="S1201" s="54"/>
    </row>
    <row r="1202" spans="1:19" ht="33.75">
      <c r="A1202" s="93">
        <v>1202</v>
      </c>
      <c r="B1202" s="49" t="s">
        <v>2546</v>
      </c>
      <c r="C1202" s="57" t="s">
        <v>884</v>
      </c>
      <c r="D1202" s="41" t="s">
        <v>885</v>
      </c>
      <c r="E1202" s="41" t="s">
        <v>873</v>
      </c>
      <c r="F1202" s="50" t="s">
        <v>525</v>
      </c>
      <c r="G1202" s="50" t="s">
        <v>526</v>
      </c>
      <c r="H1202" s="51" t="s">
        <v>1534</v>
      </c>
      <c r="I1202" s="52" t="s">
        <v>1535</v>
      </c>
      <c r="J1202" s="53"/>
      <c r="K1202" s="54"/>
      <c r="L1202" s="54"/>
      <c r="M1202" s="54"/>
      <c r="N1202" s="54"/>
      <c r="O1202" s="54" t="s">
        <v>705</v>
      </c>
      <c r="P1202" s="54" t="s">
        <v>723</v>
      </c>
      <c r="Q1202" s="54"/>
      <c r="R1202" s="54"/>
      <c r="S1202" s="54"/>
    </row>
    <row r="1203" spans="1:19" ht="90">
      <c r="A1203" s="93">
        <v>1203</v>
      </c>
      <c r="B1203" s="49" t="s">
        <v>2546</v>
      </c>
      <c r="C1203" s="57" t="s">
        <v>140</v>
      </c>
      <c r="D1203" s="41" t="s">
        <v>38</v>
      </c>
      <c r="E1203" s="41" t="s">
        <v>130</v>
      </c>
      <c r="F1203" s="50" t="s">
        <v>525</v>
      </c>
      <c r="G1203" s="50" t="s">
        <v>526</v>
      </c>
      <c r="H1203" s="51" t="s">
        <v>1536</v>
      </c>
      <c r="I1203" s="52" t="s">
        <v>1537</v>
      </c>
      <c r="J1203" s="53"/>
      <c r="K1203" s="54"/>
      <c r="L1203" s="54"/>
      <c r="M1203" s="54"/>
      <c r="N1203" s="54"/>
      <c r="O1203" s="54" t="s">
        <v>727</v>
      </c>
      <c r="P1203" s="54" t="s">
        <v>1366</v>
      </c>
      <c r="Q1203" s="54"/>
      <c r="R1203" s="54"/>
      <c r="S1203" s="54"/>
    </row>
    <row r="1204" spans="1:19" ht="56.25">
      <c r="A1204" s="93">
        <v>1204</v>
      </c>
      <c r="B1204" s="49" t="s">
        <v>2546</v>
      </c>
      <c r="C1204" s="57" t="s">
        <v>623</v>
      </c>
      <c r="D1204" s="41" t="s">
        <v>168</v>
      </c>
      <c r="E1204" s="41" t="s">
        <v>128</v>
      </c>
      <c r="F1204" s="50" t="s">
        <v>525</v>
      </c>
      <c r="G1204" s="50" t="s">
        <v>526</v>
      </c>
      <c r="H1204" s="51" t="s">
        <v>1538</v>
      </c>
      <c r="I1204" s="52" t="s">
        <v>1539</v>
      </c>
      <c r="J1204" s="53"/>
      <c r="K1204" s="54"/>
      <c r="L1204" s="54"/>
      <c r="M1204" s="54"/>
      <c r="N1204" s="54"/>
      <c r="O1204" s="54" t="s">
        <v>925</v>
      </c>
      <c r="P1204" s="54" t="s">
        <v>696</v>
      </c>
      <c r="Q1204" s="54"/>
      <c r="R1204" s="54"/>
      <c r="S1204" s="54"/>
    </row>
    <row r="1205" spans="1:19" ht="11.25">
      <c r="A1205" s="93">
        <v>1205</v>
      </c>
      <c r="B1205" s="49" t="s">
        <v>2547</v>
      </c>
      <c r="C1205" s="57" t="s">
        <v>849</v>
      </c>
      <c r="D1205" s="41" t="s">
        <v>138</v>
      </c>
      <c r="E1205" s="41" t="s">
        <v>135</v>
      </c>
      <c r="F1205" s="50" t="s">
        <v>525</v>
      </c>
      <c r="G1205" s="50" t="s">
        <v>526</v>
      </c>
      <c r="H1205" s="51" t="s">
        <v>1529</v>
      </c>
      <c r="I1205" s="52" t="s">
        <v>1530</v>
      </c>
      <c r="J1205" s="53"/>
      <c r="K1205" s="54"/>
      <c r="L1205" s="54"/>
      <c r="M1205" s="54"/>
      <c r="N1205" s="54"/>
      <c r="O1205" s="54" t="s">
        <v>705</v>
      </c>
      <c r="P1205" s="54" t="s">
        <v>704</v>
      </c>
      <c r="Q1205" s="54"/>
      <c r="R1205" s="54"/>
      <c r="S1205" s="54"/>
    </row>
    <row r="1206" spans="1:19" ht="56.25">
      <c r="A1206" s="93">
        <v>1206</v>
      </c>
      <c r="B1206" s="49" t="s">
        <v>2547</v>
      </c>
      <c r="C1206" s="57" t="s">
        <v>975</v>
      </c>
      <c r="D1206" s="41" t="s">
        <v>125</v>
      </c>
      <c r="E1206" s="41" t="s">
        <v>524</v>
      </c>
      <c r="F1206" s="50" t="s">
        <v>525</v>
      </c>
      <c r="G1206" s="50" t="s">
        <v>526</v>
      </c>
      <c r="H1206" s="51" t="s">
        <v>1531</v>
      </c>
      <c r="I1206" s="52" t="s">
        <v>1532</v>
      </c>
      <c r="J1206" s="53"/>
      <c r="K1206" s="54"/>
      <c r="L1206" s="54"/>
      <c r="M1206" s="54"/>
      <c r="N1206" s="54"/>
      <c r="O1206" s="54" t="s">
        <v>1358</v>
      </c>
      <c r="P1206" s="54" t="s">
        <v>725</v>
      </c>
      <c r="Q1206" s="54"/>
      <c r="R1206" s="54"/>
      <c r="S1206" s="54"/>
    </row>
    <row r="1207" spans="1:19" ht="56.25">
      <c r="A1207" s="93">
        <v>1207</v>
      </c>
      <c r="B1207" s="49" t="s">
        <v>2547</v>
      </c>
      <c r="C1207" s="57" t="s">
        <v>884</v>
      </c>
      <c r="D1207" s="41" t="s">
        <v>885</v>
      </c>
      <c r="E1207" s="41" t="s">
        <v>866</v>
      </c>
      <c r="F1207" s="50" t="s">
        <v>525</v>
      </c>
      <c r="G1207" s="50" t="s">
        <v>526</v>
      </c>
      <c r="H1207" s="51" t="s">
        <v>1533</v>
      </c>
      <c r="I1207" s="52" t="s">
        <v>1315</v>
      </c>
      <c r="J1207" s="53"/>
      <c r="K1207" s="54"/>
      <c r="L1207" s="54"/>
      <c r="M1207" s="54"/>
      <c r="N1207" s="54"/>
      <c r="O1207" s="54" t="s">
        <v>705</v>
      </c>
      <c r="P1207" s="54" t="s">
        <v>723</v>
      </c>
      <c r="Q1207" s="54"/>
      <c r="R1207" s="54"/>
      <c r="S1207" s="54"/>
    </row>
    <row r="1208" spans="1:19" ht="33.75">
      <c r="A1208" s="93">
        <v>1208</v>
      </c>
      <c r="B1208" s="49" t="s">
        <v>2547</v>
      </c>
      <c r="C1208" s="57" t="s">
        <v>884</v>
      </c>
      <c r="D1208" s="41" t="s">
        <v>885</v>
      </c>
      <c r="E1208" s="41" t="s">
        <v>873</v>
      </c>
      <c r="F1208" s="50" t="s">
        <v>525</v>
      </c>
      <c r="G1208" s="50" t="s">
        <v>526</v>
      </c>
      <c r="H1208" s="51" t="s">
        <v>1534</v>
      </c>
      <c r="I1208" s="52" t="s">
        <v>1535</v>
      </c>
      <c r="J1208" s="53"/>
      <c r="K1208" s="54"/>
      <c r="L1208" s="54"/>
      <c r="M1208" s="54"/>
      <c r="N1208" s="54"/>
      <c r="O1208" s="54" t="s">
        <v>705</v>
      </c>
      <c r="P1208" s="54" t="s">
        <v>723</v>
      </c>
      <c r="Q1208" s="54"/>
      <c r="R1208" s="54"/>
      <c r="S1208" s="54"/>
    </row>
    <row r="1209" spans="1:19" ht="90">
      <c r="A1209" s="93">
        <v>1209</v>
      </c>
      <c r="B1209" s="49" t="s">
        <v>2547</v>
      </c>
      <c r="C1209" s="57" t="s">
        <v>140</v>
      </c>
      <c r="D1209" s="41" t="s">
        <v>38</v>
      </c>
      <c r="E1209" s="41" t="s">
        <v>130</v>
      </c>
      <c r="F1209" s="50" t="s">
        <v>525</v>
      </c>
      <c r="G1209" s="50" t="s">
        <v>526</v>
      </c>
      <c r="H1209" s="51" t="s">
        <v>1536</v>
      </c>
      <c r="I1209" s="52" t="s">
        <v>1537</v>
      </c>
      <c r="J1209" s="53"/>
      <c r="K1209" s="54"/>
      <c r="L1209" s="54"/>
      <c r="M1209" s="54"/>
      <c r="N1209" s="54"/>
      <c r="O1209" s="54" t="s">
        <v>727</v>
      </c>
      <c r="P1209" s="54" t="s">
        <v>1366</v>
      </c>
      <c r="Q1209" s="54"/>
      <c r="R1209" s="54"/>
      <c r="S1209" s="54"/>
    </row>
    <row r="1210" spans="1:19" ht="56.25">
      <c r="A1210" s="93">
        <v>1210</v>
      </c>
      <c r="B1210" s="49" t="s">
        <v>2547</v>
      </c>
      <c r="C1210" s="57" t="s">
        <v>623</v>
      </c>
      <c r="D1210" s="41" t="s">
        <v>168</v>
      </c>
      <c r="E1210" s="41" t="s">
        <v>128</v>
      </c>
      <c r="F1210" s="50" t="s">
        <v>525</v>
      </c>
      <c r="G1210" s="50" t="s">
        <v>526</v>
      </c>
      <c r="H1210" s="51" t="s">
        <v>1538</v>
      </c>
      <c r="I1210" s="52" t="s">
        <v>1539</v>
      </c>
      <c r="J1210" s="53"/>
      <c r="K1210" s="54"/>
      <c r="L1210" s="54"/>
      <c r="M1210" s="54"/>
      <c r="N1210" s="54"/>
      <c r="O1210" s="54" t="s">
        <v>925</v>
      </c>
      <c r="P1210" s="54" t="s">
        <v>696</v>
      </c>
      <c r="Q1210" s="54"/>
      <c r="R1210" s="54"/>
      <c r="S1210" s="54"/>
    </row>
    <row r="1211" spans="1:19" ht="33.75">
      <c r="A1211" s="93">
        <v>1211</v>
      </c>
      <c r="B1211" s="49" t="s">
        <v>3129</v>
      </c>
      <c r="C1211" s="57" t="s">
        <v>865</v>
      </c>
      <c r="D1211" s="41" t="s">
        <v>866</v>
      </c>
      <c r="E1211" s="41" t="s">
        <v>1187</v>
      </c>
      <c r="F1211" s="50" t="s">
        <v>525</v>
      </c>
      <c r="G1211" s="50" t="s">
        <v>526</v>
      </c>
      <c r="H1211" s="51" t="s">
        <v>2548</v>
      </c>
      <c r="I1211" s="52" t="s">
        <v>828</v>
      </c>
      <c r="J1211" s="53"/>
      <c r="K1211" s="54"/>
      <c r="L1211" s="54"/>
      <c r="M1211" s="54"/>
      <c r="N1211" s="54"/>
      <c r="O1211" s="54" t="s">
        <v>707</v>
      </c>
      <c r="P1211" s="54" t="s">
        <v>706</v>
      </c>
      <c r="Q1211" s="54"/>
      <c r="R1211" s="54"/>
      <c r="S1211" s="54"/>
    </row>
    <row r="1212" spans="1:19" ht="67.5">
      <c r="A1212" s="93">
        <v>1212</v>
      </c>
      <c r="B1212" s="49" t="s">
        <v>3129</v>
      </c>
      <c r="C1212" s="57" t="s">
        <v>1950</v>
      </c>
      <c r="D1212" s="41" t="s">
        <v>1622</v>
      </c>
      <c r="E1212" s="41" t="s">
        <v>809</v>
      </c>
      <c r="F1212" s="50" t="s">
        <v>525</v>
      </c>
      <c r="G1212" s="50" t="s">
        <v>526</v>
      </c>
      <c r="H1212" s="51" t="s">
        <v>3127</v>
      </c>
      <c r="I1212" s="52" t="s">
        <v>3128</v>
      </c>
      <c r="J1212" s="53"/>
      <c r="K1212" s="54"/>
      <c r="L1212" s="54"/>
      <c r="M1212" s="54"/>
      <c r="N1212" s="54"/>
      <c r="O1212" s="54" t="s">
        <v>707</v>
      </c>
      <c r="P1212" s="54" t="s">
        <v>706</v>
      </c>
      <c r="Q1212" s="54"/>
      <c r="R1212" s="54"/>
      <c r="S1212" s="54"/>
    </row>
    <row r="1213" spans="1:19" ht="67.5">
      <c r="A1213" s="93">
        <v>1213</v>
      </c>
      <c r="B1213" s="49" t="s">
        <v>3129</v>
      </c>
      <c r="C1213" s="57" t="s">
        <v>1378</v>
      </c>
      <c r="D1213" s="41" t="s">
        <v>1622</v>
      </c>
      <c r="E1213" s="41" t="s">
        <v>172</v>
      </c>
      <c r="F1213" s="50" t="s">
        <v>525</v>
      </c>
      <c r="G1213" s="50" t="s">
        <v>526</v>
      </c>
      <c r="H1213" s="51" t="s">
        <v>3127</v>
      </c>
      <c r="I1213" s="52" t="s">
        <v>3128</v>
      </c>
      <c r="J1213" s="53"/>
      <c r="K1213" s="54"/>
      <c r="L1213" s="54"/>
      <c r="M1213" s="54"/>
      <c r="N1213" s="54"/>
      <c r="O1213" s="54" t="s">
        <v>707</v>
      </c>
      <c r="P1213" s="54" t="s">
        <v>706</v>
      </c>
      <c r="Q1213" s="54"/>
      <c r="R1213" s="54"/>
      <c r="S1213" s="54"/>
    </row>
    <row r="1214" spans="1:19" ht="22.5">
      <c r="A1214" s="93">
        <v>1214</v>
      </c>
      <c r="B1214" s="49" t="s">
        <v>3129</v>
      </c>
      <c r="C1214" s="57" t="s">
        <v>124</v>
      </c>
      <c r="D1214" s="41" t="s">
        <v>125</v>
      </c>
      <c r="E1214" s="41" t="s">
        <v>171</v>
      </c>
      <c r="F1214" s="50" t="s">
        <v>525</v>
      </c>
      <c r="G1214" s="50" t="s">
        <v>526</v>
      </c>
      <c r="H1214" s="51" t="s">
        <v>1381</v>
      </c>
      <c r="I1214" s="52" t="s">
        <v>1382</v>
      </c>
      <c r="J1214" s="53"/>
      <c r="K1214" s="54"/>
      <c r="L1214" s="54"/>
      <c r="M1214" s="54"/>
      <c r="N1214" s="54"/>
      <c r="O1214" s="54" t="s">
        <v>1358</v>
      </c>
      <c r="P1214" s="54" t="s">
        <v>725</v>
      </c>
      <c r="Q1214" s="54"/>
      <c r="R1214" s="54"/>
      <c r="S1214" s="54"/>
    </row>
    <row r="1215" spans="1:19" ht="11.25">
      <c r="A1215" s="93">
        <v>1215</v>
      </c>
      <c r="B1215" s="49" t="s">
        <v>3130</v>
      </c>
      <c r="C1215" s="57" t="s">
        <v>849</v>
      </c>
      <c r="D1215" s="41" t="s">
        <v>138</v>
      </c>
      <c r="E1215" s="41" t="s">
        <v>135</v>
      </c>
      <c r="F1215" s="50" t="s">
        <v>525</v>
      </c>
      <c r="G1215" s="50" t="s">
        <v>526</v>
      </c>
      <c r="H1215" s="51" t="s">
        <v>1529</v>
      </c>
      <c r="I1215" s="52" t="s">
        <v>1530</v>
      </c>
      <c r="J1215" s="53"/>
      <c r="K1215" s="54"/>
      <c r="L1215" s="54"/>
      <c r="M1215" s="54"/>
      <c r="N1215" s="54"/>
      <c r="O1215" s="54" t="s">
        <v>705</v>
      </c>
      <c r="P1215" s="54" t="s">
        <v>704</v>
      </c>
      <c r="Q1215" s="54"/>
      <c r="R1215" s="54"/>
      <c r="S1215" s="54"/>
    </row>
    <row r="1216" spans="1:19" ht="56.25">
      <c r="A1216" s="93">
        <v>1216</v>
      </c>
      <c r="B1216" s="49" t="s">
        <v>3130</v>
      </c>
      <c r="C1216" s="57" t="s">
        <v>975</v>
      </c>
      <c r="D1216" s="41" t="s">
        <v>125</v>
      </c>
      <c r="E1216" s="41" t="s">
        <v>524</v>
      </c>
      <c r="F1216" s="50" t="s">
        <v>525</v>
      </c>
      <c r="G1216" s="50" t="s">
        <v>526</v>
      </c>
      <c r="H1216" s="51" t="s">
        <v>1531</v>
      </c>
      <c r="I1216" s="52" t="s">
        <v>1532</v>
      </c>
      <c r="J1216" s="53"/>
      <c r="K1216" s="54"/>
      <c r="L1216" s="54"/>
      <c r="M1216" s="54"/>
      <c r="N1216" s="54"/>
      <c r="O1216" s="54" t="s">
        <v>1358</v>
      </c>
      <c r="P1216" s="54" t="s">
        <v>725</v>
      </c>
      <c r="Q1216" s="54"/>
      <c r="R1216" s="54"/>
      <c r="S1216" s="54"/>
    </row>
    <row r="1217" spans="1:19" ht="56.25">
      <c r="A1217" s="93">
        <v>1217</v>
      </c>
      <c r="B1217" s="49" t="s">
        <v>3130</v>
      </c>
      <c r="C1217" s="57" t="s">
        <v>884</v>
      </c>
      <c r="D1217" s="41" t="s">
        <v>885</v>
      </c>
      <c r="E1217" s="41" t="s">
        <v>866</v>
      </c>
      <c r="F1217" s="50" t="s">
        <v>525</v>
      </c>
      <c r="G1217" s="50" t="s">
        <v>526</v>
      </c>
      <c r="H1217" s="51" t="s">
        <v>1533</v>
      </c>
      <c r="I1217" s="52" t="s">
        <v>1315</v>
      </c>
      <c r="J1217" s="53"/>
      <c r="K1217" s="54"/>
      <c r="L1217" s="54"/>
      <c r="M1217" s="54"/>
      <c r="N1217" s="54"/>
      <c r="O1217" s="54" t="s">
        <v>705</v>
      </c>
      <c r="P1217" s="54" t="s">
        <v>723</v>
      </c>
      <c r="Q1217" s="54"/>
      <c r="R1217" s="54"/>
      <c r="S1217" s="54"/>
    </row>
    <row r="1218" spans="1:19" ht="90">
      <c r="A1218" s="93">
        <v>1218</v>
      </c>
      <c r="B1218" s="49" t="s">
        <v>3130</v>
      </c>
      <c r="C1218" s="57" t="s">
        <v>140</v>
      </c>
      <c r="D1218" s="41" t="s">
        <v>38</v>
      </c>
      <c r="E1218" s="41" t="s">
        <v>130</v>
      </c>
      <c r="F1218" s="50" t="s">
        <v>525</v>
      </c>
      <c r="G1218" s="50" t="s">
        <v>526</v>
      </c>
      <c r="H1218" s="51" t="s">
        <v>1536</v>
      </c>
      <c r="I1218" s="52" t="s">
        <v>1537</v>
      </c>
      <c r="J1218" s="53"/>
      <c r="K1218" s="54"/>
      <c r="L1218" s="54"/>
      <c r="M1218" s="54"/>
      <c r="N1218" s="54"/>
      <c r="O1218" s="54" t="s">
        <v>727</v>
      </c>
      <c r="P1218" s="54" t="s">
        <v>1366</v>
      </c>
      <c r="Q1218" s="54"/>
      <c r="R1218" s="54"/>
      <c r="S1218" s="54"/>
    </row>
    <row r="1219" spans="1:19" ht="101.25">
      <c r="A1219" s="93">
        <v>1219</v>
      </c>
      <c r="B1219" s="49" t="s">
        <v>3133</v>
      </c>
      <c r="C1219" s="57"/>
      <c r="D1219" s="41" t="s">
        <v>135</v>
      </c>
      <c r="E1219" s="41" t="s">
        <v>171</v>
      </c>
      <c r="F1219" s="50" t="s">
        <v>525</v>
      </c>
      <c r="G1219" s="50" t="s">
        <v>526</v>
      </c>
      <c r="H1219" s="51" t="s">
        <v>3131</v>
      </c>
      <c r="I1219" s="52" t="s">
        <v>3132</v>
      </c>
      <c r="J1219" s="53"/>
      <c r="K1219" s="54"/>
      <c r="L1219" s="54"/>
      <c r="M1219" s="54"/>
      <c r="N1219" s="54"/>
      <c r="O1219" s="54" t="s">
        <v>1356</v>
      </c>
      <c r="P1219" s="54" t="s">
        <v>1314</v>
      </c>
      <c r="Q1219" s="54"/>
      <c r="R1219" s="54"/>
      <c r="S1219" s="54"/>
    </row>
    <row r="1220" spans="1:19" ht="33.75">
      <c r="A1220" s="93">
        <v>1220</v>
      </c>
      <c r="B1220" s="49" t="s">
        <v>3140</v>
      </c>
      <c r="C1220" s="57" t="s">
        <v>1314</v>
      </c>
      <c r="D1220" s="41"/>
      <c r="E1220" s="41"/>
      <c r="F1220" s="50" t="s">
        <v>525</v>
      </c>
      <c r="G1220" s="50" t="s">
        <v>526</v>
      </c>
      <c r="H1220" s="51" t="s">
        <v>3134</v>
      </c>
      <c r="I1220" s="52" t="s">
        <v>3135</v>
      </c>
      <c r="J1220" s="53"/>
      <c r="K1220" s="54"/>
      <c r="L1220" s="54"/>
      <c r="M1220" s="54"/>
      <c r="N1220" s="54"/>
      <c r="O1220" s="54" t="s">
        <v>1356</v>
      </c>
      <c r="P1220" s="54" t="s">
        <v>1314</v>
      </c>
      <c r="Q1220" s="54"/>
      <c r="R1220" s="54"/>
      <c r="S1220" s="54"/>
    </row>
    <row r="1221" spans="1:19" ht="33.75">
      <c r="A1221" s="93">
        <v>1221</v>
      </c>
      <c r="B1221" s="49" t="s">
        <v>3140</v>
      </c>
      <c r="C1221" s="57" t="s">
        <v>1314</v>
      </c>
      <c r="D1221" s="41"/>
      <c r="E1221" s="41"/>
      <c r="F1221" s="50" t="s">
        <v>525</v>
      </c>
      <c r="G1221" s="50" t="s">
        <v>526</v>
      </c>
      <c r="H1221" s="51" t="s">
        <v>3136</v>
      </c>
      <c r="I1221" s="52" t="s">
        <v>3137</v>
      </c>
      <c r="J1221" s="53"/>
      <c r="K1221" s="54"/>
      <c r="L1221" s="54"/>
      <c r="M1221" s="54"/>
      <c r="N1221" s="54"/>
      <c r="O1221" s="54" t="s">
        <v>1356</v>
      </c>
      <c r="P1221" s="54" t="s">
        <v>1314</v>
      </c>
      <c r="Q1221" s="54"/>
      <c r="R1221" s="54"/>
      <c r="S1221" s="54"/>
    </row>
    <row r="1222" spans="1:19" ht="45">
      <c r="A1222" s="93">
        <v>1222</v>
      </c>
      <c r="B1222" s="49" t="s">
        <v>3140</v>
      </c>
      <c r="C1222" s="57" t="s">
        <v>1314</v>
      </c>
      <c r="D1222" s="41"/>
      <c r="E1222" s="41"/>
      <c r="F1222" s="50" t="s">
        <v>525</v>
      </c>
      <c r="G1222" s="50" t="s">
        <v>526</v>
      </c>
      <c r="H1222" s="51" t="s">
        <v>3138</v>
      </c>
      <c r="I1222" s="52" t="s">
        <v>3139</v>
      </c>
      <c r="J1222" s="53"/>
      <c r="K1222" s="54"/>
      <c r="L1222" s="54"/>
      <c r="M1222" s="54"/>
      <c r="N1222" s="54"/>
      <c r="O1222" s="54" t="s">
        <v>1356</v>
      </c>
      <c r="P1222" s="54" t="s">
        <v>1314</v>
      </c>
      <c r="Q1222" s="54"/>
      <c r="R1222" s="54"/>
      <c r="S1222" s="54"/>
    </row>
    <row r="1223" spans="1:19" ht="90">
      <c r="A1223" s="93">
        <v>1223</v>
      </c>
      <c r="B1223" s="49" t="s">
        <v>686</v>
      </c>
      <c r="C1223" s="57">
        <v>3.194</v>
      </c>
      <c r="D1223" s="41">
        <v>2</v>
      </c>
      <c r="E1223" s="41" t="s">
        <v>3141</v>
      </c>
      <c r="F1223" s="50" t="s">
        <v>525</v>
      </c>
      <c r="G1223" s="50" t="s">
        <v>526</v>
      </c>
      <c r="H1223" s="51" t="s">
        <v>3142</v>
      </c>
      <c r="I1223" s="52" t="s">
        <v>3143</v>
      </c>
      <c r="J1223" s="53"/>
      <c r="K1223" s="54"/>
      <c r="L1223" s="54"/>
      <c r="M1223" s="54"/>
      <c r="N1223" s="54"/>
      <c r="O1223" s="54" t="s">
        <v>1356</v>
      </c>
      <c r="P1223" s="54" t="s">
        <v>1359</v>
      </c>
      <c r="Q1223" s="54"/>
      <c r="R1223" s="54"/>
      <c r="S1223" s="54"/>
    </row>
    <row r="1224" spans="1:19" ht="33.75">
      <c r="A1224" s="93">
        <v>1224</v>
      </c>
      <c r="B1224" s="49" t="s">
        <v>686</v>
      </c>
      <c r="C1224" s="57">
        <v>3.195</v>
      </c>
      <c r="D1224" s="41">
        <v>2</v>
      </c>
      <c r="E1224" s="41">
        <v>13</v>
      </c>
      <c r="F1224" s="50" t="s">
        <v>525</v>
      </c>
      <c r="G1224" s="50" t="s">
        <v>526</v>
      </c>
      <c r="H1224" s="51" t="s">
        <v>3144</v>
      </c>
      <c r="I1224" s="52" t="s">
        <v>3145</v>
      </c>
      <c r="J1224" s="53"/>
      <c r="K1224" s="54"/>
      <c r="L1224" s="54"/>
      <c r="M1224" s="54"/>
      <c r="N1224" s="54"/>
      <c r="O1224" s="54" t="s">
        <v>1356</v>
      </c>
      <c r="P1224" s="54" t="s">
        <v>1359</v>
      </c>
      <c r="Q1224" s="54"/>
      <c r="R1224" s="54"/>
      <c r="S1224" s="54"/>
    </row>
    <row r="1225" spans="1:19" ht="135">
      <c r="A1225" s="93">
        <v>1225</v>
      </c>
      <c r="B1225" s="49" t="s">
        <v>686</v>
      </c>
      <c r="C1225" s="57">
        <v>3.195</v>
      </c>
      <c r="D1225" s="41">
        <v>2</v>
      </c>
      <c r="E1225" s="41" t="s">
        <v>3146</v>
      </c>
      <c r="F1225" s="50" t="s">
        <v>35</v>
      </c>
      <c r="G1225" s="50" t="s">
        <v>526</v>
      </c>
      <c r="H1225" s="51" t="s">
        <v>3147</v>
      </c>
      <c r="I1225" s="52" t="s">
        <v>3148</v>
      </c>
      <c r="J1225" s="53"/>
      <c r="K1225" s="54"/>
      <c r="L1225" s="54"/>
      <c r="M1225" s="54"/>
      <c r="N1225" s="54"/>
      <c r="O1225" s="54" t="s">
        <v>1356</v>
      </c>
      <c r="P1225" s="54" t="s">
        <v>1359</v>
      </c>
      <c r="Q1225" s="54"/>
      <c r="R1225" s="54"/>
      <c r="S1225" s="54"/>
    </row>
    <row r="1226" spans="1:19" ht="225">
      <c r="A1226" s="93">
        <v>1226</v>
      </c>
      <c r="B1226" s="49" t="s">
        <v>686</v>
      </c>
      <c r="C1226" s="57">
        <v>3.197</v>
      </c>
      <c r="D1226" s="41">
        <v>2</v>
      </c>
      <c r="E1226" s="41" t="s">
        <v>3149</v>
      </c>
      <c r="F1226" s="50" t="s">
        <v>35</v>
      </c>
      <c r="G1226" s="50" t="s">
        <v>526</v>
      </c>
      <c r="H1226" s="51" t="s">
        <v>3150</v>
      </c>
      <c r="I1226" s="52" t="s">
        <v>3151</v>
      </c>
      <c r="J1226" s="53"/>
      <c r="K1226" s="54"/>
      <c r="L1226" s="54"/>
      <c r="M1226" s="54"/>
      <c r="N1226" s="54"/>
      <c r="O1226" s="54" t="s">
        <v>1356</v>
      </c>
      <c r="P1226" s="54" t="s">
        <v>1359</v>
      </c>
      <c r="Q1226" s="54"/>
      <c r="R1226" s="54"/>
      <c r="S1226" s="54"/>
    </row>
    <row r="1227" spans="1:19" ht="225">
      <c r="A1227" s="93">
        <v>1227</v>
      </c>
      <c r="B1227" s="49" t="s">
        <v>686</v>
      </c>
      <c r="C1227" s="57">
        <v>3.2</v>
      </c>
      <c r="D1227" s="41">
        <v>2</v>
      </c>
      <c r="E1227" s="41" t="s">
        <v>3152</v>
      </c>
      <c r="F1227" s="50" t="s">
        <v>35</v>
      </c>
      <c r="G1227" s="50" t="s">
        <v>526</v>
      </c>
      <c r="H1227" s="51" t="s">
        <v>3153</v>
      </c>
      <c r="I1227" s="52" t="s">
        <v>3154</v>
      </c>
      <c r="J1227" s="53"/>
      <c r="K1227" s="54"/>
      <c r="L1227" s="54"/>
      <c r="M1227" s="54"/>
      <c r="N1227" s="54"/>
      <c r="O1227" s="54" t="s">
        <v>1356</v>
      </c>
      <c r="P1227" s="54" t="s">
        <v>1359</v>
      </c>
      <c r="Q1227" s="54"/>
      <c r="R1227" s="54"/>
      <c r="S1227" s="54"/>
    </row>
    <row r="1228" spans="1:19" ht="67.5">
      <c r="A1228" s="93">
        <v>1228</v>
      </c>
      <c r="B1228" s="49" t="s">
        <v>686</v>
      </c>
      <c r="C1228" s="57">
        <v>3.202</v>
      </c>
      <c r="D1228" s="41">
        <v>2</v>
      </c>
      <c r="E1228" s="41" t="s">
        <v>3155</v>
      </c>
      <c r="F1228" s="50" t="s">
        <v>35</v>
      </c>
      <c r="G1228" s="50" t="s">
        <v>526</v>
      </c>
      <c r="H1228" s="51" t="s">
        <v>3156</v>
      </c>
      <c r="I1228" s="52" t="s">
        <v>3157</v>
      </c>
      <c r="J1228" s="53"/>
      <c r="K1228" s="54"/>
      <c r="L1228" s="54"/>
      <c r="M1228" s="54"/>
      <c r="N1228" s="54"/>
      <c r="O1228" s="54" t="s">
        <v>1356</v>
      </c>
      <c r="P1228" s="54" t="s">
        <v>1359</v>
      </c>
      <c r="Q1228" s="54"/>
      <c r="R1228" s="54"/>
      <c r="S1228" s="54"/>
    </row>
    <row r="1229" spans="1:19" ht="315">
      <c r="A1229" s="93">
        <v>1229</v>
      </c>
      <c r="B1229" s="49" t="s">
        <v>686</v>
      </c>
      <c r="C1229" s="57" t="s">
        <v>132</v>
      </c>
      <c r="D1229" s="41">
        <v>3</v>
      </c>
      <c r="E1229" s="41" t="s">
        <v>3146</v>
      </c>
      <c r="F1229" s="50" t="s">
        <v>35</v>
      </c>
      <c r="G1229" s="50" t="s">
        <v>526</v>
      </c>
      <c r="H1229" s="51" t="s">
        <v>3158</v>
      </c>
      <c r="I1229" s="52" t="s">
        <v>2597</v>
      </c>
      <c r="J1229" s="53"/>
      <c r="K1229" s="54"/>
      <c r="L1229" s="54"/>
      <c r="M1229" s="54"/>
      <c r="N1229" s="54"/>
      <c r="O1229" s="54" t="s">
        <v>693</v>
      </c>
      <c r="P1229" s="54" t="s">
        <v>1363</v>
      </c>
      <c r="Q1229" s="54"/>
      <c r="R1229" s="54"/>
      <c r="S1229" s="54"/>
    </row>
    <row r="1230" spans="1:19" ht="56.25">
      <c r="A1230" s="93">
        <v>1230</v>
      </c>
      <c r="B1230" s="49" t="s">
        <v>686</v>
      </c>
      <c r="C1230" s="57" t="s">
        <v>140</v>
      </c>
      <c r="D1230" s="41">
        <v>3</v>
      </c>
      <c r="E1230" s="41" t="s">
        <v>2598</v>
      </c>
      <c r="F1230" s="50" t="s">
        <v>35</v>
      </c>
      <c r="G1230" s="50" t="s">
        <v>526</v>
      </c>
      <c r="H1230" s="51" t="s">
        <v>2599</v>
      </c>
      <c r="I1230" s="52" t="s">
        <v>2600</v>
      </c>
      <c r="J1230" s="53"/>
      <c r="K1230" s="54"/>
      <c r="L1230" s="54"/>
      <c r="M1230" s="54"/>
      <c r="N1230" s="54"/>
      <c r="O1230" s="54" t="s">
        <v>727</v>
      </c>
      <c r="P1230" s="54" t="s">
        <v>1366</v>
      </c>
      <c r="Q1230" s="54"/>
      <c r="R1230" s="54"/>
      <c r="S1230" s="54"/>
    </row>
    <row r="1231" spans="1:19" ht="33.75">
      <c r="A1231" s="93">
        <v>1231</v>
      </c>
      <c r="B1231" s="49" t="s">
        <v>686</v>
      </c>
      <c r="C1231" s="57" t="s">
        <v>140</v>
      </c>
      <c r="D1231" s="41">
        <v>3</v>
      </c>
      <c r="E1231" s="41" t="s">
        <v>2601</v>
      </c>
      <c r="F1231" s="50" t="s">
        <v>35</v>
      </c>
      <c r="G1231" s="50" t="s">
        <v>526</v>
      </c>
      <c r="H1231" s="51" t="s">
        <v>2602</v>
      </c>
      <c r="I1231" s="52" t="s">
        <v>2603</v>
      </c>
      <c r="J1231" s="53"/>
      <c r="K1231" s="54"/>
      <c r="L1231" s="54"/>
      <c r="M1231" s="54"/>
      <c r="N1231" s="54"/>
      <c r="O1231" s="54" t="s">
        <v>727</v>
      </c>
      <c r="P1231" s="54" t="s">
        <v>1366</v>
      </c>
      <c r="Q1231" s="54"/>
      <c r="R1231" s="54"/>
      <c r="S1231" s="54"/>
    </row>
    <row r="1232" spans="1:19" ht="33.75">
      <c r="A1232" s="93">
        <v>1232</v>
      </c>
      <c r="B1232" s="49" t="s">
        <v>686</v>
      </c>
      <c r="C1232" s="57" t="s">
        <v>140</v>
      </c>
      <c r="D1232" s="41">
        <v>3</v>
      </c>
      <c r="E1232" s="41">
        <v>36</v>
      </c>
      <c r="F1232" s="50" t="s">
        <v>35</v>
      </c>
      <c r="G1232" s="50" t="s">
        <v>526</v>
      </c>
      <c r="H1232" s="51" t="s">
        <v>2604</v>
      </c>
      <c r="I1232" s="52" t="s">
        <v>2605</v>
      </c>
      <c r="J1232" s="53"/>
      <c r="K1232" s="54"/>
      <c r="L1232" s="54"/>
      <c r="M1232" s="54"/>
      <c r="N1232" s="54"/>
      <c r="O1232" s="54" t="s">
        <v>727</v>
      </c>
      <c r="P1232" s="54" t="s">
        <v>1366</v>
      </c>
      <c r="Q1232" s="54"/>
      <c r="R1232" s="54"/>
      <c r="S1232" s="54"/>
    </row>
    <row r="1233" spans="1:19" ht="56.25">
      <c r="A1233" s="93">
        <v>1233</v>
      </c>
      <c r="B1233" s="49" t="s">
        <v>686</v>
      </c>
      <c r="C1233" s="57" t="s">
        <v>140</v>
      </c>
      <c r="D1233" s="41">
        <v>3</v>
      </c>
      <c r="E1233" s="41" t="s">
        <v>668</v>
      </c>
      <c r="F1233" s="50" t="s">
        <v>35</v>
      </c>
      <c r="G1233" s="50" t="s">
        <v>526</v>
      </c>
      <c r="H1233" s="51" t="s">
        <v>2606</v>
      </c>
      <c r="I1233" s="52" t="s">
        <v>2607</v>
      </c>
      <c r="J1233" s="53"/>
      <c r="K1233" s="54"/>
      <c r="L1233" s="54"/>
      <c r="M1233" s="54"/>
      <c r="N1233" s="54"/>
      <c r="O1233" s="54" t="s">
        <v>727</v>
      </c>
      <c r="P1233" s="54" t="s">
        <v>1366</v>
      </c>
      <c r="Q1233" s="54"/>
      <c r="R1233" s="54"/>
      <c r="S1233" s="54"/>
    </row>
    <row r="1234" spans="1:19" ht="78.75">
      <c r="A1234" s="93">
        <v>1234</v>
      </c>
      <c r="B1234" s="49" t="s">
        <v>686</v>
      </c>
      <c r="C1234" s="57" t="s">
        <v>140</v>
      </c>
      <c r="D1234" s="41">
        <v>4</v>
      </c>
      <c r="E1234" s="41" t="s">
        <v>2608</v>
      </c>
      <c r="F1234" s="50" t="s">
        <v>35</v>
      </c>
      <c r="G1234" s="50" t="s">
        <v>526</v>
      </c>
      <c r="H1234" s="51" t="s">
        <v>3182</v>
      </c>
      <c r="I1234" s="52" t="s">
        <v>3183</v>
      </c>
      <c r="J1234" s="53"/>
      <c r="K1234" s="54"/>
      <c r="L1234" s="54"/>
      <c r="M1234" s="54"/>
      <c r="N1234" s="54"/>
      <c r="O1234" s="54" t="s">
        <v>727</v>
      </c>
      <c r="P1234" s="54" t="s">
        <v>1366</v>
      </c>
      <c r="Q1234" s="54"/>
      <c r="R1234" s="54"/>
      <c r="S1234" s="54"/>
    </row>
    <row r="1235" spans="1:19" ht="45">
      <c r="A1235" s="93">
        <v>1235</v>
      </c>
      <c r="B1235" s="49" t="s">
        <v>686</v>
      </c>
      <c r="C1235" s="57" t="s">
        <v>796</v>
      </c>
      <c r="D1235" s="41">
        <v>9</v>
      </c>
      <c r="E1235" s="41">
        <v>7</v>
      </c>
      <c r="F1235" s="50" t="s">
        <v>35</v>
      </c>
      <c r="G1235" s="50" t="s">
        <v>526</v>
      </c>
      <c r="H1235" s="51" t="s">
        <v>3184</v>
      </c>
      <c r="I1235" s="52" t="s">
        <v>3185</v>
      </c>
      <c r="J1235" s="53"/>
      <c r="K1235" s="54"/>
      <c r="L1235" s="54"/>
      <c r="M1235" s="54"/>
      <c r="N1235" s="54"/>
      <c r="O1235" s="54" t="s">
        <v>690</v>
      </c>
      <c r="P1235" s="54" t="s">
        <v>682</v>
      </c>
      <c r="Q1235" s="54"/>
      <c r="R1235" s="54"/>
      <c r="S1235" s="54"/>
    </row>
    <row r="1236" spans="1:19" ht="45">
      <c r="A1236" s="93">
        <v>1236</v>
      </c>
      <c r="B1236" s="49" t="s">
        <v>686</v>
      </c>
      <c r="C1236" s="57" t="s">
        <v>1348</v>
      </c>
      <c r="D1236" s="41">
        <v>10</v>
      </c>
      <c r="E1236" s="41" t="s">
        <v>978</v>
      </c>
      <c r="F1236" s="50" t="s">
        <v>35</v>
      </c>
      <c r="G1236" s="50" t="s">
        <v>526</v>
      </c>
      <c r="H1236" s="51" t="s">
        <v>3186</v>
      </c>
      <c r="I1236" s="52" t="s">
        <v>3187</v>
      </c>
      <c r="J1236" s="53"/>
      <c r="K1236" s="54"/>
      <c r="L1236" s="54"/>
      <c r="M1236" s="54"/>
      <c r="N1236" s="54"/>
      <c r="O1236" s="54" t="s">
        <v>925</v>
      </c>
      <c r="P1236" s="54" t="s">
        <v>684</v>
      </c>
      <c r="Q1236" s="54"/>
      <c r="R1236" s="54"/>
      <c r="S1236" s="54"/>
    </row>
    <row r="1237" spans="1:19" ht="22.5">
      <c r="A1237" s="93">
        <v>1237</v>
      </c>
      <c r="B1237" s="49" t="s">
        <v>686</v>
      </c>
      <c r="C1237" s="57">
        <v>9.15</v>
      </c>
      <c r="D1237" s="41">
        <v>11</v>
      </c>
      <c r="E1237" s="41" t="s">
        <v>524</v>
      </c>
      <c r="F1237" s="50" t="s">
        <v>35</v>
      </c>
      <c r="G1237" s="50" t="s">
        <v>526</v>
      </c>
      <c r="H1237" s="51" t="s">
        <v>3188</v>
      </c>
      <c r="I1237" s="52" t="s">
        <v>3189</v>
      </c>
      <c r="J1237" s="53"/>
      <c r="K1237" s="54"/>
      <c r="L1237" s="54"/>
      <c r="M1237" s="54"/>
      <c r="N1237" s="54"/>
      <c r="O1237" s="54" t="s">
        <v>686</v>
      </c>
      <c r="P1237" s="54" t="s">
        <v>673</v>
      </c>
      <c r="Q1237" s="54"/>
      <c r="R1237" s="54"/>
      <c r="S1237" s="54"/>
    </row>
    <row r="1238" spans="1:19" ht="112.5">
      <c r="A1238" s="93">
        <v>1238</v>
      </c>
      <c r="B1238" s="49" t="s">
        <v>686</v>
      </c>
      <c r="C1238" s="57">
        <v>9.15</v>
      </c>
      <c r="D1238" s="41">
        <v>11</v>
      </c>
      <c r="E1238" s="41" t="s">
        <v>3190</v>
      </c>
      <c r="F1238" s="50" t="s">
        <v>35</v>
      </c>
      <c r="G1238" s="50" t="s">
        <v>526</v>
      </c>
      <c r="H1238" s="51" t="s">
        <v>3188</v>
      </c>
      <c r="I1238" s="52" t="s">
        <v>3191</v>
      </c>
      <c r="J1238" s="53"/>
      <c r="K1238" s="54"/>
      <c r="L1238" s="54"/>
      <c r="M1238" s="54"/>
      <c r="N1238" s="54"/>
      <c r="O1238" s="54" t="s">
        <v>686</v>
      </c>
      <c r="P1238" s="54" t="s">
        <v>673</v>
      </c>
      <c r="Q1238" s="54"/>
      <c r="R1238" s="54"/>
      <c r="S1238" s="54"/>
    </row>
    <row r="1239" spans="1:19" ht="33.75">
      <c r="A1239" s="93">
        <v>1239</v>
      </c>
      <c r="B1239" s="49" t="s">
        <v>686</v>
      </c>
      <c r="C1239" s="57">
        <v>9.15</v>
      </c>
      <c r="D1239" s="41">
        <v>11</v>
      </c>
      <c r="E1239" s="41">
        <v>14</v>
      </c>
      <c r="F1239" s="50" t="s">
        <v>35</v>
      </c>
      <c r="G1239" s="50" t="s">
        <v>526</v>
      </c>
      <c r="H1239" s="51" t="s">
        <v>3192</v>
      </c>
      <c r="I1239" s="52" t="s">
        <v>3193</v>
      </c>
      <c r="J1239" s="53"/>
      <c r="K1239" s="54"/>
      <c r="L1239" s="54"/>
      <c r="M1239" s="54"/>
      <c r="N1239" s="54"/>
      <c r="O1239" s="54" t="s">
        <v>686</v>
      </c>
      <c r="P1239" s="54" t="s">
        <v>673</v>
      </c>
      <c r="Q1239" s="54"/>
      <c r="R1239" s="54"/>
      <c r="S1239" s="54"/>
    </row>
    <row r="1240" spans="1:19" ht="33.75">
      <c r="A1240" s="93">
        <v>1240</v>
      </c>
      <c r="B1240" s="49" t="s">
        <v>686</v>
      </c>
      <c r="C1240" s="57">
        <v>9.15</v>
      </c>
      <c r="D1240" s="41">
        <v>11</v>
      </c>
      <c r="E1240" s="41">
        <v>16</v>
      </c>
      <c r="F1240" s="50" t="s">
        <v>525</v>
      </c>
      <c r="G1240" s="50" t="s">
        <v>526</v>
      </c>
      <c r="H1240" s="51" t="s">
        <v>3194</v>
      </c>
      <c r="I1240" s="52" t="s">
        <v>3195</v>
      </c>
      <c r="J1240" s="53"/>
      <c r="K1240" s="54"/>
      <c r="L1240" s="54"/>
      <c r="M1240" s="54"/>
      <c r="N1240" s="54"/>
      <c r="O1240" s="54" t="s">
        <v>686</v>
      </c>
      <c r="P1240" s="54" t="s">
        <v>673</v>
      </c>
      <c r="Q1240" s="54"/>
      <c r="R1240" s="54"/>
      <c r="S1240" s="54"/>
    </row>
    <row r="1241" spans="1:19" ht="101.25">
      <c r="A1241" s="93">
        <v>1241</v>
      </c>
      <c r="B1241" s="49" t="s">
        <v>686</v>
      </c>
      <c r="C1241" s="57" t="s">
        <v>881</v>
      </c>
      <c r="D1241" s="41">
        <v>11</v>
      </c>
      <c r="E1241" s="41">
        <v>21</v>
      </c>
      <c r="F1241" s="50" t="s">
        <v>35</v>
      </c>
      <c r="G1241" s="50" t="s">
        <v>526</v>
      </c>
      <c r="H1241" s="51" t="s">
        <v>3196</v>
      </c>
      <c r="I1241" s="52" t="s">
        <v>3197</v>
      </c>
      <c r="J1241" s="53"/>
      <c r="K1241" s="54"/>
      <c r="L1241" s="54"/>
      <c r="M1241" s="54"/>
      <c r="N1241" s="54"/>
      <c r="O1241" s="54" t="s">
        <v>925</v>
      </c>
      <c r="P1241" s="54" t="s">
        <v>646</v>
      </c>
      <c r="Q1241" s="54"/>
      <c r="R1241" s="54"/>
      <c r="S1241" s="54"/>
    </row>
    <row r="1242" spans="1:19" ht="33.75">
      <c r="A1242" s="93">
        <v>1242</v>
      </c>
      <c r="B1242" s="49" t="s">
        <v>686</v>
      </c>
      <c r="C1242" s="57" t="s">
        <v>811</v>
      </c>
      <c r="D1242" s="41">
        <v>12</v>
      </c>
      <c r="E1242" s="41">
        <v>15</v>
      </c>
      <c r="F1242" s="50" t="s">
        <v>35</v>
      </c>
      <c r="G1242" s="50" t="s">
        <v>526</v>
      </c>
      <c r="H1242" s="51" t="s">
        <v>3198</v>
      </c>
      <c r="I1242" s="52" t="s">
        <v>3199</v>
      </c>
      <c r="J1242" s="53"/>
      <c r="K1242" s="54"/>
      <c r="L1242" s="54"/>
      <c r="M1242" s="54"/>
      <c r="N1242" s="54"/>
      <c r="O1242" s="54" t="s">
        <v>925</v>
      </c>
      <c r="P1242" s="54" t="s">
        <v>646</v>
      </c>
      <c r="Q1242" s="54"/>
      <c r="R1242" s="54"/>
      <c r="S1242" s="54"/>
    </row>
    <row r="1243" spans="1:19" ht="168.75">
      <c r="A1243" s="93">
        <v>1243</v>
      </c>
      <c r="B1243" s="49" t="s">
        <v>686</v>
      </c>
      <c r="C1243" s="57" t="s">
        <v>811</v>
      </c>
      <c r="D1243" s="41">
        <v>12</v>
      </c>
      <c r="E1243" s="41">
        <v>17</v>
      </c>
      <c r="F1243" s="50" t="s">
        <v>525</v>
      </c>
      <c r="G1243" s="50" t="s">
        <v>526</v>
      </c>
      <c r="H1243" s="51" t="s">
        <v>2609</v>
      </c>
      <c r="I1243" s="52" t="s">
        <v>2610</v>
      </c>
      <c r="J1243" s="53"/>
      <c r="K1243" s="54"/>
      <c r="L1243" s="54"/>
      <c r="M1243" s="54"/>
      <c r="N1243" s="54"/>
      <c r="O1243" s="54" t="s">
        <v>925</v>
      </c>
      <c r="P1243" s="54" t="s">
        <v>646</v>
      </c>
      <c r="Q1243" s="54"/>
      <c r="R1243" s="54"/>
      <c r="S1243" s="54"/>
    </row>
    <row r="1244" spans="1:19" ht="33.75">
      <c r="A1244" s="93">
        <v>1244</v>
      </c>
      <c r="B1244" s="49" t="s">
        <v>686</v>
      </c>
      <c r="C1244" s="57" t="s">
        <v>814</v>
      </c>
      <c r="D1244" s="41">
        <v>14</v>
      </c>
      <c r="E1244" s="41">
        <v>12</v>
      </c>
      <c r="F1244" s="50" t="s">
        <v>35</v>
      </c>
      <c r="G1244" s="50" t="s">
        <v>526</v>
      </c>
      <c r="H1244" s="51" t="s">
        <v>2611</v>
      </c>
      <c r="I1244" s="52" t="s">
        <v>2612</v>
      </c>
      <c r="J1244" s="53"/>
      <c r="K1244" s="54"/>
      <c r="L1244" s="54"/>
      <c r="M1244" s="54"/>
      <c r="N1244" s="54"/>
      <c r="O1244" s="54" t="s">
        <v>925</v>
      </c>
      <c r="P1244" s="54" t="s">
        <v>646</v>
      </c>
      <c r="Q1244" s="54"/>
      <c r="R1244" s="54"/>
      <c r="S1244" s="54"/>
    </row>
    <row r="1245" spans="1:19" ht="112.5">
      <c r="A1245" s="93">
        <v>1245</v>
      </c>
      <c r="B1245" s="49" t="s">
        <v>686</v>
      </c>
      <c r="C1245" s="57" t="s">
        <v>814</v>
      </c>
      <c r="D1245" s="41">
        <v>14</v>
      </c>
      <c r="E1245" s="41">
        <v>14</v>
      </c>
      <c r="F1245" s="50" t="s">
        <v>525</v>
      </c>
      <c r="G1245" s="50" t="s">
        <v>526</v>
      </c>
      <c r="H1245" s="51" t="s">
        <v>2613</v>
      </c>
      <c r="I1245" s="52" t="s">
        <v>2614</v>
      </c>
      <c r="J1245" s="53"/>
      <c r="K1245" s="54"/>
      <c r="L1245" s="54"/>
      <c r="M1245" s="54"/>
      <c r="N1245" s="54"/>
      <c r="O1245" s="54" t="s">
        <v>925</v>
      </c>
      <c r="P1245" s="54" t="s">
        <v>646</v>
      </c>
      <c r="Q1245" s="54"/>
      <c r="R1245" s="54"/>
      <c r="S1245" s="54"/>
    </row>
    <row r="1246" spans="1:19" ht="22.5">
      <c r="A1246" s="93">
        <v>1246</v>
      </c>
      <c r="B1246" s="49" t="s">
        <v>686</v>
      </c>
      <c r="C1246" s="57" t="s">
        <v>814</v>
      </c>
      <c r="D1246" s="41">
        <v>14</v>
      </c>
      <c r="E1246" s="41" t="s">
        <v>1628</v>
      </c>
      <c r="F1246" s="50" t="s">
        <v>525</v>
      </c>
      <c r="G1246" s="50" t="s">
        <v>526</v>
      </c>
      <c r="H1246" s="51" t="s">
        <v>2615</v>
      </c>
      <c r="I1246" s="52" t="s">
        <v>2615</v>
      </c>
      <c r="J1246" s="53"/>
      <c r="K1246" s="54"/>
      <c r="L1246" s="54"/>
      <c r="M1246" s="54"/>
      <c r="N1246" s="54"/>
      <c r="O1246" s="54" t="s">
        <v>925</v>
      </c>
      <c r="P1246" s="54" t="s">
        <v>646</v>
      </c>
      <c r="Q1246" s="54"/>
      <c r="R1246" s="54"/>
      <c r="S1246" s="54"/>
    </row>
    <row r="1247" spans="1:19" ht="45">
      <c r="A1247" s="93">
        <v>1247</v>
      </c>
      <c r="B1247" s="49" t="s">
        <v>686</v>
      </c>
      <c r="C1247" s="57" t="s">
        <v>817</v>
      </c>
      <c r="D1247" s="41">
        <v>15</v>
      </c>
      <c r="E1247" s="41" t="s">
        <v>1187</v>
      </c>
      <c r="F1247" s="50" t="s">
        <v>35</v>
      </c>
      <c r="G1247" s="50" t="s">
        <v>526</v>
      </c>
      <c r="H1247" s="51" t="s">
        <v>2616</v>
      </c>
      <c r="I1247" s="52" t="s">
        <v>2617</v>
      </c>
      <c r="J1247" s="53"/>
      <c r="K1247" s="54"/>
      <c r="L1247" s="54"/>
      <c r="M1247" s="54"/>
      <c r="N1247" s="54"/>
      <c r="O1247" s="54" t="s">
        <v>925</v>
      </c>
      <c r="P1247" s="54" t="s">
        <v>646</v>
      </c>
      <c r="Q1247" s="54"/>
      <c r="R1247" s="54"/>
      <c r="S1247" s="54"/>
    </row>
    <row r="1248" spans="1:19" ht="101.25">
      <c r="A1248" s="93">
        <v>1248</v>
      </c>
      <c r="B1248" s="49" t="s">
        <v>686</v>
      </c>
      <c r="C1248" s="57">
        <v>11.16</v>
      </c>
      <c r="D1248" s="41" t="s">
        <v>978</v>
      </c>
      <c r="E1248" s="41" t="s">
        <v>2618</v>
      </c>
      <c r="F1248" s="50" t="s">
        <v>35</v>
      </c>
      <c r="G1248" s="50" t="s">
        <v>526</v>
      </c>
      <c r="H1248" s="51" t="s">
        <v>3188</v>
      </c>
      <c r="I1248" s="52" t="s">
        <v>2619</v>
      </c>
      <c r="J1248" s="53"/>
      <c r="K1248" s="54"/>
      <c r="L1248" s="54"/>
      <c r="M1248" s="54"/>
      <c r="N1248" s="54"/>
      <c r="O1248" s="54" t="s">
        <v>925</v>
      </c>
      <c r="P1248" s="54" t="s">
        <v>696</v>
      </c>
      <c r="Q1248" s="54"/>
      <c r="R1248" s="54"/>
      <c r="S1248" s="54"/>
    </row>
    <row r="1249" spans="1:19" ht="112.5">
      <c r="A1249" s="93">
        <v>1249</v>
      </c>
      <c r="B1249" s="49" t="s">
        <v>686</v>
      </c>
      <c r="C1249" s="57" t="s">
        <v>624</v>
      </c>
      <c r="D1249" s="41">
        <v>17</v>
      </c>
      <c r="E1249" s="41">
        <v>5</v>
      </c>
      <c r="F1249" s="50" t="s">
        <v>35</v>
      </c>
      <c r="G1249" s="50" t="s">
        <v>526</v>
      </c>
      <c r="H1249" s="51" t="s">
        <v>2075</v>
      </c>
      <c r="I1249" s="52" t="s">
        <v>2076</v>
      </c>
      <c r="J1249" s="53"/>
      <c r="K1249" s="54"/>
      <c r="L1249" s="54"/>
      <c r="M1249" s="54"/>
      <c r="N1249" s="54"/>
      <c r="O1249" s="54" t="s">
        <v>925</v>
      </c>
      <c r="P1249" s="54" t="s">
        <v>696</v>
      </c>
      <c r="Q1249" s="54"/>
      <c r="R1249" s="54"/>
      <c r="S1249" s="54"/>
    </row>
    <row r="1250" spans="1:19" ht="33.75">
      <c r="A1250" s="93">
        <v>1250</v>
      </c>
      <c r="B1250" s="49" t="s">
        <v>686</v>
      </c>
      <c r="C1250" s="57" t="s">
        <v>624</v>
      </c>
      <c r="D1250" s="41">
        <v>17</v>
      </c>
      <c r="E1250" s="41">
        <v>7</v>
      </c>
      <c r="F1250" s="50" t="s">
        <v>525</v>
      </c>
      <c r="G1250" s="50" t="s">
        <v>526</v>
      </c>
      <c r="H1250" s="51" t="s">
        <v>2077</v>
      </c>
      <c r="I1250" s="52" t="s">
        <v>2078</v>
      </c>
      <c r="J1250" s="53"/>
      <c r="K1250" s="54"/>
      <c r="L1250" s="54"/>
      <c r="M1250" s="54"/>
      <c r="N1250" s="54"/>
      <c r="O1250" s="54" t="s">
        <v>925</v>
      </c>
      <c r="P1250" s="54" t="s">
        <v>696</v>
      </c>
      <c r="Q1250" s="54"/>
      <c r="R1250" s="54"/>
      <c r="S1250" s="54"/>
    </row>
    <row r="1251" spans="1:19" ht="101.25">
      <c r="A1251" s="93">
        <v>1251</v>
      </c>
      <c r="B1251" s="49" t="s">
        <v>686</v>
      </c>
      <c r="C1251" s="57" t="s">
        <v>1307</v>
      </c>
      <c r="D1251" s="41">
        <v>17</v>
      </c>
      <c r="E1251" s="41">
        <v>10</v>
      </c>
      <c r="F1251" s="50" t="s">
        <v>35</v>
      </c>
      <c r="G1251" s="50" t="s">
        <v>526</v>
      </c>
      <c r="H1251" s="51" t="s">
        <v>2079</v>
      </c>
      <c r="I1251" s="52" t="s">
        <v>2080</v>
      </c>
      <c r="J1251" s="53"/>
      <c r="K1251" s="54"/>
      <c r="L1251" s="54"/>
      <c r="M1251" s="54"/>
      <c r="N1251" s="54"/>
      <c r="O1251" s="54" t="s">
        <v>925</v>
      </c>
      <c r="P1251" s="54" t="s">
        <v>696</v>
      </c>
      <c r="Q1251" s="54"/>
      <c r="R1251" s="54"/>
      <c r="S1251" s="54"/>
    </row>
    <row r="1252" spans="1:19" ht="33.75">
      <c r="A1252" s="93">
        <v>1252</v>
      </c>
      <c r="B1252" s="49" t="s">
        <v>686</v>
      </c>
      <c r="C1252" s="57" t="s">
        <v>1307</v>
      </c>
      <c r="D1252" s="41">
        <v>17</v>
      </c>
      <c r="E1252" s="41">
        <v>14</v>
      </c>
      <c r="F1252" s="50" t="s">
        <v>35</v>
      </c>
      <c r="G1252" s="50" t="s">
        <v>526</v>
      </c>
      <c r="H1252" s="51" t="s">
        <v>2081</v>
      </c>
      <c r="I1252" s="52" t="s">
        <v>2082</v>
      </c>
      <c r="J1252" s="53"/>
      <c r="K1252" s="54"/>
      <c r="L1252" s="54"/>
      <c r="M1252" s="54"/>
      <c r="N1252" s="54"/>
      <c r="O1252" s="54" t="s">
        <v>925</v>
      </c>
      <c r="P1252" s="54" t="s">
        <v>696</v>
      </c>
      <c r="Q1252" s="54"/>
      <c r="R1252" s="54"/>
      <c r="S1252" s="54"/>
    </row>
    <row r="1253" spans="1:19" ht="22.5">
      <c r="A1253" s="93">
        <v>1253</v>
      </c>
      <c r="B1253" s="49" t="s">
        <v>686</v>
      </c>
      <c r="C1253" s="57" t="s">
        <v>1307</v>
      </c>
      <c r="D1253" s="41">
        <v>17</v>
      </c>
      <c r="E1253" s="41">
        <v>15</v>
      </c>
      <c r="F1253" s="50" t="s">
        <v>35</v>
      </c>
      <c r="G1253" s="50" t="s">
        <v>526</v>
      </c>
      <c r="H1253" s="51" t="s">
        <v>2083</v>
      </c>
      <c r="I1253" s="52" t="s">
        <v>2084</v>
      </c>
      <c r="J1253" s="53"/>
      <c r="K1253" s="54"/>
      <c r="L1253" s="54"/>
      <c r="M1253" s="54"/>
      <c r="N1253" s="54"/>
      <c r="O1253" s="54" t="s">
        <v>925</v>
      </c>
      <c r="P1253" s="54" t="s">
        <v>696</v>
      </c>
      <c r="Q1253" s="54"/>
      <c r="R1253" s="54"/>
      <c r="S1253" s="54"/>
    </row>
    <row r="1254" spans="1:19" ht="56.25">
      <c r="A1254" s="93">
        <v>1254</v>
      </c>
      <c r="B1254" s="49" t="s">
        <v>686</v>
      </c>
      <c r="C1254" s="57" t="s">
        <v>1307</v>
      </c>
      <c r="D1254" s="41">
        <v>17</v>
      </c>
      <c r="E1254" s="41" t="s">
        <v>2085</v>
      </c>
      <c r="F1254" s="50" t="s">
        <v>35</v>
      </c>
      <c r="G1254" s="50" t="s">
        <v>526</v>
      </c>
      <c r="H1254" s="51" t="s">
        <v>2086</v>
      </c>
      <c r="I1254" s="52" t="s">
        <v>2087</v>
      </c>
      <c r="J1254" s="53"/>
      <c r="K1254" s="54"/>
      <c r="L1254" s="54"/>
      <c r="M1254" s="54"/>
      <c r="N1254" s="54"/>
      <c r="O1254" s="54" t="s">
        <v>925</v>
      </c>
      <c r="P1254" s="54" t="s">
        <v>696</v>
      </c>
      <c r="Q1254" s="54"/>
      <c r="R1254" s="54"/>
      <c r="S1254" s="54"/>
    </row>
    <row r="1255" spans="1:19" ht="45">
      <c r="A1255" s="93">
        <v>1255</v>
      </c>
      <c r="B1255" s="49" t="s">
        <v>686</v>
      </c>
      <c r="C1255" s="57" t="s">
        <v>857</v>
      </c>
      <c r="D1255" s="41">
        <v>26</v>
      </c>
      <c r="E1255" s="41" t="s">
        <v>2088</v>
      </c>
      <c r="F1255" s="50" t="s">
        <v>35</v>
      </c>
      <c r="G1255" s="50" t="s">
        <v>526</v>
      </c>
      <c r="H1255" s="51" t="s">
        <v>3192</v>
      </c>
      <c r="I1255" s="52" t="s">
        <v>2089</v>
      </c>
      <c r="J1255" s="53"/>
      <c r="K1255" s="54"/>
      <c r="L1255" s="54"/>
      <c r="M1255" s="54"/>
      <c r="N1255" s="54"/>
      <c r="O1255" s="54" t="s">
        <v>705</v>
      </c>
      <c r="P1255" s="54" t="s">
        <v>704</v>
      </c>
      <c r="Q1255" s="54"/>
      <c r="R1255" s="54"/>
      <c r="S1255" s="54"/>
    </row>
    <row r="1256" spans="1:19" ht="22.5">
      <c r="A1256" s="93">
        <v>1256</v>
      </c>
      <c r="B1256" s="49" t="s">
        <v>686</v>
      </c>
      <c r="C1256" s="57" t="s">
        <v>879</v>
      </c>
      <c r="D1256" s="41">
        <v>38</v>
      </c>
      <c r="E1256" s="41">
        <v>12</v>
      </c>
      <c r="F1256" s="50" t="s">
        <v>525</v>
      </c>
      <c r="G1256" s="50" t="s">
        <v>526</v>
      </c>
      <c r="H1256" s="51" t="s">
        <v>2090</v>
      </c>
      <c r="I1256" s="52" t="s">
        <v>2091</v>
      </c>
      <c r="J1256" s="53"/>
      <c r="K1256" s="54"/>
      <c r="L1256" s="54"/>
      <c r="M1256" s="54"/>
      <c r="N1256" s="54"/>
      <c r="O1256" s="54" t="s">
        <v>925</v>
      </c>
      <c r="P1256" s="54" t="s">
        <v>715</v>
      </c>
      <c r="Q1256" s="54"/>
      <c r="R1256" s="54"/>
      <c r="S1256" s="54"/>
    </row>
    <row r="1257" spans="1:19" ht="78.75">
      <c r="A1257" s="93">
        <v>1257</v>
      </c>
      <c r="B1257" s="49" t="s">
        <v>686</v>
      </c>
      <c r="C1257" s="57" t="s">
        <v>2467</v>
      </c>
      <c r="D1257" s="41">
        <v>50</v>
      </c>
      <c r="E1257" s="41" t="s">
        <v>594</v>
      </c>
      <c r="F1257" s="50" t="s">
        <v>35</v>
      </c>
      <c r="G1257" s="50" t="s">
        <v>526</v>
      </c>
      <c r="H1257" s="51" t="s">
        <v>2638</v>
      </c>
      <c r="I1257" s="52" t="s">
        <v>2639</v>
      </c>
      <c r="J1257" s="53"/>
      <c r="K1257" s="54"/>
      <c r="L1257" s="54"/>
      <c r="M1257" s="54"/>
      <c r="N1257" s="54"/>
      <c r="O1257" s="54" t="s">
        <v>705</v>
      </c>
      <c r="P1257" s="54" t="s">
        <v>723</v>
      </c>
      <c r="Q1257" s="54"/>
      <c r="R1257" s="54"/>
      <c r="S1257" s="54"/>
    </row>
    <row r="1258" spans="1:19" ht="67.5">
      <c r="A1258" s="93">
        <v>1258</v>
      </c>
      <c r="B1258" s="49" t="s">
        <v>686</v>
      </c>
      <c r="C1258" s="57" t="s">
        <v>2467</v>
      </c>
      <c r="D1258" s="41">
        <v>50</v>
      </c>
      <c r="E1258" s="41" t="s">
        <v>2640</v>
      </c>
      <c r="F1258" s="50" t="s">
        <v>35</v>
      </c>
      <c r="G1258" s="50" t="s">
        <v>526</v>
      </c>
      <c r="H1258" s="51" t="s">
        <v>3188</v>
      </c>
      <c r="I1258" s="52" t="s">
        <v>2641</v>
      </c>
      <c r="J1258" s="53"/>
      <c r="K1258" s="54"/>
      <c r="L1258" s="54"/>
      <c r="M1258" s="54"/>
      <c r="N1258" s="54"/>
      <c r="O1258" s="54" t="s">
        <v>705</v>
      </c>
      <c r="P1258" s="54" t="s">
        <v>723</v>
      </c>
      <c r="Q1258" s="54"/>
      <c r="R1258" s="54"/>
      <c r="S1258" s="54"/>
    </row>
    <row r="1259" spans="1:19" ht="45">
      <c r="A1259" s="93">
        <v>1259</v>
      </c>
      <c r="B1259" s="49" t="s">
        <v>686</v>
      </c>
      <c r="C1259" s="57" t="s">
        <v>2467</v>
      </c>
      <c r="D1259" s="41">
        <v>50</v>
      </c>
      <c r="E1259" s="41" t="s">
        <v>1273</v>
      </c>
      <c r="F1259" s="50" t="s">
        <v>35</v>
      </c>
      <c r="G1259" s="50" t="s">
        <v>526</v>
      </c>
      <c r="H1259" s="51" t="s">
        <v>3188</v>
      </c>
      <c r="I1259" s="52" t="s">
        <v>2642</v>
      </c>
      <c r="J1259" s="53"/>
      <c r="K1259" s="54"/>
      <c r="L1259" s="54"/>
      <c r="M1259" s="54"/>
      <c r="N1259" s="54"/>
      <c r="O1259" s="54" t="s">
        <v>705</v>
      </c>
      <c r="P1259" s="54" t="s">
        <v>723</v>
      </c>
      <c r="Q1259" s="54"/>
      <c r="R1259" s="54"/>
      <c r="S1259" s="54"/>
    </row>
    <row r="1260" spans="1:19" ht="22.5">
      <c r="A1260" s="93">
        <v>1260</v>
      </c>
      <c r="B1260" s="49" t="s">
        <v>686</v>
      </c>
      <c r="C1260" s="57" t="s">
        <v>1457</v>
      </c>
      <c r="D1260" s="41">
        <v>50</v>
      </c>
      <c r="E1260" s="41" t="s">
        <v>2643</v>
      </c>
      <c r="F1260" s="50" t="s">
        <v>525</v>
      </c>
      <c r="G1260" s="50" t="s">
        <v>526</v>
      </c>
      <c r="H1260" s="51" t="s">
        <v>2644</v>
      </c>
      <c r="I1260" s="52" t="s">
        <v>2645</v>
      </c>
      <c r="J1260" s="53"/>
      <c r="K1260" s="54"/>
      <c r="L1260" s="54"/>
      <c r="M1260" s="54"/>
      <c r="N1260" s="54"/>
      <c r="O1260" s="54" t="s">
        <v>705</v>
      </c>
      <c r="P1260" s="54" t="s">
        <v>723</v>
      </c>
      <c r="Q1260" s="54"/>
      <c r="R1260" s="54"/>
      <c r="S1260" s="54"/>
    </row>
    <row r="1261" spans="1:19" ht="45">
      <c r="A1261" s="93">
        <v>1261</v>
      </c>
      <c r="B1261" s="49" t="s">
        <v>686</v>
      </c>
      <c r="C1261" s="57" t="s">
        <v>884</v>
      </c>
      <c r="D1261" s="41">
        <v>50</v>
      </c>
      <c r="E1261" s="41" t="s">
        <v>1156</v>
      </c>
      <c r="F1261" s="50" t="s">
        <v>525</v>
      </c>
      <c r="G1261" s="50" t="s">
        <v>526</v>
      </c>
      <c r="H1261" s="51" t="s">
        <v>2646</v>
      </c>
      <c r="I1261" s="52" t="s">
        <v>2647</v>
      </c>
      <c r="J1261" s="53"/>
      <c r="K1261" s="54"/>
      <c r="L1261" s="54"/>
      <c r="M1261" s="54"/>
      <c r="N1261" s="54"/>
      <c r="O1261" s="54" t="s">
        <v>705</v>
      </c>
      <c r="P1261" s="54" t="s">
        <v>723</v>
      </c>
      <c r="Q1261" s="54"/>
      <c r="R1261" s="54"/>
      <c r="S1261" s="54"/>
    </row>
    <row r="1262" spans="1:19" ht="123.75">
      <c r="A1262" s="93">
        <v>1262</v>
      </c>
      <c r="B1262" s="49" t="s">
        <v>686</v>
      </c>
      <c r="C1262" s="57" t="s">
        <v>884</v>
      </c>
      <c r="D1262" s="41">
        <v>50</v>
      </c>
      <c r="E1262" s="41">
        <v>29</v>
      </c>
      <c r="F1262" s="50" t="s">
        <v>525</v>
      </c>
      <c r="G1262" s="50" t="s">
        <v>526</v>
      </c>
      <c r="H1262" s="51" t="s">
        <v>2648</v>
      </c>
      <c r="I1262" s="52" t="s">
        <v>2649</v>
      </c>
      <c r="J1262" s="53"/>
      <c r="K1262" s="54"/>
      <c r="L1262" s="54"/>
      <c r="M1262" s="54"/>
      <c r="N1262" s="54"/>
      <c r="O1262" s="54" t="s">
        <v>705</v>
      </c>
      <c r="P1262" s="54" t="s">
        <v>723</v>
      </c>
      <c r="Q1262" s="54"/>
      <c r="R1262" s="54"/>
      <c r="S1262" s="54"/>
    </row>
    <row r="1263" spans="1:19" ht="45">
      <c r="A1263" s="93">
        <v>1263</v>
      </c>
      <c r="B1263" s="49" t="s">
        <v>686</v>
      </c>
      <c r="C1263" s="57" t="s">
        <v>884</v>
      </c>
      <c r="D1263" s="41">
        <v>50</v>
      </c>
      <c r="E1263" s="41">
        <v>30</v>
      </c>
      <c r="F1263" s="50" t="s">
        <v>525</v>
      </c>
      <c r="G1263" s="50" t="s">
        <v>526</v>
      </c>
      <c r="H1263" s="51" t="s">
        <v>2650</v>
      </c>
      <c r="I1263" s="52" t="s">
        <v>2651</v>
      </c>
      <c r="J1263" s="53"/>
      <c r="K1263" s="54"/>
      <c r="L1263" s="54"/>
      <c r="M1263" s="54"/>
      <c r="N1263" s="54"/>
      <c r="O1263" s="54" t="s">
        <v>705</v>
      </c>
      <c r="P1263" s="54" t="s">
        <v>723</v>
      </c>
      <c r="Q1263" s="54"/>
      <c r="R1263" s="54"/>
      <c r="S1263" s="54"/>
    </row>
    <row r="1264" spans="1:19" ht="11.25">
      <c r="A1264" s="93">
        <v>1264</v>
      </c>
      <c r="B1264" s="49" t="s">
        <v>686</v>
      </c>
      <c r="C1264" s="57" t="s">
        <v>124</v>
      </c>
      <c r="D1264" s="41">
        <v>53</v>
      </c>
      <c r="E1264" s="41">
        <v>15</v>
      </c>
      <c r="F1264" s="50" t="s">
        <v>35</v>
      </c>
      <c r="G1264" s="50" t="s">
        <v>526</v>
      </c>
      <c r="H1264" s="51" t="s">
        <v>2652</v>
      </c>
      <c r="I1264" s="52" t="s">
        <v>2653</v>
      </c>
      <c r="J1264" s="53"/>
      <c r="K1264" s="54"/>
      <c r="L1264" s="54"/>
      <c r="M1264" s="54"/>
      <c r="N1264" s="54"/>
      <c r="O1264" s="54" t="s">
        <v>1358</v>
      </c>
      <c r="P1264" s="54" t="s">
        <v>725</v>
      </c>
      <c r="Q1264" s="54"/>
      <c r="R1264" s="54"/>
      <c r="S1264" s="54"/>
    </row>
    <row r="1265" spans="1:19" ht="22.5">
      <c r="A1265" s="93">
        <v>1265</v>
      </c>
      <c r="B1265" s="49" t="s">
        <v>686</v>
      </c>
      <c r="C1265" s="57" t="s">
        <v>1584</v>
      </c>
      <c r="D1265" s="41" t="s">
        <v>2654</v>
      </c>
      <c r="E1265" s="41" t="s">
        <v>1156</v>
      </c>
      <c r="F1265" s="50" t="s">
        <v>35</v>
      </c>
      <c r="G1265" s="50" t="s">
        <v>526</v>
      </c>
      <c r="H1265" s="51" t="s">
        <v>2655</v>
      </c>
      <c r="I1265" s="52" t="s">
        <v>2656</v>
      </c>
      <c r="J1265" s="53"/>
      <c r="K1265" s="54"/>
      <c r="L1265" s="54"/>
      <c r="M1265" s="54"/>
      <c r="N1265" s="54"/>
      <c r="O1265" s="54" t="s">
        <v>1358</v>
      </c>
      <c r="P1265" s="54" t="s">
        <v>725</v>
      </c>
      <c r="Q1265" s="54"/>
      <c r="R1265" s="54"/>
      <c r="S1265" s="54"/>
    </row>
    <row r="1266" spans="1:19" ht="90">
      <c r="A1266" s="93">
        <v>1266</v>
      </c>
      <c r="B1266" s="49" t="s">
        <v>686</v>
      </c>
      <c r="C1266" s="57" t="s">
        <v>2657</v>
      </c>
      <c r="D1266" s="41">
        <v>59</v>
      </c>
      <c r="E1266" s="41" t="s">
        <v>1156</v>
      </c>
      <c r="F1266" s="50" t="s">
        <v>35</v>
      </c>
      <c r="G1266" s="50" t="s">
        <v>526</v>
      </c>
      <c r="H1266" s="51" t="s">
        <v>3142</v>
      </c>
      <c r="I1266" s="52" t="s">
        <v>2658</v>
      </c>
      <c r="J1266" s="53"/>
      <c r="K1266" s="54"/>
      <c r="L1266" s="54"/>
      <c r="M1266" s="54"/>
      <c r="N1266" s="54"/>
      <c r="O1266" s="54" t="s">
        <v>1358</v>
      </c>
      <c r="P1266" s="54" t="s">
        <v>725</v>
      </c>
      <c r="Q1266" s="54"/>
      <c r="R1266" s="54"/>
      <c r="S1266" s="54"/>
    </row>
    <row r="1267" spans="1:19" ht="90">
      <c r="A1267" s="93">
        <v>1267</v>
      </c>
      <c r="B1267" s="49" t="s">
        <v>686</v>
      </c>
      <c r="C1267" s="57">
        <v>3.194</v>
      </c>
      <c r="D1267" s="41" t="s">
        <v>70</v>
      </c>
      <c r="E1267" s="41" t="s">
        <v>3141</v>
      </c>
      <c r="F1267" s="50" t="s">
        <v>525</v>
      </c>
      <c r="G1267" s="50" t="s">
        <v>526</v>
      </c>
      <c r="H1267" s="51" t="s">
        <v>3142</v>
      </c>
      <c r="I1267" s="52" t="s">
        <v>2659</v>
      </c>
      <c r="J1267" s="53"/>
      <c r="K1267" s="54"/>
      <c r="L1267" s="54"/>
      <c r="M1267" s="54"/>
      <c r="N1267" s="54"/>
      <c r="O1267" s="54" t="s">
        <v>1356</v>
      </c>
      <c r="P1267" s="54" t="s">
        <v>1359</v>
      </c>
      <c r="Q1267" s="54"/>
      <c r="R1267" s="54"/>
      <c r="S1267" s="54"/>
    </row>
    <row r="1268" spans="1:19" ht="90">
      <c r="A1268" s="93">
        <v>1268</v>
      </c>
      <c r="B1268" s="49" t="s">
        <v>686</v>
      </c>
      <c r="C1268" s="57" t="s">
        <v>38</v>
      </c>
      <c r="D1268" s="41" t="s">
        <v>70</v>
      </c>
      <c r="E1268" s="41"/>
      <c r="F1268" s="50" t="s">
        <v>35</v>
      </c>
      <c r="G1268" s="50" t="s">
        <v>526</v>
      </c>
      <c r="H1268" s="51" t="s">
        <v>2660</v>
      </c>
      <c r="I1268" s="52" t="s">
        <v>2105</v>
      </c>
      <c r="J1268" s="53"/>
      <c r="K1268" s="54"/>
      <c r="L1268" s="54"/>
      <c r="M1268" s="54"/>
      <c r="N1268" s="54"/>
      <c r="O1268" s="54" t="s">
        <v>1356</v>
      </c>
      <c r="P1268" s="54" t="s">
        <v>1359</v>
      </c>
      <c r="Q1268" s="54"/>
      <c r="R1268" s="54"/>
      <c r="S1268" s="54"/>
    </row>
    <row r="1269" spans="1:19" ht="90">
      <c r="A1269" s="93">
        <v>1269</v>
      </c>
      <c r="B1269" s="49" t="s">
        <v>686</v>
      </c>
      <c r="C1269" s="57" t="s">
        <v>627</v>
      </c>
      <c r="D1269" s="41" t="s">
        <v>70</v>
      </c>
      <c r="E1269" s="41" t="s">
        <v>3146</v>
      </c>
      <c r="F1269" s="50" t="s">
        <v>35</v>
      </c>
      <c r="G1269" s="50" t="s">
        <v>526</v>
      </c>
      <c r="H1269" s="51" t="s">
        <v>2106</v>
      </c>
      <c r="I1269" s="52" t="s">
        <v>2107</v>
      </c>
      <c r="J1269" s="53"/>
      <c r="K1269" s="54"/>
      <c r="L1269" s="54"/>
      <c r="M1269" s="54"/>
      <c r="N1269" s="54"/>
      <c r="O1269" s="54" t="s">
        <v>1356</v>
      </c>
      <c r="P1269" s="54" t="s">
        <v>1359</v>
      </c>
      <c r="Q1269" s="54"/>
      <c r="R1269" s="54"/>
      <c r="S1269" s="54"/>
    </row>
    <row r="1270" spans="1:19" ht="90">
      <c r="A1270" s="93">
        <v>1270</v>
      </c>
      <c r="B1270" s="49" t="s">
        <v>686</v>
      </c>
      <c r="C1270" s="57" t="s">
        <v>1295</v>
      </c>
      <c r="D1270" s="41" t="s">
        <v>70</v>
      </c>
      <c r="E1270" s="41" t="s">
        <v>3149</v>
      </c>
      <c r="F1270" s="50" t="s">
        <v>35</v>
      </c>
      <c r="G1270" s="50" t="s">
        <v>526</v>
      </c>
      <c r="H1270" s="51" t="s">
        <v>2106</v>
      </c>
      <c r="I1270" s="52" t="s">
        <v>2108</v>
      </c>
      <c r="J1270" s="53"/>
      <c r="K1270" s="54"/>
      <c r="L1270" s="54"/>
      <c r="M1270" s="54"/>
      <c r="N1270" s="54"/>
      <c r="O1270" s="54" t="s">
        <v>1356</v>
      </c>
      <c r="P1270" s="54" t="s">
        <v>1359</v>
      </c>
      <c r="Q1270" s="54"/>
      <c r="R1270" s="54"/>
      <c r="S1270" s="54"/>
    </row>
    <row r="1271" spans="1:19" ht="225">
      <c r="A1271" s="93">
        <v>1271</v>
      </c>
      <c r="B1271" s="49" t="s">
        <v>686</v>
      </c>
      <c r="C1271" s="57" t="s">
        <v>132</v>
      </c>
      <c r="D1271" s="41" t="s">
        <v>38</v>
      </c>
      <c r="E1271" s="41" t="s">
        <v>3146</v>
      </c>
      <c r="F1271" s="50" t="s">
        <v>35</v>
      </c>
      <c r="G1271" s="50" t="s">
        <v>526</v>
      </c>
      <c r="H1271" s="51" t="s">
        <v>2109</v>
      </c>
      <c r="I1271" s="52" t="s">
        <v>2110</v>
      </c>
      <c r="J1271" s="53"/>
      <c r="K1271" s="54"/>
      <c r="L1271" s="54"/>
      <c r="M1271" s="54"/>
      <c r="N1271" s="54"/>
      <c r="O1271" s="54" t="s">
        <v>693</v>
      </c>
      <c r="P1271" s="54" t="s">
        <v>1363</v>
      </c>
      <c r="Q1271" s="54"/>
      <c r="R1271" s="54"/>
      <c r="S1271" s="54"/>
    </row>
    <row r="1272" spans="1:19" ht="33.75">
      <c r="A1272" s="93">
        <v>1272</v>
      </c>
      <c r="B1272" s="49" t="s">
        <v>686</v>
      </c>
      <c r="C1272" s="57" t="s">
        <v>140</v>
      </c>
      <c r="D1272" s="41" t="s">
        <v>38</v>
      </c>
      <c r="E1272" s="41" t="s">
        <v>668</v>
      </c>
      <c r="F1272" s="50" t="s">
        <v>35</v>
      </c>
      <c r="G1272" s="50" t="s">
        <v>526</v>
      </c>
      <c r="H1272" s="51" t="s">
        <v>2111</v>
      </c>
      <c r="I1272" s="52" t="s">
        <v>2112</v>
      </c>
      <c r="J1272" s="53"/>
      <c r="K1272" s="54"/>
      <c r="L1272" s="54"/>
      <c r="M1272" s="54"/>
      <c r="N1272" s="54"/>
      <c r="O1272" s="54" t="s">
        <v>727</v>
      </c>
      <c r="P1272" s="54" t="s">
        <v>1366</v>
      </c>
      <c r="Q1272" s="54"/>
      <c r="R1272" s="54"/>
      <c r="S1272" s="54"/>
    </row>
    <row r="1273" spans="1:19" ht="281.25">
      <c r="A1273" s="93">
        <v>1273</v>
      </c>
      <c r="B1273" s="49" t="s">
        <v>686</v>
      </c>
      <c r="C1273" s="57" t="s">
        <v>1331</v>
      </c>
      <c r="D1273" s="41" t="s">
        <v>527</v>
      </c>
      <c r="E1273" s="41" t="s">
        <v>3190</v>
      </c>
      <c r="F1273" s="50" t="s">
        <v>525</v>
      </c>
      <c r="G1273" s="50" t="s">
        <v>526</v>
      </c>
      <c r="H1273" s="51" t="s">
        <v>2113</v>
      </c>
      <c r="I1273" s="52" t="s">
        <v>2688</v>
      </c>
      <c r="J1273" s="53"/>
      <c r="K1273" s="54"/>
      <c r="L1273" s="54"/>
      <c r="M1273" s="54"/>
      <c r="N1273" s="54"/>
      <c r="O1273" s="54" t="s">
        <v>686</v>
      </c>
      <c r="P1273" s="54" t="s">
        <v>673</v>
      </c>
      <c r="Q1273" s="54"/>
      <c r="R1273" s="54"/>
      <c r="S1273" s="54"/>
    </row>
    <row r="1274" spans="1:19" ht="22.5">
      <c r="A1274" s="93">
        <v>1274</v>
      </c>
      <c r="B1274" s="49" t="s">
        <v>686</v>
      </c>
      <c r="C1274" s="57" t="s">
        <v>623</v>
      </c>
      <c r="D1274" s="41" t="s">
        <v>171</v>
      </c>
      <c r="E1274" s="41" t="s">
        <v>2689</v>
      </c>
      <c r="F1274" s="50" t="s">
        <v>525</v>
      </c>
      <c r="G1274" s="50" t="s">
        <v>526</v>
      </c>
      <c r="H1274" s="51" t="s">
        <v>2690</v>
      </c>
      <c r="I1274" s="52" t="s">
        <v>2691</v>
      </c>
      <c r="J1274" s="53"/>
      <c r="K1274" s="54"/>
      <c r="L1274" s="54"/>
      <c r="M1274" s="54"/>
      <c r="N1274" s="54"/>
      <c r="O1274" s="54" t="s">
        <v>925</v>
      </c>
      <c r="P1274" s="54" t="s">
        <v>696</v>
      </c>
      <c r="Q1274" s="54"/>
      <c r="R1274" s="54"/>
      <c r="S1274" s="54"/>
    </row>
    <row r="1275" spans="1:19" ht="56.25">
      <c r="A1275" s="93">
        <v>1275</v>
      </c>
      <c r="B1275" s="49" t="s">
        <v>686</v>
      </c>
      <c r="C1275" s="57" t="s">
        <v>1312</v>
      </c>
      <c r="D1275" s="41" t="s">
        <v>133</v>
      </c>
      <c r="E1275" s="41" t="s">
        <v>2692</v>
      </c>
      <c r="F1275" s="50" t="s">
        <v>525</v>
      </c>
      <c r="G1275" s="50" t="s">
        <v>526</v>
      </c>
      <c r="H1275" s="51" t="s">
        <v>2693</v>
      </c>
      <c r="I1275" s="52" t="s">
        <v>2694</v>
      </c>
      <c r="J1275" s="53"/>
      <c r="K1275" s="54"/>
      <c r="L1275" s="54"/>
      <c r="M1275" s="54"/>
      <c r="N1275" s="54"/>
      <c r="O1275" s="54" t="s">
        <v>925</v>
      </c>
      <c r="P1275" s="54" t="s">
        <v>696</v>
      </c>
      <c r="Q1275" s="54"/>
      <c r="R1275" s="54"/>
      <c r="S1275" s="54"/>
    </row>
    <row r="1276" spans="1:19" ht="22.5">
      <c r="A1276" s="93">
        <v>1276</v>
      </c>
      <c r="B1276" s="49" t="s">
        <v>686</v>
      </c>
      <c r="C1276" s="57" t="s">
        <v>840</v>
      </c>
      <c r="D1276" s="41" t="s">
        <v>135</v>
      </c>
      <c r="E1276" s="41" t="s">
        <v>2695</v>
      </c>
      <c r="F1276" s="50" t="s">
        <v>525</v>
      </c>
      <c r="G1276" s="50" t="s">
        <v>526</v>
      </c>
      <c r="H1276" s="51" t="s">
        <v>2696</v>
      </c>
      <c r="I1276" s="52" t="s">
        <v>2697</v>
      </c>
      <c r="J1276" s="53"/>
      <c r="K1276" s="54"/>
      <c r="L1276" s="54"/>
      <c r="M1276" s="54"/>
      <c r="N1276" s="54"/>
      <c r="O1276" s="54" t="s">
        <v>1358</v>
      </c>
      <c r="P1276" s="54" t="s">
        <v>700</v>
      </c>
      <c r="Q1276" s="54"/>
      <c r="R1276" s="54"/>
      <c r="S1276" s="54"/>
    </row>
    <row r="1277" spans="1:19" ht="22.5">
      <c r="A1277" s="93">
        <v>1277</v>
      </c>
      <c r="B1277" s="49" t="s">
        <v>686</v>
      </c>
      <c r="C1277" s="57" t="s">
        <v>840</v>
      </c>
      <c r="D1277" s="41" t="s">
        <v>135</v>
      </c>
      <c r="E1277" s="41" t="s">
        <v>1716</v>
      </c>
      <c r="F1277" s="50" t="s">
        <v>525</v>
      </c>
      <c r="G1277" s="50" t="s">
        <v>526</v>
      </c>
      <c r="H1277" s="51" t="s">
        <v>2698</v>
      </c>
      <c r="I1277" s="52" t="s">
        <v>2699</v>
      </c>
      <c r="J1277" s="53"/>
      <c r="K1277" s="54"/>
      <c r="L1277" s="54"/>
      <c r="M1277" s="54"/>
      <c r="N1277" s="54"/>
      <c r="O1277" s="54" t="s">
        <v>1358</v>
      </c>
      <c r="P1277" s="54" t="s">
        <v>700</v>
      </c>
      <c r="Q1277" s="54"/>
      <c r="R1277" s="54"/>
      <c r="S1277" s="54"/>
    </row>
    <row r="1278" spans="1:19" ht="45">
      <c r="A1278" s="93">
        <v>1278</v>
      </c>
      <c r="B1278" s="49" t="s">
        <v>686</v>
      </c>
      <c r="C1278" s="57" t="s">
        <v>884</v>
      </c>
      <c r="D1278" s="41" t="s">
        <v>885</v>
      </c>
      <c r="E1278" s="41" t="s">
        <v>2700</v>
      </c>
      <c r="F1278" s="50" t="s">
        <v>525</v>
      </c>
      <c r="G1278" s="50" t="s">
        <v>526</v>
      </c>
      <c r="H1278" s="51" t="s">
        <v>2701</v>
      </c>
      <c r="I1278" s="52" t="s">
        <v>2702</v>
      </c>
      <c r="J1278" s="53"/>
      <c r="K1278" s="54"/>
      <c r="L1278" s="54"/>
      <c r="M1278" s="54"/>
      <c r="N1278" s="54"/>
      <c r="O1278" s="54" t="s">
        <v>705</v>
      </c>
      <c r="P1278" s="54" t="s">
        <v>723</v>
      </c>
      <c r="Q1278" s="54"/>
      <c r="R1278" s="54"/>
      <c r="S1278" s="54"/>
    </row>
    <row r="1279" spans="1:19" ht="45">
      <c r="A1279" s="93">
        <v>1279</v>
      </c>
      <c r="B1279" s="49" t="s">
        <v>3357</v>
      </c>
      <c r="C1279" s="57" t="s">
        <v>627</v>
      </c>
      <c r="D1279" s="41" t="s">
        <v>70</v>
      </c>
      <c r="E1279" s="41" t="s">
        <v>1308</v>
      </c>
      <c r="F1279" s="50" t="s">
        <v>525</v>
      </c>
      <c r="G1279" s="50" t="s">
        <v>526</v>
      </c>
      <c r="H1279" s="51" t="s">
        <v>3347</v>
      </c>
      <c r="I1279" s="52" t="s">
        <v>945</v>
      </c>
      <c r="J1279" s="53"/>
      <c r="K1279" s="54"/>
      <c r="L1279" s="54"/>
      <c r="M1279" s="54"/>
      <c r="N1279" s="54"/>
      <c r="O1279" s="54" t="s">
        <v>1356</v>
      </c>
      <c r="P1279" s="54" t="s">
        <v>1359</v>
      </c>
      <c r="Q1279" s="54"/>
      <c r="R1279" s="54"/>
      <c r="S1279" s="54"/>
    </row>
    <row r="1280" spans="1:19" ht="33.75">
      <c r="A1280" s="93">
        <v>1280</v>
      </c>
      <c r="B1280" s="49" t="s">
        <v>3357</v>
      </c>
      <c r="C1280" s="57" t="s">
        <v>809</v>
      </c>
      <c r="D1280" s="41" t="s">
        <v>38</v>
      </c>
      <c r="E1280" s="41" t="s">
        <v>168</v>
      </c>
      <c r="F1280" s="50" t="s">
        <v>525</v>
      </c>
      <c r="G1280" s="50" t="s">
        <v>526</v>
      </c>
      <c r="H1280" s="51" t="s">
        <v>3348</v>
      </c>
      <c r="I1280" s="52" t="s">
        <v>3349</v>
      </c>
      <c r="J1280" s="53"/>
      <c r="K1280" s="54"/>
      <c r="L1280" s="54"/>
      <c r="M1280" s="54"/>
      <c r="N1280" s="54"/>
      <c r="O1280" s="54" t="s">
        <v>693</v>
      </c>
      <c r="P1280" s="54" t="s">
        <v>1363</v>
      </c>
      <c r="Q1280" s="54"/>
      <c r="R1280" s="54"/>
      <c r="S1280" s="54"/>
    </row>
    <row r="1281" spans="1:19" ht="33.75">
      <c r="A1281" s="93">
        <v>1281</v>
      </c>
      <c r="B1281" s="49" t="s">
        <v>3357</v>
      </c>
      <c r="C1281" s="57" t="s">
        <v>809</v>
      </c>
      <c r="D1281" s="41" t="s">
        <v>38</v>
      </c>
      <c r="E1281" s="41" t="s">
        <v>138</v>
      </c>
      <c r="F1281" s="50" t="s">
        <v>525</v>
      </c>
      <c r="G1281" s="50" t="s">
        <v>526</v>
      </c>
      <c r="H1281" s="51" t="s">
        <v>3350</v>
      </c>
      <c r="I1281" s="52" t="s">
        <v>938</v>
      </c>
      <c r="J1281" s="53"/>
      <c r="K1281" s="54"/>
      <c r="L1281" s="54"/>
      <c r="M1281" s="54"/>
      <c r="N1281" s="54"/>
      <c r="O1281" s="54" t="s">
        <v>693</v>
      </c>
      <c r="P1281" s="54" t="s">
        <v>1363</v>
      </c>
      <c r="Q1281" s="54"/>
      <c r="R1281" s="54"/>
      <c r="S1281" s="54"/>
    </row>
    <row r="1282" spans="1:19" ht="33.75">
      <c r="A1282" s="93">
        <v>1282</v>
      </c>
      <c r="B1282" s="49" t="s">
        <v>3357</v>
      </c>
      <c r="C1282" s="57" t="s">
        <v>840</v>
      </c>
      <c r="D1282" s="41" t="s">
        <v>135</v>
      </c>
      <c r="E1282" s="41" t="s">
        <v>171</v>
      </c>
      <c r="F1282" s="50" t="s">
        <v>525</v>
      </c>
      <c r="G1282" s="50" t="s">
        <v>526</v>
      </c>
      <c r="H1282" s="51" t="s">
        <v>3351</v>
      </c>
      <c r="I1282" s="52" t="s">
        <v>3352</v>
      </c>
      <c r="J1282" s="53"/>
      <c r="K1282" s="54"/>
      <c r="L1282" s="54"/>
      <c r="M1282" s="54"/>
      <c r="N1282" s="54"/>
      <c r="O1282" s="54" t="s">
        <v>1358</v>
      </c>
      <c r="P1282" s="54" t="s">
        <v>700</v>
      </c>
      <c r="Q1282" s="54"/>
      <c r="R1282" s="54"/>
      <c r="S1282" s="54"/>
    </row>
    <row r="1283" spans="1:19" ht="22.5">
      <c r="A1283" s="93">
        <v>1283</v>
      </c>
      <c r="B1283" s="49" t="s">
        <v>3357</v>
      </c>
      <c r="C1283" s="57" t="s">
        <v>939</v>
      </c>
      <c r="D1283" s="41"/>
      <c r="E1283" s="41"/>
      <c r="F1283" s="50" t="s">
        <v>525</v>
      </c>
      <c r="G1283" s="50" t="s">
        <v>526</v>
      </c>
      <c r="H1283" s="51" t="s">
        <v>3353</v>
      </c>
      <c r="I1283" s="52" t="s">
        <v>3354</v>
      </c>
      <c r="J1283" s="53"/>
      <c r="K1283" s="54"/>
      <c r="L1283" s="54"/>
      <c r="M1283" s="54"/>
      <c r="N1283" s="54"/>
      <c r="O1283" s="54" t="s">
        <v>1356</v>
      </c>
      <c r="P1283" s="54" t="s">
        <v>1314</v>
      </c>
      <c r="Q1283" s="54"/>
      <c r="R1283" s="54"/>
      <c r="S1283" s="54"/>
    </row>
    <row r="1284" spans="1:19" ht="11.25">
      <c r="A1284" s="93">
        <v>1284</v>
      </c>
      <c r="B1284" s="49" t="s">
        <v>3357</v>
      </c>
      <c r="C1284" s="57" t="s">
        <v>939</v>
      </c>
      <c r="D1284" s="41"/>
      <c r="E1284" s="41"/>
      <c r="F1284" s="50" t="s">
        <v>525</v>
      </c>
      <c r="G1284" s="50" t="s">
        <v>526</v>
      </c>
      <c r="H1284" s="51" t="s">
        <v>3355</v>
      </c>
      <c r="I1284" s="52" t="s">
        <v>3356</v>
      </c>
      <c r="J1284" s="53"/>
      <c r="K1284" s="54"/>
      <c r="L1284" s="54"/>
      <c r="M1284" s="54"/>
      <c r="N1284" s="54"/>
      <c r="O1284" s="54" t="s">
        <v>1356</v>
      </c>
      <c r="P1284" s="54" t="s">
        <v>1314</v>
      </c>
      <c r="Q1284" s="54"/>
      <c r="R1284" s="54"/>
      <c r="S1284" s="54"/>
    </row>
    <row r="1285" spans="1:19" ht="33.75">
      <c r="A1285" s="93">
        <v>1285</v>
      </c>
      <c r="B1285" s="49" t="s">
        <v>925</v>
      </c>
      <c r="C1285" s="57" t="s">
        <v>132</v>
      </c>
      <c r="D1285" s="41" t="s">
        <v>38</v>
      </c>
      <c r="E1285" s="41" t="s">
        <v>529</v>
      </c>
      <c r="F1285" s="50" t="s">
        <v>35</v>
      </c>
      <c r="G1285" s="50" t="s">
        <v>36</v>
      </c>
      <c r="H1285" s="51" t="s">
        <v>3358</v>
      </c>
      <c r="I1285" s="52" t="s">
        <v>3359</v>
      </c>
      <c r="J1285" s="53"/>
      <c r="K1285" s="54"/>
      <c r="L1285" s="54"/>
      <c r="M1285" s="54"/>
      <c r="N1285" s="54"/>
      <c r="O1285" s="54" t="s">
        <v>693</v>
      </c>
      <c r="P1285" s="54" t="s">
        <v>1363</v>
      </c>
      <c r="Q1285" s="54"/>
      <c r="R1285" s="54"/>
      <c r="S1285" s="54"/>
    </row>
    <row r="1286" spans="1:19" ht="191.25">
      <c r="A1286" s="93">
        <v>1286</v>
      </c>
      <c r="B1286" s="49" t="s">
        <v>925</v>
      </c>
      <c r="C1286" s="57" t="s">
        <v>132</v>
      </c>
      <c r="D1286" s="41" t="s">
        <v>38</v>
      </c>
      <c r="E1286" s="41" t="s">
        <v>1308</v>
      </c>
      <c r="F1286" s="50" t="s">
        <v>35</v>
      </c>
      <c r="G1286" s="50" t="s">
        <v>36</v>
      </c>
      <c r="H1286" s="51" t="s">
        <v>3360</v>
      </c>
      <c r="I1286" s="52" t="s">
        <v>3361</v>
      </c>
      <c r="J1286" s="53"/>
      <c r="K1286" s="54"/>
      <c r="L1286" s="54"/>
      <c r="M1286" s="54"/>
      <c r="N1286" s="54"/>
      <c r="O1286" s="54" t="s">
        <v>693</v>
      </c>
      <c r="P1286" s="54" t="s">
        <v>1363</v>
      </c>
      <c r="Q1286" s="54"/>
      <c r="R1286" s="54"/>
      <c r="S1286" s="54"/>
    </row>
    <row r="1287" spans="1:19" ht="22.5">
      <c r="A1287" s="93">
        <v>1287</v>
      </c>
      <c r="B1287" s="49" t="s">
        <v>925</v>
      </c>
      <c r="C1287" s="57" t="s">
        <v>132</v>
      </c>
      <c r="D1287" s="41" t="s">
        <v>38</v>
      </c>
      <c r="E1287" s="41" t="s">
        <v>133</v>
      </c>
      <c r="F1287" s="50" t="s">
        <v>35</v>
      </c>
      <c r="G1287" s="50" t="s">
        <v>526</v>
      </c>
      <c r="H1287" s="51" t="s">
        <v>3362</v>
      </c>
      <c r="I1287" s="52" t="s">
        <v>3363</v>
      </c>
      <c r="J1287" s="53"/>
      <c r="K1287" s="54"/>
      <c r="L1287" s="54"/>
      <c r="M1287" s="54"/>
      <c r="N1287" s="54"/>
      <c r="O1287" s="54" t="s">
        <v>693</v>
      </c>
      <c r="P1287" s="54" t="s">
        <v>1363</v>
      </c>
      <c r="Q1287" s="54"/>
      <c r="R1287" s="54"/>
      <c r="S1287" s="54"/>
    </row>
    <row r="1288" spans="1:19" ht="11.25">
      <c r="A1288" s="93">
        <v>1288</v>
      </c>
      <c r="B1288" s="49" t="s">
        <v>925</v>
      </c>
      <c r="C1288" s="57" t="s">
        <v>140</v>
      </c>
      <c r="D1288" s="41" t="s">
        <v>38</v>
      </c>
      <c r="E1288" s="41" t="s">
        <v>154</v>
      </c>
      <c r="F1288" s="50" t="s">
        <v>525</v>
      </c>
      <c r="G1288" s="50" t="s">
        <v>36</v>
      </c>
      <c r="H1288" s="51" t="s">
        <v>3364</v>
      </c>
      <c r="I1288" s="52" t="s">
        <v>3365</v>
      </c>
      <c r="J1288" s="53"/>
      <c r="K1288" s="54"/>
      <c r="L1288" s="54"/>
      <c r="M1288" s="54"/>
      <c r="N1288" s="54"/>
      <c r="O1288" s="54" t="s">
        <v>727</v>
      </c>
      <c r="P1288" s="54" t="s">
        <v>1366</v>
      </c>
      <c r="Q1288" s="54"/>
      <c r="R1288" s="54"/>
      <c r="S1288" s="54"/>
    </row>
    <row r="1289" spans="1:19" ht="135">
      <c r="A1289" s="93">
        <v>1289</v>
      </c>
      <c r="B1289" s="49" t="s">
        <v>925</v>
      </c>
      <c r="C1289" s="57" t="s">
        <v>140</v>
      </c>
      <c r="D1289" s="41" t="s">
        <v>38</v>
      </c>
      <c r="E1289" s="41" t="s">
        <v>130</v>
      </c>
      <c r="F1289" s="50" t="s">
        <v>35</v>
      </c>
      <c r="G1289" s="50" t="s">
        <v>526</v>
      </c>
      <c r="H1289" s="51" t="s">
        <v>3366</v>
      </c>
      <c r="I1289" s="52" t="s">
        <v>3367</v>
      </c>
      <c r="J1289" s="53"/>
      <c r="K1289" s="54"/>
      <c r="L1289" s="54"/>
      <c r="M1289" s="54"/>
      <c r="N1289" s="54"/>
      <c r="O1289" s="54" t="s">
        <v>727</v>
      </c>
      <c r="P1289" s="54" t="s">
        <v>1366</v>
      </c>
      <c r="Q1289" s="54"/>
      <c r="R1289" s="54"/>
      <c r="S1289" s="54"/>
    </row>
    <row r="1290" spans="1:19" ht="45">
      <c r="A1290" s="93">
        <v>1290</v>
      </c>
      <c r="B1290" s="49" t="s">
        <v>925</v>
      </c>
      <c r="C1290" s="57" t="s">
        <v>3368</v>
      </c>
      <c r="D1290" s="41"/>
      <c r="E1290" s="41"/>
      <c r="F1290" s="50" t="s">
        <v>525</v>
      </c>
      <c r="G1290" s="50" t="s">
        <v>526</v>
      </c>
      <c r="H1290" s="51" t="s">
        <v>3369</v>
      </c>
      <c r="I1290" s="52" t="s">
        <v>3370</v>
      </c>
      <c r="J1290" s="53"/>
      <c r="K1290" s="54"/>
      <c r="L1290" s="54"/>
      <c r="M1290" s="54"/>
      <c r="N1290" s="54"/>
      <c r="O1290" s="54" t="s">
        <v>925</v>
      </c>
      <c r="P1290" s="54" t="s">
        <v>646</v>
      </c>
      <c r="Q1290" s="54"/>
      <c r="R1290" s="54"/>
      <c r="S1290" s="54"/>
    </row>
    <row r="1291" spans="1:19" ht="180">
      <c r="A1291" s="93">
        <v>1291</v>
      </c>
      <c r="B1291" s="49" t="s">
        <v>925</v>
      </c>
      <c r="C1291" s="57" t="s">
        <v>1107</v>
      </c>
      <c r="D1291" s="41"/>
      <c r="E1291" s="41"/>
      <c r="F1291" s="50" t="s">
        <v>525</v>
      </c>
      <c r="G1291" s="50" t="s">
        <v>526</v>
      </c>
      <c r="H1291" s="51" t="s">
        <v>3371</v>
      </c>
      <c r="I1291" s="52" t="s">
        <v>3372</v>
      </c>
      <c r="J1291" s="53"/>
      <c r="K1291" s="54"/>
      <c r="L1291" s="54"/>
      <c r="M1291" s="54"/>
      <c r="N1291" s="54"/>
      <c r="O1291" s="54" t="s">
        <v>727</v>
      </c>
      <c r="P1291" s="54" t="s">
        <v>1366</v>
      </c>
      <c r="Q1291" s="54"/>
      <c r="R1291" s="54"/>
      <c r="S1291" s="54"/>
    </row>
    <row r="1292" spans="1:19" ht="33.75">
      <c r="A1292" s="93">
        <v>1292</v>
      </c>
      <c r="B1292" s="49" t="s">
        <v>925</v>
      </c>
      <c r="C1292" s="57" t="s">
        <v>1331</v>
      </c>
      <c r="D1292" s="41" t="s">
        <v>527</v>
      </c>
      <c r="E1292" s="41" t="s">
        <v>573</v>
      </c>
      <c r="F1292" s="50" t="s">
        <v>525</v>
      </c>
      <c r="G1292" s="50" t="s">
        <v>36</v>
      </c>
      <c r="H1292" s="51" t="s">
        <v>3373</v>
      </c>
      <c r="I1292" s="52" t="s">
        <v>3374</v>
      </c>
      <c r="J1292" s="53"/>
      <c r="K1292" s="54"/>
      <c r="L1292" s="54"/>
      <c r="M1292" s="54"/>
      <c r="N1292" s="54"/>
      <c r="O1292" s="54" t="s">
        <v>686</v>
      </c>
      <c r="P1292" s="54" t="s">
        <v>673</v>
      </c>
      <c r="Q1292" s="54"/>
      <c r="R1292" s="54"/>
      <c r="S1292" s="54"/>
    </row>
    <row r="1293" spans="1:19" ht="33.75">
      <c r="A1293" s="93">
        <v>1293</v>
      </c>
      <c r="B1293" s="49" t="s">
        <v>925</v>
      </c>
      <c r="C1293" s="57" t="s">
        <v>865</v>
      </c>
      <c r="D1293" s="41" t="s">
        <v>866</v>
      </c>
      <c r="E1293" s="41" t="s">
        <v>128</v>
      </c>
      <c r="F1293" s="50" t="s">
        <v>525</v>
      </c>
      <c r="G1293" s="50" t="s">
        <v>526</v>
      </c>
      <c r="H1293" s="51" t="s">
        <v>3375</v>
      </c>
      <c r="I1293" s="52" t="s">
        <v>3376</v>
      </c>
      <c r="J1293" s="53"/>
      <c r="K1293" s="54"/>
      <c r="L1293" s="54"/>
      <c r="M1293" s="54"/>
      <c r="N1293" s="54"/>
      <c r="O1293" s="54" t="s">
        <v>707</v>
      </c>
      <c r="P1293" s="54" t="s">
        <v>706</v>
      </c>
      <c r="Q1293" s="54"/>
      <c r="R1293" s="54"/>
      <c r="S1293" s="54"/>
    </row>
    <row r="1294" spans="1:19" ht="22.5">
      <c r="A1294" s="93">
        <v>1294</v>
      </c>
      <c r="B1294" s="49" t="s">
        <v>925</v>
      </c>
      <c r="C1294" s="57" t="s">
        <v>2467</v>
      </c>
      <c r="D1294" s="41" t="s">
        <v>885</v>
      </c>
      <c r="E1294" s="41" t="s">
        <v>809</v>
      </c>
      <c r="F1294" s="50" t="s">
        <v>525</v>
      </c>
      <c r="G1294" s="50" t="s">
        <v>36</v>
      </c>
      <c r="H1294" s="51" t="s">
        <v>3377</v>
      </c>
      <c r="I1294" s="52" t="s">
        <v>3378</v>
      </c>
      <c r="J1294" s="53"/>
      <c r="K1294" s="54"/>
      <c r="L1294" s="54"/>
      <c r="M1294" s="54"/>
      <c r="N1294" s="54"/>
      <c r="O1294" s="54" t="s">
        <v>705</v>
      </c>
      <c r="P1294" s="54" t="s">
        <v>723</v>
      </c>
      <c r="Q1294" s="54"/>
      <c r="R1294" s="54"/>
      <c r="S1294" s="54"/>
    </row>
    <row r="1295" spans="1:19" ht="33.75">
      <c r="A1295" s="93">
        <v>1295</v>
      </c>
      <c r="B1295" s="49" t="s">
        <v>925</v>
      </c>
      <c r="C1295" s="57" t="s">
        <v>1457</v>
      </c>
      <c r="D1295" s="41" t="s">
        <v>885</v>
      </c>
      <c r="E1295" s="41" t="s">
        <v>589</v>
      </c>
      <c r="F1295" s="50" t="s">
        <v>525</v>
      </c>
      <c r="G1295" s="50" t="s">
        <v>526</v>
      </c>
      <c r="H1295" s="51" t="s">
        <v>3379</v>
      </c>
      <c r="I1295" s="52" t="s">
        <v>3380</v>
      </c>
      <c r="J1295" s="53"/>
      <c r="K1295" s="54"/>
      <c r="L1295" s="54"/>
      <c r="M1295" s="54"/>
      <c r="N1295" s="54"/>
      <c r="O1295" s="54" t="s">
        <v>705</v>
      </c>
      <c r="P1295" s="54" t="s">
        <v>723</v>
      </c>
      <c r="Q1295" s="54"/>
      <c r="R1295" s="54"/>
      <c r="S1295" s="54"/>
    </row>
    <row r="1296" spans="1:19" ht="56.25">
      <c r="A1296" s="93">
        <v>1296</v>
      </c>
      <c r="B1296" s="49" t="s">
        <v>925</v>
      </c>
      <c r="C1296" s="57" t="s">
        <v>846</v>
      </c>
      <c r="D1296" s="41" t="s">
        <v>1296</v>
      </c>
      <c r="E1296" s="41" t="s">
        <v>133</v>
      </c>
      <c r="F1296" s="50" t="s">
        <v>525</v>
      </c>
      <c r="G1296" s="50" t="s">
        <v>526</v>
      </c>
      <c r="H1296" s="51" t="s">
        <v>3381</v>
      </c>
      <c r="I1296" s="52" t="s">
        <v>3382</v>
      </c>
      <c r="J1296" s="53"/>
      <c r="K1296" s="54"/>
      <c r="L1296" s="54"/>
      <c r="M1296" s="54"/>
      <c r="N1296" s="54"/>
      <c r="O1296" s="54" t="s">
        <v>705</v>
      </c>
      <c r="P1296" s="54" t="s">
        <v>702</v>
      </c>
      <c r="Q1296" s="54"/>
      <c r="R1296" s="54"/>
      <c r="S1296" s="54"/>
    </row>
    <row r="1297" spans="1:19" ht="45">
      <c r="A1297" s="93">
        <v>1297</v>
      </c>
      <c r="B1297" s="49" t="s">
        <v>925</v>
      </c>
      <c r="C1297" s="57" t="s">
        <v>884</v>
      </c>
      <c r="D1297" s="41" t="s">
        <v>885</v>
      </c>
      <c r="E1297" s="41" t="s">
        <v>730</v>
      </c>
      <c r="F1297" s="50" t="s">
        <v>525</v>
      </c>
      <c r="G1297" s="50" t="s">
        <v>526</v>
      </c>
      <c r="H1297" s="51" t="s">
        <v>3383</v>
      </c>
      <c r="I1297" s="52" t="s">
        <v>3384</v>
      </c>
      <c r="J1297" s="53"/>
      <c r="K1297" s="54"/>
      <c r="L1297" s="54"/>
      <c r="M1297" s="54"/>
      <c r="N1297" s="54"/>
      <c r="O1297" s="54" t="s">
        <v>705</v>
      </c>
      <c r="P1297" s="54" t="s">
        <v>723</v>
      </c>
      <c r="Q1297" s="54"/>
      <c r="R1297" s="54"/>
      <c r="S1297" s="54"/>
    </row>
    <row r="1298" spans="1:19" ht="11.25">
      <c r="A1298" s="93">
        <v>1298</v>
      </c>
      <c r="B1298" s="49" t="s">
        <v>925</v>
      </c>
      <c r="C1298" s="57" t="s">
        <v>888</v>
      </c>
      <c r="D1298" s="41" t="s">
        <v>889</v>
      </c>
      <c r="E1298" s="41" t="s">
        <v>172</v>
      </c>
      <c r="F1298" s="50" t="s">
        <v>525</v>
      </c>
      <c r="G1298" s="50" t="s">
        <v>526</v>
      </c>
      <c r="H1298" s="51" t="s">
        <v>3385</v>
      </c>
      <c r="I1298" s="52" t="s">
        <v>3386</v>
      </c>
      <c r="J1298" s="53"/>
      <c r="K1298" s="54"/>
      <c r="L1298" s="54"/>
      <c r="M1298" s="54"/>
      <c r="N1298" s="54"/>
      <c r="O1298" s="54" t="s">
        <v>705</v>
      </c>
      <c r="P1298" s="54" t="s">
        <v>723</v>
      </c>
      <c r="Q1298" s="54"/>
      <c r="R1298" s="54"/>
      <c r="S1298" s="54"/>
    </row>
    <row r="1299" spans="1:19" ht="67.5">
      <c r="A1299" s="93">
        <v>1299</v>
      </c>
      <c r="B1299" s="49" t="s">
        <v>925</v>
      </c>
      <c r="C1299" s="57" t="s">
        <v>725</v>
      </c>
      <c r="D1299" s="41"/>
      <c r="E1299" s="41"/>
      <c r="F1299" s="50" t="s">
        <v>525</v>
      </c>
      <c r="G1299" s="50" t="s">
        <v>526</v>
      </c>
      <c r="H1299" s="51" t="s">
        <v>3387</v>
      </c>
      <c r="I1299" s="52" t="s">
        <v>3388</v>
      </c>
      <c r="J1299" s="53"/>
      <c r="K1299" s="54"/>
      <c r="L1299" s="54"/>
      <c r="M1299" s="54"/>
      <c r="N1299" s="54"/>
      <c r="O1299" s="54" t="s">
        <v>1358</v>
      </c>
      <c r="P1299" s="54" t="s">
        <v>725</v>
      </c>
      <c r="Q1299" s="54"/>
      <c r="R1299" s="54"/>
      <c r="S1299" s="54"/>
    </row>
    <row r="1300" spans="1:19" ht="22.5">
      <c r="A1300" s="93">
        <v>1300</v>
      </c>
      <c r="B1300" s="49" t="s">
        <v>925</v>
      </c>
      <c r="C1300" s="57" t="s">
        <v>2579</v>
      </c>
      <c r="D1300" s="41" t="s">
        <v>818</v>
      </c>
      <c r="E1300" s="41" t="s">
        <v>56</v>
      </c>
      <c r="F1300" s="50" t="s">
        <v>525</v>
      </c>
      <c r="G1300" s="50" t="s">
        <v>36</v>
      </c>
      <c r="H1300" s="51" t="s">
        <v>3389</v>
      </c>
      <c r="I1300" s="52" t="s">
        <v>3390</v>
      </c>
      <c r="J1300" s="53"/>
      <c r="K1300" s="54"/>
      <c r="L1300" s="54"/>
      <c r="M1300" s="54"/>
      <c r="N1300" s="54"/>
      <c r="O1300" s="54" t="s">
        <v>925</v>
      </c>
      <c r="P1300" s="54" t="s">
        <v>646</v>
      </c>
      <c r="Q1300" s="54"/>
      <c r="R1300" s="54"/>
      <c r="S1300" s="54"/>
    </row>
    <row r="1301" spans="1:19" ht="22.5">
      <c r="A1301" s="93">
        <v>1301</v>
      </c>
      <c r="B1301" s="49" t="s">
        <v>713</v>
      </c>
      <c r="C1301" s="57" t="s">
        <v>728</v>
      </c>
      <c r="D1301" s="41" t="s">
        <v>729</v>
      </c>
      <c r="E1301" s="41" t="s">
        <v>730</v>
      </c>
      <c r="F1301" s="50" t="s">
        <v>525</v>
      </c>
      <c r="G1301" s="50" t="s">
        <v>36</v>
      </c>
      <c r="H1301" s="51" t="s">
        <v>731</v>
      </c>
      <c r="I1301" s="52" t="s">
        <v>732</v>
      </c>
      <c r="J1301" s="53"/>
      <c r="K1301" s="54"/>
      <c r="L1301" s="54"/>
      <c r="M1301" s="54"/>
      <c r="N1301" s="54"/>
      <c r="O1301" s="54" t="s">
        <v>1356</v>
      </c>
      <c r="P1301" s="54" t="s">
        <v>1314</v>
      </c>
      <c r="Q1301" s="54"/>
      <c r="R1301" s="54"/>
      <c r="S1301" s="54"/>
    </row>
    <row r="1302" spans="1:19" ht="11.25">
      <c r="A1302" s="93">
        <v>1302</v>
      </c>
      <c r="B1302" s="49" t="s">
        <v>713</v>
      </c>
      <c r="C1302" s="57" t="s">
        <v>627</v>
      </c>
      <c r="D1302" s="41" t="s">
        <v>70</v>
      </c>
      <c r="E1302" s="41" t="s">
        <v>1308</v>
      </c>
      <c r="F1302" s="50" t="s">
        <v>525</v>
      </c>
      <c r="G1302" s="50" t="s">
        <v>526</v>
      </c>
      <c r="H1302" s="51" t="s">
        <v>733</v>
      </c>
      <c r="I1302" s="52" t="s">
        <v>734</v>
      </c>
      <c r="J1302" s="53"/>
      <c r="K1302" s="54"/>
      <c r="L1302" s="54"/>
      <c r="M1302" s="54"/>
      <c r="N1302" s="54"/>
      <c r="O1302" s="54" t="s">
        <v>1356</v>
      </c>
      <c r="P1302" s="54" t="s">
        <v>1359</v>
      </c>
      <c r="Q1302" s="54"/>
      <c r="R1302" s="54"/>
      <c r="S1302" s="54"/>
    </row>
    <row r="1303" spans="1:19" ht="22.5">
      <c r="A1303" s="93">
        <v>1303</v>
      </c>
      <c r="B1303" s="49" t="s">
        <v>713</v>
      </c>
      <c r="C1303" s="57" t="s">
        <v>627</v>
      </c>
      <c r="D1303" s="41" t="s">
        <v>70</v>
      </c>
      <c r="E1303" s="41" t="s">
        <v>1308</v>
      </c>
      <c r="F1303" s="50" t="s">
        <v>525</v>
      </c>
      <c r="G1303" s="50" t="s">
        <v>526</v>
      </c>
      <c r="H1303" s="51" t="s">
        <v>3391</v>
      </c>
      <c r="I1303" s="52" t="s">
        <v>3392</v>
      </c>
      <c r="J1303" s="53"/>
      <c r="K1303" s="54"/>
      <c r="L1303" s="54"/>
      <c r="M1303" s="54"/>
      <c r="N1303" s="54"/>
      <c r="O1303" s="54" t="s">
        <v>1356</v>
      </c>
      <c r="P1303" s="54" t="s">
        <v>1359</v>
      </c>
      <c r="Q1303" s="54"/>
      <c r="R1303" s="54"/>
      <c r="S1303" s="54"/>
    </row>
    <row r="1304" spans="1:19" ht="33.75">
      <c r="A1304" s="93">
        <v>1304</v>
      </c>
      <c r="B1304" s="49" t="s">
        <v>713</v>
      </c>
      <c r="C1304" s="57" t="s">
        <v>1295</v>
      </c>
      <c r="D1304" s="41" t="s">
        <v>70</v>
      </c>
      <c r="E1304" s="41" t="s">
        <v>1296</v>
      </c>
      <c r="F1304" s="50" t="s">
        <v>525</v>
      </c>
      <c r="G1304" s="50" t="s">
        <v>526</v>
      </c>
      <c r="H1304" s="51" t="s">
        <v>737</v>
      </c>
      <c r="I1304" s="52" t="s">
        <v>3393</v>
      </c>
      <c r="J1304" s="53"/>
      <c r="K1304" s="54"/>
      <c r="L1304" s="54"/>
      <c r="M1304" s="54"/>
      <c r="N1304" s="54"/>
      <c r="O1304" s="54" t="s">
        <v>1356</v>
      </c>
      <c r="P1304" s="54" t="s">
        <v>1359</v>
      </c>
      <c r="Q1304" s="54"/>
      <c r="R1304" s="54"/>
      <c r="S1304" s="54"/>
    </row>
    <row r="1305" spans="1:19" ht="22.5">
      <c r="A1305" s="93">
        <v>1305</v>
      </c>
      <c r="B1305" s="49" t="s">
        <v>713</v>
      </c>
      <c r="C1305" s="57" t="s">
        <v>742</v>
      </c>
      <c r="D1305" s="41" t="s">
        <v>70</v>
      </c>
      <c r="E1305" s="41" t="s">
        <v>743</v>
      </c>
      <c r="F1305" s="50" t="s">
        <v>525</v>
      </c>
      <c r="G1305" s="50" t="s">
        <v>526</v>
      </c>
      <c r="H1305" s="51" t="s">
        <v>3394</v>
      </c>
      <c r="I1305" s="52" t="s">
        <v>3395</v>
      </c>
      <c r="J1305" s="53"/>
      <c r="K1305" s="54"/>
      <c r="L1305" s="54"/>
      <c r="M1305" s="54"/>
      <c r="N1305" s="54"/>
      <c r="O1305" s="54" t="s">
        <v>1356</v>
      </c>
      <c r="P1305" s="54" t="s">
        <v>1359</v>
      </c>
      <c r="Q1305" s="54"/>
      <c r="R1305" s="54"/>
      <c r="S1305" s="54"/>
    </row>
    <row r="1306" spans="1:19" ht="11.25">
      <c r="A1306" s="93">
        <v>1306</v>
      </c>
      <c r="B1306" s="49" t="s">
        <v>713</v>
      </c>
      <c r="C1306" s="57" t="s">
        <v>742</v>
      </c>
      <c r="D1306" s="41" t="s">
        <v>70</v>
      </c>
      <c r="E1306" s="41" t="s">
        <v>743</v>
      </c>
      <c r="F1306" s="50" t="s">
        <v>35</v>
      </c>
      <c r="G1306" s="50" t="s">
        <v>36</v>
      </c>
      <c r="H1306" s="51" t="s">
        <v>3396</v>
      </c>
      <c r="I1306" s="52" t="s">
        <v>3397</v>
      </c>
      <c r="J1306" s="53"/>
      <c r="K1306" s="54"/>
      <c r="L1306" s="54"/>
      <c r="M1306" s="54"/>
      <c r="N1306" s="54"/>
      <c r="O1306" s="54" t="s">
        <v>1356</v>
      </c>
      <c r="P1306" s="54" t="s">
        <v>1359</v>
      </c>
      <c r="Q1306" s="54"/>
      <c r="R1306" s="54"/>
      <c r="S1306" s="54"/>
    </row>
    <row r="1307" spans="1:19" ht="45">
      <c r="A1307" s="93">
        <v>1307</v>
      </c>
      <c r="B1307" s="49" t="s">
        <v>713</v>
      </c>
      <c r="C1307" s="57" t="s">
        <v>140</v>
      </c>
      <c r="D1307" s="41" t="s">
        <v>528</v>
      </c>
      <c r="E1307" s="41" t="s">
        <v>37</v>
      </c>
      <c r="F1307" s="50" t="s">
        <v>35</v>
      </c>
      <c r="G1307" s="50" t="s">
        <v>526</v>
      </c>
      <c r="H1307" s="51" t="s">
        <v>3398</v>
      </c>
      <c r="I1307" s="52" t="s">
        <v>3399</v>
      </c>
      <c r="J1307" s="53"/>
      <c r="K1307" s="54"/>
      <c r="L1307" s="54"/>
      <c r="M1307" s="54"/>
      <c r="N1307" s="54"/>
      <c r="O1307" s="54" t="s">
        <v>727</v>
      </c>
      <c r="P1307" s="54" t="s">
        <v>1366</v>
      </c>
      <c r="Q1307" s="54"/>
      <c r="R1307" s="54"/>
      <c r="S1307" s="54"/>
    </row>
    <row r="1308" spans="1:19" ht="11.25">
      <c r="A1308" s="93">
        <v>1308</v>
      </c>
      <c r="B1308" s="49" t="s">
        <v>713</v>
      </c>
      <c r="C1308" s="57" t="s">
        <v>140</v>
      </c>
      <c r="D1308" s="41" t="s">
        <v>556</v>
      </c>
      <c r="E1308" s="41" t="s">
        <v>528</v>
      </c>
      <c r="F1308" s="50" t="s">
        <v>35</v>
      </c>
      <c r="G1308" s="50" t="s">
        <v>36</v>
      </c>
      <c r="H1308" s="51" t="s">
        <v>749</v>
      </c>
      <c r="I1308" s="52" t="s">
        <v>750</v>
      </c>
      <c r="J1308" s="53"/>
      <c r="K1308" s="54"/>
      <c r="L1308" s="54"/>
      <c r="M1308" s="54"/>
      <c r="N1308" s="54"/>
      <c r="O1308" s="54" t="s">
        <v>727</v>
      </c>
      <c r="P1308" s="54" t="s">
        <v>1366</v>
      </c>
      <c r="Q1308" s="54"/>
      <c r="R1308" s="54"/>
      <c r="S1308" s="54"/>
    </row>
    <row r="1309" spans="1:19" ht="11.25">
      <c r="A1309" s="93">
        <v>1309</v>
      </c>
      <c r="B1309" s="49" t="s">
        <v>713</v>
      </c>
      <c r="C1309" s="57" t="s">
        <v>140</v>
      </c>
      <c r="D1309" s="41" t="s">
        <v>556</v>
      </c>
      <c r="E1309" s="41" t="s">
        <v>172</v>
      </c>
      <c r="F1309" s="50" t="s">
        <v>35</v>
      </c>
      <c r="G1309" s="50" t="s">
        <v>36</v>
      </c>
      <c r="H1309" s="51" t="s">
        <v>3400</v>
      </c>
      <c r="I1309" s="52" t="s">
        <v>3401</v>
      </c>
      <c r="J1309" s="53"/>
      <c r="K1309" s="54"/>
      <c r="L1309" s="54"/>
      <c r="M1309" s="54"/>
      <c r="N1309" s="54"/>
      <c r="O1309" s="54" t="s">
        <v>727</v>
      </c>
      <c r="P1309" s="54" t="s">
        <v>1366</v>
      </c>
      <c r="Q1309" s="54"/>
      <c r="R1309" s="54"/>
      <c r="S1309" s="54"/>
    </row>
    <row r="1310" spans="1:19" ht="22.5">
      <c r="A1310" s="93">
        <v>1310</v>
      </c>
      <c r="B1310" s="49" t="s">
        <v>713</v>
      </c>
      <c r="C1310" s="57" t="s">
        <v>586</v>
      </c>
      <c r="D1310" s="41" t="s">
        <v>556</v>
      </c>
      <c r="E1310" s="41" t="s">
        <v>751</v>
      </c>
      <c r="F1310" s="50" t="s">
        <v>525</v>
      </c>
      <c r="G1310" s="50" t="s">
        <v>526</v>
      </c>
      <c r="H1310" s="51" t="s">
        <v>3402</v>
      </c>
      <c r="I1310" s="52" t="s">
        <v>3403</v>
      </c>
      <c r="J1310" s="53"/>
      <c r="K1310" s="54"/>
      <c r="L1310" s="54"/>
      <c r="M1310" s="54"/>
      <c r="N1310" s="54"/>
      <c r="O1310" s="54" t="s">
        <v>727</v>
      </c>
      <c r="P1310" s="54" t="s">
        <v>676</v>
      </c>
      <c r="Q1310" s="54"/>
      <c r="R1310" s="54"/>
      <c r="S1310" s="54"/>
    </row>
    <row r="1311" spans="1:19" ht="11.25">
      <c r="A1311" s="93">
        <v>1311</v>
      </c>
      <c r="B1311" s="49" t="s">
        <v>713</v>
      </c>
      <c r="C1311" s="57" t="s">
        <v>586</v>
      </c>
      <c r="D1311" s="41" t="s">
        <v>556</v>
      </c>
      <c r="E1311" s="41" t="s">
        <v>154</v>
      </c>
      <c r="F1311" s="50" t="s">
        <v>35</v>
      </c>
      <c r="G1311" s="50" t="s">
        <v>36</v>
      </c>
      <c r="H1311" s="51" t="s">
        <v>3404</v>
      </c>
      <c r="I1311" s="52" t="s">
        <v>3405</v>
      </c>
      <c r="J1311" s="53"/>
      <c r="K1311" s="54"/>
      <c r="L1311" s="54"/>
      <c r="M1311" s="54"/>
      <c r="N1311" s="54"/>
      <c r="O1311" s="54" t="s">
        <v>727</v>
      </c>
      <c r="P1311" s="54" t="s">
        <v>676</v>
      </c>
      <c r="Q1311" s="54"/>
      <c r="R1311" s="54"/>
      <c r="S1311" s="54"/>
    </row>
    <row r="1312" spans="1:19" ht="22.5">
      <c r="A1312" s="93">
        <v>1312</v>
      </c>
      <c r="B1312" s="49" t="s">
        <v>713</v>
      </c>
      <c r="C1312" s="57" t="s">
        <v>1348</v>
      </c>
      <c r="D1312" s="41" t="s">
        <v>37</v>
      </c>
      <c r="E1312" s="41" t="s">
        <v>171</v>
      </c>
      <c r="F1312" s="50" t="s">
        <v>525</v>
      </c>
      <c r="G1312" s="50" t="s">
        <v>526</v>
      </c>
      <c r="H1312" s="51" t="s">
        <v>3406</v>
      </c>
      <c r="I1312" s="52" t="s">
        <v>3407</v>
      </c>
      <c r="J1312" s="53"/>
      <c r="K1312" s="54"/>
      <c r="L1312" s="54"/>
      <c r="M1312" s="54"/>
      <c r="N1312" s="54"/>
      <c r="O1312" s="54" t="s">
        <v>925</v>
      </c>
      <c r="P1312" s="54" t="s">
        <v>684</v>
      </c>
      <c r="Q1312" s="54"/>
      <c r="R1312" s="54"/>
      <c r="S1312" s="54"/>
    </row>
    <row r="1313" spans="1:19" ht="33.75">
      <c r="A1313" s="93">
        <v>1313</v>
      </c>
      <c r="B1313" s="49" t="s">
        <v>713</v>
      </c>
      <c r="C1313" s="57" t="s">
        <v>1331</v>
      </c>
      <c r="D1313" s="41" t="s">
        <v>527</v>
      </c>
      <c r="E1313" s="41" t="s">
        <v>524</v>
      </c>
      <c r="F1313" s="50" t="s">
        <v>525</v>
      </c>
      <c r="G1313" s="50" t="s">
        <v>526</v>
      </c>
      <c r="H1313" s="51" t="s">
        <v>3408</v>
      </c>
      <c r="I1313" s="52" t="s">
        <v>3409</v>
      </c>
      <c r="J1313" s="53"/>
      <c r="K1313" s="54"/>
      <c r="L1313" s="54"/>
      <c r="M1313" s="54"/>
      <c r="N1313" s="54"/>
      <c r="O1313" s="54" t="s">
        <v>686</v>
      </c>
      <c r="P1313" s="54" t="s">
        <v>673</v>
      </c>
      <c r="Q1313" s="54"/>
      <c r="R1313" s="54"/>
      <c r="S1313" s="54"/>
    </row>
    <row r="1314" spans="1:19" ht="22.5">
      <c r="A1314" s="93">
        <v>1314</v>
      </c>
      <c r="B1314" s="49" t="s">
        <v>713</v>
      </c>
      <c r="C1314" s="57" t="s">
        <v>805</v>
      </c>
      <c r="D1314" s="41" t="s">
        <v>529</v>
      </c>
      <c r="E1314" s="41" t="s">
        <v>70</v>
      </c>
      <c r="F1314" s="50" t="s">
        <v>35</v>
      </c>
      <c r="G1314" s="50" t="s">
        <v>36</v>
      </c>
      <c r="H1314" s="51" t="s">
        <v>3410</v>
      </c>
      <c r="I1314" s="52" t="s">
        <v>807</v>
      </c>
      <c r="J1314" s="53"/>
      <c r="K1314" s="54"/>
      <c r="L1314" s="54"/>
      <c r="M1314" s="54"/>
      <c r="N1314" s="54"/>
      <c r="O1314" s="54" t="s">
        <v>925</v>
      </c>
      <c r="P1314" s="54" t="s">
        <v>646</v>
      </c>
      <c r="Q1314" s="54"/>
      <c r="R1314" s="54"/>
      <c r="S1314" s="54"/>
    </row>
    <row r="1315" spans="1:19" ht="22.5">
      <c r="A1315" s="93">
        <v>1315</v>
      </c>
      <c r="B1315" s="49" t="s">
        <v>713</v>
      </c>
      <c r="C1315" s="57" t="s">
        <v>808</v>
      </c>
      <c r="D1315" s="41" t="s">
        <v>529</v>
      </c>
      <c r="E1315" s="41" t="s">
        <v>809</v>
      </c>
      <c r="F1315" s="50" t="s">
        <v>35</v>
      </c>
      <c r="G1315" s="50" t="s">
        <v>36</v>
      </c>
      <c r="H1315" s="51" t="s">
        <v>3411</v>
      </c>
      <c r="I1315" s="52" t="s">
        <v>807</v>
      </c>
      <c r="J1315" s="53"/>
      <c r="K1315" s="54"/>
      <c r="L1315" s="54"/>
      <c r="M1315" s="54"/>
      <c r="N1315" s="54"/>
      <c r="O1315" s="54" t="s">
        <v>925</v>
      </c>
      <c r="P1315" s="54" t="s">
        <v>646</v>
      </c>
      <c r="Q1315" s="54"/>
      <c r="R1315" s="54"/>
      <c r="S1315" s="54"/>
    </row>
    <row r="1316" spans="1:19" ht="22.5">
      <c r="A1316" s="93">
        <v>1316</v>
      </c>
      <c r="B1316" s="49" t="s">
        <v>713</v>
      </c>
      <c r="C1316" s="57" t="s">
        <v>810</v>
      </c>
      <c r="D1316" s="41" t="s">
        <v>529</v>
      </c>
      <c r="E1316" s="41" t="s">
        <v>1296</v>
      </c>
      <c r="F1316" s="50" t="s">
        <v>35</v>
      </c>
      <c r="G1316" s="50" t="s">
        <v>36</v>
      </c>
      <c r="H1316" s="51" t="s">
        <v>3411</v>
      </c>
      <c r="I1316" s="52" t="s">
        <v>807</v>
      </c>
      <c r="J1316" s="53"/>
      <c r="K1316" s="54"/>
      <c r="L1316" s="54"/>
      <c r="M1316" s="54"/>
      <c r="N1316" s="54"/>
      <c r="O1316" s="54" t="s">
        <v>925</v>
      </c>
      <c r="P1316" s="54" t="s">
        <v>646</v>
      </c>
      <c r="Q1316" s="54"/>
      <c r="R1316" s="54"/>
      <c r="S1316" s="54"/>
    </row>
    <row r="1317" spans="1:19" ht="22.5">
      <c r="A1317" s="93">
        <v>1317</v>
      </c>
      <c r="B1317" s="49" t="s">
        <v>713</v>
      </c>
      <c r="C1317" s="57" t="s">
        <v>814</v>
      </c>
      <c r="D1317" s="41" t="s">
        <v>573</v>
      </c>
      <c r="E1317" s="41" t="s">
        <v>133</v>
      </c>
      <c r="F1317" s="50" t="s">
        <v>525</v>
      </c>
      <c r="G1317" s="50" t="s">
        <v>526</v>
      </c>
      <c r="H1317" s="51" t="s">
        <v>815</v>
      </c>
      <c r="I1317" s="52" t="s">
        <v>816</v>
      </c>
      <c r="J1317" s="53"/>
      <c r="K1317" s="54"/>
      <c r="L1317" s="54"/>
      <c r="M1317" s="54"/>
      <c r="N1317" s="54"/>
      <c r="O1317" s="54" t="s">
        <v>925</v>
      </c>
      <c r="P1317" s="54" t="s">
        <v>646</v>
      </c>
      <c r="Q1317" s="54"/>
      <c r="R1317" s="54"/>
      <c r="S1317" s="54"/>
    </row>
    <row r="1318" spans="1:19" ht="11.25">
      <c r="A1318" s="93">
        <v>1318</v>
      </c>
      <c r="B1318" s="49" t="s">
        <v>713</v>
      </c>
      <c r="C1318" s="57" t="s">
        <v>623</v>
      </c>
      <c r="D1318" s="41" t="s">
        <v>168</v>
      </c>
      <c r="E1318" s="41" t="s">
        <v>589</v>
      </c>
      <c r="F1318" s="50" t="s">
        <v>525</v>
      </c>
      <c r="G1318" s="50" t="s">
        <v>526</v>
      </c>
      <c r="H1318" s="51" t="s">
        <v>821</v>
      </c>
      <c r="I1318" s="52" t="s">
        <v>3412</v>
      </c>
      <c r="J1318" s="53"/>
      <c r="K1318" s="54"/>
      <c r="L1318" s="54"/>
      <c r="M1318" s="54"/>
      <c r="N1318" s="54"/>
      <c r="O1318" s="54" t="s">
        <v>925</v>
      </c>
      <c r="P1318" s="54" t="s">
        <v>696</v>
      </c>
      <c r="Q1318" s="54"/>
      <c r="R1318" s="54"/>
      <c r="S1318" s="54"/>
    </row>
    <row r="1319" spans="1:19" ht="22.5">
      <c r="A1319" s="93">
        <v>1319</v>
      </c>
      <c r="B1319" s="49" t="s">
        <v>713</v>
      </c>
      <c r="C1319" s="57" t="s">
        <v>623</v>
      </c>
      <c r="D1319" s="41" t="s">
        <v>168</v>
      </c>
      <c r="E1319" s="41" t="s">
        <v>138</v>
      </c>
      <c r="F1319" s="50" t="s">
        <v>525</v>
      </c>
      <c r="G1319" s="50" t="s">
        <v>526</v>
      </c>
      <c r="H1319" s="51" t="s">
        <v>2756</v>
      </c>
      <c r="I1319" s="52" t="s">
        <v>2757</v>
      </c>
      <c r="J1319" s="53"/>
      <c r="K1319" s="54"/>
      <c r="L1319" s="54"/>
      <c r="M1319" s="54"/>
      <c r="N1319" s="54"/>
      <c r="O1319" s="54" t="s">
        <v>925</v>
      </c>
      <c r="P1319" s="54" t="s">
        <v>696</v>
      </c>
      <c r="Q1319" s="54"/>
      <c r="R1319" s="54"/>
      <c r="S1319" s="54"/>
    </row>
    <row r="1320" spans="1:19" ht="45">
      <c r="A1320" s="93">
        <v>1320</v>
      </c>
      <c r="B1320" s="49" t="s">
        <v>713</v>
      </c>
      <c r="C1320" s="57" t="s">
        <v>751</v>
      </c>
      <c r="D1320" s="41" t="s">
        <v>135</v>
      </c>
      <c r="E1320" s="41" t="s">
        <v>38</v>
      </c>
      <c r="F1320" s="50" t="s">
        <v>35</v>
      </c>
      <c r="G1320" s="50" t="s">
        <v>36</v>
      </c>
      <c r="H1320" s="51" t="s">
        <v>2758</v>
      </c>
      <c r="I1320" s="52" t="s">
        <v>2759</v>
      </c>
      <c r="J1320" s="53"/>
      <c r="K1320" s="54"/>
      <c r="L1320" s="54"/>
      <c r="M1320" s="54"/>
      <c r="N1320" s="54"/>
      <c r="O1320" s="54" t="s">
        <v>1364</v>
      </c>
      <c r="P1320" s="54" t="s">
        <v>698</v>
      </c>
      <c r="Q1320" s="54"/>
      <c r="R1320" s="54"/>
      <c r="S1320" s="54"/>
    </row>
    <row r="1321" spans="1:19" ht="33.75">
      <c r="A1321" s="93">
        <v>1321</v>
      </c>
      <c r="B1321" s="49" t="s">
        <v>713</v>
      </c>
      <c r="C1321" s="57" t="s">
        <v>751</v>
      </c>
      <c r="D1321" s="41" t="s">
        <v>135</v>
      </c>
      <c r="E1321" s="41" t="s">
        <v>38</v>
      </c>
      <c r="F1321" s="50" t="s">
        <v>525</v>
      </c>
      <c r="G1321" s="50" t="s">
        <v>526</v>
      </c>
      <c r="H1321" s="51" t="s">
        <v>838</v>
      </c>
      <c r="I1321" s="52" t="s">
        <v>839</v>
      </c>
      <c r="J1321" s="53"/>
      <c r="K1321" s="54"/>
      <c r="L1321" s="54"/>
      <c r="M1321" s="54"/>
      <c r="N1321" s="54"/>
      <c r="O1321" s="54" t="s">
        <v>1364</v>
      </c>
      <c r="P1321" s="54" t="s">
        <v>698</v>
      </c>
      <c r="Q1321" s="54"/>
      <c r="R1321" s="54"/>
      <c r="S1321" s="54"/>
    </row>
    <row r="1322" spans="1:19" ht="33.75">
      <c r="A1322" s="93">
        <v>1322</v>
      </c>
      <c r="B1322" s="49" t="s">
        <v>713</v>
      </c>
      <c r="C1322" s="57" t="s">
        <v>840</v>
      </c>
      <c r="D1322" s="41" t="s">
        <v>135</v>
      </c>
      <c r="E1322" s="41" t="s">
        <v>138</v>
      </c>
      <c r="F1322" s="50" t="s">
        <v>525</v>
      </c>
      <c r="G1322" s="50" t="s">
        <v>526</v>
      </c>
      <c r="H1322" s="51" t="s">
        <v>2760</v>
      </c>
      <c r="I1322" s="52" t="s">
        <v>2761</v>
      </c>
      <c r="J1322" s="53"/>
      <c r="K1322" s="54"/>
      <c r="L1322" s="54"/>
      <c r="M1322" s="54"/>
      <c r="N1322" s="54"/>
      <c r="O1322" s="54" t="s">
        <v>1358</v>
      </c>
      <c r="P1322" s="54" t="s">
        <v>700</v>
      </c>
      <c r="Q1322" s="54"/>
      <c r="R1322" s="54"/>
      <c r="S1322" s="54"/>
    </row>
    <row r="1323" spans="1:19" ht="33.75">
      <c r="A1323" s="93">
        <v>1323</v>
      </c>
      <c r="B1323" s="49" t="s">
        <v>713</v>
      </c>
      <c r="C1323" s="57" t="s">
        <v>846</v>
      </c>
      <c r="D1323" s="41" t="s">
        <v>128</v>
      </c>
      <c r="E1323" s="41" t="s">
        <v>70</v>
      </c>
      <c r="F1323" s="50" t="s">
        <v>525</v>
      </c>
      <c r="G1323" s="50" t="s">
        <v>526</v>
      </c>
      <c r="H1323" s="51" t="s">
        <v>2762</v>
      </c>
      <c r="I1323" s="52" t="s">
        <v>2763</v>
      </c>
      <c r="J1323" s="53"/>
      <c r="K1323" s="54"/>
      <c r="L1323" s="54"/>
      <c r="M1323" s="54"/>
      <c r="N1323" s="54"/>
      <c r="O1323" s="54" t="s">
        <v>705</v>
      </c>
      <c r="P1323" s="54" t="s">
        <v>702</v>
      </c>
      <c r="Q1323" s="54"/>
      <c r="R1323" s="54"/>
      <c r="S1323" s="54"/>
    </row>
    <row r="1324" spans="1:19" ht="33.75">
      <c r="A1324" s="93">
        <v>1324</v>
      </c>
      <c r="B1324" s="49" t="s">
        <v>713</v>
      </c>
      <c r="C1324" s="57" t="s">
        <v>849</v>
      </c>
      <c r="D1324" s="41" t="s">
        <v>138</v>
      </c>
      <c r="E1324" s="41" t="s">
        <v>573</v>
      </c>
      <c r="F1324" s="50" t="s">
        <v>525</v>
      </c>
      <c r="G1324" s="50" t="s">
        <v>526</v>
      </c>
      <c r="H1324" s="51" t="s">
        <v>2764</v>
      </c>
      <c r="I1324" s="52" t="s">
        <v>2765</v>
      </c>
      <c r="J1324" s="53"/>
      <c r="K1324" s="54"/>
      <c r="L1324" s="54"/>
      <c r="M1324" s="54"/>
      <c r="N1324" s="54"/>
      <c r="O1324" s="54" t="s">
        <v>705</v>
      </c>
      <c r="P1324" s="54" t="s">
        <v>704</v>
      </c>
      <c r="Q1324" s="54"/>
      <c r="R1324" s="54"/>
      <c r="S1324" s="54"/>
    </row>
    <row r="1325" spans="1:19" ht="33.75">
      <c r="A1325" s="93">
        <v>1325</v>
      </c>
      <c r="B1325" s="49" t="s">
        <v>713</v>
      </c>
      <c r="C1325" s="57" t="s">
        <v>857</v>
      </c>
      <c r="D1325" s="41" t="s">
        <v>1341</v>
      </c>
      <c r="E1325" s="41" t="s">
        <v>527</v>
      </c>
      <c r="F1325" s="50" t="s">
        <v>525</v>
      </c>
      <c r="G1325" s="50" t="s">
        <v>36</v>
      </c>
      <c r="H1325" s="51" t="s">
        <v>2766</v>
      </c>
      <c r="I1325" s="52" t="s">
        <v>2767</v>
      </c>
      <c r="J1325" s="53"/>
      <c r="K1325" s="54"/>
      <c r="L1325" s="54"/>
      <c r="M1325" s="54"/>
      <c r="N1325" s="54"/>
      <c r="O1325" s="54" t="s">
        <v>705</v>
      </c>
      <c r="P1325" s="54" t="s">
        <v>704</v>
      </c>
      <c r="Q1325" s="54"/>
      <c r="R1325" s="54"/>
      <c r="S1325" s="54"/>
    </row>
    <row r="1326" spans="1:19" ht="11.25">
      <c r="A1326" s="93">
        <v>1326</v>
      </c>
      <c r="B1326" s="49" t="s">
        <v>713</v>
      </c>
      <c r="C1326" s="57" t="s">
        <v>862</v>
      </c>
      <c r="D1326" s="41" t="s">
        <v>730</v>
      </c>
      <c r="E1326" s="41" t="s">
        <v>171</v>
      </c>
      <c r="F1326" s="50" t="s">
        <v>35</v>
      </c>
      <c r="G1326" s="50" t="s">
        <v>36</v>
      </c>
      <c r="H1326" s="51" t="s">
        <v>2768</v>
      </c>
      <c r="I1326" s="52" t="s">
        <v>2769</v>
      </c>
      <c r="J1326" s="53"/>
      <c r="K1326" s="54"/>
      <c r="L1326" s="54"/>
      <c r="M1326" s="54"/>
      <c r="N1326" s="54"/>
      <c r="O1326" s="54" t="s">
        <v>705</v>
      </c>
      <c r="P1326" s="54" t="s">
        <v>704</v>
      </c>
      <c r="Q1326" s="54"/>
      <c r="R1326" s="54"/>
      <c r="S1326" s="54"/>
    </row>
    <row r="1327" spans="1:19" ht="22.5">
      <c r="A1327" s="93">
        <v>1327</v>
      </c>
      <c r="B1327" s="49" t="s">
        <v>713</v>
      </c>
      <c r="C1327" s="57" t="s">
        <v>865</v>
      </c>
      <c r="D1327" s="41" t="s">
        <v>866</v>
      </c>
      <c r="E1327" s="41" t="s">
        <v>529</v>
      </c>
      <c r="F1327" s="50" t="s">
        <v>35</v>
      </c>
      <c r="G1327" s="50" t="s">
        <v>36</v>
      </c>
      <c r="H1327" s="51" t="s">
        <v>867</v>
      </c>
      <c r="I1327" s="52" t="s">
        <v>2770</v>
      </c>
      <c r="J1327" s="53"/>
      <c r="K1327" s="54"/>
      <c r="L1327" s="54"/>
      <c r="M1327" s="54"/>
      <c r="N1327" s="54"/>
      <c r="O1327" s="54" t="s">
        <v>707</v>
      </c>
      <c r="P1327" s="54" t="s">
        <v>706</v>
      </c>
      <c r="Q1327" s="54"/>
      <c r="R1327" s="54"/>
      <c r="S1327" s="54"/>
    </row>
    <row r="1328" spans="1:19" ht="33.75">
      <c r="A1328" s="93">
        <v>1328</v>
      </c>
      <c r="B1328" s="49" t="s">
        <v>713</v>
      </c>
      <c r="C1328" s="57" t="s">
        <v>865</v>
      </c>
      <c r="D1328" s="41" t="s">
        <v>866</v>
      </c>
      <c r="E1328" s="41" t="s">
        <v>37</v>
      </c>
      <c r="F1328" s="50" t="s">
        <v>35</v>
      </c>
      <c r="G1328" s="50" t="s">
        <v>36</v>
      </c>
      <c r="H1328" s="51" t="s">
        <v>2771</v>
      </c>
      <c r="I1328" s="52" t="s">
        <v>2772</v>
      </c>
      <c r="J1328" s="53"/>
      <c r="K1328" s="54"/>
      <c r="L1328" s="54"/>
      <c r="M1328" s="54"/>
      <c r="N1328" s="54"/>
      <c r="O1328" s="54" t="s">
        <v>707</v>
      </c>
      <c r="P1328" s="54" t="s">
        <v>706</v>
      </c>
      <c r="Q1328" s="54"/>
      <c r="R1328" s="54"/>
      <c r="S1328" s="54"/>
    </row>
    <row r="1329" spans="1:19" ht="22.5">
      <c r="A1329" s="93">
        <v>1329</v>
      </c>
      <c r="B1329" s="49" t="s">
        <v>713</v>
      </c>
      <c r="C1329" s="57" t="s">
        <v>865</v>
      </c>
      <c r="D1329" s="41" t="s">
        <v>866</v>
      </c>
      <c r="E1329" s="41" t="s">
        <v>1308</v>
      </c>
      <c r="F1329" s="50" t="s">
        <v>525</v>
      </c>
      <c r="G1329" s="50" t="s">
        <v>526</v>
      </c>
      <c r="H1329" s="51" t="s">
        <v>2773</v>
      </c>
      <c r="I1329" s="52" t="s">
        <v>2774</v>
      </c>
      <c r="J1329" s="53"/>
      <c r="K1329" s="54"/>
      <c r="L1329" s="54"/>
      <c r="M1329" s="54"/>
      <c r="N1329" s="54"/>
      <c r="O1329" s="54" t="s">
        <v>707</v>
      </c>
      <c r="P1329" s="54" t="s">
        <v>706</v>
      </c>
      <c r="Q1329" s="54"/>
      <c r="R1329" s="54"/>
      <c r="S1329" s="54"/>
    </row>
    <row r="1330" spans="1:19" ht="22.5">
      <c r="A1330" s="93">
        <v>1330</v>
      </c>
      <c r="B1330" s="49" t="s">
        <v>713</v>
      </c>
      <c r="C1330" s="57" t="s">
        <v>865</v>
      </c>
      <c r="D1330" s="41" t="s">
        <v>866</v>
      </c>
      <c r="E1330" s="41" t="s">
        <v>589</v>
      </c>
      <c r="F1330" s="50" t="s">
        <v>525</v>
      </c>
      <c r="G1330" s="50" t="s">
        <v>36</v>
      </c>
      <c r="H1330" s="51" t="s">
        <v>870</v>
      </c>
      <c r="I1330" s="52" t="s">
        <v>871</v>
      </c>
      <c r="J1330" s="53"/>
      <c r="K1330" s="54"/>
      <c r="L1330" s="54"/>
      <c r="M1330" s="54"/>
      <c r="N1330" s="54"/>
      <c r="O1330" s="54" t="s">
        <v>707</v>
      </c>
      <c r="P1330" s="54" t="s">
        <v>706</v>
      </c>
      <c r="Q1330" s="54"/>
      <c r="R1330" s="54"/>
      <c r="S1330" s="54"/>
    </row>
    <row r="1331" spans="1:19" ht="33.75">
      <c r="A1331" s="93">
        <v>1331</v>
      </c>
      <c r="B1331" s="49" t="s">
        <v>713</v>
      </c>
      <c r="C1331" s="57" t="s">
        <v>881</v>
      </c>
      <c r="D1331" s="41" t="s">
        <v>527</v>
      </c>
      <c r="E1331" s="41" t="s">
        <v>128</v>
      </c>
      <c r="F1331" s="50" t="s">
        <v>525</v>
      </c>
      <c r="G1331" s="50" t="s">
        <v>526</v>
      </c>
      <c r="H1331" s="51" t="s">
        <v>882</v>
      </c>
      <c r="I1331" s="52" t="s">
        <v>883</v>
      </c>
      <c r="J1331" s="53"/>
      <c r="K1331" s="54"/>
      <c r="L1331" s="54"/>
      <c r="M1331" s="54"/>
      <c r="N1331" s="54"/>
      <c r="O1331" s="54" t="s">
        <v>925</v>
      </c>
      <c r="P1331" s="54" t="s">
        <v>646</v>
      </c>
      <c r="Q1331" s="54"/>
      <c r="R1331" s="54"/>
      <c r="S1331" s="54"/>
    </row>
    <row r="1332" spans="1:19" ht="22.5">
      <c r="A1332" s="93">
        <v>1332</v>
      </c>
      <c r="B1332" s="49" t="s">
        <v>713</v>
      </c>
      <c r="C1332" s="57" t="s">
        <v>884</v>
      </c>
      <c r="D1332" s="41" t="s">
        <v>885</v>
      </c>
      <c r="E1332" s="41" t="s">
        <v>866</v>
      </c>
      <c r="F1332" s="50" t="s">
        <v>525</v>
      </c>
      <c r="G1332" s="50" t="s">
        <v>526</v>
      </c>
      <c r="H1332" s="51" t="s">
        <v>2775</v>
      </c>
      <c r="I1332" s="52" t="s">
        <v>891</v>
      </c>
      <c r="J1332" s="53"/>
      <c r="K1332" s="54"/>
      <c r="L1332" s="54"/>
      <c r="M1332" s="54"/>
      <c r="N1332" s="54"/>
      <c r="O1332" s="54" t="s">
        <v>705</v>
      </c>
      <c r="P1332" s="54" t="s">
        <v>723</v>
      </c>
      <c r="Q1332" s="54"/>
      <c r="R1332" s="54"/>
      <c r="S1332" s="54"/>
    </row>
    <row r="1333" spans="1:19" ht="11.25">
      <c r="A1333" s="93">
        <v>1333</v>
      </c>
      <c r="B1333" s="49" t="s">
        <v>713</v>
      </c>
      <c r="C1333" s="57" t="s">
        <v>892</v>
      </c>
      <c r="D1333" s="41" t="s">
        <v>893</v>
      </c>
      <c r="E1333" s="41" t="s">
        <v>529</v>
      </c>
      <c r="F1333" s="50" t="s">
        <v>525</v>
      </c>
      <c r="G1333" s="50" t="s">
        <v>526</v>
      </c>
      <c r="H1333" s="51" t="s">
        <v>894</v>
      </c>
      <c r="I1333" s="52" t="s">
        <v>895</v>
      </c>
      <c r="J1333" s="53"/>
      <c r="K1333" s="54"/>
      <c r="L1333" s="54"/>
      <c r="M1333" s="54"/>
      <c r="N1333" s="54"/>
      <c r="O1333" s="54" t="s">
        <v>705</v>
      </c>
      <c r="P1333" s="54" t="s">
        <v>723</v>
      </c>
      <c r="Q1333" s="54"/>
      <c r="R1333" s="54"/>
      <c r="S1333" s="54"/>
    </row>
    <row r="1334" spans="1:19" ht="90">
      <c r="A1334" s="93">
        <v>1334</v>
      </c>
      <c r="B1334" s="49" t="s">
        <v>2852</v>
      </c>
      <c r="C1334" s="57" t="s">
        <v>38</v>
      </c>
      <c r="D1334" s="41"/>
      <c r="E1334" s="41"/>
      <c r="F1334" s="50" t="s">
        <v>525</v>
      </c>
      <c r="G1334" s="50" t="s">
        <v>526</v>
      </c>
      <c r="H1334" s="51" t="s">
        <v>2776</v>
      </c>
      <c r="I1334" s="52" t="s">
        <v>2777</v>
      </c>
      <c r="J1334" s="53"/>
      <c r="K1334" s="54"/>
      <c r="L1334" s="54"/>
      <c r="M1334" s="54"/>
      <c r="N1334" s="54"/>
      <c r="O1334" s="54" t="s">
        <v>1356</v>
      </c>
      <c r="P1334" s="54" t="s">
        <v>1359</v>
      </c>
      <c r="Q1334" s="54"/>
      <c r="R1334" s="54"/>
      <c r="S1334" s="54"/>
    </row>
    <row r="1335" spans="1:19" ht="90">
      <c r="A1335" s="93">
        <v>1335</v>
      </c>
      <c r="B1335" s="49" t="s">
        <v>2852</v>
      </c>
      <c r="C1335" s="57" t="s">
        <v>809</v>
      </c>
      <c r="D1335" s="41"/>
      <c r="E1335" s="41"/>
      <c r="F1335" s="50" t="s">
        <v>525</v>
      </c>
      <c r="G1335" s="50" t="s">
        <v>526</v>
      </c>
      <c r="H1335" s="51" t="s">
        <v>2776</v>
      </c>
      <c r="I1335" s="52" t="s">
        <v>2777</v>
      </c>
      <c r="J1335" s="53"/>
      <c r="K1335" s="54"/>
      <c r="L1335" s="54"/>
      <c r="M1335" s="54"/>
      <c r="N1335" s="54"/>
      <c r="O1335" s="54" t="s">
        <v>727</v>
      </c>
      <c r="P1335" s="54" t="s">
        <v>1366</v>
      </c>
      <c r="Q1335" s="54"/>
      <c r="R1335" s="54"/>
      <c r="S1335" s="54"/>
    </row>
    <row r="1336" spans="1:19" ht="90">
      <c r="A1336" s="93">
        <v>1336</v>
      </c>
      <c r="B1336" s="49" t="s">
        <v>2852</v>
      </c>
      <c r="C1336" s="57" t="s">
        <v>524</v>
      </c>
      <c r="D1336" s="41"/>
      <c r="E1336" s="41"/>
      <c r="F1336" s="50" t="s">
        <v>525</v>
      </c>
      <c r="G1336" s="50" t="s">
        <v>526</v>
      </c>
      <c r="H1336" s="51" t="s">
        <v>2776</v>
      </c>
      <c r="I1336" s="52" t="s">
        <v>2777</v>
      </c>
      <c r="J1336" s="53"/>
      <c r="K1336" s="54"/>
      <c r="L1336" s="54"/>
      <c r="M1336" s="54"/>
      <c r="N1336" s="54"/>
      <c r="O1336" s="54" t="s">
        <v>727</v>
      </c>
      <c r="P1336" s="54" t="s">
        <v>676</v>
      </c>
      <c r="Q1336" s="54"/>
      <c r="R1336" s="54"/>
      <c r="S1336" s="54"/>
    </row>
    <row r="1337" spans="1:19" ht="90">
      <c r="A1337" s="93">
        <v>1337</v>
      </c>
      <c r="B1337" s="49" t="s">
        <v>2852</v>
      </c>
      <c r="C1337" s="57" t="s">
        <v>1349</v>
      </c>
      <c r="D1337" s="41"/>
      <c r="E1337" s="41"/>
      <c r="F1337" s="50" t="s">
        <v>525</v>
      </c>
      <c r="G1337" s="50" t="s">
        <v>526</v>
      </c>
      <c r="H1337" s="51" t="s">
        <v>2776</v>
      </c>
      <c r="I1337" s="52" t="s">
        <v>2777</v>
      </c>
      <c r="J1337" s="53"/>
      <c r="K1337" s="54"/>
      <c r="L1337" s="54"/>
      <c r="M1337" s="54"/>
      <c r="N1337" s="54"/>
      <c r="O1337" s="54" t="s">
        <v>925</v>
      </c>
      <c r="P1337" s="54" t="s">
        <v>645</v>
      </c>
      <c r="Q1337" s="54"/>
      <c r="R1337" s="54"/>
      <c r="S1337" s="54"/>
    </row>
    <row r="1338" spans="1:19" ht="90">
      <c r="A1338" s="93">
        <v>1338</v>
      </c>
      <c r="B1338" s="49" t="s">
        <v>2852</v>
      </c>
      <c r="C1338" s="57" t="s">
        <v>37</v>
      </c>
      <c r="D1338" s="41"/>
      <c r="E1338" s="41"/>
      <c r="F1338" s="50" t="s">
        <v>525</v>
      </c>
      <c r="G1338" s="50" t="s">
        <v>526</v>
      </c>
      <c r="H1338" s="51" t="s">
        <v>2776</v>
      </c>
      <c r="I1338" s="52" t="s">
        <v>2777</v>
      </c>
      <c r="J1338" s="53"/>
      <c r="K1338" s="54"/>
      <c r="L1338" s="54"/>
      <c r="M1338" s="54"/>
      <c r="N1338" s="54"/>
      <c r="O1338" s="54" t="s">
        <v>925</v>
      </c>
      <c r="P1338" s="54" t="s">
        <v>646</v>
      </c>
      <c r="Q1338" s="54"/>
      <c r="R1338" s="54"/>
      <c r="S1338" s="54"/>
    </row>
    <row r="1339" spans="1:19" ht="90">
      <c r="A1339" s="93">
        <v>1339</v>
      </c>
      <c r="B1339" s="49" t="s">
        <v>2852</v>
      </c>
      <c r="C1339" s="57" t="s">
        <v>527</v>
      </c>
      <c r="D1339" s="41"/>
      <c r="E1339" s="41"/>
      <c r="F1339" s="50" t="s">
        <v>525</v>
      </c>
      <c r="G1339" s="50" t="s">
        <v>526</v>
      </c>
      <c r="H1339" s="51" t="s">
        <v>2776</v>
      </c>
      <c r="I1339" s="52" t="s">
        <v>2777</v>
      </c>
      <c r="J1339" s="53"/>
      <c r="K1339" s="54"/>
      <c r="L1339" s="54"/>
      <c r="M1339" s="54"/>
      <c r="N1339" s="54"/>
      <c r="O1339" s="54" t="s">
        <v>925</v>
      </c>
      <c r="P1339" s="54" t="s">
        <v>694</v>
      </c>
      <c r="Q1339" s="54"/>
      <c r="R1339" s="54"/>
      <c r="S1339" s="54"/>
    </row>
    <row r="1340" spans="1:19" ht="90">
      <c r="A1340" s="93">
        <v>1340</v>
      </c>
      <c r="B1340" s="49" t="s">
        <v>2852</v>
      </c>
      <c r="C1340" s="57" t="s">
        <v>751</v>
      </c>
      <c r="D1340" s="41"/>
      <c r="E1340" s="41"/>
      <c r="F1340" s="50" t="s">
        <v>525</v>
      </c>
      <c r="G1340" s="50" t="s">
        <v>526</v>
      </c>
      <c r="H1340" s="51" t="s">
        <v>2776</v>
      </c>
      <c r="I1340" s="52" t="s">
        <v>2777</v>
      </c>
      <c r="J1340" s="53"/>
      <c r="K1340" s="54"/>
      <c r="L1340" s="54"/>
      <c r="M1340" s="54"/>
      <c r="N1340" s="54"/>
      <c r="O1340" s="54" t="s">
        <v>1364</v>
      </c>
      <c r="P1340" s="54" t="s">
        <v>698</v>
      </c>
      <c r="Q1340" s="54"/>
      <c r="R1340" s="54"/>
      <c r="S1340" s="54"/>
    </row>
    <row r="1341" spans="1:19" ht="90">
      <c r="A1341" s="93">
        <v>1341</v>
      </c>
      <c r="B1341" s="49" t="s">
        <v>2852</v>
      </c>
      <c r="C1341" s="57" t="s">
        <v>2778</v>
      </c>
      <c r="D1341" s="41"/>
      <c r="E1341" s="41"/>
      <c r="F1341" s="50" t="s">
        <v>525</v>
      </c>
      <c r="G1341" s="50" t="s">
        <v>526</v>
      </c>
      <c r="H1341" s="51" t="s">
        <v>2776</v>
      </c>
      <c r="I1341" s="52" t="s">
        <v>2777</v>
      </c>
      <c r="J1341" s="53"/>
      <c r="K1341" s="54"/>
      <c r="L1341" s="54"/>
      <c r="M1341" s="54"/>
      <c r="N1341" s="54"/>
      <c r="O1341" s="54" t="s">
        <v>1356</v>
      </c>
      <c r="P1341" s="54" t="s">
        <v>1314</v>
      </c>
      <c r="Q1341" s="54"/>
      <c r="R1341" s="54"/>
      <c r="S1341" s="54"/>
    </row>
    <row r="1342" spans="1:19" ht="90">
      <c r="A1342" s="93">
        <v>1342</v>
      </c>
      <c r="B1342" s="49" t="s">
        <v>2852</v>
      </c>
      <c r="C1342" s="57" t="s">
        <v>2441</v>
      </c>
      <c r="D1342" s="41"/>
      <c r="E1342" s="41"/>
      <c r="F1342" s="50" t="s">
        <v>525</v>
      </c>
      <c r="G1342" s="50" t="s">
        <v>526</v>
      </c>
      <c r="H1342" s="51" t="s">
        <v>2776</v>
      </c>
      <c r="I1342" s="52" t="s">
        <v>2777</v>
      </c>
      <c r="J1342" s="53"/>
      <c r="K1342" s="54"/>
      <c r="L1342" s="54"/>
      <c r="M1342" s="54"/>
      <c r="N1342" s="54"/>
      <c r="O1342" s="54" t="s">
        <v>925</v>
      </c>
      <c r="P1342" s="54" t="s">
        <v>722</v>
      </c>
      <c r="Q1342" s="54"/>
      <c r="R1342" s="54"/>
      <c r="S1342" s="54"/>
    </row>
    <row r="1343" spans="1:19" ht="90">
      <c r="A1343" s="93">
        <v>1343</v>
      </c>
      <c r="B1343" s="49" t="s">
        <v>2852</v>
      </c>
      <c r="C1343" s="57" t="s">
        <v>195</v>
      </c>
      <c r="D1343" s="41"/>
      <c r="E1343" s="41"/>
      <c r="F1343" s="50" t="s">
        <v>525</v>
      </c>
      <c r="G1343" s="50" t="s">
        <v>526</v>
      </c>
      <c r="H1343" s="51" t="s">
        <v>2776</v>
      </c>
      <c r="I1343" s="52" t="s">
        <v>2777</v>
      </c>
      <c r="J1343" s="53"/>
      <c r="K1343" s="54"/>
      <c r="L1343" s="54"/>
      <c r="M1343" s="54"/>
      <c r="N1343" s="54"/>
      <c r="O1343" s="54" t="s">
        <v>705</v>
      </c>
      <c r="P1343" s="54" t="s">
        <v>723</v>
      </c>
      <c r="Q1343" s="54"/>
      <c r="R1343" s="54"/>
      <c r="S1343" s="54"/>
    </row>
    <row r="1344" spans="1:19" ht="90">
      <c r="A1344" s="93">
        <v>1344</v>
      </c>
      <c r="B1344" s="49" t="s">
        <v>2852</v>
      </c>
      <c r="C1344" s="57" t="s">
        <v>191</v>
      </c>
      <c r="D1344" s="41"/>
      <c r="E1344" s="41"/>
      <c r="F1344" s="50" t="s">
        <v>525</v>
      </c>
      <c r="G1344" s="50" t="s">
        <v>526</v>
      </c>
      <c r="H1344" s="51" t="s">
        <v>2776</v>
      </c>
      <c r="I1344" s="52" t="s">
        <v>2777</v>
      </c>
      <c r="J1344" s="53"/>
      <c r="K1344" s="54"/>
      <c r="L1344" s="54"/>
      <c r="M1344" s="54"/>
      <c r="N1344" s="54"/>
      <c r="O1344" s="54" t="s">
        <v>1358</v>
      </c>
      <c r="P1344" s="54" t="s">
        <v>725</v>
      </c>
      <c r="Q1344" s="54"/>
      <c r="R1344" s="54"/>
      <c r="S1344" s="54"/>
    </row>
    <row r="1345" spans="1:19" ht="112.5">
      <c r="A1345" s="93">
        <v>1345</v>
      </c>
      <c r="B1345" s="49" t="s">
        <v>2852</v>
      </c>
      <c r="C1345" s="57" t="s">
        <v>627</v>
      </c>
      <c r="D1345" s="41" t="s">
        <v>70</v>
      </c>
      <c r="E1345" s="41" t="s">
        <v>1308</v>
      </c>
      <c r="F1345" s="50" t="s">
        <v>525</v>
      </c>
      <c r="G1345" s="50" t="s">
        <v>526</v>
      </c>
      <c r="H1345" s="51" t="s">
        <v>2779</v>
      </c>
      <c r="I1345" s="52" t="s">
        <v>2780</v>
      </c>
      <c r="J1345" s="53"/>
      <c r="K1345" s="54"/>
      <c r="L1345" s="54"/>
      <c r="M1345" s="54"/>
      <c r="N1345" s="54"/>
      <c r="O1345" s="54" t="s">
        <v>1356</v>
      </c>
      <c r="P1345" s="54" t="s">
        <v>1359</v>
      </c>
      <c r="Q1345" s="54"/>
      <c r="R1345" s="54"/>
      <c r="S1345" s="54"/>
    </row>
    <row r="1346" spans="1:19" ht="45">
      <c r="A1346" s="93">
        <v>1346</v>
      </c>
      <c r="B1346" s="49" t="s">
        <v>2852</v>
      </c>
      <c r="C1346" s="57" t="s">
        <v>1295</v>
      </c>
      <c r="D1346" s="41" t="s">
        <v>70</v>
      </c>
      <c r="E1346" s="41" t="s">
        <v>1296</v>
      </c>
      <c r="F1346" s="50" t="s">
        <v>525</v>
      </c>
      <c r="G1346" s="50" t="s">
        <v>526</v>
      </c>
      <c r="H1346" s="51" t="s">
        <v>2781</v>
      </c>
      <c r="I1346" s="52" t="s">
        <v>2782</v>
      </c>
      <c r="J1346" s="53"/>
      <c r="K1346" s="54"/>
      <c r="L1346" s="54"/>
      <c r="M1346" s="54"/>
      <c r="N1346" s="54"/>
      <c r="O1346" s="54" t="s">
        <v>1356</v>
      </c>
      <c r="P1346" s="54" t="s">
        <v>1359</v>
      </c>
      <c r="Q1346" s="54"/>
      <c r="R1346" s="54"/>
      <c r="S1346" s="54"/>
    </row>
    <row r="1347" spans="1:19" ht="168.75">
      <c r="A1347" s="93">
        <v>1347</v>
      </c>
      <c r="B1347" s="49" t="s">
        <v>2852</v>
      </c>
      <c r="C1347" s="57" t="s">
        <v>1340</v>
      </c>
      <c r="D1347" s="41" t="s">
        <v>70</v>
      </c>
      <c r="E1347" s="41" t="s">
        <v>1341</v>
      </c>
      <c r="F1347" s="50" t="s">
        <v>525</v>
      </c>
      <c r="G1347" s="50" t="s">
        <v>526</v>
      </c>
      <c r="H1347" s="51" t="s">
        <v>2783</v>
      </c>
      <c r="I1347" s="52" t="s">
        <v>2784</v>
      </c>
      <c r="J1347" s="53"/>
      <c r="K1347" s="54"/>
      <c r="L1347" s="54"/>
      <c r="M1347" s="54"/>
      <c r="N1347" s="54"/>
      <c r="O1347" s="54" t="s">
        <v>1356</v>
      </c>
      <c r="P1347" s="54" t="s">
        <v>1359</v>
      </c>
      <c r="Q1347" s="54"/>
      <c r="R1347" s="54"/>
      <c r="S1347" s="54"/>
    </row>
    <row r="1348" spans="1:19" ht="45">
      <c r="A1348" s="93">
        <v>1348</v>
      </c>
      <c r="B1348" s="49" t="s">
        <v>2852</v>
      </c>
      <c r="C1348" s="57" t="s">
        <v>209</v>
      </c>
      <c r="D1348" s="41" t="s">
        <v>70</v>
      </c>
      <c r="E1348" s="41" t="s">
        <v>866</v>
      </c>
      <c r="F1348" s="50" t="s">
        <v>525</v>
      </c>
      <c r="G1348" s="50" t="s">
        <v>526</v>
      </c>
      <c r="H1348" s="51" t="s">
        <v>2785</v>
      </c>
      <c r="I1348" s="52" t="s">
        <v>2786</v>
      </c>
      <c r="J1348" s="53"/>
      <c r="K1348" s="54"/>
      <c r="L1348" s="54"/>
      <c r="M1348" s="54"/>
      <c r="N1348" s="54"/>
      <c r="O1348" s="54" t="s">
        <v>1356</v>
      </c>
      <c r="P1348" s="54" t="s">
        <v>1359</v>
      </c>
      <c r="Q1348" s="54"/>
      <c r="R1348" s="54"/>
      <c r="S1348" s="54"/>
    </row>
    <row r="1349" spans="1:19" ht="78.75">
      <c r="A1349" s="93">
        <v>1349</v>
      </c>
      <c r="B1349" s="49" t="s">
        <v>2852</v>
      </c>
      <c r="C1349" s="57" t="s">
        <v>209</v>
      </c>
      <c r="D1349" s="41" t="s">
        <v>70</v>
      </c>
      <c r="E1349" s="41" t="s">
        <v>866</v>
      </c>
      <c r="F1349" s="50" t="s">
        <v>525</v>
      </c>
      <c r="G1349" s="50" t="s">
        <v>526</v>
      </c>
      <c r="H1349" s="51" t="s">
        <v>2787</v>
      </c>
      <c r="I1349" s="52" t="s">
        <v>2788</v>
      </c>
      <c r="J1349" s="53"/>
      <c r="K1349" s="54"/>
      <c r="L1349" s="54"/>
      <c r="M1349" s="54"/>
      <c r="N1349" s="54"/>
      <c r="O1349" s="54" t="s">
        <v>1356</v>
      </c>
      <c r="P1349" s="54" t="s">
        <v>1359</v>
      </c>
      <c r="Q1349" s="54"/>
      <c r="R1349" s="54"/>
      <c r="S1349" s="54"/>
    </row>
    <row r="1350" spans="1:19" ht="202.5">
      <c r="A1350" s="93">
        <v>1350</v>
      </c>
      <c r="B1350" s="49" t="s">
        <v>2852</v>
      </c>
      <c r="C1350" s="57" t="s">
        <v>881</v>
      </c>
      <c r="D1350" s="41" t="s">
        <v>527</v>
      </c>
      <c r="E1350" s="41" t="s">
        <v>128</v>
      </c>
      <c r="F1350" s="50" t="s">
        <v>525</v>
      </c>
      <c r="G1350" s="50" t="s">
        <v>526</v>
      </c>
      <c r="H1350" s="51" t="s">
        <v>2789</v>
      </c>
      <c r="I1350" s="52" t="s">
        <v>2790</v>
      </c>
      <c r="J1350" s="53"/>
      <c r="K1350" s="54"/>
      <c r="L1350" s="54"/>
      <c r="M1350" s="54"/>
      <c r="N1350" s="54"/>
      <c r="O1350" s="54" t="s">
        <v>925</v>
      </c>
      <c r="P1350" s="54" t="s">
        <v>646</v>
      </c>
      <c r="Q1350" s="54"/>
      <c r="R1350" s="54"/>
      <c r="S1350" s="54"/>
    </row>
    <row r="1351" spans="1:19" ht="11.25">
      <c r="A1351" s="93">
        <v>1351</v>
      </c>
      <c r="B1351" s="49" t="s">
        <v>2852</v>
      </c>
      <c r="C1351" s="57" t="s">
        <v>528</v>
      </c>
      <c r="D1351" s="41" t="s">
        <v>70</v>
      </c>
      <c r="E1351" s="41" t="s">
        <v>1289</v>
      </c>
      <c r="F1351" s="50" t="s">
        <v>525</v>
      </c>
      <c r="G1351" s="50" t="s">
        <v>526</v>
      </c>
      <c r="H1351" s="51" t="s">
        <v>2791</v>
      </c>
      <c r="I1351" s="52" t="s">
        <v>2792</v>
      </c>
      <c r="J1351" s="53"/>
      <c r="K1351" s="54"/>
      <c r="L1351" s="54"/>
      <c r="M1351" s="54"/>
      <c r="N1351" s="54"/>
      <c r="O1351" s="54" t="s">
        <v>1356</v>
      </c>
      <c r="P1351" s="54" t="s">
        <v>1361</v>
      </c>
      <c r="Q1351" s="54"/>
      <c r="R1351" s="54"/>
      <c r="S1351" s="54"/>
    </row>
    <row r="1352" spans="1:19" ht="11.25">
      <c r="A1352" s="93">
        <v>1352</v>
      </c>
      <c r="B1352" s="49" t="s">
        <v>2852</v>
      </c>
      <c r="C1352" s="57" t="s">
        <v>528</v>
      </c>
      <c r="D1352" s="41" t="s">
        <v>38</v>
      </c>
      <c r="E1352" s="41" t="s">
        <v>56</v>
      </c>
      <c r="F1352" s="50" t="s">
        <v>525</v>
      </c>
      <c r="G1352" s="50" t="s">
        <v>526</v>
      </c>
      <c r="H1352" s="51" t="s">
        <v>2793</v>
      </c>
      <c r="I1352" s="52" t="s">
        <v>2794</v>
      </c>
      <c r="J1352" s="53"/>
      <c r="K1352" s="54"/>
      <c r="L1352" s="54"/>
      <c r="M1352" s="54"/>
      <c r="N1352" s="54"/>
      <c r="O1352" s="54" t="s">
        <v>1356</v>
      </c>
      <c r="P1352" s="54" t="s">
        <v>1361</v>
      </c>
      <c r="Q1352" s="54"/>
      <c r="R1352" s="54"/>
      <c r="S1352" s="54"/>
    </row>
    <row r="1353" spans="1:19" ht="45">
      <c r="A1353" s="93">
        <v>1353</v>
      </c>
      <c r="B1353" s="49" t="s">
        <v>2852</v>
      </c>
      <c r="C1353" s="57" t="s">
        <v>132</v>
      </c>
      <c r="D1353" s="41" t="s">
        <v>38</v>
      </c>
      <c r="E1353" s="41" t="s">
        <v>573</v>
      </c>
      <c r="F1353" s="50" t="s">
        <v>35</v>
      </c>
      <c r="G1353" s="50" t="s">
        <v>526</v>
      </c>
      <c r="H1353" s="51" t="s">
        <v>2795</v>
      </c>
      <c r="I1353" s="52" t="s">
        <v>2796</v>
      </c>
      <c r="J1353" s="53"/>
      <c r="K1353" s="54"/>
      <c r="L1353" s="54"/>
      <c r="M1353" s="54"/>
      <c r="N1353" s="54"/>
      <c r="O1353" s="54" t="s">
        <v>693</v>
      </c>
      <c r="P1353" s="54" t="s">
        <v>1363</v>
      </c>
      <c r="Q1353" s="54"/>
      <c r="R1353" s="54"/>
      <c r="S1353" s="54"/>
    </row>
    <row r="1354" spans="1:19" ht="45">
      <c r="A1354" s="93">
        <v>1354</v>
      </c>
      <c r="B1354" s="49" t="s">
        <v>2852</v>
      </c>
      <c r="C1354" s="57" t="s">
        <v>132</v>
      </c>
      <c r="D1354" s="41" t="s">
        <v>38</v>
      </c>
      <c r="E1354" s="41" t="s">
        <v>133</v>
      </c>
      <c r="F1354" s="50" t="s">
        <v>35</v>
      </c>
      <c r="G1354" s="50" t="s">
        <v>526</v>
      </c>
      <c r="H1354" s="51" t="s">
        <v>2797</v>
      </c>
      <c r="I1354" s="52" t="s">
        <v>2798</v>
      </c>
      <c r="J1354" s="53"/>
      <c r="K1354" s="54"/>
      <c r="L1354" s="54"/>
      <c r="M1354" s="54"/>
      <c r="N1354" s="54"/>
      <c r="O1354" s="54" t="s">
        <v>693</v>
      </c>
      <c r="P1354" s="54" t="s">
        <v>1363</v>
      </c>
      <c r="Q1354" s="54"/>
      <c r="R1354" s="54"/>
      <c r="S1354" s="54"/>
    </row>
    <row r="1355" spans="1:19" ht="11.25">
      <c r="A1355" s="93">
        <v>1355</v>
      </c>
      <c r="B1355" s="49" t="s">
        <v>2852</v>
      </c>
      <c r="C1355" s="57" t="s">
        <v>140</v>
      </c>
      <c r="D1355" s="41" t="s">
        <v>38</v>
      </c>
      <c r="E1355" s="41" t="s">
        <v>743</v>
      </c>
      <c r="F1355" s="50" t="s">
        <v>525</v>
      </c>
      <c r="G1355" s="50" t="s">
        <v>526</v>
      </c>
      <c r="H1355" s="51" t="s">
        <v>2799</v>
      </c>
      <c r="I1355" s="52" t="s">
        <v>2800</v>
      </c>
      <c r="J1355" s="53"/>
      <c r="K1355" s="54"/>
      <c r="L1355" s="54"/>
      <c r="M1355" s="54"/>
      <c r="N1355" s="54"/>
      <c r="O1355" s="54" t="s">
        <v>727</v>
      </c>
      <c r="P1355" s="54" t="s">
        <v>1366</v>
      </c>
      <c r="Q1355" s="54"/>
      <c r="R1355" s="54"/>
      <c r="S1355" s="54"/>
    </row>
    <row r="1356" spans="1:19" ht="112.5">
      <c r="A1356" s="93">
        <v>1356</v>
      </c>
      <c r="B1356" s="49" t="s">
        <v>2852</v>
      </c>
      <c r="C1356" s="57" t="s">
        <v>140</v>
      </c>
      <c r="D1356" s="41" t="s">
        <v>528</v>
      </c>
      <c r="E1356" s="41" t="s">
        <v>56</v>
      </c>
      <c r="F1356" s="50" t="s">
        <v>525</v>
      </c>
      <c r="G1356" s="50" t="s">
        <v>526</v>
      </c>
      <c r="H1356" s="51" t="s">
        <v>3457</v>
      </c>
      <c r="I1356" s="52" t="s">
        <v>3458</v>
      </c>
      <c r="J1356" s="53"/>
      <c r="K1356" s="54"/>
      <c r="L1356" s="54"/>
      <c r="M1356" s="54"/>
      <c r="N1356" s="54"/>
      <c r="O1356" s="54" t="s">
        <v>727</v>
      </c>
      <c r="P1356" s="54" t="s">
        <v>1366</v>
      </c>
      <c r="Q1356" s="54"/>
      <c r="R1356" s="54"/>
      <c r="S1356" s="54"/>
    </row>
    <row r="1357" spans="1:19" ht="45">
      <c r="A1357" s="93">
        <v>1357</v>
      </c>
      <c r="B1357" s="49" t="s">
        <v>2852</v>
      </c>
      <c r="C1357" s="57" t="s">
        <v>1348</v>
      </c>
      <c r="D1357" s="41" t="s">
        <v>1349</v>
      </c>
      <c r="E1357" s="41" t="s">
        <v>133</v>
      </c>
      <c r="F1357" s="50" t="s">
        <v>35</v>
      </c>
      <c r="G1357" s="50" t="s">
        <v>526</v>
      </c>
      <c r="H1357" s="51" t="s">
        <v>3459</v>
      </c>
      <c r="I1357" s="52" t="s">
        <v>3460</v>
      </c>
      <c r="J1357" s="53"/>
      <c r="K1357" s="54"/>
      <c r="L1357" s="54"/>
      <c r="M1357" s="54"/>
      <c r="N1357" s="54"/>
      <c r="O1357" s="54" t="s">
        <v>925</v>
      </c>
      <c r="P1357" s="54" t="s">
        <v>684</v>
      </c>
      <c r="Q1357" s="54"/>
      <c r="R1357" s="54"/>
      <c r="S1357" s="54"/>
    </row>
    <row r="1358" spans="1:19" ht="45">
      <c r="A1358" s="93">
        <v>1358</v>
      </c>
      <c r="B1358" s="49" t="s">
        <v>2852</v>
      </c>
      <c r="C1358" s="57" t="s">
        <v>1348</v>
      </c>
      <c r="D1358" s="41" t="s">
        <v>1349</v>
      </c>
      <c r="E1358" s="41" t="s">
        <v>133</v>
      </c>
      <c r="F1358" s="50" t="s">
        <v>525</v>
      </c>
      <c r="G1358" s="50" t="s">
        <v>526</v>
      </c>
      <c r="H1358" s="51" t="s">
        <v>3461</v>
      </c>
      <c r="I1358" s="52" t="s">
        <v>3462</v>
      </c>
      <c r="J1358" s="53"/>
      <c r="K1358" s="54"/>
      <c r="L1358" s="54"/>
      <c r="M1358" s="54"/>
      <c r="N1358" s="54"/>
      <c r="O1358" s="54" t="s">
        <v>925</v>
      </c>
      <c r="P1358" s="54" t="s">
        <v>684</v>
      </c>
      <c r="Q1358" s="54"/>
      <c r="R1358" s="54"/>
      <c r="S1358" s="54"/>
    </row>
    <row r="1359" spans="1:19" ht="33.75">
      <c r="A1359" s="93">
        <v>1359</v>
      </c>
      <c r="B1359" s="49" t="s">
        <v>2852</v>
      </c>
      <c r="C1359" s="57" t="s">
        <v>1349</v>
      </c>
      <c r="D1359" s="41" t="s">
        <v>527</v>
      </c>
      <c r="E1359" s="41" t="s">
        <v>56</v>
      </c>
      <c r="F1359" s="50" t="s">
        <v>525</v>
      </c>
      <c r="G1359" s="50" t="s">
        <v>526</v>
      </c>
      <c r="H1359" s="51" t="s">
        <v>3463</v>
      </c>
      <c r="I1359" s="52" t="s">
        <v>3464</v>
      </c>
      <c r="J1359" s="53"/>
      <c r="K1359" s="54"/>
      <c r="L1359" s="54"/>
      <c r="M1359" s="54"/>
      <c r="N1359" s="54"/>
      <c r="O1359" s="54" t="s">
        <v>925</v>
      </c>
      <c r="P1359" s="54" t="s">
        <v>645</v>
      </c>
      <c r="Q1359" s="54"/>
      <c r="R1359" s="54"/>
      <c r="S1359" s="54"/>
    </row>
    <row r="1360" spans="1:19" ht="33.75">
      <c r="A1360" s="93">
        <v>1360</v>
      </c>
      <c r="B1360" s="49" t="s">
        <v>2852</v>
      </c>
      <c r="C1360" s="57" t="s">
        <v>811</v>
      </c>
      <c r="D1360" s="41" t="s">
        <v>529</v>
      </c>
      <c r="E1360" s="41" t="s">
        <v>135</v>
      </c>
      <c r="F1360" s="50" t="s">
        <v>525</v>
      </c>
      <c r="G1360" s="50" t="s">
        <v>526</v>
      </c>
      <c r="H1360" s="51" t="s">
        <v>3465</v>
      </c>
      <c r="I1360" s="52" t="s">
        <v>3466</v>
      </c>
      <c r="J1360" s="53"/>
      <c r="K1360" s="54"/>
      <c r="L1360" s="54"/>
      <c r="M1360" s="54"/>
      <c r="N1360" s="54"/>
      <c r="O1360" s="54" t="s">
        <v>925</v>
      </c>
      <c r="P1360" s="54" t="s">
        <v>646</v>
      </c>
      <c r="Q1360" s="54"/>
      <c r="R1360" s="54"/>
      <c r="S1360" s="54"/>
    </row>
    <row r="1361" spans="1:19" ht="22.5">
      <c r="A1361" s="93">
        <v>1361</v>
      </c>
      <c r="B1361" s="49" t="s">
        <v>2852</v>
      </c>
      <c r="C1361" s="57" t="s">
        <v>811</v>
      </c>
      <c r="D1361" s="41" t="s">
        <v>529</v>
      </c>
      <c r="E1361" s="41" t="s">
        <v>135</v>
      </c>
      <c r="F1361" s="50" t="s">
        <v>525</v>
      </c>
      <c r="G1361" s="50" t="s">
        <v>526</v>
      </c>
      <c r="H1361" s="51" t="s">
        <v>3467</v>
      </c>
      <c r="I1361" s="52" t="s">
        <v>3468</v>
      </c>
      <c r="J1361" s="53"/>
      <c r="K1361" s="54"/>
      <c r="L1361" s="54"/>
      <c r="M1361" s="54"/>
      <c r="N1361" s="54"/>
      <c r="O1361" s="54" t="s">
        <v>925</v>
      </c>
      <c r="P1361" s="54" t="s">
        <v>646</v>
      </c>
      <c r="Q1361" s="54"/>
      <c r="R1361" s="54"/>
      <c r="S1361" s="54"/>
    </row>
    <row r="1362" spans="1:19" ht="45">
      <c r="A1362" s="93">
        <v>1362</v>
      </c>
      <c r="B1362" s="49" t="s">
        <v>2852</v>
      </c>
      <c r="C1362" s="57" t="s">
        <v>527</v>
      </c>
      <c r="D1362" s="41" t="s">
        <v>168</v>
      </c>
      <c r="E1362" s="41" t="s">
        <v>171</v>
      </c>
      <c r="F1362" s="50" t="s">
        <v>525</v>
      </c>
      <c r="G1362" s="50" t="s">
        <v>526</v>
      </c>
      <c r="H1362" s="51" t="s">
        <v>3463</v>
      </c>
      <c r="I1362" s="52" t="s">
        <v>3469</v>
      </c>
      <c r="J1362" s="53"/>
      <c r="K1362" s="54"/>
      <c r="L1362" s="54"/>
      <c r="M1362" s="54"/>
      <c r="N1362" s="54"/>
      <c r="O1362" s="54" t="s">
        <v>925</v>
      </c>
      <c r="P1362" s="54" t="s">
        <v>694</v>
      </c>
      <c r="Q1362" s="54"/>
      <c r="R1362" s="54"/>
      <c r="S1362" s="54"/>
    </row>
    <row r="1363" spans="1:19" ht="33.75">
      <c r="A1363" s="93">
        <v>1363</v>
      </c>
      <c r="B1363" s="49" t="s">
        <v>2852</v>
      </c>
      <c r="C1363" s="57" t="s">
        <v>232</v>
      </c>
      <c r="D1363" s="41" t="s">
        <v>70</v>
      </c>
      <c r="E1363" s="41" t="s">
        <v>133</v>
      </c>
      <c r="F1363" s="50" t="s">
        <v>525</v>
      </c>
      <c r="G1363" s="50" t="s">
        <v>526</v>
      </c>
      <c r="H1363" s="51" t="s">
        <v>3470</v>
      </c>
      <c r="I1363" s="52" t="s">
        <v>3471</v>
      </c>
      <c r="J1363" s="53"/>
      <c r="K1363" s="54"/>
      <c r="L1363" s="54"/>
      <c r="M1363" s="54"/>
      <c r="N1363" s="54"/>
      <c r="O1363" s="54" t="s">
        <v>1356</v>
      </c>
      <c r="P1363" s="54" t="s">
        <v>1359</v>
      </c>
      <c r="Q1363" s="54"/>
      <c r="R1363" s="54"/>
      <c r="S1363" s="54"/>
    </row>
    <row r="1364" spans="1:19" ht="22.5">
      <c r="A1364" s="93">
        <v>1364</v>
      </c>
      <c r="B1364" s="49" t="s">
        <v>2852</v>
      </c>
      <c r="C1364" s="57" t="s">
        <v>1340</v>
      </c>
      <c r="D1364" s="41" t="s">
        <v>70</v>
      </c>
      <c r="E1364" s="41" t="s">
        <v>1341</v>
      </c>
      <c r="F1364" s="50" t="s">
        <v>525</v>
      </c>
      <c r="G1364" s="50" t="s">
        <v>526</v>
      </c>
      <c r="H1364" s="51" t="s">
        <v>3472</v>
      </c>
      <c r="I1364" s="52" t="s">
        <v>3473</v>
      </c>
      <c r="J1364" s="53"/>
      <c r="K1364" s="54"/>
      <c r="L1364" s="54"/>
      <c r="M1364" s="54"/>
      <c r="N1364" s="54"/>
      <c r="O1364" s="54" t="s">
        <v>1356</v>
      </c>
      <c r="P1364" s="54" t="s">
        <v>1359</v>
      </c>
      <c r="Q1364" s="54"/>
      <c r="R1364" s="54"/>
      <c r="S1364" s="54"/>
    </row>
    <row r="1365" spans="1:19" ht="123.75">
      <c r="A1365" s="93">
        <v>1365</v>
      </c>
      <c r="B1365" s="49" t="s">
        <v>2852</v>
      </c>
      <c r="C1365" s="57" t="s">
        <v>623</v>
      </c>
      <c r="D1365" s="41" t="s">
        <v>168</v>
      </c>
      <c r="E1365" s="41" t="s">
        <v>589</v>
      </c>
      <c r="F1365" s="50" t="s">
        <v>525</v>
      </c>
      <c r="G1365" s="50" t="s">
        <v>526</v>
      </c>
      <c r="H1365" s="51" t="s">
        <v>3474</v>
      </c>
      <c r="I1365" s="52" t="s">
        <v>3475</v>
      </c>
      <c r="J1365" s="53"/>
      <c r="K1365" s="54"/>
      <c r="L1365" s="54"/>
      <c r="M1365" s="54"/>
      <c r="N1365" s="54"/>
      <c r="O1365" s="54" t="s">
        <v>925</v>
      </c>
      <c r="P1365" s="54" t="s">
        <v>696</v>
      </c>
      <c r="Q1365" s="54"/>
      <c r="R1365" s="54"/>
      <c r="S1365" s="54"/>
    </row>
    <row r="1366" spans="1:19" ht="22.5">
      <c r="A1366" s="93">
        <v>1366</v>
      </c>
      <c r="B1366" s="49" t="s">
        <v>2852</v>
      </c>
      <c r="C1366" s="57" t="s">
        <v>624</v>
      </c>
      <c r="D1366" s="41" t="s">
        <v>171</v>
      </c>
      <c r="E1366" s="41" t="s">
        <v>556</v>
      </c>
      <c r="F1366" s="50" t="s">
        <v>525</v>
      </c>
      <c r="G1366" s="50" t="s">
        <v>526</v>
      </c>
      <c r="H1366" s="51" t="s">
        <v>3476</v>
      </c>
      <c r="I1366" s="52" t="s">
        <v>3477</v>
      </c>
      <c r="J1366" s="53"/>
      <c r="K1366" s="54"/>
      <c r="L1366" s="54"/>
      <c r="M1366" s="54"/>
      <c r="N1366" s="54"/>
      <c r="O1366" s="54" t="s">
        <v>925</v>
      </c>
      <c r="P1366" s="54" t="s">
        <v>696</v>
      </c>
      <c r="Q1366" s="54"/>
      <c r="R1366" s="54"/>
      <c r="S1366" s="54"/>
    </row>
    <row r="1367" spans="1:19" ht="22.5">
      <c r="A1367" s="93">
        <v>1367</v>
      </c>
      <c r="B1367" s="49" t="s">
        <v>2852</v>
      </c>
      <c r="C1367" s="57" t="s">
        <v>1307</v>
      </c>
      <c r="D1367" s="41" t="s">
        <v>171</v>
      </c>
      <c r="E1367" s="41" t="s">
        <v>37</v>
      </c>
      <c r="F1367" s="50" t="s">
        <v>525</v>
      </c>
      <c r="G1367" s="50" t="s">
        <v>526</v>
      </c>
      <c r="H1367" s="51" t="s">
        <v>3478</v>
      </c>
      <c r="I1367" s="52" t="s">
        <v>3479</v>
      </c>
      <c r="J1367" s="53"/>
      <c r="K1367" s="54"/>
      <c r="L1367" s="54"/>
      <c r="M1367" s="54"/>
      <c r="N1367" s="54"/>
      <c r="O1367" s="54" t="s">
        <v>925</v>
      </c>
      <c r="P1367" s="54" t="s">
        <v>696</v>
      </c>
      <c r="Q1367" s="54"/>
      <c r="R1367" s="54"/>
      <c r="S1367" s="54"/>
    </row>
    <row r="1368" spans="1:19" ht="22.5">
      <c r="A1368" s="93">
        <v>1368</v>
      </c>
      <c r="B1368" s="49" t="s">
        <v>2852</v>
      </c>
      <c r="C1368" s="57" t="s">
        <v>1307</v>
      </c>
      <c r="D1368" s="41" t="s">
        <v>171</v>
      </c>
      <c r="E1368" s="41" t="s">
        <v>1308</v>
      </c>
      <c r="F1368" s="50" t="s">
        <v>525</v>
      </c>
      <c r="G1368" s="50" t="s">
        <v>526</v>
      </c>
      <c r="H1368" s="51" t="s">
        <v>3480</v>
      </c>
      <c r="I1368" s="52" t="s">
        <v>3481</v>
      </c>
      <c r="J1368" s="53"/>
      <c r="K1368" s="54"/>
      <c r="L1368" s="54"/>
      <c r="M1368" s="54"/>
      <c r="N1368" s="54"/>
      <c r="O1368" s="54" t="s">
        <v>925</v>
      </c>
      <c r="P1368" s="54" t="s">
        <v>696</v>
      </c>
      <c r="Q1368" s="54"/>
      <c r="R1368" s="54"/>
      <c r="S1368" s="54"/>
    </row>
    <row r="1369" spans="1:19" ht="22.5">
      <c r="A1369" s="93">
        <v>1369</v>
      </c>
      <c r="B1369" s="49" t="s">
        <v>2852</v>
      </c>
      <c r="C1369" s="57" t="s">
        <v>1307</v>
      </c>
      <c r="D1369" s="41" t="s">
        <v>171</v>
      </c>
      <c r="E1369" s="41" t="s">
        <v>573</v>
      </c>
      <c r="F1369" s="50" t="s">
        <v>525</v>
      </c>
      <c r="G1369" s="50" t="s">
        <v>526</v>
      </c>
      <c r="H1369" s="51" t="s">
        <v>3480</v>
      </c>
      <c r="I1369" s="52" t="s">
        <v>3481</v>
      </c>
      <c r="J1369" s="53"/>
      <c r="K1369" s="54"/>
      <c r="L1369" s="54"/>
      <c r="M1369" s="54"/>
      <c r="N1369" s="54"/>
      <c r="O1369" s="54" t="s">
        <v>925</v>
      </c>
      <c r="P1369" s="54" t="s">
        <v>696</v>
      </c>
      <c r="Q1369" s="54"/>
      <c r="R1369" s="54"/>
      <c r="S1369" s="54"/>
    </row>
    <row r="1370" spans="1:19" ht="45">
      <c r="A1370" s="93">
        <v>1370</v>
      </c>
      <c r="B1370" s="49" t="s">
        <v>2852</v>
      </c>
      <c r="C1370" s="57" t="s">
        <v>1307</v>
      </c>
      <c r="D1370" s="41" t="s">
        <v>171</v>
      </c>
      <c r="E1370" s="41" t="s">
        <v>1296</v>
      </c>
      <c r="F1370" s="50" t="s">
        <v>525</v>
      </c>
      <c r="G1370" s="50" t="s">
        <v>526</v>
      </c>
      <c r="H1370" s="51" t="s">
        <v>3482</v>
      </c>
      <c r="I1370" s="52" t="s">
        <v>3483</v>
      </c>
      <c r="J1370" s="53"/>
      <c r="K1370" s="54"/>
      <c r="L1370" s="54"/>
      <c r="M1370" s="54"/>
      <c r="N1370" s="54"/>
      <c r="O1370" s="54" t="s">
        <v>925</v>
      </c>
      <c r="P1370" s="54" t="s">
        <v>696</v>
      </c>
      <c r="Q1370" s="54"/>
      <c r="R1370" s="54"/>
      <c r="S1370" s="54"/>
    </row>
    <row r="1371" spans="1:19" ht="45">
      <c r="A1371" s="93">
        <v>1371</v>
      </c>
      <c r="B1371" s="49" t="s">
        <v>2852</v>
      </c>
      <c r="C1371" s="57" t="s">
        <v>1307</v>
      </c>
      <c r="D1371" s="41" t="s">
        <v>171</v>
      </c>
      <c r="E1371" s="41" t="s">
        <v>1296</v>
      </c>
      <c r="F1371" s="50" t="s">
        <v>525</v>
      </c>
      <c r="G1371" s="50" t="s">
        <v>526</v>
      </c>
      <c r="H1371" s="51" t="s">
        <v>3484</v>
      </c>
      <c r="I1371" s="52" t="s">
        <v>3485</v>
      </c>
      <c r="J1371" s="53"/>
      <c r="K1371" s="54"/>
      <c r="L1371" s="54"/>
      <c r="M1371" s="54"/>
      <c r="N1371" s="54"/>
      <c r="O1371" s="54" t="s">
        <v>925</v>
      </c>
      <c r="P1371" s="54" t="s">
        <v>696</v>
      </c>
      <c r="Q1371" s="54"/>
      <c r="R1371" s="54"/>
      <c r="S1371" s="54"/>
    </row>
    <row r="1372" spans="1:19" ht="56.25">
      <c r="A1372" s="93">
        <v>1372</v>
      </c>
      <c r="B1372" s="49" t="s">
        <v>2852</v>
      </c>
      <c r="C1372" s="57" t="s">
        <v>1312</v>
      </c>
      <c r="D1372" s="41" t="s">
        <v>133</v>
      </c>
      <c r="E1372" s="41" t="s">
        <v>56</v>
      </c>
      <c r="F1372" s="50" t="s">
        <v>35</v>
      </c>
      <c r="G1372" s="50" t="s">
        <v>526</v>
      </c>
      <c r="H1372" s="51" t="s">
        <v>3486</v>
      </c>
      <c r="I1372" s="52" t="s">
        <v>3487</v>
      </c>
      <c r="J1372" s="53"/>
      <c r="K1372" s="54"/>
      <c r="L1372" s="54"/>
      <c r="M1372" s="54"/>
      <c r="N1372" s="54"/>
      <c r="O1372" s="54" t="s">
        <v>925</v>
      </c>
      <c r="P1372" s="54" t="s">
        <v>696</v>
      </c>
      <c r="Q1372" s="54"/>
      <c r="R1372" s="54"/>
      <c r="S1372" s="54"/>
    </row>
    <row r="1373" spans="1:19" ht="33.75">
      <c r="A1373" s="93">
        <v>1373</v>
      </c>
      <c r="B1373" s="49" t="s">
        <v>2852</v>
      </c>
      <c r="C1373" s="57" t="s">
        <v>840</v>
      </c>
      <c r="D1373" s="41" t="s">
        <v>135</v>
      </c>
      <c r="E1373" s="41" t="s">
        <v>524</v>
      </c>
      <c r="F1373" s="50" t="s">
        <v>35</v>
      </c>
      <c r="G1373" s="50" t="s">
        <v>526</v>
      </c>
      <c r="H1373" s="51" t="s">
        <v>3488</v>
      </c>
      <c r="I1373" s="52" t="s">
        <v>3489</v>
      </c>
      <c r="J1373" s="53"/>
      <c r="K1373" s="54"/>
      <c r="L1373" s="54"/>
      <c r="M1373" s="54"/>
      <c r="N1373" s="54"/>
      <c r="O1373" s="54" t="s">
        <v>1358</v>
      </c>
      <c r="P1373" s="54" t="s">
        <v>700</v>
      </c>
      <c r="Q1373" s="54"/>
      <c r="R1373" s="54"/>
      <c r="S1373" s="54"/>
    </row>
    <row r="1374" spans="1:19" ht="56.25">
      <c r="A1374" s="93">
        <v>1374</v>
      </c>
      <c r="B1374" s="49" t="s">
        <v>2852</v>
      </c>
      <c r="C1374" s="57" t="s">
        <v>840</v>
      </c>
      <c r="D1374" s="41" t="s">
        <v>135</v>
      </c>
      <c r="E1374" s="41" t="s">
        <v>589</v>
      </c>
      <c r="F1374" s="50" t="s">
        <v>35</v>
      </c>
      <c r="G1374" s="50" t="s">
        <v>526</v>
      </c>
      <c r="H1374" s="51" t="s">
        <v>3490</v>
      </c>
      <c r="I1374" s="52" t="s">
        <v>3491</v>
      </c>
      <c r="J1374" s="53"/>
      <c r="K1374" s="54"/>
      <c r="L1374" s="54"/>
      <c r="M1374" s="54"/>
      <c r="N1374" s="54"/>
      <c r="O1374" s="54" t="s">
        <v>1358</v>
      </c>
      <c r="P1374" s="54" t="s">
        <v>700</v>
      </c>
      <c r="Q1374" s="54"/>
      <c r="R1374" s="54"/>
      <c r="S1374" s="54"/>
    </row>
    <row r="1375" spans="1:19" ht="33.75">
      <c r="A1375" s="93">
        <v>1375</v>
      </c>
      <c r="B1375" s="49" t="s">
        <v>2852</v>
      </c>
      <c r="C1375" s="57" t="s">
        <v>840</v>
      </c>
      <c r="D1375" s="41" t="s">
        <v>135</v>
      </c>
      <c r="E1375" s="41" t="s">
        <v>138</v>
      </c>
      <c r="F1375" s="50" t="s">
        <v>35</v>
      </c>
      <c r="G1375" s="50" t="s">
        <v>526</v>
      </c>
      <c r="H1375" s="51" t="s">
        <v>3488</v>
      </c>
      <c r="I1375" s="52" t="s">
        <v>3492</v>
      </c>
      <c r="J1375" s="53"/>
      <c r="K1375" s="54"/>
      <c r="L1375" s="54"/>
      <c r="M1375" s="54"/>
      <c r="N1375" s="54"/>
      <c r="O1375" s="54" t="s">
        <v>1358</v>
      </c>
      <c r="P1375" s="54" t="s">
        <v>700</v>
      </c>
      <c r="Q1375" s="54"/>
      <c r="R1375" s="54"/>
      <c r="S1375" s="54"/>
    </row>
    <row r="1376" spans="1:19" ht="225">
      <c r="A1376" s="93">
        <v>1376</v>
      </c>
      <c r="B1376" s="49" t="s">
        <v>2852</v>
      </c>
      <c r="C1376" s="57" t="s">
        <v>840</v>
      </c>
      <c r="D1376" s="41" t="s">
        <v>135</v>
      </c>
      <c r="E1376" s="41" t="s">
        <v>818</v>
      </c>
      <c r="F1376" s="50" t="s">
        <v>525</v>
      </c>
      <c r="G1376" s="50" t="s">
        <v>526</v>
      </c>
      <c r="H1376" s="51" t="s">
        <v>3493</v>
      </c>
      <c r="I1376" s="52" t="s">
        <v>3494</v>
      </c>
      <c r="J1376" s="53"/>
      <c r="K1376" s="54"/>
      <c r="L1376" s="54"/>
      <c r="M1376" s="54"/>
      <c r="N1376" s="54"/>
      <c r="O1376" s="54" t="s">
        <v>1358</v>
      </c>
      <c r="P1376" s="54" t="s">
        <v>700</v>
      </c>
      <c r="Q1376" s="54"/>
      <c r="R1376" s="54"/>
      <c r="S1376" s="54"/>
    </row>
    <row r="1377" spans="1:19" ht="22.5">
      <c r="A1377" s="93">
        <v>1377</v>
      </c>
      <c r="B1377" s="49" t="s">
        <v>2852</v>
      </c>
      <c r="C1377" s="57" t="s">
        <v>857</v>
      </c>
      <c r="D1377" s="41" t="s">
        <v>730</v>
      </c>
      <c r="E1377" s="41" t="s">
        <v>809</v>
      </c>
      <c r="F1377" s="50" t="s">
        <v>35</v>
      </c>
      <c r="G1377" s="50" t="s">
        <v>526</v>
      </c>
      <c r="H1377" s="51" t="s">
        <v>3488</v>
      </c>
      <c r="I1377" s="52" t="s">
        <v>3495</v>
      </c>
      <c r="J1377" s="53"/>
      <c r="K1377" s="54"/>
      <c r="L1377" s="54"/>
      <c r="M1377" s="54"/>
      <c r="N1377" s="54"/>
      <c r="O1377" s="54" t="s">
        <v>705</v>
      </c>
      <c r="P1377" s="54" t="s">
        <v>704</v>
      </c>
      <c r="Q1377" s="54"/>
      <c r="R1377" s="54"/>
      <c r="S1377" s="54"/>
    </row>
    <row r="1378" spans="1:19" ht="213.75">
      <c r="A1378" s="93">
        <v>1378</v>
      </c>
      <c r="B1378" s="49" t="s">
        <v>2852</v>
      </c>
      <c r="C1378" s="57" t="s">
        <v>195</v>
      </c>
      <c r="D1378" s="41" t="s">
        <v>885</v>
      </c>
      <c r="E1378" s="41" t="s">
        <v>172</v>
      </c>
      <c r="F1378" s="50" t="s">
        <v>525</v>
      </c>
      <c r="G1378" s="50" t="s">
        <v>526</v>
      </c>
      <c r="H1378" s="51" t="s">
        <v>2850</v>
      </c>
      <c r="I1378" s="52" t="s">
        <v>2851</v>
      </c>
      <c r="J1378" s="53"/>
      <c r="K1378" s="54"/>
      <c r="L1378" s="54"/>
      <c r="M1378" s="54"/>
      <c r="N1378" s="54"/>
      <c r="O1378" s="54" t="s">
        <v>705</v>
      </c>
      <c r="P1378" s="54" t="s">
        <v>723</v>
      </c>
      <c r="Q1378" s="54"/>
      <c r="R1378" s="54"/>
      <c r="S1378" s="54"/>
    </row>
    <row r="1379" spans="1:19" ht="11.25">
      <c r="A1379" s="93">
        <v>1379</v>
      </c>
      <c r="B1379" s="49" t="s">
        <v>690</v>
      </c>
      <c r="C1379" s="110" t="s">
        <v>728</v>
      </c>
      <c r="D1379" s="41" t="s">
        <v>566</v>
      </c>
      <c r="E1379" s="41" t="s">
        <v>1349</v>
      </c>
      <c r="F1379" s="50" t="s">
        <v>35</v>
      </c>
      <c r="G1379" s="50" t="s">
        <v>36</v>
      </c>
      <c r="H1379" s="51" t="s">
        <v>2853</v>
      </c>
      <c r="I1379" s="52" t="s">
        <v>2854</v>
      </c>
      <c r="J1379" s="53"/>
      <c r="K1379" s="54"/>
      <c r="L1379" s="54"/>
      <c r="M1379" s="54"/>
      <c r="N1379" s="54"/>
      <c r="O1379" s="54" t="s">
        <v>1356</v>
      </c>
      <c r="P1379" s="54" t="s">
        <v>1314</v>
      </c>
      <c r="Q1379" s="54"/>
      <c r="R1379" s="54"/>
      <c r="S1379" s="54"/>
    </row>
    <row r="1380" spans="1:19" ht="33.75">
      <c r="A1380" s="93">
        <v>1380</v>
      </c>
      <c r="B1380" s="49" t="s">
        <v>690</v>
      </c>
      <c r="C1380" s="57" t="s">
        <v>132</v>
      </c>
      <c r="D1380" s="41" t="s">
        <v>38</v>
      </c>
      <c r="E1380" s="41" t="s">
        <v>168</v>
      </c>
      <c r="F1380" s="50" t="s">
        <v>35</v>
      </c>
      <c r="G1380" s="50" t="s">
        <v>36</v>
      </c>
      <c r="H1380" s="51" t="s">
        <v>2855</v>
      </c>
      <c r="I1380" s="52" t="s">
        <v>2856</v>
      </c>
      <c r="J1380" s="53"/>
      <c r="K1380" s="54"/>
      <c r="L1380" s="54"/>
      <c r="M1380" s="54"/>
      <c r="N1380" s="54"/>
      <c r="O1380" s="54" t="s">
        <v>693</v>
      </c>
      <c r="P1380" s="54" t="s">
        <v>1363</v>
      </c>
      <c r="Q1380" s="54"/>
      <c r="R1380" s="54"/>
      <c r="S1380" s="54"/>
    </row>
    <row r="1381" spans="1:19" ht="22.5">
      <c r="A1381" s="93">
        <v>1381</v>
      </c>
      <c r="B1381" s="49" t="s">
        <v>690</v>
      </c>
      <c r="C1381" s="57" t="s">
        <v>140</v>
      </c>
      <c r="D1381" s="41" t="s">
        <v>38</v>
      </c>
      <c r="E1381" s="41" t="s">
        <v>746</v>
      </c>
      <c r="F1381" s="50" t="s">
        <v>35</v>
      </c>
      <c r="G1381" s="50" t="s">
        <v>36</v>
      </c>
      <c r="H1381" s="51" t="s">
        <v>2857</v>
      </c>
      <c r="I1381" s="52" t="s">
        <v>2858</v>
      </c>
      <c r="J1381" s="53"/>
      <c r="K1381" s="54"/>
      <c r="L1381" s="54"/>
      <c r="M1381" s="54"/>
      <c r="N1381" s="54"/>
      <c r="O1381" s="54" t="s">
        <v>727</v>
      </c>
      <c r="P1381" s="54" t="s">
        <v>1366</v>
      </c>
      <c r="Q1381" s="54"/>
      <c r="R1381" s="54"/>
      <c r="S1381" s="54"/>
    </row>
    <row r="1382" spans="1:19" ht="78.75">
      <c r="A1382" s="93">
        <v>1382</v>
      </c>
      <c r="B1382" s="49" t="s">
        <v>690</v>
      </c>
      <c r="C1382" s="57" t="s">
        <v>140</v>
      </c>
      <c r="D1382" s="41" t="s">
        <v>38</v>
      </c>
      <c r="E1382" s="41" t="s">
        <v>216</v>
      </c>
      <c r="F1382" s="50" t="s">
        <v>525</v>
      </c>
      <c r="G1382" s="50" t="s">
        <v>36</v>
      </c>
      <c r="H1382" s="51" t="s">
        <v>2859</v>
      </c>
      <c r="I1382" s="52" t="s">
        <v>3159</v>
      </c>
      <c r="J1382" s="53"/>
      <c r="K1382" s="54"/>
      <c r="L1382" s="54"/>
      <c r="M1382" s="54"/>
      <c r="N1382" s="54"/>
      <c r="O1382" s="54" t="s">
        <v>727</v>
      </c>
      <c r="P1382" s="54" t="s">
        <v>1366</v>
      </c>
      <c r="Q1382" s="54"/>
      <c r="R1382" s="54"/>
      <c r="S1382" s="54"/>
    </row>
    <row r="1383" spans="1:19" ht="22.5">
      <c r="A1383" s="93">
        <v>1383</v>
      </c>
      <c r="B1383" s="49" t="s">
        <v>690</v>
      </c>
      <c r="C1383" s="57" t="s">
        <v>3160</v>
      </c>
      <c r="D1383" s="41" t="s">
        <v>528</v>
      </c>
      <c r="E1383" s="41"/>
      <c r="F1383" s="50" t="s">
        <v>35</v>
      </c>
      <c r="G1383" s="50" t="s">
        <v>36</v>
      </c>
      <c r="H1383" s="51" t="s">
        <v>3161</v>
      </c>
      <c r="I1383" s="52" t="s">
        <v>3162</v>
      </c>
      <c r="J1383" s="53"/>
      <c r="K1383" s="54"/>
      <c r="L1383" s="54"/>
      <c r="M1383" s="54"/>
      <c r="N1383" s="54"/>
      <c r="O1383" s="54" t="s">
        <v>693</v>
      </c>
      <c r="P1383" s="54" t="s">
        <v>1363</v>
      </c>
      <c r="Q1383" s="54"/>
      <c r="R1383" s="54"/>
      <c r="S1383" s="54"/>
    </row>
    <row r="1384" spans="1:19" ht="11.25">
      <c r="A1384" s="93">
        <v>1384</v>
      </c>
      <c r="B1384" s="49" t="s">
        <v>690</v>
      </c>
      <c r="C1384" s="57" t="s">
        <v>586</v>
      </c>
      <c r="D1384" s="41" t="s">
        <v>556</v>
      </c>
      <c r="E1384" s="41" t="s">
        <v>1341</v>
      </c>
      <c r="F1384" s="50" t="s">
        <v>35</v>
      </c>
      <c r="G1384" s="50" t="s">
        <v>36</v>
      </c>
      <c r="H1384" s="51" t="s">
        <v>3163</v>
      </c>
      <c r="I1384" s="52" t="s">
        <v>3164</v>
      </c>
      <c r="J1384" s="53"/>
      <c r="K1384" s="54"/>
      <c r="L1384" s="54"/>
      <c r="M1384" s="54"/>
      <c r="N1384" s="54"/>
      <c r="O1384" s="54" t="s">
        <v>727</v>
      </c>
      <c r="P1384" s="54" t="s">
        <v>676</v>
      </c>
      <c r="Q1384" s="54"/>
      <c r="R1384" s="54"/>
      <c r="S1384" s="54"/>
    </row>
    <row r="1385" spans="1:19" ht="11.25">
      <c r="A1385" s="93">
        <v>1385</v>
      </c>
      <c r="B1385" s="49" t="s">
        <v>690</v>
      </c>
      <c r="C1385" s="57" t="s">
        <v>586</v>
      </c>
      <c r="D1385" s="41" t="s">
        <v>556</v>
      </c>
      <c r="E1385" s="41" t="s">
        <v>154</v>
      </c>
      <c r="F1385" s="50" t="s">
        <v>35</v>
      </c>
      <c r="G1385" s="50" t="s">
        <v>36</v>
      </c>
      <c r="H1385" s="51" t="s">
        <v>3165</v>
      </c>
      <c r="I1385" s="52" t="s">
        <v>3164</v>
      </c>
      <c r="J1385" s="53"/>
      <c r="K1385" s="54"/>
      <c r="L1385" s="54"/>
      <c r="M1385" s="54"/>
      <c r="N1385" s="54"/>
      <c r="O1385" s="54" t="s">
        <v>727</v>
      </c>
      <c r="P1385" s="54" t="s">
        <v>676</v>
      </c>
      <c r="Q1385" s="54"/>
      <c r="R1385" s="54"/>
      <c r="S1385" s="54"/>
    </row>
    <row r="1386" spans="1:19" ht="45">
      <c r="A1386" s="93">
        <v>1386</v>
      </c>
      <c r="B1386" s="49" t="s">
        <v>690</v>
      </c>
      <c r="C1386" s="57" t="s">
        <v>796</v>
      </c>
      <c r="D1386" s="41" t="s">
        <v>1349</v>
      </c>
      <c r="E1386" s="41" t="s">
        <v>524</v>
      </c>
      <c r="F1386" s="50" t="s">
        <v>35</v>
      </c>
      <c r="G1386" s="50" t="s">
        <v>36</v>
      </c>
      <c r="H1386" s="51" t="s">
        <v>3166</v>
      </c>
      <c r="I1386" s="52" t="s">
        <v>3167</v>
      </c>
      <c r="J1386" s="53"/>
      <c r="K1386" s="54"/>
      <c r="L1386" s="54"/>
      <c r="M1386" s="54"/>
      <c r="N1386" s="54"/>
      <c r="O1386" s="54" t="s">
        <v>690</v>
      </c>
      <c r="P1386" s="54" t="s">
        <v>682</v>
      </c>
      <c r="Q1386" s="54"/>
      <c r="R1386" s="54"/>
      <c r="S1386" s="54"/>
    </row>
    <row r="1387" spans="1:19" ht="33.75">
      <c r="A1387" s="93">
        <v>1387</v>
      </c>
      <c r="B1387" s="49" t="s">
        <v>690</v>
      </c>
      <c r="C1387" s="57" t="s">
        <v>796</v>
      </c>
      <c r="D1387" s="41" t="s">
        <v>1349</v>
      </c>
      <c r="E1387" s="41" t="s">
        <v>1349</v>
      </c>
      <c r="F1387" s="50" t="s">
        <v>35</v>
      </c>
      <c r="G1387" s="50" t="s">
        <v>36</v>
      </c>
      <c r="H1387" s="51" t="s">
        <v>3168</v>
      </c>
      <c r="I1387" s="52" t="s">
        <v>3169</v>
      </c>
      <c r="J1387" s="53"/>
      <c r="K1387" s="54"/>
      <c r="L1387" s="54"/>
      <c r="M1387" s="54"/>
      <c r="N1387" s="54"/>
      <c r="O1387" s="54" t="s">
        <v>690</v>
      </c>
      <c r="P1387" s="54" t="s">
        <v>682</v>
      </c>
      <c r="Q1387" s="54"/>
      <c r="R1387" s="54"/>
      <c r="S1387" s="54"/>
    </row>
    <row r="1388" spans="1:19" ht="45">
      <c r="A1388" s="93">
        <v>1388</v>
      </c>
      <c r="B1388" s="49" t="s">
        <v>690</v>
      </c>
      <c r="C1388" s="57" t="s">
        <v>1348</v>
      </c>
      <c r="D1388" s="41" t="s">
        <v>37</v>
      </c>
      <c r="E1388" s="41" t="s">
        <v>171</v>
      </c>
      <c r="F1388" s="50" t="s">
        <v>35</v>
      </c>
      <c r="G1388" s="50" t="s">
        <v>36</v>
      </c>
      <c r="H1388" s="51" t="s">
        <v>3170</v>
      </c>
      <c r="I1388" s="52" t="s">
        <v>3171</v>
      </c>
      <c r="J1388" s="53"/>
      <c r="K1388" s="54"/>
      <c r="L1388" s="54"/>
      <c r="M1388" s="54"/>
      <c r="N1388" s="54"/>
      <c r="O1388" s="54" t="s">
        <v>925</v>
      </c>
      <c r="P1388" s="54" t="s">
        <v>684</v>
      </c>
      <c r="Q1388" s="54"/>
      <c r="R1388" s="54"/>
      <c r="S1388" s="54"/>
    </row>
    <row r="1389" spans="1:19" ht="45">
      <c r="A1389" s="93">
        <v>1389</v>
      </c>
      <c r="B1389" s="49" t="s">
        <v>690</v>
      </c>
      <c r="C1389" s="57" t="s">
        <v>1331</v>
      </c>
      <c r="D1389" s="41" t="s">
        <v>527</v>
      </c>
      <c r="E1389" s="41" t="s">
        <v>524</v>
      </c>
      <c r="F1389" s="50" t="s">
        <v>525</v>
      </c>
      <c r="G1389" s="50" t="s">
        <v>36</v>
      </c>
      <c r="H1389" s="51" t="s">
        <v>3172</v>
      </c>
      <c r="I1389" s="52" t="s">
        <v>3173</v>
      </c>
      <c r="J1389" s="53"/>
      <c r="K1389" s="54"/>
      <c r="L1389" s="54"/>
      <c r="M1389" s="54"/>
      <c r="N1389" s="54"/>
      <c r="O1389" s="54" t="s">
        <v>686</v>
      </c>
      <c r="P1389" s="54" t="s">
        <v>673</v>
      </c>
      <c r="Q1389" s="54"/>
      <c r="R1389" s="54"/>
      <c r="S1389" s="54"/>
    </row>
    <row r="1390" spans="1:19" ht="45">
      <c r="A1390" s="93">
        <v>1390</v>
      </c>
      <c r="B1390" s="49" t="s">
        <v>690</v>
      </c>
      <c r="C1390" s="57" t="s">
        <v>1331</v>
      </c>
      <c r="D1390" s="41" t="s">
        <v>527</v>
      </c>
      <c r="E1390" s="41" t="s">
        <v>37</v>
      </c>
      <c r="F1390" s="50" t="s">
        <v>525</v>
      </c>
      <c r="G1390" s="50" t="s">
        <v>36</v>
      </c>
      <c r="H1390" s="51" t="s">
        <v>3172</v>
      </c>
      <c r="I1390" s="52" t="s">
        <v>3174</v>
      </c>
      <c r="J1390" s="53"/>
      <c r="K1390" s="54"/>
      <c r="L1390" s="54"/>
      <c r="M1390" s="54"/>
      <c r="N1390" s="54"/>
      <c r="O1390" s="54" t="s">
        <v>686</v>
      </c>
      <c r="P1390" s="54" t="s">
        <v>673</v>
      </c>
      <c r="Q1390" s="54"/>
      <c r="R1390" s="54"/>
      <c r="S1390" s="54"/>
    </row>
    <row r="1391" spans="1:19" ht="56.25">
      <c r="A1391" s="93">
        <v>1391</v>
      </c>
      <c r="B1391" s="49" t="s">
        <v>690</v>
      </c>
      <c r="C1391" s="57" t="s">
        <v>1331</v>
      </c>
      <c r="D1391" s="41" t="s">
        <v>527</v>
      </c>
      <c r="E1391" s="41" t="s">
        <v>527</v>
      </c>
      <c r="F1391" s="50" t="s">
        <v>525</v>
      </c>
      <c r="G1391" s="50" t="s">
        <v>36</v>
      </c>
      <c r="H1391" s="51" t="s">
        <v>3172</v>
      </c>
      <c r="I1391" s="52" t="s">
        <v>3175</v>
      </c>
      <c r="J1391" s="53"/>
      <c r="K1391" s="54"/>
      <c r="L1391" s="54"/>
      <c r="M1391" s="54"/>
      <c r="N1391" s="54"/>
      <c r="O1391" s="54" t="s">
        <v>686</v>
      </c>
      <c r="P1391" s="54" t="s">
        <v>673</v>
      </c>
      <c r="Q1391" s="54"/>
      <c r="R1391" s="54"/>
      <c r="S1391" s="54"/>
    </row>
    <row r="1392" spans="1:19" ht="45">
      <c r="A1392" s="93">
        <v>1392</v>
      </c>
      <c r="B1392" s="49" t="s">
        <v>690</v>
      </c>
      <c r="C1392" s="57" t="s">
        <v>1331</v>
      </c>
      <c r="D1392" s="41" t="s">
        <v>527</v>
      </c>
      <c r="E1392" s="41" t="s">
        <v>168</v>
      </c>
      <c r="F1392" s="50" t="s">
        <v>525</v>
      </c>
      <c r="G1392" s="50" t="s">
        <v>36</v>
      </c>
      <c r="H1392" s="51" t="s">
        <v>3170</v>
      </c>
      <c r="I1392" s="52" t="s">
        <v>3176</v>
      </c>
      <c r="J1392" s="53"/>
      <c r="K1392" s="54"/>
      <c r="L1392" s="54"/>
      <c r="M1392" s="54"/>
      <c r="N1392" s="54"/>
      <c r="O1392" s="54" t="s">
        <v>686</v>
      </c>
      <c r="P1392" s="54" t="s">
        <v>673</v>
      </c>
      <c r="Q1392" s="54"/>
      <c r="R1392" s="54"/>
      <c r="S1392" s="54"/>
    </row>
    <row r="1393" spans="1:19" ht="45">
      <c r="A1393" s="93">
        <v>1393</v>
      </c>
      <c r="B1393" s="49" t="s">
        <v>690</v>
      </c>
      <c r="C1393" s="57" t="s">
        <v>811</v>
      </c>
      <c r="D1393" s="41" t="s">
        <v>529</v>
      </c>
      <c r="E1393" s="41" t="s">
        <v>172</v>
      </c>
      <c r="F1393" s="50" t="s">
        <v>525</v>
      </c>
      <c r="G1393" s="50" t="s">
        <v>36</v>
      </c>
      <c r="H1393" s="51" t="s">
        <v>3177</v>
      </c>
      <c r="I1393" s="52" t="s">
        <v>3178</v>
      </c>
      <c r="J1393" s="53"/>
      <c r="K1393" s="54"/>
      <c r="L1393" s="54"/>
      <c r="M1393" s="54"/>
      <c r="N1393" s="54"/>
      <c r="O1393" s="54" t="s">
        <v>925</v>
      </c>
      <c r="P1393" s="54" t="s">
        <v>646</v>
      </c>
      <c r="Q1393" s="54"/>
      <c r="R1393" s="54"/>
      <c r="S1393" s="54"/>
    </row>
    <row r="1394" spans="1:19" ht="33.75">
      <c r="A1394" s="93">
        <v>1394</v>
      </c>
      <c r="B1394" s="49" t="s">
        <v>690</v>
      </c>
      <c r="C1394" s="57" t="s">
        <v>811</v>
      </c>
      <c r="D1394" s="41" t="s">
        <v>529</v>
      </c>
      <c r="E1394" s="41" t="s">
        <v>818</v>
      </c>
      <c r="F1394" s="50" t="s">
        <v>525</v>
      </c>
      <c r="G1394" s="50" t="s">
        <v>36</v>
      </c>
      <c r="H1394" s="51" t="s">
        <v>3179</v>
      </c>
      <c r="I1394" s="52" t="s">
        <v>3180</v>
      </c>
      <c r="J1394" s="53"/>
      <c r="K1394" s="54"/>
      <c r="L1394" s="54"/>
      <c r="M1394" s="54"/>
      <c r="N1394" s="54"/>
      <c r="O1394" s="54" t="s">
        <v>925</v>
      </c>
      <c r="P1394" s="54" t="s">
        <v>646</v>
      </c>
      <c r="Q1394" s="54"/>
      <c r="R1394" s="54"/>
      <c r="S1394" s="54"/>
    </row>
    <row r="1395" spans="1:19" ht="67.5">
      <c r="A1395" s="93">
        <v>1395</v>
      </c>
      <c r="B1395" s="49" t="s">
        <v>690</v>
      </c>
      <c r="C1395" s="57" t="s">
        <v>623</v>
      </c>
      <c r="D1395" s="41" t="s">
        <v>168</v>
      </c>
      <c r="E1395" s="41" t="s">
        <v>589</v>
      </c>
      <c r="F1395" s="50" t="s">
        <v>525</v>
      </c>
      <c r="G1395" s="50" t="s">
        <v>36</v>
      </c>
      <c r="H1395" s="51" t="s">
        <v>3172</v>
      </c>
      <c r="I1395" s="52" t="s">
        <v>2877</v>
      </c>
      <c r="J1395" s="53"/>
      <c r="K1395" s="54"/>
      <c r="L1395" s="54"/>
      <c r="M1395" s="54"/>
      <c r="N1395" s="54"/>
      <c r="O1395" s="54" t="s">
        <v>925</v>
      </c>
      <c r="P1395" s="54" t="s">
        <v>696</v>
      </c>
      <c r="Q1395" s="54"/>
      <c r="R1395" s="54"/>
      <c r="S1395" s="54"/>
    </row>
    <row r="1396" spans="1:19" ht="45">
      <c r="A1396" s="93">
        <v>1396</v>
      </c>
      <c r="B1396" s="49" t="s">
        <v>690</v>
      </c>
      <c r="C1396" s="57" t="s">
        <v>623</v>
      </c>
      <c r="D1396" s="41" t="s">
        <v>171</v>
      </c>
      <c r="E1396" s="41" t="s">
        <v>70</v>
      </c>
      <c r="F1396" s="50" t="s">
        <v>525</v>
      </c>
      <c r="G1396" s="50" t="s">
        <v>36</v>
      </c>
      <c r="H1396" s="51" t="s">
        <v>2878</v>
      </c>
      <c r="I1396" s="52" t="s">
        <v>2879</v>
      </c>
      <c r="J1396" s="53"/>
      <c r="K1396" s="54"/>
      <c r="L1396" s="54"/>
      <c r="M1396" s="54"/>
      <c r="N1396" s="54"/>
      <c r="O1396" s="54" t="s">
        <v>925</v>
      </c>
      <c r="P1396" s="54" t="s">
        <v>696</v>
      </c>
      <c r="Q1396" s="54"/>
      <c r="R1396" s="54"/>
      <c r="S1396" s="54"/>
    </row>
    <row r="1397" spans="1:19" ht="22.5">
      <c r="A1397" s="93">
        <v>1397</v>
      </c>
      <c r="B1397" s="49" t="s">
        <v>690</v>
      </c>
      <c r="C1397" s="57" t="s">
        <v>857</v>
      </c>
      <c r="D1397" s="41" t="s">
        <v>730</v>
      </c>
      <c r="E1397" s="41" t="s">
        <v>556</v>
      </c>
      <c r="F1397" s="50" t="s">
        <v>525</v>
      </c>
      <c r="G1397" s="50" t="s">
        <v>36</v>
      </c>
      <c r="H1397" s="51" t="s">
        <v>3172</v>
      </c>
      <c r="I1397" s="52" t="s">
        <v>2880</v>
      </c>
      <c r="J1397" s="53"/>
      <c r="K1397" s="54"/>
      <c r="L1397" s="54"/>
      <c r="M1397" s="54"/>
      <c r="N1397" s="54"/>
      <c r="O1397" s="54" t="s">
        <v>705</v>
      </c>
      <c r="P1397" s="54" t="s">
        <v>704</v>
      </c>
      <c r="Q1397" s="54"/>
      <c r="R1397" s="54"/>
      <c r="S1397" s="54"/>
    </row>
    <row r="1398" spans="1:19" ht="112.5">
      <c r="A1398" s="93">
        <v>1398</v>
      </c>
      <c r="B1398" s="49" t="s">
        <v>2349</v>
      </c>
      <c r="C1398" s="57" t="s">
        <v>1554</v>
      </c>
      <c r="D1398" s="41" t="s">
        <v>125</v>
      </c>
      <c r="E1398" s="41"/>
      <c r="F1398" s="50" t="s">
        <v>525</v>
      </c>
      <c r="G1398" s="50" t="s">
        <v>526</v>
      </c>
      <c r="H1398" s="51" t="s">
        <v>2881</v>
      </c>
      <c r="I1398" s="52" t="s">
        <v>2124</v>
      </c>
      <c r="J1398" s="53"/>
      <c r="K1398" s="54"/>
      <c r="L1398" s="54"/>
      <c r="M1398" s="54"/>
      <c r="N1398" s="54"/>
      <c r="O1398" s="54" t="s">
        <v>1358</v>
      </c>
      <c r="P1398" s="54" t="s">
        <v>725</v>
      </c>
      <c r="Q1398" s="54"/>
      <c r="R1398" s="54"/>
      <c r="S1398" s="54"/>
    </row>
    <row r="1399" spans="1:19" ht="22.5">
      <c r="A1399" s="93">
        <v>1399</v>
      </c>
      <c r="B1399" s="49" t="s">
        <v>2349</v>
      </c>
      <c r="C1399" s="57" t="s">
        <v>1239</v>
      </c>
      <c r="D1399" s="41" t="s">
        <v>245</v>
      </c>
      <c r="E1399" s="41"/>
      <c r="F1399" s="50" t="s">
        <v>525</v>
      </c>
      <c r="G1399" s="50" t="s">
        <v>526</v>
      </c>
      <c r="H1399" s="51" t="s">
        <v>2875</v>
      </c>
      <c r="I1399" s="52" t="s">
        <v>2126</v>
      </c>
      <c r="J1399" s="53"/>
      <c r="K1399" s="54"/>
      <c r="L1399" s="54"/>
      <c r="M1399" s="54"/>
      <c r="N1399" s="54"/>
      <c r="O1399" s="54" t="s">
        <v>1358</v>
      </c>
      <c r="P1399" s="54" t="s">
        <v>725</v>
      </c>
      <c r="Q1399" s="54"/>
      <c r="R1399" s="54"/>
      <c r="S1399" s="54"/>
    </row>
    <row r="1400" spans="1:19" ht="90">
      <c r="A1400" s="93">
        <v>1400</v>
      </c>
      <c r="B1400" s="49" t="s">
        <v>2349</v>
      </c>
      <c r="C1400" s="57" t="s">
        <v>1242</v>
      </c>
      <c r="D1400" s="41" t="s">
        <v>125</v>
      </c>
      <c r="E1400" s="41"/>
      <c r="F1400" s="50" t="s">
        <v>525</v>
      </c>
      <c r="G1400" s="50" t="s">
        <v>526</v>
      </c>
      <c r="H1400" s="51" t="s">
        <v>2127</v>
      </c>
      <c r="I1400" s="52" t="s">
        <v>2876</v>
      </c>
      <c r="J1400" s="53"/>
      <c r="K1400" s="54"/>
      <c r="L1400" s="54"/>
      <c r="M1400" s="54"/>
      <c r="N1400" s="54"/>
      <c r="O1400" s="54" t="s">
        <v>1358</v>
      </c>
      <c r="P1400" s="54" t="s">
        <v>725</v>
      </c>
      <c r="Q1400" s="54"/>
      <c r="R1400" s="54"/>
      <c r="S1400" s="54"/>
    </row>
    <row r="1401" spans="1:19" ht="33.75">
      <c r="A1401" s="93">
        <v>1401</v>
      </c>
      <c r="B1401" s="49" t="s">
        <v>2349</v>
      </c>
      <c r="C1401" s="57" t="s">
        <v>2129</v>
      </c>
      <c r="D1401" s="41" t="s">
        <v>885</v>
      </c>
      <c r="E1401" s="41"/>
      <c r="F1401" s="50" t="s">
        <v>525</v>
      </c>
      <c r="G1401" s="50" t="s">
        <v>526</v>
      </c>
      <c r="H1401" s="51" t="s">
        <v>2345</v>
      </c>
      <c r="I1401" s="52" t="s">
        <v>2346</v>
      </c>
      <c r="J1401" s="53"/>
      <c r="K1401" s="54"/>
      <c r="L1401" s="54"/>
      <c r="M1401" s="54"/>
      <c r="N1401" s="54"/>
      <c r="O1401" s="54" t="s">
        <v>705</v>
      </c>
      <c r="P1401" s="54" t="s">
        <v>723</v>
      </c>
      <c r="Q1401" s="54"/>
      <c r="R1401" s="54"/>
      <c r="S1401" s="54"/>
    </row>
    <row r="1402" spans="1:19" ht="67.5">
      <c r="A1402" s="93">
        <v>1402</v>
      </c>
      <c r="B1402" s="49" t="s">
        <v>2349</v>
      </c>
      <c r="C1402" s="57" t="s">
        <v>623</v>
      </c>
      <c r="D1402" s="41" t="s">
        <v>168</v>
      </c>
      <c r="E1402" s="41"/>
      <c r="F1402" s="50" t="s">
        <v>525</v>
      </c>
      <c r="G1402" s="50" t="s">
        <v>526</v>
      </c>
      <c r="H1402" s="51" t="s">
        <v>2347</v>
      </c>
      <c r="I1402" s="52" t="s">
        <v>2348</v>
      </c>
      <c r="J1402" s="53"/>
      <c r="K1402" s="54"/>
      <c r="L1402" s="54"/>
      <c r="M1402" s="54"/>
      <c r="N1402" s="54"/>
      <c r="O1402" s="54" t="s">
        <v>925</v>
      </c>
      <c r="P1402" s="54" t="s">
        <v>696</v>
      </c>
      <c r="Q1402" s="54"/>
      <c r="R1402" s="54"/>
      <c r="S1402" s="54"/>
    </row>
    <row r="1403" spans="1:19" ht="112.5">
      <c r="A1403" s="93">
        <v>1403</v>
      </c>
      <c r="B1403" s="49" t="s">
        <v>2350</v>
      </c>
      <c r="C1403" s="57" t="s">
        <v>1554</v>
      </c>
      <c r="D1403" s="41" t="s">
        <v>125</v>
      </c>
      <c r="E1403" s="41"/>
      <c r="F1403" s="50" t="s">
        <v>525</v>
      </c>
      <c r="G1403" s="50" t="s">
        <v>526</v>
      </c>
      <c r="H1403" s="51" t="s">
        <v>2881</v>
      </c>
      <c r="I1403" s="52" t="s">
        <v>2124</v>
      </c>
      <c r="J1403" s="53"/>
      <c r="K1403" s="54"/>
      <c r="L1403" s="54"/>
      <c r="M1403" s="54"/>
      <c r="N1403" s="54"/>
      <c r="O1403" s="54" t="s">
        <v>1358</v>
      </c>
      <c r="P1403" s="54" t="s">
        <v>725</v>
      </c>
      <c r="Q1403" s="54"/>
      <c r="R1403" s="54"/>
      <c r="S1403" s="54"/>
    </row>
    <row r="1404" spans="1:19" ht="22.5">
      <c r="A1404" s="93">
        <v>1404</v>
      </c>
      <c r="B1404" s="49" t="s">
        <v>2350</v>
      </c>
      <c r="C1404" s="57" t="s">
        <v>1239</v>
      </c>
      <c r="D1404" s="41" t="s">
        <v>245</v>
      </c>
      <c r="E1404" s="41"/>
      <c r="F1404" s="50" t="s">
        <v>525</v>
      </c>
      <c r="G1404" s="50" t="s">
        <v>526</v>
      </c>
      <c r="H1404" s="51" t="s">
        <v>2875</v>
      </c>
      <c r="I1404" s="52" t="s">
        <v>2126</v>
      </c>
      <c r="J1404" s="53"/>
      <c r="K1404" s="54"/>
      <c r="L1404" s="54"/>
      <c r="M1404" s="54"/>
      <c r="N1404" s="54"/>
      <c r="O1404" s="54" t="s">
        <v>1358</v>
      </c>
      <c r="P1404" s="54" t="s">
        <v>725</v>
      </c>
      <c r="Q1404" s="54"/>
      <c r="R1404" s="54"/>
      <c r="S1404" s="54"/>
    </row>
    <row r="1405" spans="1:19" ht="90">
      <c r="A1405" s="93">
        <v>1405</v>
      </c>
      <c r="B1405" s="49" t="s">
        <v>2350</v>
      </c>
      <c r="C1405" s="57" t="s">
        <v>1242</v>
      </c>
      <c r="D1405" s="41" t="s">
        <v>125</v>
      </c>
      <c r="E1405" s="41"/>
      <c r="F1405" s="50" t="s">
        <v>525</v>
      </c>
      <c r="G1405" s="50" t="s">
        <v>526</v>
      </c>
      <c r="H1405" s="51" t="s">
        <v>2127</v>
      </c>
      <c r="I1405" s="52" t="s">
        <v>2876</v>
      </c>
      <c r="J1405" s="53"/>
      <c r="K1405" s="54"/>
      <c r="L1405" s="54"/>
      <c r="M1405" s="54"/>
      <c r="N1405" s="54"/>
      <c r="O1405" s="54" t="s">
        <v>1358</v>
      </c>
      <c r="P1405" s="54" t="s">
        <v>725</v>
      </c>
      <c r="Q1405" s="54"/>
      <c r="R1405" s="54"/>
      <c r="S1405" s="54"/>
    </row>
    <row r="1406" spans="1:19" ht="33.75">
      <c r="A1406" s="93">
        <v>1406</v>
      </c>
      <c r="B1406" s="49" t="s">
        <v>2350</v>
      </c>
      <c r="C1406" s="57" t="s">
        <v>2129</v>
      </c>
      <c r="D1406" s="41" t="s">
        <v>885</v>
      </c>
      <c r="E1406" s="41"/>
      <c r="F1406" s="50" t="s">
        <v>525</v>
      </c>
      <c r="G1406" s="50" t="s">
        <v>526</v>
      </c>
      <c r="H1406" s="51" t="s">
        <v>2345</v>
      </c>
      <c r="I1406" s="52" t="s">
        <v>2346</v>
      </c>
      <c r="J1406" s="53"/>
      <c r="K1406" s="54"/>
      <c r="L1406" s="54"/>
      <c r="M1406" s="54"/>
      <c r="N1406" s="54"/>
      <c r="O1406" s="54" t="s">
        <v>705</v>
      </c>
      <c r="P1406" s="54" t="s">
        <v>723</v>
      </c>
      <c r="Q1406" s="54"/>
      <c r="R1406" s="54"/>
      <c r="S1406" s="54"/>
    </row>
    <row r="1407" spans="1:19" ht="67.5">
      <c r="A1407" s="93">
        <v>1407</v>
      </c>
      <c r="B1407" s="49" t="s">
        <v>2350</v>
      </c>
      <c r="C1407" s="57" t="s">
        <v>623</v>
      </c>
      <c r="D1407" s="41" t="s">
        <v>168</v>
      </c>
      <c r="E1407" s="41"/>
      <c r="F1407" s="50" t="s">
        <v>525</v>
      </c>
      <c r="G1407" s="50" t="s">
        <v>526</v>
      </c>
      <c r="H1407" s="51" t="s">
        <v>2347</v>
      </c>
      <c r="I1407" s="52" t="s">
        <v>2348</v>
      </c>
      <c r="J1407" s="53"/>
      <c r="K1407" s="54"/>
      <c r="L1407" s="54"/>
      <c r="M1407" s="54"/>
      <c r="N1407" s="54"/>
      <c r="O1407" s="54" t="s">
        <v>925</v>
      </c>
      <c r="P1407" s="54" t="s">
        <v>696</v>
      </c>
      <c r="Q1407" s="54"/>
      <c r="R1407" s="54"/>
      <c r="S1407" s="54"/>
    </row>
    <row r="1408" spans="1:19" ht="33.75">
      <c r="A1408" s="93">
        <v>1408</v>
      </c>
      <c r="B1408" s="49" t="s">
        <v>1670</v>
      </c>
      <c r="C1408" s="57" t="s">
        <v>2351</v>
      </c>
      <c r="D1408" s="41" t="s">
        <v>70</v>
      </c>
      <c r="E1408" s="41" t="s">
        <v>589</v>
      </c>
      <c r="F1408" s="50" t="s">
        <v>35</v>
      </c>
      <c r="G1408" s="50" t="s">
        <v>36</v>
      </c>
      <c r="H1408" s="51" t="s">
        <v>2352</v>
      </c>
      <c r="I1408" s="52" t="s">
        <v>2353</v>
      </c>
      <c r="J1408" s="53"/>
      <c r="K1408" s="54"/>
      <c r="L1408" s="54"/>
      <c r="M1408" s="54"/>
      <c r="N1408" s="54"/>
      <c r="O1408" s="54" t="s">
        <v>1356</v>
      </c>
      <c r="P1408" s="54" t="s">
        <v>1359</v>
      </c>
      <c r="Q1408" s="54"/>
      <c r="R1408" s="54"/>
      <c r="S1408" s="54"/>
    </row>
    <row r="1409" spans="1:19" ht="22.5">
      <c r="A1409" s="93">
        <v>1409</v>
      </c>
      <c r="B1409" s="49" t="s">
        <v>1670</v>
      </c>
      <c r="C1409" s="57" t="s">
        <v>2351</v>
      </c>
      <c r="D1409" s="41" t="s">
        <v>70</v>
      </c>
      <c r="E1409" s="41" t="s">
        <v>138</v>
      </c>
      <c r="F1409" s="50" t="s">
        <v>35</v>
      </c>
      <c r="G1409" s="50" t="s">
        <v>36</v>
      </c>
      <c r="H1409" s="51" t="s">
        <v>2354</v>
      </c>
      <c r="I1409" s="52" t="s">
        <v>2355</v>
      </c>
      <c r="J1409" s="53"/>
      <c r="K1409" s="54"/>
      <c r="L1409" s="54"/>
      <c r="M1409" s="54"/>
      <c r="N1409" s="54"/>
      <c r="O1409" s="54" t="s">
        <v>1356</v>
      </c>
      <c r="P1409" s="54" t="s">
        <v>1359</v>
      </c>
      <c r="Q1409" s="54"/>
      <c r="R1409" s="54"/>
      <c r="S1409" s="54"/>
    </row>
    <row r="1410" spans="1:19" ht="22.5">
      <c r="A1410" s="93">
        <v>1410</v>
      </c>
      <c r="B1410" s="49" t="s">
        <v>1670</v>
      </c>
      <c r="C1410" s="57" t="s">
        <v>2351</v>
      </c>
      <c r="D1410" s="41" t="s">
        <v>70</v>
      </c>
      <c r="E1410" s="41" t="s">
        <v>37</v>
      </c>
      <c r="F1410" s="50" t="s">
        <v>35</v>
      </c>
      <c r="G1410" s="50" t="s">
        <v>36</v>
      </c>
      <c r="H1410" s="51" t="s">
        <v>2356</v>
      </c>
      <c r="I1410" s="52" t="s">
        <v>2355</v>
      </c>
      <c r="J1410" s="53"/>
      <c r="K1410" s="54"/>
      <c r="L1410" s="54"/>
      <c r="M1410" s="54"/>
      <c r="N1410" s="54"/>
      <c r="O1410" s="54" t="s">
        <v>1356</v>
      </c>
      <c r="P1410" s="54" t="s">
        <v>1359</v>
      </c>
      <c r="Q1410" s="54"/>
      <c r="R1410" s="54"/>
      <c r="S1410" s="54"/>
    </row>
    <row r="1411" spans="1:19" ht="45">
      <c r="A1411" s="93">
        <v>1411</v>
      </c>
      <c r="B1411" s="49" t="s">
        <v>1670</v>
      </c>
      <c r="C1411" s="57" t="s">
        <v>2351</v>
      </c>
      <c r="D1411" s="41" t="s">
        <v>38</v>
      </c>
      <c r="E1411" s="41" t="s">
        <v>809</v>
      </c>
      <c r="F1411" s="50" t="s">
        <v>35</v>
      </c>
      <c r="G1411" s="50" t="s">
        <v>36</v>
      </c>
      <c r="H1411" s="51" t="s">
        <v>2357</v>
      </c>
      <c r="I1411" s="52" t="s">
        <v>2358</v>
      </c>
      <c r="J1411" s="53"/>
      <c r="K1411" s="54"/>
      <c r="L1411" s="54"/>
      <c r="M1411" s="54"/>
      <c r="N1411" s="54"/>
      <c r="O1411" s="54" t="s">
        <v>1356</v>
      </c>
      <c r="P1411" s="54" t="s">
        <v>1359</v>
      </c>
      <c r="Q1411" s="54"/>
      <c r="R1411" s="54"/>
      <c r="S1411" s="54"/>
    </row>
    <row r="1412" spans="1:19" ht="33.75">
      <c r="A1412" s="93">
        <v>1412</v>
      </c>
      <c r="B1412" s="49" t="s">
        <v>1670</v>
      </c>
      <c r="C1412" s="57" t="s">
        <v>2351</v>
      </c>
      <c r="D1412" s="41" t="s">
        <v>38</v>
      </c>
      <c r="E1412" s="41" t="s">
        <v>1349</v>
      </c>
      <c r="F1412" s="50" t="s">
        <v>35</v>
      </c>
      <c r="G1412" s="50" t="s">
        <v>36</v>
      </c>
      <c r="H1412" s="51" t="s">
        <v>2359</v>
      </c>
      <c r="I1412" s="52" t="s">
        <v>2360</v>
      </c>
      <c r="J1412" s="53"/>
      <c r="K1412" s="54"/>
      <c r="L1412" s="54"/>
      <c r="M1412" s="54"/>
      <c r="N1412" s="54"/>
      <c r="O1412" s="54" t="s">
        <v>1356</v>
      </c>
      <c r="P1412" s="54" t="s">
        <v>1359</v>
      </c>
      <c r="Q1412" s="54"/>
      <c r="R1412" s="54"/>
      <c r="S1412" s="54"/>
    </row>
    <row r="1413" spans="1:19" ht="33.75">
      <c r="A1413" s="93">
        <v>1413</v>
      </c>
      <c r="B1413" s="49" t="s">
        <v>1670</v>
      </c>
      <c r="C1413" s="57" t="s">
        <v>2351</v>
      </c>
      <c r="D1413" s="41"/>
      <c r="E1413" s="41"/>
      <c r="F1413" s="50" t="s">
        <v>35</v>
      </c>
      <c r="G1413" s="50" t="s">
        <v>36</v>
      </c>
      <c r="H1413" s="51" t="s">
        <v>2361</v>
      </c>
      <c r="I1413" s="52" t="s">
        <v>2362</v>
      </c>
      <c r="J1413" s="53"/>
      <c r="K1413" s="54"/>
      <c r="L1413" s="54"/>
      <c r="M1413" s="54"/>
      <c r="N1413" s="54"/>
      <c r="O1413" s="54" t="s">
        <v>1356</v>
      </c>
      <c r="P1413" s="54" t="s">
        <v>1359</v>
      </c>
      <c r="Q1413" s="54"/>
      <c r="R1413" s="54"/>
      <c r="S1413" s="54"/>
    </row>
    <row r="1414" spans="1:19" ht="33.75">
      <c r="A1414" s="93">
        <v>1414</v>
      </c>
      <c r="B1414" s="49" t="s">
        <v>1670</v>
      </c>
      <c r="C1414" s="57" t="s">
        <v>2351</v>
      </c>
      <c r="D1414" s="41"/>
      <c r="E1414" s="41"/>
      <c r="F1414" s="50" t="s">
        <v>35</v>
      </c>
      <c r="G1414" s="50" t="s">
        <v>36</v>
      </c>
      <c r="H1414" s="51" t="s">
        <v>2363</v>
      </c>
      <c r="I1414" s="52" t="s">
        <v>2364</v>
      </c>
      <c r="J1414" s="53"/>
      <c r="K1414" s="54"/>
      <c r="L1414" s="54"/>
      <c r="M1414" s="54"/>
      <c r="N1414" s="54"/>
      <c r="O1414" s="54" t="s">
        <v>1356</v>
      </c>
      <c r="P1414" s="54" t="s">
        <v>1359</v>
      </c>
      <c r="Q1414" s="54"/>
      <c r="R1414" s="54"/>
      <c r="S1414" s="54"/>
    </row>
    <row r="1415" spans="1:19" ht="33.75">
      <c r="A1415" s="93">
        <v>1415</v>
      </c>
      <c r="B1415" s="49" t="s">
        <v>1670</v>
      </c>
      <c r="C1415" s="57" t="s">
        <v>2351</v>
      </c>
      <c r="D1415" s="41"/>
      <c r="E1415" s="41"/>
      <c r="F1415" s="50" t="s">
        <v>35</v>
      </c>
      <c r="G1415" s="50" t="s">
        <v>36</v>
      </c>
      <c r="H1415" s="51" t="s">
        <v>2365</v>
      </c>
      <c r="I1415" s="52" t="s">
        <v>2366</v>
      </c>
      <c r="J1415" s="53"/>
      <c r="K1415" s="54"/>
      <c r="L1415" s="54"/>
      <c r="M1415" s="54"/>
      <c r="N1415" s="54"/>
      <c r="O1415" s="54" t="s">
        <v>1356</v>
      </c>
      <c r="P1415" s="54" t="s">
        <v>1359</v>
      </c>
      <c r="Q1415" s="54"/>
      <c r="R1415" s="54"/>
      <c r="S1415" s="54"/>
    </row>
    <row r="1416" spans="1:19" ht="56.25">
      <c r="A1416" s="93">
        <v>1416</v>
      </c>
      <c r="B1416" s="49" t="s">
        <v>1670</v>
      </c>
      <c r="C1416" s="57" t="s">
        <v>2351</v>
      </c>
      <c r="D1416" s="41"/>
      <c r="E1416" s="41"/>
      <c r="F1416" s="50" t="s">
        <v>35</v>
      </c>
      <c r="G1416" s="50" t="s">
        <v>36</v>
      </c>
      <c r="H1416" s="51" t="s">
        <v>2367</v>
      </c>
      <c r="I1416" s="52" t="s">
        <v>2368</v>
      </c>
      <c r="J1416" s="53"/>
      <c r="K1416" s="54"/>
      <c r="L1416" s="54"/>
      <c r="M1416" s="54"/>
      <c r="N1416" s="54"/>
      <c r="O1416" s="54" t="s">
        <v>1356</v>
      </c>
      <c r="P1416" s="54" t="s">
        <v>1359</v>
      </c>
      <c r="Q1416" s="54"/>
      <c r="R1416" s="54"/>
      <c r="S1416" s="54"/>
    </row>
    <row r="1417" spans="1:19" ht="45">
      <c r="A1417" s="93">
        <v>1417</v>
      </c>
      <c r="B1417" s="49" t="s">
        <v>1670</v>
      </c>
      <c r="C1417" s="57" t="s">
        <v>2351</v>
      </c>
      <c r="D1417" s="41"/>
      <c r="E1417" s="41"/>
      <c r="F1417" s="50" t="s">
        <v>35</v>
      </c>
      <c r="G1417" s="50" t="s">
        <v>36</v>
      </c>
      <c r="H1417" s="51" t="s">
        <v>2369</v>
      </c>
      <c r="I1417" s="52" t="s">
        <v>2370</v>
      </c>
      <c r="J1417" s="53"/>
      <c r="K1417" s="54"/>
      <c r="L1417" s="54"/>
      <c r="M1417" s="54"/>
      <c r="N1417" s="54"/>
      <c r="O1417" s="54" t="s">
        <v>1356</v>
      </c>
      <c r="P1417" s="54" t="s">
        <v>1359</v>
      </c>
      <c r="Q1417" s="54"/>
      <c r="R1417" s="54"/>
      <c r="S1417" s="54"/>
    </row>
    <row r="1418" spans="1:19" ht="45">
      <c r="A1418" s="93">
        <v>1418</v>
      </c>
      <c r="B1418" s="49" t="s">
        <v>1670</v>
      </c>
      <c r="C1418" s="57" t="s">
        <v>2351</v>
      </c>
      <c r="D1418" s="41"/>
      <c r="E1418" s="41"/>
      <c r="F1418" s="50" t="s">
        <v>35</v>
      </c>
      <c r="G1418" s="50" t="s">
        <v>36</v>
      </c>
      <c r="H1418" s="51" t="s">
        <v>2371</v>
      </c>
      <c r="I1418" s="52" t="s">
        <v>2372</v>
      </c>
      <c r="J1418" s="53"/>
      <c r="K1418" s="54"/>
      <c r="L1418" s="54"/>
      <c r="M1418" s="54"/>
      <c r="N1418" s="54"/>
      <c r="O1418" s="54" t="s">
        <v>1356</v>
      </c>
      <c r="P1418" s="54" t="s">
        <v>1359</v>
      </c>
      <c r="Q1418" s="54"/>
      <c r="R1418" s="54"/>
      <c r="S1418" s="54"/>
    </row>
    <row r="1419" spans="1:19" ht="45">
      <c r="A1419" s="93">
        <v>1419</v>
      </c>
      <c r="B1419" s="49" t="s">
        <v>1670</v>
      </c>
      <c r="C1419" s="57" t="s">
        <v>2351</v>
      </c>
      <c r="D1419" s="41"/>
      <c r="E1419" s="41"/>
      <c r="F1419" s="50" t="s">
        <v>35</v>
      </c>
      <c r="G1419" s="50" t="s">
        <v>36</v>
      </c>
      <c r="H1419" s="51" t="s">
        <v>2373</v>
      </c>
      <c r="I1419" s="52" t="s">
        <v>2903</v>
      </c>
      <c r="J1419" s="53"/>
      <c r="K1419" s="54"/>
      <c r="L1419" s="54"/>
      <c r="M1419" s="54"/>
      <c r="N1419" s="54"/>
      <c r="O1419" s="54" t="s">
        <v>1356</v>
      </c>
      <c r="P1419" s="54" t="s">
        <v>1359</v>
      </c>
      <c r="Q1419" s="54"/>
      <c r="R1419" s="54"/>
      <c r="S1419" s="54"/>
    </row>
    <row r="1420" spans="1:19" ht="33.75">
      <c r="A1420" s="93">
        <v>1420</v>
      </c>
      <c r="B1420" s="49" t="s">
        <v>1670</v>
      </c>
      <c r="C1420" s="57" t="s">
        <v>2351</v>
      </c>
      <c r="D1420" s="41"/>
      <c r="E1420" s="41"/>
      <c r="F1420" s="50" t="s">
        <v>35</v>
      </c>
      <c r="G1420" s="50" t="s">
        <v>36</v>
      </c>
      <c r="H1420" s="51" t="s">
        <v>2904</v>
      </c>
      <c r="I1420" s="52" t="s">
        <v>2905</v>
      </c>
      <c r="J1420" s="53"/>
      <c r="K1420" s="54"/>
      <c r="L1420" s="54"/>
      <c r="M1420" s="54"/>
      <c r="N1420" s="54"/>
      <c r="O1420" s="54" t="s">
        <v>1356</v>
      </c>
      <c r="P1420" s="54" t="s">
        <v>1359</v>
      </c>
      <c r="Q1420" s="54"/>
      <c r="R1420" s="54"/>
      <c r="S1420" s="54"/>
    </row>
    <row r="1421" spans="1:19" ht="22.5">
      <c r="A1421" s="93">
        <v>1421</v>
      </c>
      <c r="B1421" s="49" t="s">
        <v>1670</v>
      </c>
      <c r="C1421" s="57" t="s">
        <v>2351</v>
      </c>
      <c r="D1421" s="41"/>
      <c r="E1421" s="41"/>
      <c r="F1421" s="50" t="s">
        <v>35</v>
      </c>
      <c r="G1421" s="50" t="s">
        <v>36</v>
      </c>
      <c r="H1421" s="51" t="s">
        <v>2906</v>
      </c>
      <c r="I1421" s="52" t="s">
        <v>2907</v>
      </c>
      <c r="J1421" s="53"/>
      <c r="K1421" s="54"/>
      <c r="L1421" s="54"/>
      <c r="M1421" s="54"/>
      <c r="N1421" s="54"/>
      <c r="O1421" s="54" t="s">
        <v>1356</v>
      </c>
      <c r="P1421" s="54" t="s">
        <v>1359</v>
      </c>
      <c r="Q1421" s="54"/>
      <c r="R1421" s="54"/>
      <c r="S1421" s="54"/>
    </row>
    <row r="1422" spans="1:19" ht="135">
      <c r="A1422" s="93">
        <v>1422</v>
      </c>
      <c r="B1422" s="49" t="s">
        <v>1670</v>
      </c>
      <c r="C1422" s="57" t="s">
        <v>2908</v>
      </c>
      <c r="D1422" s="41" t="s">
        <v>524</v>
      </c>
      <c r="E1422" s="41" t="s">
        <v>2909</v>
      </c>
      <c r="F1422" s="50" t="s">
        <v>525</v>
      </c>
      <c r="G1422" s="50" t="s">
        <v>526</v>
      </c>
      <c r="H1422" s="51" t="s">
        <v>2910</v>
      </c>
      <c r="I1422" s="52" t="s">
        <v>2911</v>
      </c>
      <c r="J1422" s="53"/>
      <c r="K1422" s="54"/>
      <c r="L1422" s="54"/>
      <c r="M1422" s="54"/>
      <c r="N1422" s="54"/>
      <c r="O1422" s="54" t="s">
        <v>727</v>
      </c>
      <c r="P1422" s="54" t="s">
        <v>1366</v>
      </c>
      <c r="Q1422" s="54"/>
      <c r="R1422" s="54"/>
      <c r="S1422" s="54"/>
    </row>
    <row r="1423" spans="1:19" ht="45">
      <c r="A1423" s="93">
        <v>1423</v>
      </c>
      <c r="B1423" s="49" t="s">
        <v>1670</v>
      </c>
      <c r="C1423" s="57" t="s">
        <v>2912</v>
      </c>
      <c r="D1423" s="41" t="s">
        <v>524</v>
      </c>
      <c r="E1423" s="41" t="s">
        <v>2913</v>
      </c>
      <c r="F1423" s="50" t="s">
        <v>525</v>
      </c>
      <c r="G1423" s="50" t="s">
        <v>36</v>
      </c>
      <c r="H1423" s="51" t="s">
        <v>2914</v>
      </c>
      <c r="I1423" s="52" t="s">
        <v>2353</v>
      </c>
      <c r="J1423" s="53"/>
      <c r="K1423" s="54"/>
      <c r="L1423" s="54"/>
      <c r="M1423" s="54"/>
      <c r="N1423" s="54"/>
      <c r="O1423" s="54" t="s">
        <v>727</v>
      </c>
      <c r="P1423" s="54" t="s">
        <v>1366</v>
      </c>
      <c r="Q1423" s="54"/>
      <c r="R1423" s="54"/>
      <c r="S1423" s="54"/>
    </row>
    <row r="1424" spans="1:19" ht="56.25">
      <c r="A1424" s="93">
        <v>1424</v>
      </c>
      <c r="B1424" s="49" t="s">
        <v>1670</v>
      </c>
      <c r="C1424" s="57" t="s">
        <v>2912</v>
      </c>
      <c r="D1424" s="41" t="s">
        <v>524</v>
      </c>
      <c r="E1424" s="41" t="s">
        <v>2913</v>
      </c>
      <c r="F1424" s="50" t="s">
        <v>525</v>
      </c>
      <c r="G1424" s="50" t="s">
        <v>36</v>
      </c>
      <c r="H1424" s="51" t="s">
        <v>2915</v>
      </c>
      <c r="I1424" s="52" t="s">
        <v>2916</v>
      </c>
      <c r="J1424" s="53"/>
      <c r="K1424" s="54"/>
      <c r="L1424" s="54"/>
      <c r="M1424" s="54"/>
      <c r="N1424" s="54"/>
      <c r="O1424" s="54" t="s">
        <v>727</v>
      </c>
      <c r="P1424" s="54" t="s">
        <v>1366</v>
      </c>
      <c r="Q1424" s="54"/>
      <c r="R1424" s="54"/>
      <c r="S1424" s="54"/>
    </row>
    <row r="1425" spans="1:19" ht="33.75">
      <c r="A1425" s="93">
        <v>1425</v>
      </c>
      <c r="B1425" s="49" t="s">
        <v>1670</v>
      </c>
      <c r="C1425" s="57" t="s">
        <v>2912</v>
      </c>
      <c r="D1425" s="41" t="s">
        <v>172</v>
      </c>
      <c r="E1425" s="41" t="s">
        <v>2913</v>
      </c>
      <c r="F1425" s="50" t="s">
        <v>525</v>
      </c>
      <c r="G1425" s="50" t="s">
        <v>36</v>
      </c>
      <c r="H1425" s="51" t="s">
        <v>2917</v>
      </c>
      <c r="I1425" s="52" t="s">
        <v>2918</v>
      </c>
      <c r="J1425" s="53"/>
      <c r="K1425" s="54"/>
      <c r="L1425" s="54"/>
      <c r="M1425" s="54"/>
      <c r="N1425" s="54"/>
      <c r="O1425" s="54" t="s">
        <v>727</v>
      </c>
      <c r="P1425" s="54" t="s">
        <v>1366</v>
      </c>
      <c r="Q1425" s="54"/>
      <c r="R1425" s="54"/>
      <c r="S1425" s="54"/>
    </row>
    <row r="1426" spans="1:19" ht="146.25">
      <c r="A1426" s="93">
        <v>1426</v>
      </c>
      <c r="B1426" s="49" t="s">
        <v>1670</v>
      </c>
      <c r="C1426" s="57" t="s">
        <v>2912</v>
      </c>
      <c r="D1426" s="41" t="s">
        <v>172</v>
      </c>
      <c r="E1426" s="41" t="s">
        <v>2913</v>
      </c>
      <c r="F1426" s="50" t="s">
        <v>525</v>
      </c>
      <c r="G1426" s="50" t="s">
        <v>526</v>
      </c>
      <c r="H1426" s="51" t="s">
        <v>2919</v>
      </c>
      <c r="I1426" s="52" t="s">
        <v>2916</v>
      </c>
      <c r="J1426" s="53"/>
      <c r="K1426" s="54"/>
      <c r="L1426" s="54"/>
      <c r="M1426" s="54"/>
      <c r="N1426" s="54"/>
      <c r="O1426" s="54" t="s">
        <v>727</v>
      </c>
      <c r="P1426" s="54" t="s">
        <v>1366</v>
      </c>
      <c r="Q1426" s="54"/>
      <c r="R1426" s="54"/>
      <c r="S1426" s="54"/>
    </row>
    <row r="1427" spans="1:19" ht="78.75">
      <c r="A1427" s="93">
        <v>1427</v>
      </c>
      <c r="B1427" s="49" t="s">
        <v>1670</v>
      </c>
      <c r="C1427" s="57" t="s">
        <v>2912</v>
      </c>
      <c r="D1427" s="41" t="s">
        <v>172</v>
      </c>
      <c r="E1427" s="41" t="s">
        <v>2913</v>
      </c>
      <c r="F1427" s="50" t="s">
        <v>525</v>
      </c>
      <c r="G1427" s="50" t="s">
        <v>526</v>
      </c>
      <c r="H1427" s="51" t="s">
        <v>2387</v>
      </c>
      <c r="I1427" s="52" t="s">
        <v>2916</v>
      </c>
      <c r="J1427" s="53"/>
      <c r="K1427" s="54"/>
      <c r="L1427" s="54"/>
      <c r="M1427" s="54"/>
      <c r="N1427" s="54"/>
      <c r="O1427" s="54" t="s">
        <v>727</v>
      </c>
      <c r="P1427" s="54" t="s">
        <v>1366</v>
      </c>
      <c r="Q1427" s="54"/>
      <c r="R1427" s="54"/>
      <c r="S1427" s="54"/>
    </row>
    <row r="1428" spans="1:19" ht="56.25">
      <c r="A1428" s="93">
        <v>1428</v>
      </c>
      <c r="B1428" s="49" t="s">
        <v>1670</v>
      </c>
      <c r="C1428" s="57" t="s">
        <v>1107</v>
      </c>
      <c r="D1428" s="41" t="s">
        <v>527</v>
      </c>
      <c r="E1428" s="41" t="s">
        <v>37</v>
      </c>
      <c r="F1428" s="50" t="s">
        <v>525</v>
      </c>
      <c r="G1428" s="50" t="s">
        <v>36</v>
      </c>
      <c r="H1428" s="51" t="s">
        <v>2388</v>
      </c>
      <c r="I1428" s="52" t="s">
        <v>2389</v>
      </c>
      <c r="J1428" s="53"/>
      <c r="K1428" s="54"/>
      <c r="L1428" s="54"/>
      <c r="M1428" s="54"/>
      <c r="N1428" s="54"/>
      <c r="O1428" s="54" t="s">
        <v>727</v>
      </c>
      <c r="P1428" s="54" t="s">
        <v>1366</v>
      </c>
      <c r="Q1428" s="54"/>
      <c r="R1428" s="54"/>
      <c r="S1428" s="54"/>
    </row>
    <row r="1429" spans="1:19" ht="45">
      <c r="A1429" s="93">
        <v>1429</v>
      </c>
      <c r="B1429" s="49" t="s">
        <v>1670</v>
      </c>
      <c r="C1429" s="57" t="s">
        <v>2390</v>
      </c>
      <c r="D1429" s="41" t="s">
        <v>573</v>
      </c>
      <c r="E1429" s="41" t="s">
        <v>818</v>
      </c>
      <c r="F1429" s="50" t="s">
        <v>35</v>
      </c>
      <c r="G1429" s="50" t="s">
        <v>36</v>
      </c>
      <c r="H1429" s="51" t="s">
        <v>2391</v>
      </c>
      <c r="I1429" s="52" t="s">
        <v>2392</v>
      </c>
      <c r="J1429" s="53"/>
      <c r="K1429" s="54"/>
      <c r="L1429" s="54"/>
      <c r="M1429" s="54"/>
      <c r="N1429" s="54"/>
      <c r="O1429" s="54" t="s">
        <v>727</v>
      </c>
      <c r="P1429" s="54" t="s">
        <v>676</v>
      </c>
      <c r="Q1429" s="54"/>
      <c r="R1429" s="54"/>
      <c r="S1429" s="54"/>
    </row>
    <row r="1430" spans="1:19" ht="78.75">
      <c r="A1430" s="93">
        <v>1430</v>
      </c>
      <c r="B1430" s="49" t="s">
        <v>1670</v>
      </c>
      <c r="C1430" s="57" t="s">
        <v>2393</v>
      </c>
      <c r="D1430" s="41" t="s">
        <v>818</v>
      </c>
      <c r="E1430" s="41" t="s">
        <v>171</v>
      </c>
      <c r="F1430" s="50" t="s">
        <v>525</v>
      </c>
      <c r="G1430" s="50" t="s">
        <v>526</v>
      </c>
      <c r="H1430" s="51" t="s">
        <v>2394</v>
      </c>
      <c r="I1430" s="52" t="s">
        <v>2395</v>
      </c>
      <c r="J1430" s="53"/>
      <c r="K1430" s="54"/>
      <c r="L1430" s="54"/>
      <c r="M1430" s="54"/>
      <c r="N1430" s="54"/>
      <c r="O1430" s="54" t="s">
        <v>727</v>
      </c>
      <c r="P1430" s="54" t="s">
        <v>676</v>
      </c>
      <c r="Q1430" s="54"/>
      <c r="R1430" s="54"/>
      <c r="S1430" s="54"/>
    </row>
    <row r="1431" spans="1:19" ht="78.75">
      <c r="A1431" s="93">
        <v>1431</v>
      </c>
      <c r="B1431" s="49" t="s">
        <v>1670</v>
      </c>
      <c r="C1431" s="57" t="s">
        <v>2396</v>
      </c>
      <c r="D1431" s="41" t="s">
        <v>818</v>
      </c>
      <c r="E1431" s="41" t="s">
        <v>1341</v>
      </c>
      <c r="F1431" s="50" t="s">
        <v>525</v>
      </c>
      <c r="G1431" s="50" t="s">
        <v>526</v>
      </c>
      <c r="H1431" s="51" t="s">
        <v>2397</v>
      </c>
      <c r="I1431" s="52" t="s">
        <v>2398</v>
      </c>
      <c r="J1431" s="53"/>
      <c r="K1431" s="54"/>
      <c r="L1431" s="54"/>
      <c r="M1431" s="54"/>
      <c r="N1431" s="54"/>
      <c r="O1431" s="54" t="s">
        <v>727</v>
      </c>
      <c r="P1431" s="54" t="s">
        <v>676</v>
      </c>
      <c r="Q1431" s="54"/>
      <c r="R1431" s="54"/>
      <c r="S1431" s="54"/>
    </row>
    <row r="1432" spans="1:19" ht="101.25">
      <c r="A1432" s="93">
        <v>1432</v>
      </c>
      <c r="B1432" s="49" t="s">
        <v>1670</v>
      </c>
      <c r="C1432" s="57" t="s">
        <v>2399</v>
      </c>
      <c r="D1432" s="41" t="s">
        <v>168</v>
      </c>
      <c r="E1432" s="41" t="s">
        <v>2400</v>
      </c>
      <c r="F1432" s="50" t="s">
        <v>525</v>
      </c>
      <c r="G1432" s="50" t="s">
        <v>526</v>
      </c>
      <c r="H1432" s="51" t="s">
        <v>2401</v>
      </c>
      <c r="I1432" s="52" t="s">
        <v>2402</v>
      </c>
      <c r="J1432" s="53"/>
      <c r="K1432" s="54"/>
      <c r="L1432" s="54"/>
      <c r="M1432" s="54"/>
      <c r="N1432" s="54"/>
      <c r="O1432" s="54" t="s">
        <v>727</v>
      </c>
      <c r="P1432" s="54" t="s">
        <v>676</v>
      </c>
      <c r="Q1432" s="54"/>
      <c r="R1432" s="54"/>
      <c r="S1432" s="54"/>
    </row>
    <row r="1433" spans="1:19" ht="101.25">
      <c r="A1433" s="93">
        <v>1433</v>
      </c>
      <c r="B1433" s="49" t="s">
        <v>1670</v>
      </c>
      <c r="C1433" s="57" t="s">
        <v>2399</v>
      </c>
      <c r="D1433" s="41" t="s">
        <v>171</v>
      </c>
      <c r="E1433" s="41" t="s">
        <v>2400</v>
      </c>
      <c r="F1433" s="50" t="s">
        <v>525</v>
      </c>
      <c r="G1433" s="50" t="s">
        <v>526</v>
      </c>
      <c r="H1433" s="51" t="s">
        <v>2403</v>
      </c>
      <c r="I1433" s="52" t="s">
        <v>2404</v>
      </c>
      <c r="J1433" s="53"/>
      <c r="K1433" s="54"/>
      <c r="L1433" s="54"/>
      <c r="M1433" s="54"/>
      <c r="N1433" s="54"/>
      <c r="O1433" s="54" t="s">
        <v>727</v>
      </c>
      <c r="P1433" s="54" t="s">
        <v>676</v>
      </c>
      <c r="Q1433" s="54"/>
      <c r="R1433" s="54"/>
      <c r="S1433" s="54"/>
    </row>
    <row r="1434" spans="1:19" ht="45">
      <c r="A1434" s="93">
        <v>1434</v>
      </c>
      <c r="B1434" s="49" t="s">
        <v>1670</v>
      </c>
      <c r="C1434" s="57" t="s">
        <v>2405</v>
      </c>
      <c r="D1434" s="41" t="s">
        <v>171</v>
      </c>
      <c r="E1434" s="41" t="s">
        <v>529</v>
      </c>
      <c r="F1434" s="50" t="s">
        <v>525</v>
      </c>
      <c r="G1434" s="50" t="s">
        <v>36</v>
      </c>
      <c r="H1434" s="51" t="s">
        <v>2406</v>
      </c>
      <c r="I1434" s="52" t="s">
        <v>2407</v>
      </c>
      <c r="J1434" s="53"/>
      <c r="K1434" s="54"/>
      <c r="L1434" s="54"/>
      <c r="M1434" s="54"/>
      <c r="N1434" s="54"/>
      <c r="O1434" s="54" t="s">
        <v>727</v>
      </c>
      <c r="P1434" s="54" t="s">
        <v>676</v>
      </c>
      <c r="Q1434" s="54"/>
      <c r="R1434" s="54"/>
      <c r="S1434" s="54"/>
    </row>
    <row r="1435" spans="1:19" ht="33.75">
      <c r="A1435" s="93">
        <v>1435</v>
      </c>
      <c r="B1435" s="49" t="s">
        <v>1670</v>
      </c>
      <c r="C1435" s="57" t="s">
        <v>2408</v>
      </c>
      <c r="D1435" s="41">
        <v>18</v>
      </c>
      <c r="E1435" s="41">
        <v>10</v>
      </c>
      <c r="F1435" s="50" t="s">
        <v>525</v>
      </c>
      <c r="G1435" s="50" t="s">
        <v>36</v>
      </c>
      <c r="H1435" s="51" t="s">
        <v>2409</v>
      </c>
      <c r="I1435" s="52" t="s">
        <v>2410</v>
      </c>
      <c r="J1435" s="53"/>
      <c r="K1435" s="54"/>
      <c r="L1435" s="54"/>
      <c r="M1435" s="54"/>
      <c r="N1435" s="54"/>
      <c r="O1435" s="54" t="s">
        <v>727</v>
      </c>
      <c r="P1435" s="54" t="s">
        <v>676</v>
      </c>
      <c r="Q1435" s="54"/>
      <c r="R1435" s="54"/>
      <c r="S1435" s="54"/>
    </row>
    <row r="1436" spans="1:19" ht="135">
      <c r="A1436" s="93">
        <v>1436</v>
      </c>
      <c r="B1436" s="49" t="s">
        <v>1670</v>
      </c>
      <c r="C1436" s="57" t="s">
        <v>2408</v>
      </c>
      <c r="D1436" s="41">
        <v>20</v>
      </c>
      <c r="E1436" s="41" t="s">
        <v>2411</v>
      </c>
      <c r="F1436" s="50" t="s">
        <v>525</v>
      </c>
      <c r="G1436" s="50" t="s">
        <v>36</v>
      </c>
      <c r="H1436" s="51" t="s">
        <v>2412</v>
      </c>
      <c r="I1436" s="52" t="s">
        <v>2413</v>
      </c>
      <c r="J1436" s="53"/>
      <c r="K1436" s="54"/>
      <c r="L1436" s="54"/>
      <c r="M1436" s="54"/>
      <c r="N1436" s="54"/>
      <c r="O1436" s="54" t="s">
        <v>727</v>
      </c>
      <c r="P1436" s="54" t="s">
        <v>676</v>
      </c>
      <c r="Q1436" s="54"/>
      <c r="R1436" s="54"/>
      <c r="S1436" s="54"/>
    </row>
    <row r="1437" spans="1:19" ht="78.75">
      <c r="A1437" s="93">
        <v>1437</v>
      </c>
      <c r="B1437" s="49" t="s">
        <v>1670</v>
      </c>
      <c r="C1437" s="57" t="s">
        <v>2414</v>
      </c>
      <c r="D1437" s="41">
        <v>25</v>
      </c>
      <c r="E1437" s="41" t="s">
        <v>2415</v>
      </c>
      <c r="F1437" s="50" t="s">
        <v>525</v>
      </c>
      <c r="G1437" s="50" t="s">
        <v>36</v>
      </c>
      <c r="H1437" s="51" t="s">
        <v>2993</v>
      </c>
      <c r="I1437" s="52" t="s">
        <v>2994</v>
      </c>
      <c r="J1437" s="53"/>
      <c r="K1437" s="54"/>
      <c r="L1437" s="54"/>
      <c r="M1437" s="54"/>
      <c r="N1437" s="54"/>
      <c r="O1437" s="54" t="s">
        <v>925</v>
      </c>
      <c r="P1437" s="54" t="s">
        <v>678</v>
      </c>
      <c r="Q1437" s="54"/>
      <c r="R1437" s="54"/>
      <c r="S1437" s="54"/>
    </row>
    <row r="1438" spans="1:19" ht="90">
      <c r="A1438" s="93">
        <v>1438</v>
      </c>
      <c r="B1438" s="49" t="s">
        <v>1670</v>
      </c>
      <c r="C1438" s="57" t="s">
        <v>2995</v>
      </c>
      <c r="D1438" s="41">
        <v>26</v>
      </c>
      <c r="E1438" s="41" t="s">
        <v>2996</v>
      </c>
      <c r="F1438" s="50" t="s">
        <v>525</v>
      </c>
      <c r="G1438" s="50" t="s">
        <v>36</v>
      </c>
      <c r="H1438" s="51" t="s">
        <v>2997</v>
      </c>
      <c r="I1438" s="52" t="s">
        <v>2998</v>
      </c>
      <c r="J1438" s="53"/>
      <c r="K1438" s="54"/>
      <c r="L1438" s="54"/>
      <c r="M1438" s="54"/>
      <c r="N1438" s="54"/>
      <c r="O1438" s="54" t="s">
        <v>925</v>
      </c>
      <c r="P1438" s="54" t="s">
        <v>678</v>
      </c>
      <c r="Q1438" s="54"/>
      <c r="R1438" s="54"/>
      <c r="S1438" s="54"/>
    </row>
    <row r="1439" spans="1:19" ht="56.25">
      <c r="A1439" s="93">
        <v>1439</v>
      </c>
      <c r="B1439" s="49" t="s">
        <v>1670</v>
      </c>
      <c r="C1439" s="57" t="s">
        <v>2999</v>
      </c>
      <c r="D1439" s="41">
        <v>27</v>
      </c>
      <c r="E1439" s="41" t="s">
        <v>3000</v>
      </c>
      <c r="F1439" s="50" t="s">
        <v>35</v>
      </c>
      <c r="G1439" s="50" t="s">
        <v>36</v>
      </c>
      <c r="H1439" s="51" t="s">
        <v>3001</v>
      </c>
      <c r="I1439" s="52" t="s">
        <v>2355</v>
      </c>
      <c r="J1439" s="53"/>
      <c r="K1439" s="54"/>
      <c r="L1439" s="54"/>
      <c r="M1439" s="54"/>
      <c r="N1439" s="54"/>
      <c r="O1439" s="54" t="s">
        <v>925</v>
      </c>
      <c r="P1439" s="54" t="s">
        <v>678</v>
      </c>
      <c r="Q1439" s="54"/>
      <c r="R1439" s="54"/>
      <c r="S1439" s="54"/>
    </row>
    <row r="1440" spans="1:19" ht="101.25">
      <c r="A1440" s="93">
        <v>1440</v>
      </c>
      <c r="B1440" s="49" t="s">
        <v>1670</v>
      </c>
      <c r="C1440" s="57" t="s">
        <v>3002</v>
      </c>
      <c r="D1440" s="41">
        <v>29</v>
      </c>
      <c r="E1440" s="41" t="s">
        <v>1698</v>
      </c>
      <c r="F1440" s="50" t="s">
        <v>525</v>
      </c>
      <c r="G1440" s="50" t="s">
        <v>526</v>
      </c>
      <c r="H1440" s="51" t="s">
        <v>3003</v>
      </c>
      <c r="I1440" s="52" t="s">
        <v>3004</v>
      </c>
      <c r="J1440" s="53"/>
      <c r="K1440" s="54"/>
      <c r="L1440" s="54"/>
      <c r="M1440" s="54"/>
      <c r="N1440" s="54"/>
      <c r="O1440" s="54" t="s">
        <v>925</v>
      </c>
      <c r="P1440" s="54" t="s">
        <v>678</v>
      </c>
      <c r="Q1440" s="54"/>
      <c r="R1440" s="54"/>
      <c r="S1440" s="54"/>
    </row>
    <row r="1441" spans="1:19" ht="11.25">
      <c r="A1441" s="93">
        <v>1441</v>
      </c>
      <c r="B1441" s="49" t="s">
        <v>1670</v>
      </c>
      <c r="C1441" s="57" t="s">
        <v>3005</v>
      </c>
      <c r="D1441" s="41">
        <v>31</v>
      </c>
      <c r="E1441" s="41" t="s">
        <v>809</v>
      </c>
      <c r="F1441" s="50" t="s">
        <v>35</v>
      </c>
      <c r="G1441" s="50" t="s">
        <v>36</v>
      </c>
      <c r="H1441" s="51" t="s">
        <v>3006</v>
      </c>
      <c r="I1441" s="52" t="s">
        <v>2355</v>
      </c>
      <c r="J1441" s="53"/>
      <c r="K1441" s="54"/>
      <c r="L1441" s="54"/>
      <c r="M1441" s="54"/>
      <c r="N1441" s="54"/>
      <c r="O1441" s="54" t="s">
        <v>925</v>
      </c>
      <c r="P1441" s="54" t="s">
        <v>678</v>
      </c>
      <c r="Q1441" s="54"/>
      <c r="R1441" s="54"/>
      <c r="S1441" s="54"/>
    </row>
    <row r="1442" spans="1:19" ht="90">
      <c r="A1442" s="93">
        <v>1442</v>
      </c>
      <c r="B1442" s="49" t="s">
        <v>1670</v>
      </c>
      <c r="C1442" s="57" t="s">
        <v>3007</v>
      </c>
      <c r="D1442" s="41">
        <v>31</v>
      </c>
      <c r="E1442" s="41" t="s">
        <v>168</v>
      </c>
      <c r="F1442" s="50" t="s">
        <v>525</v>
      </c>
      <c r="G1442" s="50" t="s">
        <v>36</v>
      </c>
      <c r="H1442" s="51" t="s">
        <v>3008</v>
      </c>
      <c r="I1442" s="52" t="s">
        <v>3009</v>
      </c>
      <c r="J1442" s="53"/>
      <c r="K1442" s="54"/>
      <c r="L1442" s="54"/>
      <c r="M1442" s="54"/>
      <c r="N1442" s="54"/>
      <c r="O1442" s="54" t="s">
        <v>925</v>
      </c>
      <c r="P1442" s="54" t="s">
        <v>678</v>
      </c>
      <c r="Q1442" s="54"/>
      <c r="R1442" s="54"/>
      <c r="S1442" s="54"/>
    </row>
    <row r="1443" spans="1:19" ht="56.25">
      <c r="A1443" s="93">
        <v>1443</v>
      </c>
      <c r="B1443" s="49" t="s">
        <v>1670</v>
      </c>
      <c r="C1443" s="57" t="s">
        <v>3007</v>
      </c>
      <c r="D1443" s="41">
        <v>31</v>
      </c>
      <c r="E1443" s="41" t="s">
        <v>3010</v>
      </c>
      <c r="F1443" s="50" t="s">
        <v>525</v>
      </c>
      <c r="G1443" s="50" t="s">
        <v>526</v>
      </c>
      <c r="H1443" s="51" t="s">
        <v>3011</v>
      </c>
      <c r="I1443" s="52" t="s">
        <v>3012</v>
      </c>
      <c r="J1443" s="53"/>
      <c r="K1443" s="54"/>
      <c r="L1443" s="54"/>
      <c r="M1443" s="54"/>
      <c r="N1443" s="54"/>
      <c r="O1443" s="54" t="s">
        <v>925</v>
      </c>
      <c r="P1443" s="54" t="s">
        <v>678</v>
      </c>
      <c r="Q1443" s="54"/>
      <c r="R1443" s="54"/>
      <c r="S1443" s="54"/>
    </row>
    <row r="1444" spans="1:19" ht="56.25">
      <c r="A1444" s="93">
        <v>1444</v>
      </c>
      <c r="B1444" s="49" t="s">
        <v>1670</v>
      </c>
      <c r="C1444" s="57" t="s">
        <v>3013</v>
      </c>
      <c r="D1444" s="41">
        <v>39</v>
      </c>
      <c r="E1444" s="41" t="s">
        <v>38</v>
      </c>
      <c r="F1444" s="50" t="s">
        <v>525</v>
      </c>
      <c r="G1444" s="50" t="s">
        <v>36</v>
      </c>
      <c r="H1444" s="51" t="s">
        <v>2620</v>
      </c>
      <c r="I1444" s="52" t="s">
        <v>2407</v>
      </c>
      <c r="J1444" s="53"/>
      <c r="K1444" s="54"/>
      <c r="L1444" s="54"/>
      <c r="M1444" s="54"/>
      <c r="N1444" s="54"/>
      <c r="O1444" s="54" t="s">
        <v>925</v>
      </c>
      <c r="P1444" s="54" t="s">
        <v>680</v>
      </c>
      <c r="Q1444" s="54"/>
      <c r="R1444" s="54"/>
      <c r="S1444" s="54"/>
    </row>
    <row r="1445" spans="1:19" ht="67.5">
      <c r="A1445" s="93">
        <v>1445</v>
      </c>
      <c r="B1445" s="49" t="s">
        <v>1670</v>
      </c>
      <c r="C1445" s="57" t="s">
        <v>2621</v>
      </c>
      <c r="D1445" s="41">
        <v>40</v>
      </c>
      <c r="E1445" s="41" t="s">
        <v>527</v>
      </c>
      <c r="F1445" s="50" t="s">
        <v>525</v>
      </c>
      <c r="G1445" s="50" t="s">
        <v>526</v>
      </c>
      <c r="H1445" s="51" t="s">
        <v>2622</v>
      </c>
      <c r="I1445" s="52" t="s">
        <v>2623</v>
      </c>
      <c r="J1445" s="53"/>
      <c r="K1445" s="54"/>
      <c r="L1445" s="54"/>
      <c r="M1445" s="54"/>
      <c r="N1445" s="54"/>
      <c r="O1445" s="54" t="s">
        <v>690</v>
      </c>
      <c r="P1445" s="54" t="s">
        <v>682</v>
      </c>
      <c r="Q1445" s="54"/>
      <c r="R1445" s="54"/>
      <c r="S1445" s="54"/>
    </row>
    <row r="1446" spans="1:19" ht="56.25">
      <c r="A1446" s="93">
        <v>1446</v>
      </c>
      <c r="B1446" s="49" t="s">
        <v>1670</v>
      </c>
      <c r="C1446" s="57" t="s">
        <v>2624</v>
      </c>
      <c r="D1446" s="41">
        <v>46</v>
      </c>
      <c r="E1446" s="41" t="s">
        <v>2625</v>
      </c>
      <c r="F1446" s="50" t="s">
        <v>525</v>
      </c>
      <c r="G1446" s="50" t="s">
        <v>36</v>
      </c>
      <c r="H1446" s="51" t="s">
        <v>2626</v>
      </c>
      <c r="I1446" s="52" t="s">
        <v>2627</v>
      </c>
      <c r="J1446" s="53"/>
      <c r="K1446" s="54"/>
      <c r="L1446" s="54"/>
      <c r="M1446" s="54"/>
      <c r="N1446" s="54"/>
      <c r="O1446" s="54" t="s">
        <v>690</v>
      </c>
      <c r="P1446" s="54" t="s">
        <v>682</v>
      </c>
      <c r="Q1446" s="54"/>
      <c r="R1446" s="54"/>
      <c r="S1446" s="54"/>
    </row>
    <row r="1447" spans="1:19" ht="56.25">
      <c r="A1447" s="93">
        <v>1447</v>
      </c>
      <c r="B1447" s="49" t="s">
        <v>1670</v>
      </c>
      <c r="C1447" s="57" t="s">
        <v>2628</v>
      </c>
      <c r="D1447" s="41">
        <v>47</v>
      </c>
      <c r="E1447" s="41" t="s">
        <v>2629</v>
      </c>
      <c r="F1447" s="50" t="s">
        <v>525</v>
      </c>
      <c r="G1447" s="50" t="s">
        <v>526</v>
      </c>
      <c r="H1447" s="51" t="s">
        <v>2630</v>
      </c>
      <c r="I1447" s="52" t="s">
        <v>2631</v>
      </c>
      <c r="J1447" s="53"/>
      <c r="K1447" s="54"/>
      <c r="L1447" s="54"/>
      <c r="M1447" s="54"/>
      <c r="N1447" s="54"/>
      <c r="O1447" s="54" t="s">
        <v>690</v>
      </c>
      <c r="P1447" s="54" t="s">
        <v>682</v>
      </c>
      <c r="Q1447" s="54"/>
      <c r="R1447" s="54"/>
      <c r="S1447" s="54"/>
    </row>
    <row r="1448" spans="1:19" ht="78.75">
      <c r="A1448" s="93">
        <v>1448</v>
      </c>
      <c r="B1448" s="49" t="s">
        <v>1670</v>
      </c>
      <c r="C1448" s="57" t="s">
        <v>2632</v>
      </c>
      <c r="D1448" s="41">
        <v>53</v>
      </c>
      <c r="E1448" s="41" t="s">
        <v>2633</v>
      </c>
      <c r="F1448" s="50" t="s">
        <v>35</v>
      </c>
      <c r="G1448" s="50" t="s">
        <v>36</v>
      </c>
      <c r="H1448" s="51" t="s">
        <v>2634</v>
      </c>
      <c r="I1448" s="52" t="s">
        <v>2355</v>
      </c>
      <c r="J1448" s="53"/>
      <c r="K1448" s="54"/>
      <c r="L1448" s="54"/>
      <c r="M1448" s="54"/>
      <c r="N1448" s="54"/>
      <c r="O1448" s="54" t="s">
        <v>690</v>
      </c>
      <c r="P1448" s="54" t="s">
        <v>682</v>
      </c>
      <c r="Q1448" s="54"/>
      <c r="R1448" s="54"/>
      <c r="S1448" s="54"/>
    </row>
    <row r="1449" spans="1:19" ht="78.75">
      <c r="A1449" s="93">
        <v>1449</v>
      </c>
      <c r="B1449" s="49" t="s">
        <v>1670</v>
      </c>
      <c r="C1449" s="57" t="s">
        <v>2632</v>
      </c>
      <c r="D1449" s="41">
        <v>53</v>
      </c>
      <c r="E1449" s="41" t="s">
        <v>2633</v>
      </c>
      <c r="F1449" s="50" t="s">
        <v>525</v>
      </c>
      <c r="G1449" s="50" t="s">
        <v>36</v>
      </c>
      <c r="H1449" s="51" t="s">
        <v>2635</v>
      </c>
      <c r="I1449" s="52" t="s">
        <v>2355</v>
      </c>
      <c r="J1449" s="53"/>
      <c r="K1449" s="54"/>
      <c r="L1449" s="54"/>
      <c r="M1449" s="54"/>
      <c r="N1449" s="54"/>
      <c r="O1449" s="54" t="s">
        <v>690</v>
      </c>
      <c r="P1449" s="54" t="s">
        <v>682</v>
      </c>
      <c r="Q1449" s="54"/>
      <c r="R1449" s="54"/>
      <c r="S1449" s="54"/>
    </row>
    <row r="1450" spans="1:19" ht="90">
      <c r="A1450" s="93">
        <v>1450</v>
      </c>
      <c r="B1450" s="49" t="s">
        <v>1670</v>
      </c>
      <c r="C1450" s="57" t="s">
        <v>2632</v>
      </c>
      <c r="D1450" s="41">
        <v>53</v>
      </c>
      <c r="E1450" s="41" t="s">
        <v>2633</v>
      </c>
      <c r="F1450" s="50" t="s">
        <v>525</v>
      </c>
      <c r="G1450" s="50" t="s">
        <v>36</v>
      </c>
      <c r="H1450" s="51" t="s">
        <v>2636</v>
      </c>
      <c r="I1450" s="52" t="s">
        <v>2637</v>
      </c>
      <c r="J1450" s="53"/>
      <c r="K1450" s="54"/>
      <c r="L1450" s="54"/>
      <c r="M1450" s="54"/>
      <c r="N1450" s="54"/>
      <c r="O1450" s="54" t="s">
        <v>690</v>
      </c>
      <c r="P1450" s="54" t="s">
        <v>682</v>
      </c>
      <c r="Q1450" s="54"/>
      <c r="R1450" s="54"/>
      <c r="S1450" s="54"/>
    </row>
    <row r="1451" spans="1:19" ht="45">
      <c r="A1451" s="93">
        <v>1451</v>
      </c>
      <c r="B1451" s="49" t="s">
        <v>1670</v>
      </c>
      <c r="C1451" s="57" t="s">
        <v>2632</v>
      </c>
      <c r="D1451" s="41">
        <v>54</v>
      </c>
      <c r="E1451" s="41" t="s">
        <v>2633</v>
      </c>
      <c r="F1451" s="50" t="s">
        <v>35</v>
      </c>
      <c r="G1451" s="50" t="s">
        <v>36</v>
      </c>
      <c r="H1451" s="51" t="s">
        <v>3234</v>
      </c>
      <c r="I1451" s="52" t="s">
        <v>2355</v>
      </c>
      <c r="J1451" s="53"/>
      <c r="K1451" s="54"/>
      <c r="L1451" s="54"/>
      <c r="M1451" s="54"/>
      <c r="N1451" s="54"/>
      <c r="O1451" s="54" t="s">
        <v>690</v>
      </c>
      <c r="P1451" s="54" t="s">
        <v>682</v>
      </c>
      <c r="Q1451" s="54"/>
      <c r="R1451" s="54"/>
      <c r="S1451" s="54"/>
    </row>
    <row r="1452" spans="1:19" ht="45">
      <c r="A1452" s="93">
        <v>1452</v>
      </c>
      <c r="B1452" s="49" t="s">
        <v>1670</v>
      </c>
      <c r="C1452" s="57" t="s">
        <v>3235</v>
      </c>
      <c r="D1452" s="41">
        <v>62</v>
      </c>
      <c r="E1452" s="41" t="s">
        <v>3236</v>
      </c>
      <c r="F1452" s="50" t="s">
        <v>35</v>
      </c>
      <c r="G1452" s="50" t="s">
        <v>36</v>
      </c>
      <c r="H1452" s="51" t="s">
        <v>3237</v>
      </c>
      <c r="I1452" s="52" t="s">
        <v>3238</v>
      </c>
      <c r="J1452" s="53"/>
      <c r="K1452" s="54"/>
      <c r="L1452" s="54"/>
      <c r="M1452" s="54"/>
      <c r="N1452" s="54"/>
      <c r="O1452" s="54" t="s">
        <v>925</v>
      </c>
      <c r="P1452" s="54" t="s">
        <v>684</v>
      </c>
      <c r="Q1452" s="54"/>
      <c r="R1452" s="54"/>
      <c r="S1452" s="54"/>
    </row>
    <row r="1453" spans="1:19" ht="45">
      <c r="A1453" s="93">
        <v>1453</v>
      </c>
      <c r="B1453" s="49" t="s">
        <v>1670</v>
      </c>
      <c r="C1453" s="57" t="s">
        <v>3239</v>
      </c>
      <c r="D1453" s="41">
        <v>67</v>
      </c>
      <c r="E1453" s="41" t="s">
        <v>3240</v>
      </c>
      <c r="F1453" s="50" t="s">
        <v>35</v>
      </c>
      <c r="G1453" s="50" t="s">
        <v>36</v>
      </c>
      <c r="H1453" s="51" t="s">
        <v>3241</v>
      </c>
      <c r="I1453" s="52" t="s">
        <v>3242</v>
      </c>
      <c r="J1453" s="53"/>
      <c r="K1453" s="54"/>
      <c r="L1453" s="54"/>
      <c r="M1453" s="54"/>
      <c r="N1453" s="54"/>
      <c r="O1453" s="54" t="s">
        <v>925</v>
      </c>
      <c r="P1453" s="54" t="s">
        <v>684</v>
      </c>
      <c r="Q1453" s="54"/>
      <c r="R1453" s="54"/>
      <c r="S1453" s="54"/>
    </row>
    <row r="1454" spans="1:19" ht="45">
      <c r="A1454" s="93">
        <v>1454</v>
      </c>
      <c r="B1454" s="49" t="s">
        <v>1670</v>
      </c>
      <c r="C1454" s="57" t="s">
        <v>3243</v>
      </c>
      <c r="D1454" s="41">
        <v>71</v>
      </c>
      <c r="E1454" s="41" t="s">
        <v>3244</v>
      </c>
      <c r="F1454" s="50" t="s">
        <v>35</v>
      </c>
      <c r="G1454" s="50" t="s">
        <v>36</v>
      </c>
      <c r="H1454" s="51" t="s">
        <v>3245</v>
      </c>
      <c r="I1454" s="52" t="s">
        <v>3242</v>
      </c>
      <c r="J1454" s="53"/>
      <c r="K1454" s="54"/>
      <c r="L1454" s="54"/>
      <c r="M1454" s="54"/>
      <c r="N1454" s="54"/>
      <c r="O1454" s="54" t="s">
        <v>925</v>
      </c>
      <c r="P1454" s="54" t="s">
        <v>684</v>
      </c>
      <c r="Q1454" s="54"/>
      <c r="R1454" s="54"/>
      <c r="S1454" s="54"/>
    </row>
    <row r="1455" spans="1:19" ht="22.5">
      <c r="A1455" s="93">
        <v>1455</v>
      </c>
      <c r="B1455" s="49" t="s">
        <v>1670</v>
      </c>
      <c r="C1455" s="57" t="s">
        <v>3246</v>
      </c>
      <c r="D1455" s="41">
        <v>76</v>
      </c>
      <c r="E1455" s="41" t="s">
        <v>135</v>
      </c>
      <c r="F1455" s="50" t="s">
        <v>35</v>
      </c>
      <c r="G1455" s="50" t="s">
        <v>36</v>
      </c>
      <c r="H1455" s="51" t="s">
        <v>3247</v>
      </c>
      <c r="I1455" s="52" t="s">
        <v>2355</v>
      </c>
      <c r="J1455" s="53"/>
      <c r="K1455" s="54"/>
      <c r="L1455" s="54"/>
      <c r="M1455" s="54"/>
      <c r="N1455" s="54"/>
      <c r="O1455" s="54" t="s">
        <v>925</v>
      </c>
      <c r="P1455" s="54" t="s">
        <v>684</v>
      </c>
      <c r="Q1455" s="54"/>
      <c r="R1455" s="54"/>
      <c r="S1455" s="54"/>
    </row>
    <row r="1456" spans="1:19" ht="67.5">
      <c r="A1456" s="93">
        <v>1456</v>
      </c>
      <c r="B1456" s="49" t="s">
        <v>1670</v>
      </c>
      <c r="C1456" s="57" t="s">
        <v>3246</v>
      </c>
      <c r="D1456" s="41">
        <v>77</v>
      </c>
      <c r="E1456" s="41" t="s">
        <v>3248</v>
      </c>
      <c r="F1456" s="50" t="s">
        <v>35</v>
      </c>
      <c r="G1456" s="50" t="s">
        <v>36</v>
      </c>
      <c r="H1456" s="51" t="s">
        <v>3249</v>
      </c>
      <c r="I1456" s="52" t="s">
        <v>2355</v>
      </c>
      <c r="J1456" s="53"/>
      <c r="K1456" s="54"/>
      <c r="L1456" s="54"/>
      <c r="M1456" s="54"/>
      <c r="N1456" s="54"/>
      <c r="O1456" s="54" t="s">
        <v>925</v>
      </c>
      <c r="P1456" s="54" t="s">
        <v>684</v>
      </c>
      <c r="Q1456" s="54"/>
      <c r="R1456" s="54"/>
      <c r="S1456" s="54"/>
    </row>
    <row r="1457" spans="1:19" ht="56.25">
      <c r="A1457" s="93">
        <v>1457</v>
      </c>
      <c r="B1457" s="49" t="s">
        <v>1670</v>
      </c>
      <c r="C1457" s="57" t="s">
        <v>3246</v>
      </c>
      <c r="D1457" s="41">
        <v>77</v>
      </c>
      <c r="E1457" s="41" t="s">
        <v>1628</v>
      </c>
      <c r="F1457" s="50" t="s">
        <v>35</v>
      </c>
      <c r="G1457" s="50" t="s">
        <v>36</v>
      </c>
      <c r="H1457" s="51" t="s">
        <v>3250</v>
      </c>
      <c r="I1457" s="52" t="s">
        <v>2355</v>
      </c>
      <c r="J1457" s="53"/>
      <c r="K1457" s="54"/>
      <c r="L1457" s="54"/>
      <c r="M1457" s="54"/>
      <c r="N1457" s="54"/>
      <c r="O1457" s="54" t="s">
        <v>925</v>
      </c>
      <c r="P1457" s="54" t="s">
        <v>684</v>
      </c>
      <c r="Q1457" s="54"/>
      <c r="R1457" s="54"/>
      <c r="S1457" s="54"/>
    </row>
    <row r="1458" spans="1:19" ht="22.5">
      <c r="A1458" s="93">
        <v>1458</v>
      </c>
      <c r="B1458" s="49" t="s">
        <v>1670</v>
      </c>
      <c r="C1458" s="57" t="s">
        <v>3246</v>
      </c>
      <c r="D1458" s="41">
        <v>77</v>
      </c>
      <c r="E1458" s="41" t="s">
        <v>1308</v>
      </c>
      <c r="F1458" s="50" t="s">
        <v>35</v>
      </c>
      <c r="G1458" s="50" t="s">
        <v>36</v>
      </c>
      <c r="H1458" s="51" t="s">
        <v>3251</v>
      </c>
      <c r="I1458" s="52" t="s">
        <v>2355</v>
      </c>
      <c r="J1458" s="53"/>
      <c r="K1458" s="54"/>
      <c r="L1458" s="54"/>
      <c r="M1458" s="54"/>
      <c r="N1458" s="54"/>
      <c r="O1458" s="54" t="s">
        <v>925</v>
      </c>
      <c r="P1458" s="54" t="s">
        <v>684</v>
      </c>
      <c r="Q1458" s="54"/>
      <c r="R1458" s="54"/>
      <c r="S1458" s="54"/>
    </row>
    <row r="1459" spans="1:19" ht="33.75">
      <c r="A1459" s="93">
        <v>1459</v>
      </c>
      <c r="B1459" s="49" t="s">
        <v>1670</v>
      </c>
      <c r="C1459" s="57" t="s">
        <v>3246</v>
      </c>
      <c r="D1459" s="41">
        <v>77</v>
      </c>
      <c r="E1459" s="41" t="s">
        <v>3252</v>
      </c>
      <c r="F1459" s="50" t="s">
        <v>35</v>
      </c>
      <c r="G1459" s="50" t="s">
        <v>36</v>
      </c>
      <c r="H1459" s="51" t="s">
        <v>3253</v>
      </c>
      <c r="I1459" s="52" t="s">
        <v>3254</v>
      </c>
      <c r="J1459" s="53"/>
      <c r="K1459" s="54"/>
      <c r="L1459" s="54"/>
      <c r="M1459" s="54"/>
      <c r="N1459" s="54"/>
      <c r="O1459" s="54" t="s">
        <v>925</v>
      </c>
      <c r="P1459" s="54" t="s">
        <v>684</v>
      </c>
      <c r="Q1459" s="54"/>
      <c r="R1459" s="54"/>
      <c r="S1459" s="54"/>
    </row>
    <row r="1460" spans="1:19" ht="33.75">
      <c r="A1460" s="93">
        <v>1460</v>
      </c>
      <c r="B1460" s="49" t="s">
        <v>1670</v>
      </c>
      <c r="C1460" s="57" t="s">
        <v>3246</v>
      </c>
      <c r="D1460" s="41">
        <v>77</v>
      </c>
      <c r="E1460" s="41" t="s">
        <v>1349</v>
      </c>
      <c r="F1460" s="50" t="s">
        <v>35</v>
      </c>
      <c r="G1460" s="50" t="s">
        <v>36</v>
      </c>
      <c r="H1460" s="51" t="s">
        <v>3255</v>
      </c>
      <c r="I1460" s="52" t="s">
        <v>2355</v>
      </c>
      <c r="J1460" s="53"/>
      <c r="K1460" s="54"/>
      <c r="L1460" s="54"/>
      <c r="M1460" s="54"/>
      <c r="N1460" s="54"/>
      <c r="O1460" s="54" t="s">
        <v>925</v>
      </c>
      <c r="P1460" s="54" t="s">
        <v>684</v>
      </c>
      <c r="Q1460" s="54"/>
      <c r="R1460" s="54"/>
      <c r="S1460" s="54"/>
    </row>
    <row r="1461" spans="1:19" ht="67.5">
      <c r="A1461" s="93">
        <v>1461</v>
      </c>
      <c r="B1461" s="49" t="s">
        <v>1670</v>
      </c>
      <c r="C1461" s="57" t="s">
        <v>3246</v>
      </c>
      <c r="D1461" s="41">
        <v>77</v>
      </c>
      <c r="E1461" s="41" t="s">
        <v>3256</v>
      </c>
      <c r="F1461" s="50" t="s">
        <v>525</v>
      </c>
      <c r="G1461" s="50" t="s">
        <v>526</v>
      </c>
      <c r="H1461" s="51" t="s">
        <v>3257</v>
      </c>
      <c r="I1461" s="52" t="s">
        <v>3258</v>
      </c>
      <c r="J1461" s="53"/>
      <c r="K1461" s="54"/>
      <c r="L1461" s="54"/>
      <c r="M1461" s="54"/>
      <c r="N1461" s="54"/>
      <c r="O1461" s="54" t="s">
        <v>925</v>
      </c>
      <c r="P1461" s="54" t="s">
        <v>684</v>
      </c>
      <c r="Q1461" s="54"/>
      <c r="R1461" s="54"/>
      <c r="S1461" s="54"/>
    </row>
    <row r="1462" spans="1:19" ht="33.75">
      <c r="A1462" s="93">
        <v>1462</v>
      </c>
      <c r="B1462" s="49" t="s">
        <v>1670</v>
      </c>
      <c r="C1462" s="57" t="s">
        <v>3259</v>
      </c>
      <c r="D1462" s="41">
        <v>79</v>
      </c>
      <c r="E1462" s="41" t="s">
        <v>556</v>
      </c>
      <c r="F1462" s="50" t="s">
        <v>525</v>
      </c>
      <c r="G1462" s="50" t="s">
        <v>526</v>
      </c>
      <c r="H1462" s="51" t="s">
        <v>3260</v>
      </c>
      <c r="I1462" s="52" t="s">
        <v>3261</v>
      </c>
      <c r="J1462" s="53"/>
      <c r="K1462" s="54"/>
      <c r="L1462" s="54"/>
      <c r="M1462" s="54"/>
      <c r="N1462" s="54"/>
      <c r="O1462" s="54" t="s">
        <v>925</v>
      </c>
      <c r="P1462" s="54" t="s">
        <v>684</v>
      </c>
      <c r="Q1462" s="54"/>
      <c r="R1462" s="54"/>
      <c r="S1462" s="54"/>
    </row>
    <row r="1463" spans="1:19" ht="123.75">
      <c r="A1463" s="93">
        <v>1463</v>
      </c>
      <c r="B1463" s="49" t="s">
        <v>1670</v>
      </c>
      <c r="C1463" s="57" t="s">
        <v>3259</v>
      </c>
      <c r="D1463" s="41">
        <v>79</v>
      </c>
      <c r="E1463" s="41"/>
      <c r="F1463" s="50" t="s">
        <v>525</v>
      </c>
      <c r="G1463" s="50" t="s">
        <v>36</v>
      </c>
      <c r="H1463" s="51" t="s">
        <v>3262</v>
      </c>
      <c r="I1463" s="52" t="s">
        <v>3263</v>
      </c>
      <c r="J1463" s="53"/>
      <c r="K1463" s="54"/>
      <c r="L1463" s="54"/>
      <c r="M1463" s="54"/>
      <c r="N1463" s="54"/>
      <c r="O1463" s="54" t="s">
        <v>925</v>
      </c>
      <c r="P1463" s="54" t="s">
        <v>684</v>
      </c>
      <c r="Q1463" s="54"/>
      <c r="R1463" s="54"/>
      <c r="S1463" s="54"/>
    </row>
    <row r="1464" spans="1:19" ht="146.25">
      <c r="A1464" s="93">
        <v>1464</v>
      </c>
      <c r="B1464" s="49" t="s">
        <v>1670</v>
      </c>
      <c r="C1464" s="57" t="s">
        <v>3264</v>
      </c>
      <c r="D1464" s="41" t="s">
        <v>3265</v>
      </c>
      <c r="E1464" s="41" t="s">
        <v>3266</v>
      </c>
      <c r="F1464" s="50" t="s">
        <v>525</v>
      </c>
      <c r="G1464" s="50" t="s">
        <v>526</v>
      </c>
      <c r="H1464" s="51" t="s">
        <v>2661</v>
      </c>
      <c r="I1464" s="52" t="s">
        <v>2662</v>
      </c>
      <c r="J1464" s="53"/>
      <c r="K1464" s="54"/>
      <c r="L1464" s="54"/>
      <c r="M1464" s="54"/>
      <c r="N1464" s="54"/>
      <c r="O1464" s="54" t="s">
        <v>925</v>
      </c>
      <c r="P1464" s="54" t="s">
        <v>684</v>
      </c>
      <c r="Q1464" s="54"/>
      <c r="R1464" s="54"/>
      <c r="S1464" s="54"/>
    </row>
    <row r="1465" spans="1:19" ht="67.5">
      <c r="A1465" s="93">
        <v>1465</v>
      </c>
      <c r="B1465" s="49" t="s">
        <v>1670</v>
      </c>
      <c r="C1465" s="57" t="s">
        <v>3264</v>
      </c>
      <c r="D1465" s="41" t="s">
        <v>2663</v>
      </c>
      <c r="E1465" s="41" t="s">
        <v>2664</v>
      </c>
      <c r="F1465" s="50" t="s">
        <v>525</v>
      </c>
      <c r="G1465" s="50" t="s">
        <v>526</v>
      </c>
      <c r="H1465" s="51" t="s">
        <v>2665</v>
      </c>
      <c r="I1465" s="52" t="s">
        <v>2666</v>
      </c>
      <c r="J1465" s="53"/>
      <c r="K1465" s="54"/>
      <c r="L1465" s="54"/>
      <c r="M1465" s="54"/>
      <c r="N1465" s="54"/>
      <c r="O1465" s="54" t="s">
        <v>925</v>
      </c>
      <c r="P1465" s="54" t="s">
        <v>684</v>
      </c>
      <c r="Q1465" s="54"/>
      <c r="R1465" s="54"/>
      <c r="S1465" s="54"/>
    </row>
    <row r="1466" spans="1:19" ht="33.75">
      <c r="A1466" s="93">
        <v>1466</v>
      </c>
      <c r="B1466" s="49" t="s">
        <v>1670</v>
      </c>
      <c r="C1466" s="57" t="s">
        <v>172</v>
      </c>
      <c r="D1466" s="41"/>
      <c r="E1466" s="41"/>
      <c r="F1466" s="50" t="s">
        <v>525</v>
      </c>
      <c r="G1466" s="50" t="s">
        <v>36</v>
      </c>
      <c r="H1466" s="51" t="s">
        <v>2667</v>
      </c>
      <c r="I1466" s="52" t="s">
        <v>2668</v>
      </c>
      <c r="J1466" s="53"/>
      <c r="K1466" s="54"/>
      <c r="L1466" s="54"/>
      <c r="M1466" s="54"/>
      <c r="N1466" s="54"/>
      <c r="O1466" s="54" t="s">
        <v>1314</v>
      </c>
      <c r="P1466" s="54" t="s">
        <v>1356</v>
      </c>
      <c r="Q1466" s="54"/>
      <c r="R1466" s="54"/>
      <c r="S1466" s="54"/>
    </row>
    <row r="1467" spans="1:19" ht="90">
      <c r="A1467" s="93">
        <v>1467</v>
      </c>
      <c r="B1467" s="49" t="s">
        <v>1670</v>
      </c>
      <c r="C1467" s="57" t="s">
        <v>2669</v>
      </c>
      <c r="D1467" s="41" t="s">
        <v>2670</v>
      </c>
      <c r="E1467" s="41" t="s">
        <v>1296</v>
      </c>
      <c r="F1467" s="50" t="s">
        <v>525</v>
      </c>
      <c r="G1467" s="50" t="s">
        <v>36</v>
      </c>
      <c r="H1467" s="51" t="s">
        <v>2671</v>
      </c>
      <c r="I1467" s="52" t="s">
        <v>2672</v>
      </c>
      <c r="J1467" s="53"/>
      <c r="K1467" s="54"/>
      <c r="L1467" s="54"/>
      <c r="M1467" s="54"/>
      <c r="N1467" s="54"/>
      <c r="O1467" s="54" t="s">
        <v>925</v>
      </c>
      <c r="P1467" s="54" t="s">
        <v>645</v>
      </c>
      <c r="Q1467" s="54"/>
      <c r="R1467" s="54"/>
      <c r="S1467" s="54"/>
    </row>
    <row r="1468" spans="1:19" ht="67.5">
      <c r="A1468" s="93">
        <v>1468</v>
      </c>
      <c r="B1468" s="49" t="s">
        <v>1670</v>
      </c>
      <c r="C1468" s="57" t="s">
        <v>2669</v>
      </c>
      <c r="D1468" s="41" t="s">
        <v>2670</v>
      </c>
      <c r="E1468" s="41" t="s">
        <v>128</v>
      </c>
      <c r="F1468" s="50" t="s">
        <v>525</v>
      </c>
      <c r="G1468" s="50" t="s">
        <v>36</v>
      </c>
      <c r="H1468" s="51" t="s">
        <v>2673</v>
      </c>
      <c r="I1468" s="52" t="s">
        <v>2674</v>
      </c>
      <c r="J1468" s="53"/>
      <c r="K1468" s="54"/>
      <c r="L1468" s="54"/>
      <c r="M1468" s="54"/>
      <c r="N1468" s="54"/>
      <c r="O1468" s="54" t="s">
        <v>925</v>
      </c>
      <c r="P1468" s="54" t="s">
        <v>645</v>
      </c>
      <c r="Q1468" s="54"/>
      <c r="R1468" s="54"/>
      <c r="S1468" s="54"/>
    </row>
    <row r="1469" spans="1:19" ht="45">
      <c r="A1469" s="93">
        <v>1469</v>
      </c>
      <c r="B1469" s="49" t="s">
        <v>1670</v>
      </c>
      <c r="C1469" s="57" t="s">
        <v>2675</v>
      </c>
      <c r="D1469" s="41" t="s">
        <v>2676</v>
      </c>
      <c r="E1469" s="41" t="s">
        <v>730</v>
      </c>
      <c r="F1469" s="50" t="s">
        <v>525</v>
      </c>
      <c r="G1469" s="50" t="s">
        <v>36</v>
      </c>
      <c r="H1469" s="51" t="s">
        <v>3052</v>
      </c>
      <c r="I1469" s="52" t="s">
        <v>2355</v>
      </c>
      <c r="J1469" s="53"/>
      <c r="K1469" s="54"/>
      <c r="L1469" s="54"/>
      <c r="M1469" s="54"/>
      <c r="N1469" s="54"/>
      <c r="O1469" s="54" t="s">
        <v>925</v>
      </c>
      <c r="P1469" s="54" t="s">
        <v>645</v>
      </c>
      <c r="Q1469" s="54"/>
      <c r="R1469" s="54"/>
      <c r="S1469" s="54"/>
    </row>
    <row r="1470" spans="1:19" ht="67.5">
      <c r="A1470" s="93">
        <v>1470</v>
      </c>
      <c r="B1470" s="49" t="s">
        <v>1670</v>
      </c>
      <c r="C1470" s="57" t="s">
        <v>2675</v>
      </c>
      <c r="D1470" s="41" t="s">
        <v>3053</v>
      </c>
      <c r="E1470" s="41"/>
      <c r="F1470" s="50" t="s">
        <v>525</v>
      </c>
      <c r="G1470" s="50" t="s">
        <v>36</v>
      </c>
      <c r="H1470" s="51" t="s">
        <v>3054</v>
      </c>
      <c r="I1470" s="52" t="s">
        <v>3055</v>
      </c>
      <c r="J1470" s="53"/>
      <c r="K1470" s="54"/>
      <c r="L1470" s="54"/>
      <c r="M1470" s="54"/>
      <c r="N1470" s="54"/>
      <c r="O1470" s="54" t="s">
        <v>925</v>
      </c>
      <c r="P1470" s="54" t="s">
        <v>645</v>
      </c>
      <c r="Q1470" s="54"/>
      <c r="R1470" s="54"/>
      <c r="S1470" s="54"/>
    </row>
    <row r="1471" spans="1:19" ht="11.25">
      <c r="A1471" s="93">
        <v>1471</v>
      </c>
      <c r="B1471" s="49" t="s">
        <v>1670</v>
      </c>
      <c r="C1471" s="57" t="s">
        <v>3056</v>
      </c>
      <c r="D1471" s="41" t="s">
        <v>3057</v>
      </c>
      <c r="E1471" s="41" t="s">
        <v>38</v>
      </c>
      <c r="F1471" s="50" t="s">
        <v>35</v>
      </c>
      <c r="G1471" s="50" t="s">
        <v>36</v>
      </c>
      <c r="H1471" s="51" t="s">
        <v>3058</v>
      </c>
      <c r="I1471" s="52" t="s">
        <v>2355</v>
      </c>
      <c r="J1471" s="53"/>
      <c r="K1471" s="54"/>
      <c r="L1471" s="54"/>
      <c r="M1471" s="54"/>
      <c r="N1471" s="54"/>
      <c r="O1471" s="54" t="s">
        <v>925</v>
      </c>
      <c r="P1471" s="54" t="s">
        <v>645</v>
      </c>
      <c r="Q1471" s="54"/>
      <c r="R1471" s="54"/>
      <c r="S1471" s="54"/>
    </row>
    <row r="1472" spans="1:19" ht="22.5">
      <c r="A1472" s="93">
        <v>1472</v>
      </c>
      <c r="B1472" s="49" t="s">
        <v>1670</v>
      </c>
      <c r="C1472" s="57" t="s">
        <v>3059</v>
      </c>
      <c r="D1472" s="41" t="s">
        <v>3060</v>
      </c>
      <c r="E1472" s="41" t="s">
        <v>873</v>
      </c>
      <c r="F1472" s="50" t="s">
        <v>525</v>
      </c>
      <c r="G1472" s="50" t="s">
        <v>36</v>
      </c>
      <c r="H1472" s="51" t="s">
        <v>3061</v>
      </c>
      <c r="I1472" s="52" t="s">
        <v>2355</v>
      </c>
      <c r="J1472" s="53"/>
      <c r="K1472" s="54"/>
      <c r="L1472" s="54"/>
      <c r="M1472" s="54"/>
      <c r="N1472" s="54"/>
      <c r="O1472" s="54" t="s">
        <v>925</v>
      </c>
      <c r="P1472" s="54" t="s">
        <v>645</v>
      </c>
      <c r="Q1472" s="54"/>
      <c r="R1472" s="54"/>
      <c r="S1472" s="54"/>
    </row>
    <row r="1473" spans="1:19" ht="45">
      <c r="A1473" s="93">
        <v>1473</v>
      </c>
      <c r="B1473" s="49" t="s">
        <v>1670</v>
      </c>
      <c r="C1473" s="57" t="s">
        <v>3059</v>
      </c>
      <c r="D1473" s="41" t="s">
        <v>3060</v>
      </c>
      <c r="E1473" s="41" t="s">
        <v>3062</v>
      </c>
      <c r="F1473" s="50" t="s">
        <v>525</v>
      </c>
      <c r="G1473" s="50" t="s">
        <v>36</v>
      </c>
      <c r="H1473" s="51" t="s">
        <v>3063</v>
      </c>
      <c r="I1473" s="52" t="s">
        <v>2355</v>
      </c>
      <c r="J1473" s="53"/>
      <c r="K1473" s="54"/>
      <c r="L1473" s="54"/>
      <c r="M1473" s="54"/>
      <c r="N1473" s="54"/>
      <c r="O1473" s="54" t="s">
        <v>925</v>
      </c>
      <c r="P1473" s="54" t="s">
        <v>645</v>
      </c>
      <c r="Q1473" s="54"/>
      <c r="R1473" s="54"/>
      <c r="S1473" s="54"/>
    </row>
    <row r="1474" spans="1:19" ht="56.25">
      <c r="A1474" s="93">
        <v>1474</v>
      </c>
      <c r="B1474" s="49" t="s">
        <v>1670</v>
      </c>
      <c r="C1474" s="57" t="s">
        <v>3064</v>
      </c>
      <c r="D1474" s="41" t="s">
        <v>3065</v>
      </c>
      <c r="E1474" s="41" t="s">
        <v>3066</v>
      </c>
      <c r="F1474" s="50" t="s">
        <v>525</v>
      </c>
      <c r="G1474" s="50" t="s">
        <v>36</v>
      </c>
      <c r="H1474" s="51" t="s">
        <v>3067</v>
      </c>
      <c r="I1474" s="52" t="s">
        <v>3068</v>
      </c>
      <c r="J1474" s="53"/>
      <c r="K1474" s="54"/>
      <c r="L1474" s="54"/>
      <c r="M1474" s="54"/>
      <c r="N1474" s="54"/>
      <c r="O1474" s="54" t="s">
        <v>925</v>
      </c>
      <c r="P1474" s="54" t="s">
        <v>645</v>
      </c>
      <c r="Q1474" s="54"/>
      <c r="R1474" s="54"/>
      <c r="S1474" s="54"/>
    </row>
    <row r="1475" spans="1:19" ht="45">
      <c r="A1475" s="93">
        <v>1475</v>
      </c>
      <c r="B1475" s="49" t="s">
        <v>1670</v>
      </c>
      <c r="C1475" s="57" t="s">
        <v>3064</v>
      </c>
      <c r="D1475" s="41" t="s">
        <v>3065</v>
      </c>
      <c r="E1475" s="41"/>
      <c r="F1475" s="50" t="s">
        <v>525</v>
      </c>
      <c r="G1475" s="50" t="s">
        <v>36</v>
      </c>
      <c r="H1475" s="51" t="s">
        <v>3069</v>
      </c>
      <c r="I1475" s="52" t="s">
        <v>3070</v>
      </c>
      <c r="J1475" s="53"/>
      <c r="K1475" s="54"/>
      <c r="L1475" s="54"/>
      <c r="M1475" s="54"/>
      <c r="N1475" s="54"/>
      <c r="O1475" s="54" t="s">
        <v>925</v>
      </c>
      <c r="P1475" s="54" t="s">
        <v>645</v>
      </c>
      <c r="Q1475" s="54"/>
      <c r="R1475" s="54"/>
      <c r="S1475" s="54"/>
    </row>
    <row r="1476" spans="1:19" ht="22.5">
      <c r="A1476" s="93">
        <v>1476</v>
      </c>
      <c r="B1476" s="49" t="s">
        <v>1670</v>
      </c>
      <c r="C1476" s="57" t="s">
        <v>3071</v>
      </c>
      <c r="D1476" s="41" t="s">
        <v>3072</v>
      </c>
      <c r="E1476" s="41" t="s">
        <v>154</v>
      </c>
      <c r="F1476" s="50" t="s">
        <v>35</v>
      </c>
      <c r="G1476" s="50" t="s">
        <v>36</v>
      </c>
      <c r="H1476" s="51" t="s">
        <v>3073</v>
      </c>
      <c r="I1476" s="52" t="s">
        <v>2355</v>
      </c>
      <c r="J1476" s="53"/>
      <c r="K1476" s="54"/>
      <c r="L1476" s="54"/>
      <c r="M1476" s="54"/>
      <c r="N1476" s="54"/>
      <c r="O1476" s="54" t="s">
        <v>925</v>
      </c>
      <c r="P1476" s="54" t="s">
        <v>645</v>
      </c>
      <c r="Q1476" s="54"/>
      <c r="R1476" s="54"/>
      <c r="S1476" s="54"/>
    </row>
    <row r="1477" spans="1:19" ht="56.25">
      <c r="A1477" s="93">
        <v>1477</v>
      </c>
      <c r="B1477" s="49" t="s">
        <v>1670</v>
      </c>
      <c r="C1477" s="57" t="s">
        <v>3074</v>
      </c>
      <c r="D1477" s="41" t="s">
        <v>3075</v>
      </c>
      <c r="E1477" s="41" t="s">
        <v>165</v>
      </c>
      <c r="F1477" s="50" t="s">
        <v>525</v>
      </c>
      <c r="G1477" s="50" t="s">
        <v>526</v>
      </c>
      <c r="H1477" s="51" t="s">
        <v>3076</v>
      </c>
      <c r="I1477" s="52" t="s">
        <v>3077</v>
      </c>
      <c r="J1477" s="53"/>
      <c r="K1477" s="54"/>
      <c r="L1477" s="54"/>
      <c r="M1477" s="54"/>
      <c r="N1477" s="54"/>
      <c r="O1477" s="54" t="s">
        <v>686</v>
      </c>
      <c r="P1477" s="54" t="s">
        <v>673</v>
      </c>
      <c r="Q1477" s="54"/>
      <c r="R1477" s="54"/>
      <c r="S1477" s="54"/>
    </row>
    <row r="1478" spans="1:19" ht="45">
      <c r="A1478" s="93">
        <v>1478</v>
      </c>
      <c r="B1478" s="49" t="s">
        <v>1670</v>
      </c>
      <c r="C1478" s="57" t="s">
        <v>3078</v>
      </c>
      <c r="D1478" s="41" t="s">
        <v>3079</v>
      </c>
      <c r="E1478" s="41" t="s">
        <v>2643</v>
      </c>
      <c r="F1478" s="50" t="s">
        <v>35</v>
      </c>
      <c r="G1478" s="50" t="s">
        <v>36</v>
      </c>
      <c r="H1478" s="51" t="s">
        <v>3080</v>
      </c>
      <c r="I1478" s="52" t="s">
        <v>3081</v>
      </c>
      <c r="J1478" s="53"/>
      <c r="K1478" s="54"/>
      <c r="L1478" s="54"/>
      <c r="M1478" s="54"/>
      <c r="N1478" s="54"/>
      <c r="O1478" s="54" t="s">
        <v>925</v>
      </c>
      <c r="P1478" s="54" t="s">
        <v>645</v>
      </c>
      <c r="Q1478" s="54"/>
      <c r="R1478" s="54"/>
      <c r="S1478" s="54"/>
    </row>
    <row r="1479" spans="1:19" ht="22.5">
      <c r="A1479" s="93">
        <v>1479</v>
      </c>
      <c r="B1479" s="49" t="s">
        <v>1670</v>
      </c>
      <c r="C1479" s="57" t="s">
        <v>3082</v>
      </c>
      <c r="D1479" s="41" t="s">
        <v>3083</v>
      </c>
      <c r="E1479" s="41" t="s">
        <v>172</v>
      </c>
      <c r="F1479" s="50" t="s">
        <v>35</v>
      </c>
      <c r="G1479" s="50" t="s">
        <v>36</v>
      </c>
      <c r="H1479" s="51" t="s">
        <v>3084</v>
      </c>
      <c r="I1479" s="52" t="s">
        <v>2355</v>
      </c>
      <c r="J1479" s="53"/>
      <c r="K1479" s="54"/>
      <c r="L1479" s="54"/>
      <c r="M1479" s="54"/>
      <c r="N1479" s="54"/>
      <c r="O1479" s="54" t="s">
        <v>925</v>
      </c>
      <c r="P1479" s="54" t="s">
        <v>645</v>
      </c>
      <c r="Q1479" s="54"/>
      <c r="R1479" s="54"/>
      <c r="S1479" s="54"/>
    </row>
    <row r="1480" spans="1:19" ht="78.75">
      <c r="A1480" s="93">
        <v>1480</v>
      </c>
      <c r="B1480" s="49" t="s">
        <v>1670</v>
      </c>
      <c r="C1480" s="57" t="s">
        <v>3085</v>
      </c>
      <c r="D1480" s="41" t="s">
        <v>3086</v>
      </c>
      <c r="E1480" s="41" t="s">
        <v>3087</v>
      </c>
      <c r="F1480" s="50" t="s">
        <v>525</v>
      </c>
      <c r="G1480" s="50" t="s">
        <v>526</v>
      </c>
      <c r="H1480" s="51" t="s">
        <v>3088</v>
      </c>
      <c r="I1480" s="52" t="s">
        <v>3089</v>
      </c>
      <c r="J1480" s="53"/>
      <c r="K1480" s="54"/>
      <c r="L1480" s="54"/>
      <c r="M1480" s="54"/>
      <c r="N1480" s="54"/>
      <c r="O1480" s="54" t="s">
        <v>925</v>
      </c>
      <c r="P1480" s="54" t="s">
        <v>645</v>
      </c>
      <c r="Q1480" s="54"/>
      <c r="R1480" s="54"/>
      <c r="S1480" s="54"/>
    </row>
    <row r="1481" spans="1:19" ht="33.75">
      <c r="A1481" s="93">
        <v>1481</v>
      </c>
      <c r="B1481" s="49" t="s">
        <v>1670</v>
      </c>
      <c r="C1481" s="57" t="s">
        <v>3085</v>
      </c>
      <c r="D1481" s="41" t="s">
        <v>3086</v>
      </c>
      <c r="E1481" s="41" t="s">
        <v>1349</v>
      </c>
      <c r="F1481" s="50" t="s">
        <v>525</v>
      </c>
      <c r="G1481" s="50" t="s">
        <v>36</v>
      </c>
      <c r="H1481" s="51" t="s">
        <v>3090</v>
      </c>
      <c r="I1481" s="52" t="s">
        <v>2353</v>
      </c>
      <c r="J1481" s="53"/>
      <c r="K1481" s="54"/>
      <c r="L1481" s="54"/>
      <c r="M1481" s="54"/>
      <c r="N1481" s="54"/>
      <c r="O1481" s="54" t="s">
        <v>925</v>
      </c>
      <c r="P1481" s="54" t="s">
        <v>645</v>
      </c>
      <c r="Q1481" s="54"/>
      <c r="R1481" s="54"/>
      <c r="S1481" s="54"/>
    </row>
    <row r="1482" spans="1:19" ht="146.25">
      <c r="A1482" s="93">
        <v>1482</v>
      </c>
      <c r="B1482" s="49" t="s">
        <v>1670</v>
      </c>
      <c r="C1482" s="57" t="s">
        <v>3085</v>
      </c>
      <c r="D1482" s="41" t="s">
        <v>3086</v>
      </c>
      <c r="E1482" s="41"/>
      <c r="F1482" s="50" t="s">
        <v>525</v>
      </c>
      <c r="G1482" s="50" t="s">
        <v>36</v>
      </c>
      <c r="H1482" s="51" t="s">
        <v>3091</v>
      </c>
      <c r="I1482" s="52" t="s">
        <v>3092</v>
      </c>
      <c r="J1482" s="53"/>
      <c r="K1482" s="54"/>
      <c r="L1482" s="54"/>
      <c r="M1482" s="54"/>
      <c r="N1482" s="54"/>
      <c r="O1482" s="54" t="s">
        <v>925</v>
      </c>
      <c r="P1482" s="54" t="s">
        <v>645</v>
      </c>
      <c r="Q1482" s="54"/>
      <c r="R1482" s="54"/>
      <c r="S1482" s="54"/>
    </row>
    <row r="1483" spans="1:19" ht="45">
      <c r="A1483" s="93">
        <v>1483</v>
      </c>
      <c r="B1483" s="49" t="s">
        <v>1670</v>
      </c>
      <c r="C1483" s="57" t="s">
        <v>3093</v>
      </c>
      <c r="D1483" s="41" t="s">
        <v>3094</v>
      </c>
      <c r="E1483" s="41" t="s">
        <v>524</v>
      </c>
      <c r="F1483" s="50" t="s">
        <v>525</v>
      </c>
      <c r="G1483" s="50" t="s">
        <v>36</v>
      </c>
      <c r="H1483" s="51" t="s">
        <v>3095</v>
      </c>
      <c r="I1483" s="52" t="s">
        <v>2355</v>
      </c>
      <c r="J1483" s="53"/>
      <c r="K1483" s="54"/>
      <c r="L1483" s="54"/>
      <c r="M1483" s="54"/>
      <c r="N1483" s="54"/>
      <c r="O1483" s="54" t="s">
        <v>925</v>
      </c>
      <c r="P1483" s="54" t="s">
        <v>645</v>
      </c>
      <c r="Q1483" s="54"/>
      <c r="R1483" s="54"/>
      <c r="S1483" s="54"/>
    </row>
    <row r="1484" spans="1:19" ht="33.75">
      <c r="A1484" s="93">
        <v>1484</v>
      </c>
      <c r="B1484" s="49" t="s">
        <v>1670</v>
      </c>
      <c r="C1484" s="57" t="s">
        <v>3096</v>
      </c>
      <c r="D1484" s="41" t="s">
        <v>3097</v>
      </c>
      <c r="E1484" s="41" t="s">
        <v>528</v>
      </c>
      <c r="F1484" s="50" t="s">
        <v>525</v>
      </c>
      <c r="G1484" s="50" t="s">
        <v>36</v>
      </c>
      <c r="H1484" s="51" t="s">
        <v>3098</v>
      </c>
      <c r="I1484" s="52" t="s">
        <v>2355</v>
      </c>
      <c r="J1484" s="53"/>
      <c r="K1484" s="54"/>
      <c r="L1484" s="54"/>
      <c r="M1484" s="54"/>
      <c r="N1484" s="54"/>
      <c r="O1484" s="54" t="s">
        <v>925</v>
      </c>
      <c r="P1484" s="54" t="s">
        <v>645</v>
      </c>
      <c r="Q1484" s="54"/>
      <c r="R1484" s="54"/>
      <c r="S1484" s="54"/>
    </row>
    <row r="1485" spans="1:19" ht="78.75">
      <c r="A1485" s="93">
        <v>1485</v>
      </c>
      <c r="B1485" s="49" t="s">
        <v>1670</v>
      </c>
      <c r="C1485" s="57" t="s">
        <v>3096</v>
      </c>
      <c r="D1485" s="41" t="s">
        <v>3097</v>
      </c>
      <c r="E1485" s="41" t="s">
        <v>172</v>
      </c>
      <c r="F1485" s="50" t="s">
        <v>525</v>
      </c>
      <c r="G1485" s="50" t="s">
        <v>526</v>
      </c>
      <c r="H1485" s="51" t="s">
        <v>3099</v>
      </c>
      <c r="I1485" s="52" t="s">
        <v>2355</v>
      </c>
      <c r="J1485" s="53"/>
      <c r="K1485" s="54"/>
      <c r="L1485" s="54"/>
      <c r="M1485" s="54"/>
      <c r="N1485" s="54"/>
      <c r="O1485" s="54" t="s">
        <v>925</v>
      </c>
      <c r="P1485" s="54" t="s">
        <v>645</v>
      </c>
      <c r="Q1485" s="54"/>
      <c r="R1485" s="54"/>
      <c r="S1485" s="54"/>
    </row>
    <row r="1486" spans="1:19" ht="56.25">
      <c r="A1486" s="93">
        <v>1486</v>
      </c>
      <c r="B1486" s="49" t="s">
        <v>1670</v>
      </c>
      <c r="C1486" s="57" t="s">
        <v>3100</v>
      </c>
      <c r="D1486" s="41" t="s">
        <v>3097</v>
      </c>
      <c r="E1486" s="41" t="s">
        <v>1422</v>
      </c>
      <c r="F1486" s="50" t="s">
        <v>525</v>
      </c>
      <c r="G1486" s="50" t="s">
        <v>36</v>
      </c>
      <c r="H1486" s="51" t="s">
        <v>3101</v>
      </c>
      <c r="I1486" s="52" t="s">
        <v>3261</v>
      </c>
      <c r="J1486" s="53"/>
      <c r="K1486" s="54"/>
      <c r="L1486" s="54"/>
      <c r="M1486" s="54"/>
      <c r="N1486" s="54"/>
      <c r="O1486" s="54" t="s">
        <v>925</v>
      </c>
      <c r="P1486" s="54" t="s">
        <v>645</v>
      </c>
      <c r="Q1486" s="54"/>
      <c r="R1486" s="54"/>
      <c r="S1486" s="54"/>
    </row>
    <row r="1487" spans="1:19" ht="78.75">
      <c r="A1487" s="93">
        <v>1487</v>
      </c>
      <c r="B1487" s="49" t="s">
        <v>1670</v>
      </c>
      <c r="C1487" s="57" t="s">
        <v>3100</v>
      </c>
      <c r="D1487" s="41" t="s">
        <v>3102</v>
      </c>
      <c r="E1487" s="41" t="s">
        <v>56</v>
      </c>
      <c r="F1487" s="50" t="s">
        <v>525</v>
      </c>
      <c r="G1487" s="50" t="s">
        <v>526</v>
      </c>
      <c r="H1487" s="51" t="s">
        <v>3103</v>
      </c>
      <c r="I1487" s="52" t="s">
        <v>3104</v>
      </c>
      <c r="J1487" s="53"/>
      <c r="K1487" s="54"/>
      <c r="L1487" s="54"/>
      <c r="M1487" s="54"/>
      <c r="N1487" s="54"/>
      <c r="O1487" s="54" t="s">
        <v>925</v>
      </c>
      <c r="P1487" s="54" t="s">
        <v>645</v>
      </c>
      <c r="Q1487" s="54"/>
      <c r="R1487" s="54"/>
      <c r="S1487" s="54"/>
    </row>
    <row r="1488" spans="1:19" ht="45">
      <c r="A1488" s="93">
        <v>1488</v>
      </c>
      <c r="B1488" s="49" t="s">
        <v>1670</v>
      </c>
      <c r="C1488" s="57" t="s">
        <v>3105</v>
      </c>
      <c r="D1488" s="41" t="s">
        <v>3102</v>
      </c>
      <c r="E1488" s="41"/>
      <c r="F1488" s="50" t="s">
        <v>525</v>
      </c>
      <c r="G1488" s="50" t="s">
        <v>36</v>
      </c>
      <c r="H1488" s="51" t="s">
        <v>3106</v>
      </c>
      <c r="I1488" s="52" t="s">
        <v>3107</v>
      </c>
      <c r="J1488" s="53"/>
      <c r="K1488" s="54"/>
      <c r="L1488" s="54"/>
      <c r="M1488" s="54"/>
      <c r="N1488" s="54"/>
      <c r="O1488" s="54" t="s">
        <v>925</v>
      </c>
      <c r="P1488" s="54" t="s">
        <v>645</v>
      </c>
      <c r="Q1488" s="54"/>
      <c r="R1488" s="54"/>
      <c r="S1488" s="54"/>
    </row>
    <row r="1489" spans="1:19" ht="67.5">
      <c r="A1489" s="93">
        <v>1489</v>
      </c>
      <c r="B1489" s="49" t="s">
        <v>1670</v>
      </c>
      <c r="C1489" s="57" t="s">
        <v>3105</v>
      </c>
      <c r="D1489" s="41" t="s">
        <v>3102</v>
      </c>
      <c r="E1489" s="41" t="s">
        <v>978</v>
      </c>
      <c r="F1489" s="50" t="s">
        <v>35</v>
      </c>
      <c r="G1489" s="50" t="s">
        <v>36</v>
      </c>
      <c r="H1489" s="51" t="s">
        <v>3108</v>
      </c>
      <c r="I1489" s="52" t="s">
        <v>3261</v>
      </c>
      <c r="J1489" s="53"/>
      <c r="K1489" s="54"/>
      <c r="L1489" s="54"/>
      <c r="M1489" s="54"/>
      <c r="N1489" s="54"/>
      <c r="O1489" s="54" t="s">
        <v>925</v>
      </c>
      <c r="P1489" s="54" t="s">
        <v>645</v>
      </c>
      <c r="Q1489" s="54"/>
      <c r="R1489" s="54"/>
      <c r="S1489" s="54"/>
    </row>
    <row r="1490" spans="1:19" ht="112.5">
      <c r="A1490" s="93">
        <v>1490</v>
      </c>
      <c r="B1490" s="49" t="s">
        <v>1670</v>
      </c>
      <c r="C1490" s="57" t="s">
        <v>3109</v>
      </c>
      <c r="D1490" s="41" t="s">
        <v>3110</v>
      </c>
      <c r="E1490" s="41" t="s">
        <v>978</v>
      </c>
      <c r="F1490" s="50" t="s">
        <v>525</v>
      </c>
      <c r="G1490" s="50" t="s">
        <v>36</v>
      </c>
      <c r="H1490" s="51" t="s">
        <v>3111</v>
      </c>
      <c r="I1490" s="52" t="s">
        <v>3112</v>
      </c>
      <c r="J1490" s="53"/>
      <c r="K1490" s="54"/>
      <c r="L1490" s="54"/>
      <c r="M1490" s="54"/>
      <c r="N1490" s="54"/>
      <c r="O1490" s="54" t="s">
        <v>925</v>
      </c>
      <c r="P1490" s="54" t="s">
        <v>645</v>
      </c>
      <c r="Q1490" s="54"/>
      <c r="R1490" s="54"/>
      <c r="S1490" s="54"/>
    </row>
    <row r="1491" spans="1:19" ht="33.75">
      <c r="A1491" s="93">
        <v>1491</v>
      </c>
      <c r="B1491" s="49" t="s">
        <v>1670</v>
      </c>
      <c r="C1491" s="57" t="s">
        <v>3109</v>
      </c>
      <c r="D1491" s="41" t="s">
        <v>3110</v>
      </c>
      <c r="E1491" s="41" t="s">
        <v>1422</v>
      </c>
      <c r="F1491" s="50" t="s">
        <v>35</v>
      </c>
      <c r="G1491" s="50" t="s">
        <v>36</v>
      </c>
      <c r="H1491" s="51" t="s">
        <v>3113</v>
      </c>
      <c r="I1491" s="52" t="s">
        <v>2355</v>
      </c>
      <c r="J1491" s="53"/>
      <c r="K1491" s="54"/>
      <c r="L1491" s="54"/>
      <c r="M1491" s="54"/>
      <c r="N1491" s="54"/>
      <c r="O1491" s="54" t="s">
        <v>925</v>
      </c>
      <c r="P1491" s="54" t="s">
        <v>645</v>
      </c>
      <c r="Q1491" s="54"/>
      <c r="R1491" s="54"/>
      <c r="S1491" s="54"/>
    </row>
    <row r="1492" spans="1:19" ht="56.25">
      <c r="A1492" s="93">
        <v>1492</v>
      </c>
      <c r="B1492" s="49" t="s">
        <v>1670</v>
      </c>
      <c r="C1492" s="57" t="s">
        <v>3109</v>
      </c>
      <c r="D1492" s="41" t="s">
        <v>3110</v>
      </c>
      <c r="E1492" s="41"/>
      <c r="F1492" s="50" t="s">
        <v>525</v>
      </c>
      <c r="G1492" s="50" t="s">
        <v>36</v>
      </c>
      <c r="H1492" s="51" t="s">
        <v>3114</v>
      </c>
      <c r="I1492" s="52" t="s">
        <v>3115</v>
      </c>
      <c r="J1492" s="53"/>
      <c r="K1492" s="54"/>
      <c r="L1492" s="54"/>
      <c r="M1492" s="54"/>
      <c r="N1492" s="54"/>
      <c r="O1492" s="54" t="s">
        <v>925</v>
      </c>
      <c r="P1492" s="54" t="s">
        <v>645</v>
      </c>
      <c r="Q1492" s="54"/>
      <c r="R1492" s="54"/>
      <c r="S1492" s="54"/>
    </row>
    <row r="1493" spans="1:19" ht="78.75">
      <c r="A1493" s="93">
        <v>1493</v>
      </c>
      <c r="B1493" s="49" t="s">
        <v>1670</v>
      </c>
      <c r="C1493" s="57" t="s">
        <v>3116</v>
      </c>
      <c r="D1493" s="41" t="s">
        <v>3117</v>
      </c>
      <c r="E1493" s="41" t="s">
        <v>818</v>
      </c>
      <c r="F1493" s="50" t="s">
        <v>525</v>
      </c>
      <c r="G1493" s="50" t="s">
        <v>526</v>
      </c>
      <c r="H1493" s="51" t="s">
        <v>3118</v>
      </c>
      <c r="I1493" s="52" t="s">
        <v>3119</v>
      </c>
      <c r="J1493" s="53"/>
      <c r="K1493" s="54"/>
      <c r="L1493" s="54"/>
      <c r="M1493" s="54"/>
      <c r="N1493" s="54"/>
      <c r="O1493" s="54" t="s">
        <v>925</v>
      </c>
      <c r="P1493" s="54" t="s">
        <v>645</v>
      </c>
      <c r="Q1493" s="54"/>
      <c r="R1493" s="54"/>
      <c r="S1493" s="54"/>
    </row>
    <row r="1494" spans="1:19" ht="56.25">
      <c r="A1494" s="93">
        <v>1494</v>
      </c>
      <c r="B1494" s="49" t="s">
        <v>1670</v>
      </c>
      <c r="C1494" s="57" t="s">
        <v>3120</v>
      </c>
      <c r="D1494" s="41" t="s">
        <v>3121</v>
      </c>
      <c r="E1494" s="41" t="s">
        <v>529</v>
      </c>
      <c r="F1494" s="50" t="s">
        <v>525</v>
      </c>
      <c r="G1494" s="50" t="s">
        <v>36</v>
      </c>
      <c r="H1494" s="51" t="s">
        <v>3122</v>
      </c>
      <c r="I1494" s="52" t="s">
        <v>3123</v>
      </c>
      <c r="J1494" s="53"/>
      <c r="K1494" s="54"/>
      <c r="L1494" s="54"/>
      <c r="M1494" s="54"/>
      <c r="N1494" s="54"/>
      <c r="O1494" s="54" t="s">
        <v>925</v>
      </c>
      <c r="P1494" s="54" t="s">
        <v>645</v>
      </c>
      <c r="Q1494" s="54"/>
      <c r="R1494" s="54"/>
      <c r="S1494" s="54"/>
    </row>
    <row r="1495" spans="1:19" ht="78.75">
      <c r="A1495" s="93">
        <v>1495</v>
      </c>
      <c r="B1495" s="49" t="s">
        <v>1670</v>
      </c>
      <c r="C1495" s="57" t="s">
        <v>3124</v>
      </c>
      <c r="D1495" s="41" t="s">
        <v>3125</v>
      </c>
      <c r="E1495" s="41" t="s">
        <v>3126</v>
      </c>
      <c r="F1495" s="50" t="s">
        <v>525</v>
      </c>
      <c r="G1495" s="50" t="s">
        <v>526</v>
      </c>
      <c r="H1495" s="51" t="s">
        <v>3413</v>
      </c>
      <c r="I1495" s="52" t="s">
        <v>2276</v>
      </c>
      <c r="J1495" s="53"/>
      <c r="K1495" s="54"/>
      <c r="L1495" s="54"/>
      <c r="M1495" s="54"/>
      <c r="N1495" s="54"/>
      <c r="O1495" s="54" t="s">
        <v>925</v>
      </c>
      <c r="P1495" s="54" t="s">
        <v>645</v>
      </c>
      <c r="Q1495" s="54"/>
      <c r="R1495" s="54"/>
      <c r="S1495" s="54"/>
    </row>
    <row r="1496" spans="1:19" ht="90">
      <c r="A1496" s="93">
        <v>1496</v>
      </c>
      <c r="B1496" s="49" t="s">
        <v>1670</v>
      </c>
      <c r="C1496" s="57" t="s">
        <v>3414</v>
      </c>
      <c r="D1496" s="41" t="s">
        <v>3415</v>
      </c>
      <c r="E1496" s="41" t="s">
        <v>3416</v>
      </c>
      <c r="F1496" s="50" t="s">
        <v>525</v>
      </c>
      <c r="G1496" s="50" t="s">
        <v>526</v>
      </c>
      <c r="H1496" s="51" t="s">
        <v>3417</v>
      </c>
      <c r="I1496" s="52" t="s">
        <v>2276</v>
      </c>
      <c r="J1496" s="53"/>
      <c r="K1496" s="54"/>
      <c r="L1496" s="54"/>
      <c r="M1496" s="54"/>
      <c r="N1496" s="54"/>
      <c r="O1496" s="54" t="s">
        <v>925</v>
      </c>
      <c r="P1496" s="54" t="s">
        <v>645</v>
      </c>
      <c r="Q1496" s="54"/>
      <c r="R1496" s="54"/>
      <c r="S1496" s="54"/>
    </row>
    <row r="1497" spans="1:19" ht="45">
      <c r="A1497" s="93">
        <v>1497</v>
      </c>
      <c r="B1497" s="49" t="s">
        <v>1670</v>
      </c>
      <c r="C1497" s="57" t="s">
        <v>3418</v>
      </c>
      <c r="D1497" s="41" t="s">
        <v>3419</v>
      </c>
      <c r="E1497" s="41"/>
      <c r="F1497" s="50" t="s">
        <v>525</v>
      </c>
      <c r="G1497" s="50" t="s">
        <v>526</v>
      </c>
      <c r="H1497" s="51" t="s">
        <v>3420</v>
      </c>
      <c r="I1497" s="52" t="s">
        <v>3421</v>
      </c>
      <c r="J1497" s="53"/>
      <c r="K1497" s="54"/>
      <c r="L1497" s="54"/>
      <c r="M1497" s="54"/>
      <c r="N1497" s="54"/>
      <c r="O1497" s="54" t="s">
        <v>925</v>
      </c>
      <c r="P1497" s="54" t="s">
        <v>645</v>
      </c>
      <c r="Q1497" s="54"/>
      <c r="R1497" s="54"/>
      <c r="S1497" s="54"/>
    </row>
    <row r="1498" spans="1:19" ht="101.25">
      <c r="A1498" s="93">
        <v>1498</v>
      </c>
      <c r="B1498" s="49" t="s">
        <v>1670</v>
      </c>
      <c r="C1498" s="57" t="s">
        <v>3418</v>
      </c>
      <c r="D1498" s="41" t="s">
        <v>3422</v>
      </c>
      <c r="E1498" s="41" t="s">
        <v>653</v>
      </c>
      <c r="F1498" s="50" t="s">
        <v>525</v>
      </c>
      <c r="G1498" s="50" t="s">
        <v>36</v>
      </c>
      <c r="H1498" s="51" t="s">
        <v>3423</v>
      </c>
      <c r="I1498" s="52" t="s">
        <v>3424</v>
      </c>
      <c r="J1498" s="53"/>
      <c r="K1498" s="54"/>
      <c r="L1498" s="54"/>
      <c r="M1498" s="54"/>
      <c r="N1498" s="54"/>
      <c r="O1498" s="54" t="s">
        <v>925</v>
      </c>
      <c r="P1498" s="54" t="s">
        <v>645</v>
      </c>
      <c r="Q1498" s="54"/>
      <c r="R1498" s="54"/>
      <c r="S1498" s="54"/>
    </row>
    <row r="1499" spans="1:19" ht="157.5">
      <c r="A1499" s="93">
        <v>1499</v>
      </c>
      <c r="B1499" s="49" t="s">
        <v>1670</v>
      </c>
      <c r="C1499" s="57" t="s">
        <v>3425</v>
      </c>
      <c r="D1499" s="41" t="s">
        <v>3426</v>
      </c>
      <c r="E1499" s="41" t="s">
        <v>154</v>
      </c>
      <c r="F1499" s="50" t="s">
        <v>525</v>
      </c>
      <c r="G1499" s="50" t="s">
        <v>526</v>
      </c>
      <c r="H1499" s="51" t="s">
        <v>3427</v>
      </c>
      <c r="I1499" s="52" t="s">
        <v>3428</v>
      </c>
      <c r="J1499" s="53"/>
      <c r="K1499" s="54"/>
      <c r="L1499" s="54"/>
      <c r="M1499" s="54"/>
      <c r="N1499" s="54"/>
      <c r="O1499" s="54" t="s">
        <v>925</v>
      </c>
      <c r="P1499" s="54" t="s">
        <v>645</v>
      </c>
      <c r="Q1499" s="54"/>
      <c r="R1499" s="54"/>
      <c r="S1499" s="54"/>
    </row>
    <row r="1500" spans="1:19" ht="101.25">
      <c r="A1500" s="93">
        <v>1500</v>
      </c>
      <c r="B1500" s="49" t="s">
        <v>1670</v>
      </c>
      <c r="C1500" s="57" t="s">
        <v>3429</v>
      </c>
      <c r="D1500" s="41" t="s">
        <v>3430</v>
      </c>
      <c r="E1500" s="41" t="s">
        <v>818</v>
      </c>
      <c r="F1500" s="50" t="s">
        <v>525</v>
      </c>
      <c r="G1500" s="50" t="s">
        <v>36</v>
      </c>
      <c r="H1500" s="51" t="s">
        <v>3431</v>
      </c>
      <c r="I1500" s="52" t="s">
        <v>3123</v>
      </c>
      <c r="J1500" s="53"/>
      <c r="K1500" s="54"/>
      <c r="L1500" s="54"/>
      <c r="M1500" s="54"/>
      <c r="N1500" s="54"/>
      <c r="O1500" s="54" t="s">
        <v>925</v>
      </c>
      <c r="P1500" s="54" t="s">
        <v>645</v>
      </c>
      <c r="Q1500" s="54"/>
      <c r="R1500" s="54"/>
      <c r="S1500" s="54"/>
    </row>
    <row r="1501" spans="1:19" ht="67.5">
      <c r="A1501" s="93">
        <v>1501</v>
      </c>
      <c r="B1501" s="49" t="s">
        <v>1670</v>
      </c>
      <c r="C1501" s="57" t="s">
        <v>3432</v>
      </c>
      <c r="D1501" s="41" t="s">
        <v>3430</v>
      </c>
      <c r="E1501" s="41" t="s">
        <v>932</v>
      </c>
      <c r="F1501" s="50" t="s">
        <v>525</v>
      </c>
      <c r="G1501" s="50" t="s">
        <v>526</v>
      </c>
      <c r="H1501" s="51" t="s">
        <v>3433</v>
      </c>
      <c r="I1501" s="52" t="s">
        <v>3434</v>
      </c>
      <c r="J1501" s="53"/>
      <c r="K1501" s="54"/>
      <c r="L1501" s="54"/>
      <c r="M1501" s="54"/>
      <c r="N1501" s="54"/>
      <c r="O1501" s="54" t="s">
        <v>925</v>
      </c>
      <c r="P1501" s="54" t="s">
        <v>645</v>
      </c>
      <c r="Q1501" s="54"/>
      <c r="R1501" s="54"/>
      <c r="S1501" s="54"/>
    </row>
    <row r="1502" spans="1:19" ht="67.5">
      <c r="A1502" s="93">
        <v>1502</v>
      </c>
      <c r="B1502" s="49" t="s">
        <v>1670</v>
      </c>
      <c r="C1502" s="57" t="s">
        <v>3435</v>
      </c>
      <c r="D1502" s="41" t="s">
        <v>3436</v>
      </c>
      <c r="E1502" s="41" t="s">
        <v>133</v>
      </c>
      <c r="F1502" s="50" t="s">
        <v>525</v>
      </c>
      <c r="G1502" s="50" t="s">
        <v>36</v>
      </c>
      <c r="H1502" s="51" t="s">
        <v>3437</v>
      </c>
      <c r="I1502" s="52" t="s">
        <v>3438</v>
      </c>
      <c r="J1502" s="53"/>
      <c r="K1502" s="54"/>
      <c r="L1502" s="54"/>
      <c r="M1502" s="54"/>
      <c r="N1502" s="54"/>
      <c r="O1502" s="54" t="s">
        <v>925</v>
      </c>
      <c r="P1502" s="54" t="s">
        <v>694</v>
      </c>
      <c r="Q1502" s="54"/>
      <c r="R1502" s="54"/>
      <c r="S1502" s="54"/>
    </row>
    <row r="1503" spans="1:19" ht="56.25">
      <c r="A1503" s="93">
        <v>1503</v>
      </c>
      <c r="B1503" s="49" t="s">
        <v>1670</v>
      </c>
      <c r="C1503" s="57" t="s">
        <v>3439</v>
      </c>
      <c r="D1503" s="41" t="s">
        <v>3440</v>
      </c>
      <c r="E1503" s="41" t="s">
        <v>165</v>
      </c>
      <c r="F1503" s="50" t="s">
        <v>525</v>
      </c>
      <c r="G1503" s="50" t="s">
        <v>526</v>
      </c>
      <c r="H1503" s="51" t="s">
        <v>3441</v>
      </c>
      <c r="I1503" s="52" t="s">
        <v>3442</v>
      </c>
      <c r="J1503" s="53"/>
      <c r="K1503" s="54"/>
      <c r="L1503" s="54"/>
      <c r="M1503" s="54"/>
      <c r="N1503" s="54"/>
      <c r="O1503" s="54" t="s">
        <v>925</v>
      </c>
      <c r="P1503" s="54" t="s">
        <v>694</v>
      </c>
      <c r="Q1503" s="54"/>
      <c r="R1503" s="54"/>
      <c r="S1503" s="54"/>
    </row>
    <row r="1504" spans="1:19" ht="33.75">
      <c r="A1504" s="93">
        <v>1504</v>
      </c>
      <c r="B1504" s="49" t="s">
        <v>1670</v>
      </c>
      <c r="C1504" s="57" t="s">
        <v>3443</v>
      </c>
      <c r="D1504" s="41" t="s">
        <v>3444</v>
      </c>
      <c r="E1504" s="41" t="s">
        <v>653</v>
      </c>
      <c r="F1504" s="50" t="s">
        <v>525</v>
      </c>
      <c r="G1504" s="50" t="s">
        <v>36</v>
      </c>
      <c r="H1504" s="51" t="s">
        <v>3445</v>
      </c>
      <c r="I1504" s="52" t="s">
        <v>2355</v>
      </c>
      <c r="J1504" s="53"/>
      <c r="K1504" s="54"/>
      <c r="L1504" s="54"/>
      <c r="M1504" s="54"/>
      <c r="N1504" s="54"/>
      <c r="O1504" s="54" t="s">
        <v>925</v>
      </c>
      <c r="P1504" s="54" t="s">
        <v>694</v>
      </c>
      <c r="Q1504" s="54"/>
      <c r="R1504" s="54"/>
      <c r="S1504" s="54"/>
    </row>
    <row r="1505" spans="1:19" ht="270">
      <c r="A1505" s="93">
        <v>1505</v>
      </c>
      <c r="B1505" s="49" t="s">
        <v>1670</v>
      </c>
      <c r="C1505" s="57" t="s">
        <v>3446</v>
      </c>
      <c r="D1505" s="41" t="s">
        <v>3447</v>
      </c>
      <c r="E1505" s="41" t="s">
        <v>3448</v>
      </c>
      <c r="F1505" s="50" t="s">
        <v>525</v>
      </c>
      <c r="G1505" s="50" t="s">
        <v>526</v>
      </c>
      <c r="H1505" s="51" t="s">
        <v>3449</v>
      </c>
      <c r="I1505" s="52" t="s">
        <v>3450</v>
      </c>
      <c r="J1505" s="53"/>
      <c r="K1505" s="54"/>
      <c r="L1505" s="54"/>
      <c r="M1505" s="54"/>
      <c r="N1505" s="54"/>
      <c r="O1505" s="54" t="s">
        <v>925</v>
      </c>
      <c r="P1505" s="54" t="s">
        <v>694</v>
      </c>
      <c r="Q1505" s="54"/>
      <c r="R1505" s="54"/>
      <c r="S1505" s="54"/>
    </row>
    <row r="1506" spans="1:19" ht="22.5">
      <c r="A1506" s="93">
        <v>1506</v>
      </c>
      <c r="B1506" s="49" t="s">
        <v>1670</v>
      </c>
      <c r="C1506" s="57" t="s">
        <v>624</v>
      </c>
      <c r="D1506" s="41" t="s">
        <v>3451</v>
      </c>
      <c r="E1506" s="41" t="s">
        <v>743</v>
      </c>
      <c r="F1506" s="50" t="s">
        <v>35</v>
      </c>
      <c r="G1506" s="50" t="s">
        <v>36</v>
      </c>
      <c r="H1506" s="51" t="s">
        <v>3452</v>
      </c>
      <c r="I1506" s="52" t="s">
        <v>2355</v>
      </c>
      <c r="J1506" s="53"/>
      <c r="K1506" s="54"/>
      <c r="L1506" s="54"/>
      <c r="M1506" s="54"/>
      <c r="N1506" s="54"/>
      <c r="O1506" s="54" t="s">
        <v>925</v>
      </c>
      <c r="P1506" s="54" t="s">
        <v>696</v>
      </c>
      <c r="Q1506" s="54"/>
      <c r="R1506" s="54"/>
      <c r="S1506" s="54"/>
    </row>
    <row r="1507" spans="1:19" ht="78.75">
      <c r="A1507" s="93">
        <v>1507</v>
      </c>
      <c r="B1507" s="49" t="s">
        <v>1670</v>
      </c>
      <c r="C1507" s="57" t="s">
        <v>624</v>
      </c>
      <c r="D1507" s="41" t="s">
        <v>3451</v>
      </c>
      <c r="E1507" s="41" t="s">
        <v>3453</v>
      </c>
      <c r="F1507" s="50" t="s">
        <v>525</v>
      </c>
      <c r="G1507" s="50" t="s">
        <v>526</v>
      </c>
      <c r="H1507" s="51" t="s">
        <v>3454</v>
      </c>
      <c r="I1507" s="52" t="s">
        <v>3455</v>
      </c>
      <c r="J1507" s="53"/>
      <c r="K1507" s="54"/>
      <c r="L1507" s="54"/>
      <c r="M1507" s="54"/>
      <c r="N1507" s="54"/>
      <c r="O1507" s="54" t="s">
        <v>925</v>
      </c>
      <c r="P1507" s="54" t="s">
        <v>696</v>
      </c>
      <c r="Q1507" s="54"/>
      <c r="R1507" s="54"/>
      <c r="S1507" s="54"/>
    </row>
    <row r="1508" spans="1:19" ht="33.75">
      <c r="A1508" s="93">
        <v>1508</v>
      </c>
      <c r="B1508" s="49" t="s">
        <v>2681</v>
      </c>
      <c r="C1508" s="57" t="s">
        <v>586</v>
      </c>
      <c r="D1508" s="41" t="s">
        <v>556</v>
      </c>
      <c r="E1508" s="41" t="s">
        <v>1296</v>
      </c>
      <c r="F1508" s="50" t="s">
        <v>525</v>
      </c>
      <c r="G1508" s="50" t="s">
        <v>526</v>
      </c>
      <c r="H1508" s="51" t="s">
        <v>2677</v>
      </c>
      <c r="I1508" s="52" t="s">
        <v>2678</v>
      </c>
      <c r="J1508" s="53"/>
      <c r="K1508" s="54"/>
      <c r="L1508" s="54"/>
      <c r="M1508" s="54"/>
      <c r="N1508" s="54"/>
      <c r="O1508" s="54" t="s">
        <v>727</v>
      </c>
      <c r="P1508" s="54" t="s">
        <v>676</v>
      </c>
      <c r="Q1508" s="54"/>
      <c r="R1508" s="54"/>
      <c r="S1508" s="54"/>
    </row>
    <row r="1509" spans="1:19" ht="33.75">
      <c r="A1509" s="93">
        <v>1509</v>
      </c>
      <c r="B1509" s="49" t="s">
        <v>2681</v>
      </c>
      <c r="C1509" s="57" t="s">
        <v>586</v>
      </c>
      <c r="D1509" s="41" t="s">
        <v>556</v>
      </c>
      <c r="E1509" s="41" t="s">
        <v>135</v>
      </c>
      <c r="F1509" s="50" t="s">
        <v>525</v>
      </c>
      <c r="G1509" s="50" t="s">
        <v>526</v>
      </c>
      <c r="H1509" s="51" t="s">
        <v>2679</v>
      </c>
      <c r="I1509" s="52" t="s">
        <v>2680</v>
      </c>
      <c r="J1509" s="53"/>
      <c r="K1509" s="54"/>
      <c r="L1509" s="54"/>
      <c r="M1509" s="54"/>
      <c r="N1509" s="54"/>
      <c r="O1509" s="54" t="s">
        <v>727</v>
      </c>
      <c r="P1509" s="54" t="s">
        <v>676</v>
      </c>
      <c r="Q1509" s="54"/>
      <c r="R1509" s="54"/>
      <c r="S1509" s="54"/>
    </row>
    <row r="1510" spans="1:19" ht="101.25">
      <c r="A1510" s="93">
        <v>1510</v>
      </c>
      <c r="B1510" s="49" t="s">
        <v>720</v>
      </c>
      <c r="C1510" s="57" t="s">
        <v>232</v>
      </c>
      <c r="D1510" s="41" t="s">
        <v>70</v>
      </c>
      <c r="E1510" s="41" t="s">
        <v>133</v>
      </c>
      <c r="F1510" s="50" t="s">
        <v>525</v>
      </c>
      <c r="G1510" s="50" t="s">
        <v>526</v>
      </c>
      <c r="H1510" s="51" t="s">
        <v>2822</v>
      </c>
      <c r="I1510" s="52" t="s">
        <v>2823</v>
      </c>
      <c r="J1510" s="53"/>
      <c r="K1510" s="54"/>
      <c r="L1510" s="54"/>
      <c r="M1510" s="54"/>
      <c r="N1510" s="54"/>
      <c r="O1510" s="54" t="s">
        <v>1356</v>
      </c>
      <c r="P1510" s="54" t="s">
        <v>1359</v>
      </c>
      <c r="Q1510" s="54"/>
      <c r="R1510" s="54"/>
      <c r="S1510" s="54"/>
    </row>
    <row r="1511" spans="1:19" ht="45">
      <c r="A1511" s="93">
        <v>1511</v>
      </c>
      <c r="B1511" s="49" t="s">
        <v>720</v>
      </c>
      <c r="C1511" s="57" t="s">
        <v>1295</v>
      </c>
      <c r="D1511" s="41" t="s">
        <v>70</v>
      </c>
      <c r="E1511" s="41" t="s">
        <v>1296</v>
      </c>
      <c r="F1511" s="50" t="s">
        <v>525</v>
      </c>
      <c r="G1511" s="50" t="s">
        <v>526</v>
      </c>
      <c r="H1511" s="51" t="s">
        <v>2824</v>
      </c>
      <c r="I1511" s="52" t="s">
        <v>2276</v>
      </c>
      <c r="J1511" s="53"/>
      <c r="K1511" s="54"/>
      <c r="L1511" s="54"/>
      <c r="M1511" s="54"/>
      <c r="N1511" s="54"/>
      <c r="O1511" s="54" t="s">
        <v>1356</v>
      </c>
      <c r="P1511" s="54" t="s">
        <v>1359</v>
      </c>
      <c r="Q1511" s="54"/>
      <c r="R1511" s="54"/>
      <c r="S1511" s="54"/>
    </row>
    <row r="1512" spans="1:19" ht="45">
      <c r="A1512" s="93">
        <v>1512</v>
      </c>
      <c r="B1512" s="49" t="s">
        <v>720</v>
      </c>
      <c r="C1512" s="57" t="s">
        <v>742</v>
      </c>
      <c r="D1512" s="41" t="s">
        <v>70</v>
      </c>
      <c r="E1512" s="41" t="s">
        <v>932</v>
      </c>
      <c r="F1512" s="50" t="s">
        <v>525</v>
      </c>
      <c r="G1512" s="50" t="s">
        <v>526</v>
      </c>
      <c r="H1512" s="51" t="s">
        <v>2825</v>
      </c>
      <c r="I1512" s="52" t="s">
        <v>2826</v>
      </c>
      <c r="J1512" s="53"/>
      <c r="K1512" s="54"/>
      <c r="L1512" s="54"/>
      <c r="M1512" s="54"/>
      <c r="N1512" s="54"/>
      <c r="O1512" s="54" t="s">
        <v>1356</v>
      </c>
      <c r="P1512" s="54" t="s">
        <v>1359</v>
      </c>
      <c r="Q1512" s="54"/>
      <c r="R1512" s="54"/>
      <c r="S1512" s="54"/>
    </row>
    <row r="1513" spans="1:19" ht="45">
      <c r="A1513" s="93">
        <v>1513</v>
      </c>
      <c r="B1513" s="49" t="s">
        <v>720</v>
      </c>
      <c r="C1513" s="57" t="s">
        <v>219</v>
      </c>
      <c r="D1513" s="41" t="s">
        <v>70</v>
      </c>
      <c r="E1513" s="41" t="s">
        <v>56</v>
      </c>
      <c r="F1513" s="50" t="s">
        <v>525</v>
      </c>
      <c r="G1513" s="50" t="s">
        <v>526</v>
      </c>
      <c r="H1513" s="51" t="s">
        <v>2827</v>
      </c>
      <c r="I1513" s="52" t="s">
        <v>2828</v>
      </c>
      <c r="J1513" s="53"/>
      <c r="K1513" s="54"/>
      <c r="L1513" s="54"/>
      <c r="M1513" s="54"/>
      <c r="N1513" s="54"/>
      <c r="O1513" s="54" t="s">
        <v>1356</v>
      </c>
      <c r="P1513" s="54" t="s">
        <v>1359</v>
      </c>
      <c r="Q1513" s="54"/>
      <c r="R1513" s="54"/>
      <c r="S1513" s="54"/>
    </row>
    <row r="1514" spans="1:19" ht="11.25">
      <c r="A1514" s="93">
        <v>1514</v>
      </c>
      <c r="B1514" s="49" t="s">
        <v>720</v>
      </c>
      <c r="C1514" s="57" t="s">
        <v>2829</v>
      </c>
      <c r="D1514" s="41" t="s">
        <v>38</v>
      </c>
      <c r="E1514" s="41" t="s">
        <v>38</v>
      </c>
      <c r="F1514" s="50" t="s">
        <v>35</v>
      </c>
      <c r="G1514" s="50" t="s">
        <v>36</v>
      </c>
      <c r="H1514" s="51" t="s">
        <v>2830</v>
      </c>
      <c r="I1514" s="52" t="s">
        <v>2831</v>
      </c>
      <c r="J1514" s="53"/>
      <c r="K1514" s="54"/>
      <c r="L1514" s="54"/>
      <c r="M1514" s="54"/>
      <c r="N1514" s="54"/>
      <c r="O1514" s="54" t="s">
        <v>1356</v>
      </c>
      <c r="P1514" s="54" t="s">
        <v>1361</v>
      </c>
      <c r="Q1514" s="54"/>
      <c r="R1514" s="54"/>
      <c r="S1514" s="54"/>
    </row>
    <row r="1515" spans="1:19" ht="33.75">
      <c r="A1515" s="93">
        <v>1515</v>
      </c>
      <c r="B1515" s="49" t="s">
        <v>720</v>
      </c>
      <c r="C1515" s="57" t="s">
        <v>132</v>
      </c>
      <c r="D1515" s="41" t="s">
        <v>38</v>
      </c>
      <c r="E1515" s="41" t="s">
        <v>978</v>
      </c>
      <c r="F1515" s="50" t="s">
        <v>525</v>
      </c>
      <c r="G1515" s="50" t="s">
        <v>526</v>
      </c>
      <c r="H1515" s="51" t="s">
        <v>2832</v>
      </c>
      <c r="I1515" s="52" t="s">
        <v>2833</v>
      </c>
      <c r="J1515" s="53"/>
      <c r="K1515" s="54"/>
      <c r="L1515" s="54"/>
      <c r="M1515" s="54"/>
      <c r="N1515" s="54"/>
      <c r="O1515" s="54" t="s">
        <v>693</v>
      </c>
      <c r="P1515" s="54" t="s">
        <v>1363</v>
      </c>
      <c r="Q1515" s="54"/>
      <c r="R1515" s="54"/>
      <c r="S1515" s="54"/>
    </row>
    <row r="1516" spans="1:19" ht="123.75">
      <c r="A1516" s="93">
        <v>1516</v>
      </c>
      <c r="B1516" s="49" t="s">
        <v>720</v>
      </c>
      <c r="C1516" s="57" t="s">
        <v>132</v>
      </c>
      <c r="D1516" s="41" t="s">
        <v>38</v>
      </c>
      <c r="E1516" s="41" t="s">
        <v>133</v>
      </c>
      <c r="F1516" s="50" t="s">
        <v>525</v>
      </c>
      <c r="G1516" s="50" t="s">
        <v>526</v>
      </c>
      <c r="H1516" s="51" t="s">
        <v>2682</v>
      </c>
      <c r="I1516" s="52" t="s">
        <v>2835</v>
      </c>
      <c r="J1516" s="53"/>
      <c r="K1516" s="54"/>
      <c r="L1516" s="54"/>
      <c r="M1516" s="54"/>
      <c r="N1516" s="54"/>
      <c r="O1516" s="54" t="s">
        <v>693</v>
      </c>
      <c r="P1516" s="54" t="s">
        <v>1363</v>
      </c>
      <c r="Q1516" s="54"/>
      <c r="R1516" s="54"/>
      <c r="S1516" s="54"/>
    </row>
    <row r="1517" spans="1:19" ht="135">
      <c r="A1517" s="93">
        <v>1517</v>
      </c>
      <c r="B1517" s="49" t="s">
        <v>720</v>
      </c>
      <c r="C1517" s="57" t="s">
        <v>132</v>
      </c>
      <c r="D1517" s="41" t="s">
        <v>38</v>
      </c>
      <c r="E1517" s="41" t="s">
        <v>589</v>
      </c>
      <c r="F1517" s="50" t="s">
        <v>525</v>
      </c>
      <c r="G1517" s="50" t="s">
        <v>526</v>
      </c>
      <c r="H1517" s="51" t="s">
        <v>2836</v>
      </c>
      <c r="I1517" s="52" t="s">
        <v>2837</v>
      </c>
      <c r="J1517" s="53"/>
      <c r="K1517" s="54"/>
      <c r="L1517" s="54"/>
      <c r="M1517" s="54"/>
      <c r="N1517" s="54"/>
      <c r="O1517" s="54" t="s">
        <v>693</v>
      </c>
      <c r="P1517" s="54" t="s">
        <v>1363</v>
      </c>
      <c r="Q1517" s="54"/>
      <c r="R1517" s="54"/>
      <c r="S1517" s="54"/>
    </row>
    <row r="1518" spans="1:19" ht="67.5">
      <c r="A1518" s="93">
        <v>1518</v>
      </c>
      <c r="B1518" s="49" t="s">
        <v>720</v>
      </c>
      <c r="C1518" s="57" t="s">
        <v>140</v>
      </c>
      <c r="D1518" s="41" t="s">
        <v>38</v>
      </c>
      <c r="E1518" s="41" t="s">
        <v>130</v>
      </c>
      <c r="F1518" s="50" t="s">
        <v>525</v>
      </c>
      <c r="G1518" s="50" t="s">
        <v>526</v>
      </c>
      <c r="H1518" s="51" t="s">
        <v>2838</v>
      </c>
      <c r="I1518" s="52" t="s">
        <v>2839</v>
      </c>
      <c r="J1518" s="53"/>
      <c r="K1518" s="54"/>
      <c r="L1518" s="54"/>
      <c r="M1518" s="54"/>
      <c r="N1518" s="54"/>
      <c r="O1518" s="54" t="s">
        <v>727</v>
      </c>
      <c r="P1518" s="54" t="s">
        <v>1366</v>
      </c>
      <c r="Q1518" s="54"/>
      <c r="R1518" s="54"/>
      <c r="S1518" s="54"/>
    </row>
    <row r="1519" spans="1:19" ht="56.25">
      <c r="A1519" s="93">
        <v>1519</v>
      </c>
      <c r="B1519" s="49" t="s">
        <v>720</v>
      </c>
      <c r="C1519" s="57" t="s">
        <v>140</v>
      </c>
      <c r="D1519" s="41" t="s">
        <v>38</v>
      </c>
      <c r="E1519" s="41" t="s">
        <v>1256</v>
      </c>
      <c r="F1519" s="50" t="s">
        <v>525</v>
      </c>
      <c r="G1519" s="50" t="s">
        <v>526</v>
      </c>
      <c r="H1519" s="51" t="s">
        <v>2840</v>
      </c>
      <c r="I1519" s="52" t="s">
        <v>2841</v>
      </c>
      <c r="J1519" s="53"/>
      <c r="K1519" s="54"/>
      <c r="L1519" s="54"/>
      <c r="M1519" s="54"/>
      <c r="N1519" s="54"/>
      <c r="O1519" s="54" t="s">
        <v>727</v>
      </c>
      <c r="P1519" s="54" t="s">
        <v>1366</v>
      </c>
      <c r="Q1519" s="54"/>
      <c r="R1519" s="54"/>
      <c r="S1519" s="54"/>
    </row>
    <row r="1520" spans="1:19" ht="67.5">
      <c r="A1520" s="93">
        <v>1520</v>
      </c>
      <c r="B1520" s="49" t="s">
        <v>720</v>
      </c>
      <c r="C1520" s="57" t="s">
        <v>140</v>
      </c>
      <c r="D1520" s="41" t="s">
        <v>38</v>
      </c>
      <c r="E1520" s="41" t="s">
        <v>932</v>
      </c>
      <c r="F1520" s="50" t="s">
        <v>525</v>
      </c>
      <c r="G1520" s="50" t="s">
        <v>526</v>
      </c>
      <c r="H1520" s="51" t="s">
        <v>2842</v>
      </c>
      <c r="I1520" s="52" t="s">
        <v>2843</v>
      </c>
      <c r="J1520" s="53"/>
      <c r="K1520" s="54"/>
      <c r="L1520" s="54"/>
      <c r="M1520" s="54"/>
      <c r="N1520" s="54"/>
      <c r="O1520" s="54" t="s">
        <v>727</v>
      </c>
      <c r="P1520" s="54" t="s">
        <v>1366</v>
      </c>
      <c r="Q1520" s="54"/>
      <c r="R1520" s="54"/>
      <c r="S1520" s="54"/>
    </row>
    <row r="1521" spans="1:19" ht="67.5">
      <c r="A1521" s="93">
        <v>1521</v>
      </c>
      <c r="B1521" s="49" t="s">
        <v>720</v>
      </c>
      <c r="C1521" s="57" t="s">
        <v>586</v>
      </c>
      <c r="D1521" s="41" t="s">
        <v>556</v>
      </c>
      <c r="E1521" s="41" t="s">
        <v>147</v>
      </c>
      <c r="F1521" s="50" t="s">
        <v>525</v>
      </c>
      <c r="G1521" s="50" t="s">
        <v>526</v>
      </c>
      <c r="H1521" s="51" t="s">
        <v>2844</v>
      </c>
      <c r="I1521" s="52" t="s">
        <v>2845</v>
      </c>
      <c r="J1521" s="53"/>
      <c r="K1521" s="54"/>
      <c r="L1521" s="54"/>
      <c r="M1521" s="54"/>
      <c r="N1521" s="54"/>
      <c r="O1521" s="54" t="s">
        <v>727</v>
      </c>
      <c r="P1521" s="54" t="s">
        <v>676</v>
      </c>
      <c r="Q1521" s="54"/>
      <c r="R1521" s="54"/>
      <c r="S1521" s="54"/>
    </row>
    <row r="1522" spans="1:19" ht="33.75">
      <c r="A1522" s="93">
        <v>1522</v>
      </c>
      <c r="B1522" s="49" t="s">
        <v>720</v>
      </c>
      <c r="C1522" s="57" t="s">
        <v>586</v>
      </c>
      <c r="D1522" s="41" t="s">
        <v>556</v>
      </c>
      <c r="E1522" s="41" t="s">
        <v>147</v>
      </c>
      <c r="F1522" s="50" t="s">
        <v>525</v>
      </c>
      <c r="G1522" s="50" t="s">
        <v>526</v>
      </c>
      <c r="H1522" s="51" t="s">
        <v>2846</v>
      </c>
      <c r="I1522" s="52" t="s">
        <v>2847</v>
      </c>
      <c r="J1522" s="53"/>
      <c r="K1522" s="54"/>
      <c r="L1522" s="54"/>
      <c r="M1522" s="54"/>
      <c r="N1522" s="54"/>
      <c r="O1522" s="54" t="s">
        <v>727</v>
      </c>
      <c r="P1522" s="54" t="s">
        <v>676</v>
      </c>
      <c r="Q1522" s="54"/>
      <c r="R1522" s="54"/>
      <c r="S1522" s="54"/>
    </row>
    <row r="1523" spans="1:19" ht="45">
      <c r="A1523" s="93">
        <v>1523</v>
      </c>
      <c r="B1523" s="49" t="s">
        <v>720</v>
      </c>
      <c r="C1523" s="57" t="s">
        <v>586</v>
      </c>
      <c r="D1523" s="41" t="s">
        <v>556</v>
      </c>
      <c r="E1523" s="41" t="s">
        <v>154</v>
      </c>
      <c r="F1523" s="50" t="s">
        <v>525</v>
      </c>
      <c r="G1523" s="50" t="s">
        <v>526</v>
      </c>
      <c r="H1523" s="51" t="s">
        <v>2848</v>
      </c>
      <c r="I1523" s="52" t="s">
        <v>2849</v>
      </c>
      <c r="J1523" s="53"/>
      <c r="K1523" s="54"/>
      <c r="L1523" s="54"/>
      <c r="M1523" s="54"/>
      <c r="N1523" s="54"/>
      <c r="O1523" s="54" t="s">
        <v>727</v>
      </c>
      <c r="P1523" s="54" t="s">
        <v>676</v>
      </c>
      <c r="Q1523" s="54"/>
      <c r="R1523" s="54"/>
      <c r="S1523" s="54"/>
    </row>
    <row r="1524" spans="1:19" ht="33.75">
      <c r="A1524" s="93">
        <v>1524</v>
      </c>
      <c r="B1524" s="49" t="s">
        <v>720</v>
      </c>
      <c r="C1524" s="57" t="s">
        <v>157</v>
      </c>
      <c r="D1524" s="41" t="s">
        <v>524</v>
      </c>
      <c r="E1524" s="41" t="s">
        <v>524</v>
      </c>
      <c r="F1524" s="50" t="s">
        <v>525</v>
      </c>
      <c r="G1524" s="50" t="s">
        <v>526</v>
      </c>
      <c r="H1524" s="51" t="s">
        <v>2307</v>
      </c>
      <c r="I1524" s="52" t="s">
        <v>2308</v>
      </c>
      <c r="J1524" s="53"/>
      <c r="K1524" s="54"/>
      <c r="L1524" s="54"/>
      <c r="M1524" s="54"/>
      <c r="N1524" s="54"/>
      <c r="O1524" s="54" t="s">
        <v>925</v>
      </c>
      <c r="P1524" s="54" t="s">
        <v>678</v>
      </c>
      <c r="Q1524" s="54"/>
      <c r="R1524" s="54"/>
      <c r="S1524" s="54"/>
    </row>
    <row r="1525" spans="1:19" ht="33.75">
      <c r="A1525" s="93">
        <v>1525</v>
      </c>
      <c r="B1525" s="49" t="s">
        <v>720</v>
      </c>
      <c r="C1525" s="57" t="s">
        <v>161</v>
      </c>
      <c r="D1525" s="41" t="s">
        <v>524</v>
      </c>
      <c r="E1525" s="41" t="s">
        <v>2309</v>
      </c>
      <c r="F1525" s="50" t="s">
        <v>525</v>
      </c>
      <c r="G1525" s="50" t="s">
        <v>526</v>
      </c>
      <c r="H1525" s="51" t="s">
        <v>2310</v>
      </c>
      <c r="I1525" s="52" t="s">
        <v>2311</v>
      </c>
      <c r="J1525" s="53"/>
      <c r="K1525" s="54"/>
      <c r="L1525" s="54"/>
      <c r="M1525" s="54"/>
      <c r="N1525" s="54"/>
      <c r="O1525" s="54" t="s">
        <v>925</v>
      </c>
      <c r="P1525" s="54" t="s">
        <v>678</v>
      </c>
      <c r="Q1525" s="54"/>
      <c r="R1525" s="54"/>
      <c r="S1525" s="54"/>
    </row>
    <row r="1526" spans="1:19" ht="56.25">
      <c r="A1526" s="93">
        <v>1526</v>
      </c>
      <c r="B1526" s="49" t="s">
        <v>720</v>
      </c>
      <c r="C1526" s="57" t="s">
        <v>904</v>
      </c>
      <c r="D1526" s="41" t="s">
        <v>172</v>
      </c>
      <c r="E1526" s="41" t="s">
        <v>524</v>
      </c>
      <c r="F1526" s="50" t="s">
        <v>525</v>
      </c>
      <c r="G1526" s="50" t="s">
        <v>526</v>
      </c>
      <c r="H1526" s="51" t="s">
        <v>2312</v>
      </c>
      <c r="I1526" s="52" t="s">
        <v>2313</v>
      </c>
      <c r="J1526" s="53"/>
      <c r="K1526" s="54"/>
      <c r="L1526" s="54"/>
      <c r="M1526" s="54"/>
      <c r="N1526" s="54"/>
      <c r="O1526" s="54" t="s">
        <v>925</v>
      </c>
      <c r="P1526" s="54" t="s">
        <v>680</v>
      </c>
      <c r="Q1526" s="54"/>
      <c r="R1526" s="54"/>
      <c r="S1526" s="54"/>
    </row>
    <row r="1527" spans="1:19" ht="45">
      <c r="A1527" s="93">
        <v>1527</v>
      </c>
      <c r="B1527" s="49" t="s">
        <v>720</v>
      </c>
      <c r="C1527" s="57" t="s">
        <v>796</v>
      </c>
      <c r="D1527" s="41" t="s">
        <v>1349</v>
      </c>
      <c r="E1527" s="41" t="s">
        <v>56</v>
      </c>
      <c r="F1527" s="50" t="s">
        <v>525</v>
      </c>
      <c r="G1527" s="50" t="s">
        <v>526</v>
      </c>
      <c r="H1527" s="51" t="s">
        <v>2314</v>
      </c>
      <c r="I1527" s="52" t="s">
        <v>2315</v>
      </c>
      <c r="J1527" s="53"/>
      <c r="K1527" s="54"/>
      <c r="L1527" s="54"/>
      <c r="M1527" s="54"/>
      <c r="N1527" s="54"/>
      <c r="O1527" s="54" t="s">
        <v>690</v>
      </c>
      <c r="P1527" s="54" t="s">
        <v>682</v>
      </c>
      <c r="Q1527" s="54"/>
      <c r="R1527" s="54"/>
      <c r="S1527" s="54"/>
    </row>
    <row r="1528" spans="1:19" ht="22.5">
      <c r="A1528" s="93">
        <v>1528</v>
      </c>
      <c r="B1528" s="49" t="s">
        <v>720</v>
      </c>
      <c r="C1528" s="57" t="s">
        <v>315</v>
      </c>
      <c r="D1528" s="41" t="s">
        <v>1349</v>
      </c>
      <c r="E1528" s="41" t="s">
        <v>527</v>
      </c>
      <c r="F1528" s="50" t="s">
        <v>525</v>
      </c>
      <c r="G1528" s="50" t="s">
        <v>526</v>
      </c>
      <c r="H1528" s="51" t="s">
        <v>2316</v>
      </c>
      <c r="I1528" s="52" t="s">
        <v>2317</v>
      </c>
      <c r="J1528" s="53"/>
      <c r="K1528" s="54"/>
      <c r="L1528" s="54"/>
      <c r="M1528" s="54"/>
      <c r="N1528" s="54" t="s">
        <v>177</v>
      </c>
      <c r="O1528" s="54" t="s">
        <v>1358</v>
      </c>
      <c r="P1528" s="54" t="s">
        <v>1357</v>
      </c>
      <c r="Q1528" s="54"/>
      <c r="R1528" s="54"/>
      <c r="S1528" s="54"/>
    </row>
    <row r="1529" spans="1:19" ht="45">
      <c r="A1529" s="93">
        <v>1529</v>
      </c>
      <c r="B1529" s="49" t="s">
        <v>720</v>
      </c>
      <c r="C1529" s="57" t="s">
        <v>161</v>
      </c>
      <c r="D1529" s="41" t="s">
        <v>524</v>
      </c>
      <c r="E1529" s="41" t="s">
        <v>171</v>
      </c>
      <c r="F1529" s="50" t="s">
        <v>525</v>
      </c>
      <c r="G1529" s="50" t="s">
        <v>526</v>
      </c>
      <c r="H1529" s="51" t="s">
        <v>2318</v>
      </c>
      <c r="I1529" s="52" t="s">
        <v>2319</v>
      </c>
      <c r="J1529" s="53"/>
      <c r="K1529" s="54"/>
      <c r="L1529" s="54"/>
      <c r="M1529" s="54"/>
      <c r="N1529" s="54"/>
      <c r="O1529" s="54" t="s">
        <v>925</v>
      </c>
      <c r="P1529" s="54" t="s">
        <v>678</v>
      </c>
      <c r="Q1529" s="54"/>
      <c r="R1529" s="54"/>
      <c r="S1529" s="54"/>
    </row>
    <row r="1530" spans="1:19" ht="45">
      <c r="A1530" s="93">
        <v>1530</v>
      </c>
      <c r="B1530" s="49" t="s">
        <v>720</v>
      </c>
      <c r="C1530" s="57" t="s">
        <v>1348</v>
      </c>
      <c r="D1530" s="41" t="s">
        <v>37</v>
      </c>
      <c r="E1530" s="41" t="s">
        <v>38</v>
      </c>
      <c r="F1530" s="50" t="s">
        <v>525</v>
      </c>
      <c r="G1530" s="50" t="s">
        <v>526</v>
      </c>
      <c r="H1530" s="51" t="s">
        <v>2320</v>
      </c>
      <c r="I1530" s="52" t="s">
        <v>2321</v>
      </c>
      <c r="J1530" s="53"/>
      <c r="K1530" s="54"/>
      <c r="L1530" s="54"/>
      <c r="M1530" s="54"/>
      <c r="N1530" s="54"/>
      <c r="O1530" s="54" t="s">
        <v>925</v>
      </c>
      <c r="P1530" s="54" t="s">
        <v>684</v>
      </c>
      <c r="Q1530" s="54"/>
      <c r="R1530" s="54"/>
      <c r="S1530" s="54"/>
    </row>
    <row r="1531" spans="1:19" ht="22.5">
      <c r="A1531" s="93">
        <v>1531</v>
      </c>
      <c r="B1531" s="49" t="s">
        <v>720</v>
      </c>
      <c r="C1531" s="57" t="s">
        <v>1349</v>
      </c>
      <c r="D1531" s="41" t="s">
        <v>527</v>
      </c>
      <c r="E1531" s="41" t="s">
        <v>38</v>
      </c>
      <c r="F1531" s="50" t="s">
        <v>525</v>
      </c>
      <c r="G1531" s="50" t="s">
        <v>526</v>
      </c>
      <c r="H1531" s="51" t="s">
        <v>2322</v>
      </c>
      <c r="I1531" s="52" t="s">
        <v>2319</v>
      </c>
      <c r="J1531" s="53"/>
      <c r="K1531" s="54"/>
      <c r="L1531" s="54"/>
      <c r="M1531" s="54"/>
      <c r="N1531" s="54"/>
      <c r="O1531" s="54" t="s">
        <v>925</v>
      </c>
      <c r="P1531" s="54" t="s">
        <v>645</v>
      </c>
      <c r="Q1531" s="54"/>
      <c r="R1531" s="54"/>
      <c r="S1531" s="54"/>
    </row>
    <row r="1532" spans="1:19" ht="45">
      <c r="A1532" s="93">
        <v>1532</v>
      </c>
      <c r="B1532" s="49" t="s">
        <v>720</v>
      </c>
      <c r="C1532" s="57" t="s">
        <v>1331</v>
      </c>
      <c r="D1532" s="41" t="s">
        <v>527</v>
      </c>
      <c r="E1532" s="41" t="s">
        <v>809</v>
      </c>
      <c r="F1532" s="50" t="s">
        <v>525</v>
      </c>
      <c r="G1532" s="50" t="s">
        <v>526</v>
      </c>
      <c r="H1532" s="51" t="s">
        <v>2323</v>
      </c>
      <c r="I1532" s="52" t="s">
        <v>2319</v>
      </c>
      <c r="J1532" s="53"/>
      <c r="K1532" s="54"/>
      <c r="L1532" s="54"/>
      <c r="M1532" s="54"/>
      <c r="N1532" s="54"/>
      <c r="O1532" s="54" t="s">
        <v>686</v>
      </c>
      <c r="P1532" s="54" t="s">
        <v>673</v>
      </c>
      <c r="Q1532" s="54"/>
      <c r="R1532" s="54"/>
      <c r="S1532" s="54"/>
    </row>
    <row r="1533" spans="1:19" ht="33.75">
      <c r="A1533" s="93">
        <v>1533</v>
      </c>
      <c r="B1533" s="49" t="s">
        <v>720</v>
      </c>
      <c r="C1533" s="57" t="s">
        <v>1331</v>
      </c>
      <c r="D1533" s="41" t="s">
        <v>527</v>
      </c>
      <c r="E1533" s="41" t="s">
        <v>573</v>
      </c>
      <c r="F1533" s="50" t="s">
        <v>35</v>
      </c>
      <c r="G1533" s="50" t="s">
        <v>36</v>
      </c>
      <c r="H1533" s="51" t="s">
        <v>2683</v>
      </c>
      <c r="I1533" s="52" t="s">
        <v>2325</v>
      </c>
      <c r="J1533" s="53"/>
      <c r="K1533" s="54"/>
      <c r="L1533" s="54"/>
      <c r="M1533" s="54"/>
      <c r="N1533" s="54"/>
      <c r="O1533" s="54" t="s">
        <v>686</v>
      </c>
      <c r="P1533" s="54" t="s">
        <v>673</v>
      </c>
      <c r="Q1533" s="54"/>
      <c r="R1533" s="54"/>
      <c r="S1533" s="54"/>
    </row>
    <row r="1534" spans="1:19" ht="56.25">
      <c r="A1534" s="93">
        <v>1534</v>
      </c>
      <c r="B1534" s="49" t="s">
        <v>720</v>
      </c>
      <c r="C1534" s="57" t="s">
        <v>1331</v>
      </c>
      <c r="D1534" s="41" t="s">
        <v>527</v>
      </c>
      <c r="E1534" s="41" t="s">
        <v>573</v>
      </c>
      <c r="F1534" s="50" t="s">
        <v>525</v>
      </c>
      <c r="G1534" s="50" t="s">
        <v>526</v>
      </c>
      <c r="H1534" s="51" t="s">
        <v>2326</v>
      </c>
      <c r="I1534" s="52" t="s">
        <v>2327</v>
      </c>
      <c r="J1534" s="53"/>
      <c r="K1534" s="54"/>
      <c r="L1534" s="54"/>
      <c r="M1534" s="54"/>
      <c r="N1534" s="54"/>
      <c r="O1534" s="54" t="s">
        <v>686</v>
      </c>
      <c r="P1534" s="54" t="s">
        <v>673</v>
      </c>
      <c r="Q1534" s="54"/>
      <c r="R1534" s="54"/>
      <c r="S1534" s="54"/>
    </row>
    <row r="1535" spans="1:19" ht="22.5">
      <c r="A1535" s="93">
        <v>1535</v>
      </c>
      <c r="B1535" s="49" t="s">
        <v>720</v>
      </c>
      <c r="C1535" s="57" t="s">
        <v>881</v>
      </c>
      <c r="D1535" s="41" t="s">
        <v>527</v>
      </c>
      <c r="E1535" s="41" t="s">
        <v>1341</v>
      </c>
      <c r="F1535" s="50" t="s">
        <v>525</v>
      </c>
      <c r="G1535" s="50" t="s">
        <v>526</v>
      </c>
      <c r="H1535" s="51" t="s">
        <v>2860</v>
      </c>
      <c r="I1535" s="52" t="s">
        <v>2319</v>
      </c>
      <c r="J1535" s="53"/>
      <c r="K1535" s="54"/>
      <c r="L1535" s="54"/>
      <c r="M1535" s="54"/>
      <c r="N1535" s="54"/>
      <c r="O1535" s="54" t="s">
        <v>925</v>
      </c>
      <c r="P1535" s="54" t="s">
        <v>646</v>
      </c>
      <c r="Q1535" s="54"/>
      <c r="R1535" s="54"/>
      <c r="S1535" s="54"/>
    </row>
    <row r="1536" spans="1:19" ht="45">
      <c r="A1536" s="93">
        <v>1536</v>
      </c>
      <c r="B1536" s="49" t="s">
        <v>720</v>
      </c>
      <c r="C1536" s="57" t="s">
        <v>805</v>
      </c>
      <c r="D1536" s="41" t="s">
        <v>529</v>
      </c>
      <c r="E1536" s="41" t="s">
        <v>56</v>
      </c>
      <c r="F1536" s="50" t="s">
        <v>525</v>
      </c>
      <c r="G1536" s="50" t="s">
        <v>526</v>
      </c>
      <c r="H1536" s="51" t="s">
        <v>2861</v>
      </c>
      <c r="I1536" s="52" t="s">
        <v>2862</v>
      </c>
      <c r="J1536" s="53"/>
      <c r="K1536" s="54"/>
      <c r="L1536" s="54"/>
      <c r="M1536" s="54"/>
      <c r="N1536" s="54"/>
      <c r="O1536" s="54" t="s">
        <v>925</v>
      </c>
      <c r="P1536" s="54" t="s">
        <v>646</v>
      </c>
      <c r="Q1536" s="54"/>
      <c r="R1536" s="54"/>
      <c r="S1536" s="54"/>
    </row>
    <row r="1537" spans="1:19" ht="45">
      <c r="A1537" s="93">
        <v>1537</v>
      </c>
      <c r="B1537" s="49" t="s">
        <v>720</v>
      </c>
      <c r="C1537" s="57" t="s">
        <v>2579</v>
      </c>
      <c r="D1537" s="41" t="s">
        <v>818</v>
      </c>
      <c r="E1537" s="41" t="s">
        <v>56</v>
      </c>
      <c r="F1537" s="50" t="s">
        <v>525</v>
      </c>
      <c r="G1537" s="50" t="s">
        <v>526</v>
      </c>
      <c r="H1537" s="51" t="s">
        <v>2863</v>
      </c>
      <c r="I1537" s="52" t="s">
        <v>2864</v>
      </c>
      <c r="J1537" s="53"/>
      <c r="K1537" s="54"/>
      <c r="L1537" s="54"/>
      <c r="M1537" s="54"/>
      <c r="N1537" s="54"/>
      <c r="O1537" s="54" t="s">
        <v>925</v>
      </c>
      <c r="P1537" s="54" t="s">
        <v>646</v>
      </c>
      <c r="Q1537" s="54"/>
      <c r="R1537" s="54"/>
      <c r="S1537" s="54"/>
    </row>
    <row r="1538" spans="1:19" ht="90">
      <c r="A1538" s="93">
        <v>1538</v>
      </c>
      <c r="B1538" s="49" t="s">
        <v>720</v>
      </c>
      <c r="C1538" s="57" t="s">
        <v>811</v>
      </c>
      <c r="D1538" s="41" t="s">
        <v>529</v>
      </c>
      <c r="E1538" s="41" t="s">
        <v>171</v>
      </c>
      <c r="F1538" s="50" t="s">
        <v>525</v>
      </c>
      <c r="G1538" s="50" t="s">
        <v>526</v>
      </c>
      <c r="H1538" s="51" t="s">
        <v>2865</v>
      </c>
      <c r="I1538" s="52" t="s">
        <v>2866</v>
      </c>
      <c r="J1538" s="53"/>
      <c r="K1538" s="54"/>
      <c r="L1538" s="54"/>
      <c r="M1538" s="54"/>
      <c r="N1538" s="54"/>
      <c r="O1538" s="54" t="s">
        <v>925</v>
      </c>
      <c r="P1538" s="54" t="s">
        <v>646</v>
      </c>
      <c r="Q1538" s="54"/>
      <c r="R1538" s="54"/>
      <c r="S1538" s="54"/>
    </row>
    <row r="1539" spans="1:19" ht="56.25">
      <c r="A1539" s="93">
        <v>1539</v>
      </c>
      <c r="B1539" s="49" t="s">
        <v>720</v>
      </c>
      <c r="C1539" s="57" t="s">
        <v>811</v>
      </c>
      <c r="D1539" s="41" t="s">
        <v>529</v>
      </c>
      <c r="E1539" s="41" t="s">
        <v>135</v>
      </c>
      <c r="F1539" s="50" t="s">
        <v>525</v>
      </c>
      <c r="G1539" s="50" t="s">
        <v>526</v>
      </c>
      <c r="H1539" s="51" t="s">
        <v>2867</v>
      </c>
      <c r="I1539" s="52" t="s">
        <v>2868</v>
      </c>
      <c r="J1539" s="53"/>
      <c r="K1539" s="54"/>
      <c r="L1539" s="54"/>
      <c r="M1539" s="54"/>
      <c r="N1539" s="54"/>
      <c r="O1539" s="54" t="s">
        <v>925</v>
      </c>
      <c r="P1539" s="54" t="s">
        <v>646</v>
      </c>
      <c r="Q1539" s="54"/>
      <c r="R1539" s="54"/>
      <c r="S1539" s="54"/>
    </row>
    <row r="1540" spans="1:19" ht="22.5">
      <c r="A1540" s="93">
        <v>1540</v>
      </c>
      <c r="B1540" s="49" t="s">
        <v>720</v>
      </c>
      <c r="C1540" s="57" t="s">
        <v>2869</v>
      </c>
      <c r="D1540" s="41" t="s">
        <v>529</v>
      </c>
      <c r="E1540" s="41" t="s">
        <v>135</v>
      </c>
      <c r="F1540" s="50" t="s">
        <v>2122</v>
      </c>
      <c r="G1540" s="50" t="s">
        <v>526</v>
      </c>
      <c r="H1540" s="51" t="s">
        <v>2870</v>
      </c>
      <c r="I1540" s="52" t="s">
        <v>2871</v>
      </c>
      <c r="J1540" s="53"/>
      <c r="K1540" s="54"/>
      <c r="L1540" s="54"/>
      <c r="M1540" s="54"/>
      <c r="N1540" s="54"/>
      <c r="O1540" s="54" t="s">
        <v>925</v>
      </c>
      <c r="P1540" s="54" t="s">
        <v>646</v>
      </c>
      <c r="Q1540" s="54"/>
      <c r="R1540" s="54"/>
      <c r="S1540" s="54"/>
    </row>
    <row r="1541" spans="1:19" ht="90">
      <c r="A1541" s="93">
        <v>1541</v>
      </c>
      <c r="B1541" s="49" t="s">
        <v>720</v>
      </c>
      <c r="C1541" s="57" t="s">
        <v>814</v>
      </c>
      <c r="D1541" s="41" t="s">
        <v>573</v>
      </c>
      <c r="E1541" s="41" t="s">
        <v>573</v>
      </c>
      <c r="F1541" s="50" t="s">
        <v>525</v>
      </c>
      <c r="G1541" s="50" t="s">
        <v>526</v>
      </c>
      <c r="H1541" s="51" t="s">
        <v>2872</v>
      </c>
      <c r="I1541" s="52" t="s">
        <v>2866</v>
      </c>
      <c r="J1541" s="53"/>
      <c r="K1541" s="54"/>
      <c r="L1541" s="54"/>
      <c r="M1541" s="54"/>
      <c r="N1541" s="54"/>
      <c r="O1541" s="54" t="s">
        <v>925</v>
      </c>
      <c r="P1541" s="54" t="s">
        <v>646</v>
      </c>
      <c r="Q1541" s="54"/>
      <c r="R1541" s="54"/>
      <c r="S1541" s="54"/>
    </row>
    <row r="1542" spans="1:19" ht="56.25">
      <c r="A1542" s="93">
        <v>1542</v>
      </c>
      <c r="B1542" s="49" t="s">
        <v>720</v>
      </c>
      <c r="C1542" s="57" t="s">
        <v>814</v>
      </c>
      <c r="D1542" s="41" t="s">
        <v>573</v>
      </c>
      <c r="E1542" s="41" t="s">
        <v>133</v>
      </c>
      <c r="F1542" s="50" t="s">
        <v>525</v>
      </c>
      <c r="G1542" s="50" t="s">
        <v>526</v>
      </c>
      <c r="H1542" s="51" t="s">
        <v>2873</v>
      </c>
      <c r="I1542" s="52" t="s">
        <v>2866</v>
      </c>
      <c r="J1542" s="53"/>
      <c r="K1542" s="54"/>
      <c r="L1542" s="54"/>
      <c r="M1542" s="54"/>
      <c r="N1542" s="54"/>
      <c r="O1542" s="54" t="s">
        <v>925</v>
      </c>
      <c r="P1542" s="54" t="s">
        <v>646</v>
      </c>
      <c r="Q1542" s="54"/>
      <c r="R1542" s="54"/>
      <c r="S1542" s="54"/>
    </row>
    <row r="1543" spans="1:19" ht="90">
      <c r="A1543" s="93">
        <v>1543</v>
      </c>
      <c r="B1543" s="49" t="s">
        <v>720</v>
      </c>
      <c r="C1543" s="57" t="s">
        <v>817</v>
      </c>
      <c r="D1543" s="41" t="s">
        <v>818</v>
      </c>
      <c r="E1543" s="41" t="s">
        <v>818</v>
      </c>
      <c r="F1543" s="50" t="s">
        <v>525</v>
      </c>
      <c r="G1543" s="50" t="s">
        <v>526</v>
      </c>
      <c r="H1543" s="51" t="s">
        <v>2872</v>
      </c>
      <c r="I1543" s="52" t="s">
        <v>2866</v>
      </c>
      <c r="J1543" s="53"/>
      <c r="K1543" s="54"/>
      <c r="L1543" s="54"/>
      <c r="M1543" s="54"/>
      <c r="N1543" s="54"/>
      <c r="O1543" s="54" t="s">
        <v>925</v>
      </c>
      <c r="P1543" s="54" t="s">
        <v>646</v>
      </c>
      <c r="Q1543" s="54"/>
      <c r="R1543" s="54"/>
      <c r="S1543" s="54"/>
    </row>
    <row r="1544" spans="1:19" ht="45">
      <c r="A1544" s="93">
        <v>1544</v>
      </c>
      <c r="B1544" s="49" t="s">
        <v>720</v>
      </c>
      <c r="C1544" s="57" t="s">
        <v>527</v>
      </c>
      <c r="D1544" s="41" t="s">
        <v>168</v>
      </c>
      <c r="E1544" s="41" t="s">
        <v>135</v>
      </c>
      <c r="F1544" s="50" t="s">
        <v>525</v>
      </c>
      <c r="G1544" s="50" t="s">
        <v>526</v>
      </c>
      <c r="H1544" s="51" t="s">
        <v>2874</v>
      </c>
      <c r="I1544" s="52" t="s">
        <v>2864</v>
      </c>
      <c r="J1544" s="53"/>
      <c r="K1544" s="54"/>
      <c r="L1544" s="54"/>
      <c r="M1544" s="54"/>
      <c r="N1544" s="54"/>
      <c r="O1544" s="54" t="s">
        <v>925</v>
      </c>
      <c r="P1544" s="54" t="s">
        <v>694</v>
      </c>
      <c r="Q1544" s="54"/>
      <c r="R1544" s="54"/>
      <c r="S1544" s="54"/>
    </row>
    <row r="1545" spans="1:19" ht="78.75">
      <c r="A1545" s="93">
        <v>1545</v>
      </c>
      <c r="B1545" s="49" t="s">
        <v>720</v>
      </c>
      <c r="C1545" s="57" t="s">
        <v>623</v>
      </c>
      <c r="D1545" s="41" t="s">
        <v>168</v>
      </c>
      <c r="E1545" s="41" t="s">
        <v>589</v>
      </c>
      <c r="F1545" s="50" t="s">
        <v>525</v>
      </c>
      <c r="G1545" s="50" t="s">
        <v>526</v>
      </c>
      <c r="H1545" s="51" t="s">
        <v>1767</v>
      </c>
      <c r="I1545" s="52" t="s">
        <v>2276</v>
      </c>
      <c r="J1545" s="53"/>
      <c r="K1545" s="54"/>
      <c r="L1545" s="54"/>
      <c r="M1545" s="54"/>
      <c r="N1545" s="54"/>
      <c r="O1545" s="54" t="s">
        <v>925</v>
      </c>
      <c r="P1545" s="54" t="s">
        <v>696</v>
      </c>
      <c r="Q1545" s="54"/>
      <c r="R1545" s="54"/>
      <c r="S1545" s="54"/>
    </row>
    <row r="1546" spans="1:19" ht="78.75">
      <c r="A1546" s="93">
        <v>1546</v>
      </c>
      <c r="B1546" s="49" t="s">
        <v>720</v>
      </c>
      <c r="C1546" s="57" t="s">
        <v>623</v>
      </c>
      <c r="D1546" s="41" t="s">
        <v>168</v>
      </c>
      <c r="E1546" s="41" t="s">
        <v>1296</v>
      </c>
      <c r="F1546" s="50" t="s">
        <v>525</v>
      </c>
      <c r="G1546" s="50" t="s">
        <v>526</v>
      </c>
      <c r="H1546" s="51" t="s">
        <v>1768</v>
      </c>
      <c r="I1546" s="52" t="s">
        <v>1769</v>
      </c>
      <c r="J1546" s="53"/>
      <c r="K1546" s="54"/>
      <c r="L1546" s="54"/>
      <c r="M1546" s="54"/>
      <c r="N1546" s="54"/>
      <c r="O1546" s="54" t="s">
        <v>925</v>
      </c>
      <c r="P1546" s="54" t="s">
        <v>696</v>
      </c>
      <c r="Q1546" s="54"/>
      <c r="R1546" s="54"/>
      <c r="S1546" s="54"/>
    </row>
    <row r="1547" spans="1:19" ht="101.25">
      <c r="A1547" s="93">
        <v>1547</v>
      </c>
      <c r="B1547" s="49" t="s">
        <v>720</v>
      </c>
      <c r="C1547" s="57" t="s">
        <v>623</v>
      </c>
      <c r="D1547" s="41" t="s">
        <v>168</v>
      </c>
      <c r="E1547" s="41" t="s">
        <v>128</v>
      </c>
      <c r="F1547" s="50" t="s">
        <v>525</v>
      </c>
      <c r="G1547" s="50" t="s">
        <v>526</v>
      </c>
      <c r="H1547" s="51" t="s">
        <v>2328</v>
      </c>
      <c r="I1547" s="52" t="s">
        <v>2329</v>
      </c>
      <c r="J1547" s="53"/>
      <c r="K1547" s="54"/>
      <c r="L1547" s="54"/>
      <c r="M1547" s="54"/>
      <c r="N1547" s="54"/>
      <c r="O1547" s="54" t="s">
        <v>925</v>
      </c>
      <c r="P1547" s="54" t="s">
        <v>696</v>
      </c>
      <c r="Q1547" s="54"/>
      <c r="R1547" s="54"/>
      <c r="S1547" s="54"/>
    </row>
    <row r="1548" spans="1:19" ht="22.5">
      <c r="A1548" s="93">
        <v>1548</v>
      </c>
      <c r="B1548" s="49" t="s">
        <v>720</v>
      </c>
      <c r="C1548" s="57" t="s">
        <v>624</v>
      </c>
      <c r="D1548" s="41" t="s">
        <v>171</v>
      </c>
      <c r="E1548" s="41" t="s">
        <v>2330</v>
      </c>
      <c r="F1548" s="50" t="s">
        <v>525</v>
      </c>
      <c r="G1548" s="50" t="s">
        <v>526</v>
      </c>
      <c r="H1548" s="51" t="s">
        <v>2331</v>
      </c>
      <c r="I1548" s="52" t="s">
        <v>2332</v>
      </c>
      <c r="J1548" s="53"/>
      <c r="K1548" s="54"/>
      <c r="L1548" s="54"/>
      <c r="M1548" s="54"/>
      <c r="N1548" s="54"/>
      <c r="O1548" s="54" t="s">
        <v>925</v>
      </c>
      <c r="P1548" s="54" t="s">
        <v>696</v>
      </c>
      <c r="Q1548" s="54"/>
      <c r="R1548" s="54"/>
      <c r="S1548" s="54"/>
    </row>
    <row r="1549" spans="1:19" ht="90">
      <c r="A1549" s="93">
        <v>1549</v>
      </c>
      <c r="B1549" s="49" t="s">
        <v>720</v>
      </c>
      <c r="C1549" s="57" t="s">
        <v>624</v>
      </c>
      <c r="D1549" s="41" t="s">
        <v>171</v>
      </c>
      <c r="E1549" s="41" t="s">
        <v>2330</v>
      </c>
      <c r="F1549" s="50" t="s">
        <v>525</v>
      </c>
      <c r="G1549" s="50" t="s">
        <v>526</v>
      </c>
      <c r="H1549" s="51" t="s">
        <v>2333</v>
      </c>
      <c r="I1549" s="52" t="s">
        <v>2332</v>
      </c>
      <c r="J1549" s="53"/>
      <c r="K1549" s="54"/>
      <c r="L1549" s="54"/>
      <c r="M1549" s="54"/>
      <c r="N1549" s="54"/>
      <c r="O1549" s="54" t="s">
        <v>925</v>
      </c>
      <c r="P1549" s="54" t="s">
        <v>696</v>
      </c>
      <c r="Q1549" s="54"/>
      <c r="R1549" s="54"/>
      <c r="S1549" s="54"/>
    </row>
    <row r="1550" spans="1:19" ht="101.25">
      <c r="A1550" s="93">
        <v>1550</v>
      </c>
      <c r="B1550" s="49" t="s">
        <v>720</v>
      </c>
      <c r="C1550" s="57" t="s">
        <v>624</v>
      </c>
      <c r="D1550" s="41" t="s">
        <v>171</v>
      </c>
      <c r="E1550" s="41" t="s">
        <v>524</v>
      </c>
      <c r="F1550" s="50" t="s">
        <v>525</v>
      </c>
      <c r="G1550" s="50" t="s">
        <v>526</v>
      </c>
      <c r="H1550" s="51" t="s">
        <v>2684</v>
      </c>
      <c r="I1550" s="52" t="s">
        <v>2868</v>
      </c>
      <c r="J1550" s="53"/>
      <c r="K1550" s="54"/>
      <c r="L1550" s="54"/>
      <c r="M1550" s="54"/>
      <c r="N1550" s="54"/>
      <c r="O1550" s="54" t="s">
        <v>925</v>
      </c>
      <c r="P1550" s="54" t="s">
        <v>696</v>
      </c>
      <c r="Q1550" s="54"/>
      <c r="R1550" s="54"/>
      <c r="S1550" s="54"/>
    </row>
    <row r="1551" spans="1:19" ht="22.5">
      <c r="A1551" s="93">
        <v>1551</v>
      </c>
      <c r="B1551" s="49" t="s">
        <v>720</v>
      </c>
      <c r="C1551" s="57" t="s">
        <v>624</v>
      </c>
      <c r="D1551" s="41" t="s">
        <v>171</v>
      </c>
      <c r="E1551" s="41" t="s">
        <v>556</v>
      </c>
      <c r="F1551" s="50" t="s">
        <v>525</v>
      </c>
      <c r="G1551" s="50" t="s">
        <v>526</v>
      </c>
      <c r="H1551" s="51" t="s">
        <v>2335</v>
      </c>
      <c r="I1551" s="52" t="s">
        <v>2868</v>
      </c>
      <c r="J1551" s="53"/>
      <c r="K1551" s="54"/>
      <c r="L1551" s="54"/>
      <c r="M1551" s="54"/>
      <c r="N1551" s="54"/>
      <c r="O1551" s="54" t="s">
        <v>925</v>
      </c>
      <c r="P1551" s="54" t="s">
        <v>696</v>
      </c>
      <c r="Q1551" s="54"/>
      <c r="R1551" s="54"/>
      <c r="S1551" s="54"/>
    </row>
    <row r="1552" spans="1:19" ht="22.5">
      <c r="A1552" s="93">
        <v>1552</v>
      </c>
      <c r="B1552" s="49" t="s">
        <v>720</v>
      </c>
      <c r="C1552" s="57" t="s">
        <v>1307</v>
      </c>
      <c r="D1552" s="41" t="s">
        <v>171</v>
      </c>
      <c r="E1552" s="41" t="s">
        <v>818</v>
      </c>
      <c r="F1552" s="50" t="s">
        <v>525</v>
      </c>
      <c r="G1552" s="50" t="s">
        <v>526</v>
      </c>
      <c r="H1552" s="51" t="s">
        <v>2336</v>
      </c>
      <c r="I1552" s="52" t="s">
        <v>2837</v>
      </c>
      <c r="J1552" s="53"/>
      <c r="K1552" s="54"/>
      <c r="L1552" s="54"/>
      <c r="M1552" s="54"/>
      <c r="N1552" s="54"/>
      <c r="O1552" s="54" t="s">
        <v>925</v>
      </c>
      <c r="P1552" s="54" t="s">
        <v>696</v>
      </c>
      <c r="Q1552" s="54"/>
      <c r="R1552" s="54"/>
      <c r="S1552" s="54"/>
    </row>
    <row r="1553" spans="1:19" ht="33.75">
      <c r="A1553" s="93">
        <v>1553</v>
      </c>
      <c r="B1553" s="49" t="s">
        <v>720</v>
      </c>
      <c r="C1553" s="57" t="s">
        <v>1312</v>
      </c>
      <c r="D1553" s="41" t="s">
        <v>133</v>
      </c>
      <c r="E1553" s="41" t="s">
        <v>528</v>
      </c>
      <c r="F1553" s="50" t="s">
        <v>525</v>
      </c>
      <c r="G1553" s="50" t="s">
        <v>526</v>
      </c>
      <c r="H1553" s="51" t="s">
        <v>2337</v>
      </c>
      <c r="I1553" s="52" t="s">
        <v>2338</v>
      </c>
      <c r="J1553" s="53"/>
      <c r="K1553" s="54"/>
      <c r="L1553" s="54"/>
      <c r="M1553" s="54"/>
      <c r="N1553" s="54"/>
      <c r="O1553" s="54" t="s">
        <v>925</v>
      </c>
      <c r="P1553" s="54" t="s">
        <v>696</v>
      </c>
      <c r="Q1553" s="54"/>
      <c r="R1553" s="54"/>
      <c r="S1553" s="54"/>
    </row>
    <row r="1554" spans="1:19" ht="90">
      <c r="A1554" s="93">
        <v>1554</v>
      </c>
      <c r="B1554" s="49" t="s">
        <v>720</v>
      </c>
      <c r="C1554" s="57" t="s">
        <v>751</v>
      </c>
      <c r="D1554" s="41" t="s">
        <v>135</v>
      </c>
      <c r="E1554" s="41" t="s">
        <v>38</v>
      </c>
      <c r="F1554" s="50" t="s">
        <v>525</v>
      </c>
      <c r="G1554" s="50" t="s">
        <v>526</v>
      </c>
      <c r="H1554" s="51" t="s">
        <v>2339</v>
      </c>
      <c r="I1554" s="52" t="s">
        <v>2340</v>
      </c>
      <c r="J1554" s="53"/>
      <c r="K1554" s="54"/>
      <c r="L1554" s="54"/>
      <c r="M1554" s="54"/>
      <c r="N1554" s="54"/>
      <c r="O1554" s="54" t="s">
        <v>1364</v>
      </c>
      <c r="P1554" s="54" t="s">
        <v>698</v>
      </c>
      <c r="Q1554" s="54"/>
      <c r="R1554" s="54"/>
      <c r="S1554" s="54"/>
    </row>
    <row r="1555" spans="1:19" ht="22.5">
      <c r="A1555" s="93">
        <v>1555</v>
      </c>
      <c r="B1555" s="49" t="s">
        <v>720</v>
      </c>
      <c r="C1555" s="57" t="s">
        <v>2341</v>
      </c>
      <c r="D1555" s="41" t="s">
        <v>729</v>
      </c>
      <c r="E1555" s="41" t="s">
        <v>1308</v>
      </c>
      <c r="F1555" s="50" t="s">
        <v>35</v>
      </c>
      <c r="G1555" s="50" t="s">
        <v>36</v>
      </c>
      <c r="H1555" s="51" t="s">
        <v>2685</v>
      </c>
      <c r="I1555" s="52" t="s">
        <v>2343</v>
      </c>
      <c r="J1555" s="53"/>
      <c r="K1555" s="54"/>
      <c r="L1555" s="54"/>
      <c r="M1555" s="54"/>
      <c r="N1555" s="54"/>
      <c r="O1555" s="54" t="s">
        <v>1356</v>
      </c>
      <c r="P1555" s="54" t="s">
        <v>1355</v>
      </c>
      <c r="Q1555" s="54"/>
      <c r="R1555" s="54"/>
      <c r="S1555" s="54"/>
    </row>
    <row r="1556" spans="1:19" ht="123.75">
      <c r="A1556" s="93">
        <v>1556</v>
      </c>
      <c r="B1556" s="49" t="s">
        <v>720</v>
      </c>
      <c r="C1556" s="57" t="s">
        <v>2344</v>
      </c>
      <c r="D1556" s="41" t="s">
        <v>135</v>
      </c>
      <c r="E1556" s="41" t="s">
        <v>1314</v>
      </c>
      <c r="F1556" s="50" t="s">
        <v>525</v>
      </c>
      <c r="G1556" s="50" t="s">
        <v>526</v>
      </c>
      <c r="H1556" s="51" t="s">
        <v>2686</v>
      </c>
      <c r="I1556" s="52" t="s">
        <v>1788</v>
      </c>
      <c r="J1556" s="53"/>
      <c r="K1556" s="54"/>
      <c r="L1556" s="54"/>
      <c r="M1556" s="54"/>
      <c r="N1556" s="54"/>
      <c r="O1556" s="54" t="s">
        <v>705</v>
      </c>
      <c r="P1556" s="54" t="s">
        <v>704</v>
      </c>
      <c r="Q1556" s="54"/>
      <c r="R1556" s="54"/>
      <c r="S1556" s="54"/>
    </row>
    <row r="1557" spans="1:19" ht="67.5">
      <c r="A1557" s="93">
        <v>1557</v>
      </c>
      <c r="B1557" s="49" t="s">
        <v>720</v>
      </c>
      <c r="C1557" s="57" t="s">
        <v>840</v>
      </c>
      <c r="D1557" s="41" t="s">
        <v>135</v>
      </c>
      <c r="E1557" s="41" t="s">
        <v>138</v>
      </c>
      <c r="F1557" s="50" t="s">
        <v>525</v>
      </c>
      <c r="G1557" s="50" t="s">
        <v>526</v>
      </c>
      <c r="H1557" s="51" t="s">
        <v>1789</v>
      </c>
      <c r="I1557" s="52" t="s">
        <v>1790</v>
      </c>
      <c r="J1557" s="53"/>
      <c r="K1557" s="54"/>
      <c r="L1557" s="54"/>
      <c r="M1557" s="54"/>
      <c r="N1557" s="54"/>
      <c r="O1557" s="54" t="s">
        <v>1358</v>
      </c>
      <c r="P1557" s="54" t="s">
        <v>700</v>
      </c>
      <c r="Q1557" s="54"/>
      <c r="R1557" s="54"/>
      <c r="S1557" s="54"/>
    </row>
    <row r="1558" spans="1:19" ht="22.5">
      <c r="A1558" s="93">
        <v>1558</v>
      </c>
      <c r="B1558" s="49" t="s">
        <v>720</v>
      </c>
      <c r="C1558" s="57" t="s">
        <v>843</v>
      </c>
      <c r="D1558" s="41" t="s">
        <v>135</v>
      </c>
      <c r="E1558" s="41" t="s">
        <v>1791</v>
      </c>
      <c r="F1558" s="50" t="s">
        <v>35</v>
      </c>
      <c r="G1558" s="50" t="s">
        <v>36</v>
      </c>
      <c r="H1558" s="51" t="s">
        <v>1792</v>
      </c>
      <c r="I1558" s="52" t="s">
        <v>1793</v>
      </c>
      <c r="J1558" s="53"/>
      <c r="K1558" s="54"/>
      <c r="L1558" s="54"/>
      <c r="M1558" s="54"/>
      <c r="N1558" s="54"/>
      <c r="O1558" s="54" t="s">
        <v>1358</v>
      </c>
      <c r="P1558" s="54" t="s">
        <v>700</v>
      </c>
      <c r="Q1558" s="54"/>
      <c r="R1558" s="54"/>
      <c r="S1558" s="54"/>
    </row>
    <row r="1559" spans="1:19" ht="123.75">
      <c r="A1559" s="93">
        <v>1559</v>
      </c>
      <c r="B1559" s="49" t="s">
        <v>720</v>
      </c>
      <c r="C1559" s="57" t="s">
        <v>1880</v>
      </c>
      <c r="D1559" s="41" t="s">
        <v>751</v>
      </c>
      <c r="E1559" s="41" t="s">
        <v>70</v>
      </c>
      <c r="F1559" s="50" t="s">
        <v>525</v>
      </c>
      <c r="G1559" s="50" t="s">
        <v>526</v>
      </c>
      <c r="H1559" s="51" t="s">
        <v>1794</v>
      </c>
      <c r="I1559" s="52" t="s">
        <v>1795</v>
      </c>
      <c r="J1559" s="53"/>
      <c r="K1559" s="54"/>
      <c r="L1559" s="54"/>
      <c r="M1559" s="54"/>
      <c r="N1559" s="54"/>
      <c r="O1559" s="54" t="s">
        <v>1358</v>
      </c>
      <c r="P1559" s="54" t="s">
        <v>700</v>
      </c>
      <c r="Q1559" s="54"/>
      <c r="R1559" s="54"/>
      <c r="S1559" s="54"/>
    </row>
    <row r="1560" spans="1:19" ht="22.5">
      <c r="A1560" s="93">
        <v>1560</v>
      </c>
      <c r="B1560" s="49" t="s">
        <v>720</v>
      </c>
      <c r="C1560" s="57" t="s">
        <v>1796</v>
      </c>
      <c r="D1560" s="41" t="s">
        <v>751</v>
      </c>
      <c r="E1560" s="41" t="s">
        <v>527</v>
      </c>
      <c r="F1560" s="50" t="s">
        <v>525</v>
      </c>
      <c r="G1560" s="50" t="s">
        <v>526</v>
      </c>
      <c r="H1560" s="51" t="s">
        <v>1797</v>
      </c>
      <c r="I1560" s="52" t="s">
        <v>1798</v>
      </c>
      <c r="J1560" s="53" t="s">
        <v>39</v>
      </c>
      <c r="K1560" s="54" t="s">
        <v>3181</v>
      </c>
      <c r="L1560" s="54">
        <v>1081</v>
      </c>
      <c r="M1560" s="54"/>
      <c r="N1560" s="54"/>
      <c r="O1560" s="54" t="s">
        <v>1358</v>
      </c>
      <c r="P1560" s="54" t="s">
        <v>700</v>
      </c>
      <c r="Q1560" s="54"/>
      <c r="R1560" s="54"/>
      <c r="S1560" s="54"/>
    </row>
    <row r="1561" spans="1:19" ht="78.75">
      <c r="A1561" s="93">
        <v>1561</v>
      </c>
      <c r="B1561" s="49" t="s">
        <v>720</v>
      </c>
      <c r="C1561" s="57" t="s">
        <v>1799</v>
      </c>
      <c r="D1561" s="41" t="s">
        <v>751</v>
      </c>
      <c r="E1561" s="41" t="s">
        <v>135</v>
      </c>
      <c r="F1561" s="50" t="s">
        <v>525</v>
      </c>
      <c r="G1561" s="50" t="s">
        <v>526</v>
      </c>
      <c r="H1561" s="51" t="s">
        <v>1800</v>
      </c>
      <c r="I1561" s="52" t="s">
        <v>1795</v>
      </c>
      <c r="J1561" s="53"/>
      <c r="K1561" s="54"/>
      <c r="L1561" s="54"/>
      <c r="M1561" s="54"/>
      <c r="N1561" s="54"/>
      <c r="O1561" s="54" t="s">
        <v>705</v>
      </c>
      <c r="P1561" s="54" t="s">
        <v>702</v>
      </c>
      <c r="Q1561" s="54"/>
      <c r="R1561" s="54"/>
      <c r="S1561" s="54"/>
    </row>
    <row r="1562" spans="1:19" ht="67.5">
      <c r="A1562" s="93">
        <v>1562</v>
      </c>
      <c r="B1562" s="49" t="s">
        <v>720</v>
      </c>
      <c r="C1562" s="57" t="s">
        <v>1883</v>
      </c>
      <c r="D1562" s="41" t="s">
        <v>1296</v>
      </c>
      <c r="E1562" s="41" t="s">
        <v>528</v>
      </c>
      <c r="F1562" s="50" t="s">
        <v>525</v>
      </c>
      <c r="G1562" s="50" t="s">
        <v>526</v>
      </c>
      <c r="H1562" s="51" t="s">
        <v>1801</v>
      </c>
      <c r="I1562" s="52" t="s">
        <v>1802</v>
      </c>
      <c r="J1562" s="53"/>
      <c r="K1562" s="54"/>
      <c r="L1562" s="54"/>
      <c r="M1562" s="54"/>
      <c r="N1562" s="54"/>
      <c r="O1562" s="54" t="s">
        <v>705</v>
      </c>
      <c r="P1562" s="54" t="s">
        <v>702</v>
      </c>
      <c r="Q1562" s="54"/>
      <c r="R1562" s="54"/>
      <c r="S1562" s="54"/>
    </row>
    <row r="1563" spans="1:19" ht="90">
      <c r="A1563" s="93">
        <v>1563</v>
      </c>
      <c r="B1563" s="49" t="s">
        <v>720</v>
      </c>
      <c r="C1563" s="57" t="s">
        <v>610</v>
      </c>
      <c r="D1563" s="41" t="s">
        <v>1296</v>
      </c>
      <c r="E1563" s="41" t="s">
        <v>529</v>
      </c>
      <c r="F1563" s="50" t="s">
        <v>525</v>
      </c>
      <c r="G1563" s="50" t="s">
        <v>526</v>
      </c>
      <c r="H1563" s="51" t="s">
        <v>2374</v>
      </c>
      <c r="I1563" s="52" t="s">
        <v>1795</v>
      </c>
      <c r="J1563" s="53"/>
      <c r="K1563" s="54"/>
      <c r="L1563" s="54"/>
      <c r="M1563" s="54"/>
      <c r="N1563" s="54"/>
      <c r="O1563" s="54" t="s">
        <v>705</v>
      </c>
      <c r="P1563" s="54" t="s">
        <v>702</v>
      </c>
      <c r="Q1563" s="54"/>
      <c r="R1563" s="54"/>
      <c r="S1563" s="54"/>
    </row>
    <row r="1564" spans="1:19" ht="33.75">
      <c r="A1564" s="93">
        <v>1564</v>
      </c>
      <c r="B1564" s="49" t="s">
        <v>720</v>
      </c>
      <c r="C1564" s="57" t="s">
        <v>610</v>
      </c>
      <c r="D1564" s="41" t="s">
        <v>1296</v>
      </c>
      <c r="E1564" s="41" t="s">
        <v>529</v>
      </c>
      <c r="F1564" s="50" t="s">
        <v>525</v>
      </c>
      <c r="G1564" s="50" t="s">
        <v>526</v>
      </c>
      <c r="H1564" s="51" t="s">
        <v>2375</v>
      </c>
      <c r="I1564" s="52" t="s">
        <v>1795</v>
      </c>
      <c r="J1564" s="53"/>
      <c r="K1564" s="54"/>
      <c r="L1564" s="54"/>
      <c r="M1564" s="54"/>
      <c r="N1564" s="54"/>
      <c r="O1564" s="54" t="s">
        <v>705</v>
      </c>
      <c r="P1564" s="54" t="s">
        <v>702</v>
      </c>
      <c r="Q1564" s="54"/>
      <c r="R1564" s="54"/>
      <c r="S1564" s="54"/>
    </row>
    <row r="1565" spans="1:19" ht="33.75">
      <c r="A1565" s="93">
        <v>1565</v>
      </c>
      <c r="B1565" s="49" t="s">
        <v>720</v>
      </c>
      <c r="C1565" s="57" t="s">
        <v>1883</v>
      </c>
      <c r="D1565" s="41" t="s">
        <v>1296</v>
      </c>
      <c r="E1565" s="41" t="s">
        <v>528</v>
      </c>
      <c r="F1565" s="50" t="s">
        <v>525</v>
      </c>
      <c r="G1565" s="50" t="s">
        <v>526</v>
      </c>
      <c r="H1565" s="51" t="s">
        <v>2376</v>
      </c>
      <c r="I1565" s="52" t="s">
        <v>1795</v>
      </c>
      <c r="J1565" s="53"/>
      <c r="K1565" s="54"/>
      <c r="L1565" s="54"/>
      <c r="M1565" s="54"/>
      <c r="N1565" s="54"/>
      <c r="O1565" s="54" t="s">
        <v>705</v>
      </c>
      <c r="P1565" s="54" t="s">
        <v>702</v>
      </c>
      <c r="Q1565" s="54"/>
      <c r="R1565" s="54"/>
      <c r="S1565" s="54"/>
    </row>
    <row r="1566" spans="1:19" ht="56.25">
      <c r="A1566" s="93">
        <v>1566</v>
      </c>
      <c r="B1566" s="49" t="s">
        <v>720</v>
      </c>
      <c r="C1566" s="57" t="s">
        <v>849</v>
      </c>
      <c r="D1566" s="41" t="s">
        <v>138</v>
      </c>
      <c r="E1566" s="41" t="s">
        <v>529</v>
      </c>
      <c r="F1566" s="50" t="s">
        <v>525</v>
      </c>
      <c r="G1566" s="50" t="s">
        <v>526</v>
      </c>
      <c r="H1566" s="51" t="s">
        <v>2687</v>
      </c>
      <c r="I1566" s="52" t="s">
        <v>2378</v>
      </c>
      <c r="J1566" s="53"/>
      <c r="K1566" s="54"/>
      <c r="L1566" s="54"/>
      <c r="M1566" s="54"/>
      <c r="N1566" s="54"/>
      <c r="O1566" s="54" t="s">
        <v>705</v>
      </c>
      <c r="P1566" s="54" t="s">
        <v>704</v>
      </c>
      <c r="Q1566" s="54"/>
      <c r="R1566" s="54"/>
      <c r="S1566" s="54"/>
    </row>
    <row r="1567" spans="1:19" ht="90">
      <c r="A1567" s="93">
        <v>1567</v>
      </c>
      <c r="B1567" s="49" t="s">
        <v>720</v>
      </c>
      <c r="C1567" s="57" t="s">
        <v>857</v>
      </c>
      <c r="D1567" s="41" t="s">
        <v>1341</v>
      </c>
      <c r="E1567" s="41" t="s">
        <v>527</v>
      </c>
      <c r="F1567" s="50" t="s">
        <v>525</v>
      </c>
      <c r="G1567" s="50" t="s">
        <v>526</v>
      </c>
      <c r="H1567" s="51" t="s">
        <v>2379</v>
      </c>
      <c r="I1567" s="52" t="s">
        <v>2380</v>
      </c>
      <c r="J1567" s="53"/>
      <c r="K1567" s="54"/>
      <c r="L1567" s="54"/>
      <c r="M1567" s="54"/>
      <c r="N1567" s="54"/>
      <c r="O1567" s="54" t="s">
        <v>705</v>
      </c>
      <c r="P1567" s="54" t="s">
        <v>704</v>
      </c>
      <c r="Q1567" s="54"/>
      <c r="R1567" s="54"/>
      <c r="S1567" s="54"/>
    </row>
    <row r="1568" spans="1:19" ht="67.5">
      <c r="A1568" s="93">
        <v>1568</v>
      </c>
      <c r="B1568" s="49" t="s">
        <v>720</v>
      </c>
      <c r="C1568" s="57" t="s">
        <v>862</v>
      </c>
      <c r="D1568" s="41" t="s">
        <v>730</v>
      </c>
      <c r="E1568" s="41" t="s">
        <v>171</v>
      </c>
      <c r="F1568" s="50" t="s">
        <v>525</v>
      </c>
      <c r="G1568" s="50" t="s">
        <v>526</v>
      </c>
      <c r="H1568" s="51" t="s">
        <v>2381</v>
      </c>
      <c r="I1568" s="52" t="s">
        <v>2382</v>
      </c>
      <c r="J1568" s="53"/>
      <c r="K1568" s="54"/>
      <c r="L1568" s="54"/>
      <c r="M1568" s="54"/>
      <c r="N1568" s="54"/>
      <c r="O1568" s="54" t="s">
        <v>705</v>
      </c>
      <c r="P1568" s="54" t="s">
        <v>704</v>
      </c>
      <c r="Q1568" s="54"/>
      <c r="R1568" s="54"/>
      <c r="S1568" s="54"/>
    </row>
    <row r="1569" spans="1:19" ht="112.5">
      <c r="A1569" s="93">
        <v>1569</v>
      </c>
      <c r="B1569" s="49" t="s">
        <v>720</v>
      </c>
      <c r="C1569" s="57" t="s">
        <v>865</v>
      </c>
      <c r="D1569" s="41" t="s">
        <v>866</v>
      </c>
      <c r="E1569" s="41" t="s">
        <v>1349</v>
      </c>
      <c r="F1569" s="50" t="s">
        <v>525</v>
      </c>
      <c r="G1569" s="50" t="s">
        <v>526</v>
      </c>
      <c r="H1569" s="51" t="s">
        <v>2383</v>
      </c>
      <c r="I1569" s="52" t="s">
        <v>2384</v>
      </c>
      <c r="J1569" s="53"/>
      <c r="K1569" s="54"/>
      <c r="L1569" s="54"/>
      <c r="M1569" s="54"/>
      <c r="N1569" s="54"/>
      <c r="O1569" s="54" t="s">
        <v>707</v>
      </c>
      <c r="P1569" s="54" t="s">
        <v>706</v>
      </c>
      <c r="Q1569" s="54"/>
      <c r="R1569" s="54"/>
      <c r="S1569" s="54"/>
    </row>
    <row r="1570" spans="1:19" ht="101.25">
      <c r="A1570" s="93">
        <v>1570</v>
      </c>
      <c r="B1570" s="49" t="s">
        <v>720</v>
      </c>
      <c r="C1570" s="57" t="s">
        <v>872</v>
      </c>
      <c r="D1570" s="41" t="s">
        <v>873</v>
      </c>
      <c r="E1570" s="41" t="s">
        <v>56</v>
      </c>
      <c r="F1570" s="50" t="s">
        <v>525</v>
      </c>
      <c r="G1570" s="50" t="s">
        <v>526</v>
      </c>
      <c r="H1570" s="51" t="s">
        <v>2385</v>
      </c>
      <c r="I1570" s="52" t="s">
        <v>2384</v>
      </c>
      <c r="J1570" s="53"/>
      <c r="K1570" s="54"/>
      <c r="L1570" s="54"/>
      <c r="M1570" s="54"/>
      <c r="N1570" s="54"/>
      <c r="O1570" s="54" t="s">
        <v>707</v>
      </c>
      <c r="P1570" s="54" t="s">
        <v>706</v>
      </c>
      <c r="Q1570" s="54"/>
      <c r="R1570" s="54"/>
      <c r="S1570" s="54"/>
    </row>
    <row r="1571" spans="1:19" ht="33.75">
      <c r="A1571" s="93">
        <v>1571</v>
      </c>
      <c r="B1571" s="49" t="s">
        <v>720</v>
      </c>
      <c r="C1571" s="57" t="s">
        <v>2386</v>
      </c>
      <c r="D1571" s="41" t="s">
        <v>1622</v>
      </c>
      <c r="E1571" s="41" t="s">
        <v>527</v>
      </c>
      <c r="F1571" s="50" t="s">
        <v>35</v>
      </c>
      <c r="G1571" s="50" t="s">
        <v>36</v>
      </c>
      <c r="H1571" s="51" t="s">
        <v>1811</v>
      </c>
      <c r="I1571" s="52" t="s">
        <v>1299</v>
      </c>
      <c r="J1571" s="53"/>
      <c r="K1571" s="54"/>
      <c r="L1571" s="54"/>
      <c r="M1571" s="54"/>
      <c r="N1571" s="54"/>
      <c r="O1571" s="54" t="s">
        <v>707</v>
      </c>
      <c r="P1571" s="54" t="s">
        <v>706</v>
      </c>
      <c r="Q1571" s="54"/>
      <c r="R1571" s="54"/>
      <c r="S1571" s="54"/>
    </row>
    <row r="1572" spans="1:19" ht="90">
      <c r="A1572" s="93">
        <v>1572</v>
      </c>
      <c r="B1572" s="49" t="s">
        <v>720</v>
      </c>
      <c r="C1572" s="57" t="s">
        <v>1722</v>
      </c>
      <c r="D1572" s="41" t="s">
        <v>1622</v>
      </c>
      <c r="E1572" s="41" t="s">
        <v>1296</v>
      </c>
      <c r="F1572" s="50" t="s">
        <v>525</v>
      </c>
      <c r="G1572" s="50" t="s">
        <v>526</v>
      </c>
      <c r="H1572" s="51" t="s">
        <v>3331</v>
      </c>
      <c r="I1572" s="52" t="s">
        <v>1813</v>
      </c>
      <c r="J1572" s="53"/>
      <c r="K1572" s="54"/>
      <c r="L1572" s="54"/>
      <c r="M1572" s="54"/>
      <c r="N1572" s="54"/>
      <c r="O1572" s="54" t="s">
        <v>705</v>
      </c>
      <c r="P1572" s="54" t="s">
        <v>710</v>
      </c>
      <c r="Q1572" s="54"/>
      <c r="R1572" s="54"/>
      <c r="S1572" s="54"/>
    </row>
    <row r="1573" spans="1:19" ht="56.25">
      <c r="A1573" s="93">
        <v>1573</v>
      </c>
      <c r="B1573" s="49" t="s">
        <v>720</v>
      </c>
      <c r="C1573" s="57" t="s">
        <v>1814</v>
      </c>
      <c r="D1573" s="41" t="s">
        <v>1422</v>
      </c>
      <c r="E1573" s="41" t="s">
        <v>1815</v>
      </c>
      <c r="F1573" s="50" t="s">
        <v>525</v>
      </c>
      <c r="G1573" s="50" t="s">
        <v>526</v>
      </c>
      <c r="H1573" s="51" t="s">
        <v>1816</v>
      </c>
      <c r="I1573" s="52" t="s">
        <v>1817</v>
      </c>
      <c r="J1573" s="53"/>
      <c r="K1573" s="54"/>
      <c r="L1573" s="54"/>
      <c r="M1573" s="54"/>
      <c r="N1573" s="54"/>
      <c r="O1573" s="54" t="s">
        <v>925</v>
      </c>
      <c r="P1573" s="54" t="s">
        <v>715</v>
      </c>
      <c r="Q1573" s="54"/>
      <c r="R1573" s="54"/>
      <c r="S1573" s="54"/>
    </row>
    <row r="1574" spans="1:19" ht="33.75">
      <c r="A1574" s="93">
        <v>1574</v>
      </c>
      <c r="B1574" s="49" t="s">
        <v>720</v>
      </c>
      <c r="C1574" s="57" t="s">
        <v>1190</v>
      </c>
      <c r="D1574" s="41" t="s">
        <v>1422</v>
      </c>
      <c r="E1574" s="41" t="s">
        <v>168</v>
      </c>
      <c r="F1574" s="50" t="s">
        <v>525</v>
      </c>
      <c r="G1574" s="50" t="s">
        <v>526</v>
      </c>
      <c r="H1574" s="51" t="s">
        <v>1818</v>
      </c>
      <c r="I1574" s="52" t="s">
        <v>1819</v>
      </c>
      <c r="J1574" s="53"/>
      <c r="K1574" s="54"/>
      <c r="L1574" s="54"/>
      <c r="M1574" s="54"/>
      <c r="N1574" s="54"/>
      <c r="O1574" s="54" t="s">
        <v>925</v>
      </c>
      <c r="P1574" s="54" t="s">
        <v>715</v>
      </c>
      <c r="Q1574" s="54"/>
      <c r="R1574" s="54"/>
      <c r="S1574" s="54"/>
    </row>
    <row r="1575" spans="1:19" ht="33.75">
      <c r="A1575" s="93">
        <v>1575</v>
      </c>
      <c r="B1575" s="49" t="s">
        <v>720</v>
      </c>
      <c r="C1575" s="57" t="s">
        <v>722</v>
      </c>
      <c r="D1575" s="41" t="s">
        <v>1820</v>
      </c>
      <c r="E1575" s="41" t="s">
        <v>70</v>
      </c>
      <c r="F1575" s="50" t="s">
        <v>525</v>
      </c>
      <c r="G1575" s="50" t="s">
        <v>526</v>
      </c>
      <c r="H1575" s="51" t="s">
        <v>1821</v>
      </c>
      <c r="I1575" s="52" t="s">
        <v>1819</v>
      </c>
      <c r="J1575" s="53"/>
      <c r="K1575" s="54"/>
      <c r="L1575" s="54"/>
      <c r="M1575" s="54"/>
      <c r="N1575" s="54"/>
      <c r="O1575" s="54" t="s">
        <v>925</v>
      </c>
      <c r="P1575" s="54" t="s">
        <v>722</v>
      </c>
      <c r="Q1575" s="54"/>
      <c r="R1575" s="54"/>
      <c r="S1575" s="54"/>
    </row>
    <row r="1576" spans="1:19" ht="45">
      <c r="A1576" s="93">
        <v>1576</v>
      </c>
      <c r="B1576" s="49" t="s">
        <v>720</v>
      </c>
      <c r="C1576" s="57" t="s">
        <v>722</v>
      </c>
      <c r="D1576" s="41" t="s">
        <v>1820</v>
      </c>
      <c r="E1576" s="41" t="s">
        <v>70</v>
      </c>
      <c r="F1576" s="50" t="s">
        <v>525</v>
      </c>
      <c r="G1576" s="50" t="s">
        <v>526</v>
      </c>
      <c r="H1576" s="51" t="s">
        <v>1822</v>
      </c>
      <c r="I1576" s="52" t="s">
        <v>1819</v>
      </c>
      <c r="J1576" s="53"/>
      <c r="K1576" s="54"/>
      <c r="L1576" s="54"/>
      <c r="M1576" s="54"/>
      <c r="N1576" s="54"/>
      <c r="O1576" s="54" t="s">
        <v>925</v>
      </c>
      <c r="P1576" s="54" t="s">
        <v>722</v>
      </c>
      <c r="Q1576" s="54"/>
      <c r="R1576" s="54"/>
      <c r="S1576" s="54"/>
    </row>
    <row r="1577" spans="1:19" ht="33.75">
      <c r="A1577" s="93">
        <v>1577</v>
      </c>
      <c r="B1577" s="49" t="s">
        <v>720</v>
      </c>
      <c r="C1577" s="57" t="s">
        <v>722</v>
      </c>
      <c r="D1577" s="41" t="s">
        <v>1820</v>
      </c>
      <c r="E1577" s="41" t="s">
        <v>70</v>
      </c>
      <c r="F1577" s="50" t="s">
        <v>525</v>
      </c>
      <c r="G1577" s="50" t="s">
        <v>526</v>
      </c>
      <c r="H1577" s="51" t="s">
        <v>1823</v>
      </c>
      <c r="I1577" s="52" t="s">
        <v>1819</v>
      </c>
      <c r="J1577" s="53"/>
      <c r="K1577" s="54"/>
      <c r="L1577" s="54"/>
      <c r="M1577" s="54"/>
      <c r="N1577" s="54"/>
      <c r="O1577" s="54" t="s">
        <v>925</v>
      </c>
      <c r="P1577" s="54" t="s">
        <v>722</v>
      </c>
      <c r="Q1577" s="54"/>
      <c r="R1577" s="54"/>
      <c r="S1577" s="54"/>
    </row>
    <row r="1578" spans="1:19" ht="33.75">
      <c r="A1578" s="93">
        <v>1578</v>
      </c>
      <c r="B1578" s="49" t="s">
        <v>720</v>
      </c>
      <c r="C1578" s="57" t="s">
        <v>722</v>
      </c>
      <c r="D1578" s="41" t="s">
        <v>1820</v>
      </c>
      <c r="E1578" s="41" t="s">
        <v>70</v>
      </c>
      <c r="F1578" s="50" t="s">
        <v>525</v>
      </c>
      <c r="G1578" s="50" t="s">
        <v>526</v>
      </c>
      <c r="H1578" s="51" t="s">
        <v>1824</v>
      </c>
      <c r="I1578" s="52" t="s">
        <v>1819</v>
      </c>
      <c r="J1578" s="53"/>
      <c r="K1578" s="54"/>
      <c r="L1578" s="54"/>
      <c r="M1578" s="54"/>
      <c r="N1578" s="54"/>
      <c r="O1578" s="54" t="s">
        <v>925</v>
      </c>
      <c r="P1578" s="54" t="s">
        <v>722</v>
      </c>
      <c r="Q1578" s="54"/>
      <c r="R1578" s="54"/>
      <c r="S1578" s="54"/>
    </row>
    <row r="1579" spans="1:19" ht="45">
      <c r="A1579" s="93">
        <v>1579</v>
      </c>
      <c r="B1579" s="49" t="s">
        <v>720</v>
      </c>
      <c r="C1579" s="57" t="s">
        <v>1190</v>
      </c>
      <c r="D1579" s="41" t="s">
        <v>216</v>
      </c>
      <c r="E1579" s="41" t="s">
        <v>493</v>
      </c>
      <c r="F1579" s="50" t="s">
        <v>525</v>
      </c>
      <c r="G1579" s="50" t="s">
        <v>526</v>
      </c>
      <c r="H1579" s="51" t="s">
        <v>1825</v>
      </c>
      <c r="I1579" s="52" t="s">
        <v>1826</v>
      </c>
      <c r="J1579" s="53"/>
      <c r="K1579" s="54"/>
      <c r="L1579" s="54"/>
      <c r="M1579" s="54"/>
      <c r="N1579" s="54"/>
      <c r="O1579" s="54" t="s">
        <v>925</v>
      </c>
      <c r="P1579" s="54" t="s">
        <v>715</v>
      </c>
      <c r="Q1579" s="54"/>
      <c r="R1579" s="54"/>
      <c r="S1579" s="54"/>
    </row>
    <row r="1580" spans="1:19" ht="45">
      <c r="A1580" s="93">
        <v>1580</v>
      </c>
      <c r="B1580" s="49" t="s">
        <v>720</v>
      </c>
      <c r="C1580" s="57" t="s">
        <v>1190</v>
      </c>
      <c r="D1580" s="41" t="s">
        <v>216</v>
      </c>
      <c r="E1580" s="41" t="s">
        <v>493</v>
      </c>
      <c r="F1580" s="50" t="s">
        <v>525</v>
      </c>
      <c r="G1580" s="50" t="s">
        <v>526</v>
      </c>
      <c r="H1580" s="51" t="s">
        <v>1827</v>
      </c>
      <c r="I1580" s="52" t="s">
        <v>1826</v>
      </c>
      <c r="J1580" s="53"/>
      <c r="K1580" s="54"/>
      <c r="L1580" s="54"/>
      <c r="M1580" s="54"/>
      <c r="N1580" s="54"/>
      <c r="O1580" s="54" t="s">
        <v>925</v>
      </c>
      <c r="P1580" s="54" t="s">
        <v>715</v>
      </c>
      <c r="Q1580" s="54"/>
      <c r="R1580" s="54"/>
      <c r="S1580" s="54"/>
    </row>
    <row r="1581" spans="1:19" ht="56.25">
      <c r="A1581" s="93">
        <v>1581</v>
      </c>
      <c r="B1581" s="49" t="s">
        <v>720</v>
      </c>
      <c r="C1581" s="57" t="s">
        <v>1190</v>
      </c>
      <c r="D1581" s="41" t="s">
        <v>844</v>
      </c>
      <c r="E1581" s="41" t="s">
        <v>493</v>
      </c>
      <c r="F1581" s="50" t="s">
        <v>525</v>
      </c>
      <c r="G1581" s="50" t="s">
        <v>526</v>
      </c>
      <c r="H1581" s="51" t="s">
        <v>1828</v>
      </c>
      <c r="I1581" s="52" t="s">
        <v>1819</v>
      </c>
      <c r="J1581" s="53"/>
      <c r="K1581" s="54"/>
      <c r="L1581" s="54"/>
      <c r="M1581" s="54"/>
      <c r="N1581" s="54"/>
      <c r="O1581" s="54" t="s">
        <v>925</v>
      </c>
      <c r="P1581" s="54" t="s">
        <v>715</v>
      </c>
      <c r="Q1581" s="54"/>
      <c r="R1581" s="54"/>
      <c r="S1581" s="54"/>
    </row>
    <row r="1582" spans="1:19" ht="45">
      <c r="A1582" s="93">
        <v>1582</v>
      </c>
      <c r="B1582" s="49" t="s">
        <v>720</v>
      </c>
      <c r="C1582" s="57" t="s">
        <v>1190</v>
      </c>
      <c r="D1582" s="41" t="s">
        <v>844</v>
      </c>
      <c r="E1582" s="41" t="s">
        <v>493</v>
      </c>
      <c r="F1582" s="50" t="s">
        <v>525</v>
      </c>
      <c r="G1582" s="50" t="s">
        <v>526</v>
      </c>
      <c r="H1582" s="51" t="s">
        <v>1829</v>
      </c>
      <c r="I1582" s="52" t="s">
        <v>1826</v>
      </c>
      <c r="J1582" s="53"/>
      <c r="K1582" s="54"/>
      <c r="L1582" s="54"/>
      <c r="M1582" s="54"/>
      <c r="N1582" s="54"/>
      <c r="O1582" s="54" t="s">
        <v>925</v>
      </c>
      <c r="P1582" s="54" t="s">
        <v>715</v>
      </c>
      <c r="Q1582" s="54"/>
      <c r="R1582" s="54"/>
      <c r="S1582" s="54"/>
    </row>
    <row r="1583" spans="1:19" ht="45">
      <c r="A1583" s="93">
        <v>1583</v>
      </c>
      <c r="B1583" s="49" t="s">
        <v>720</v>
      </c>
      <c r="C1583" s="57" t="s">
        <v>1190</v>
      </c>
      <c r="D1583" s="41" t="s">
        <v>844</v>
      </c>
      <c r="E1583" s="41" t="s">
        <v>493</v>
      </c>
      <c r="F1583" s="50" t="s">
        <v>525</v>
      </c>
      <c r="G1583" s="50" t="s">
        <v>526</v>
      </c>
      <c r="H1583" s="51" t="s">
        <v>1830</v>
      </c>
      <c r="I1583" s="52" t="s">
        <v>1826</v>
      </c>
      <c r="J1583" s="53"/>
      <c r="K1583" s="54"/>
      <c r="L1583" s="54"/>
      <c r="M1583" s="54"/>
      <c r="N1583" s="54"/>
      <c r="O1583" s="54" t="s">
        <v>925</v>
      </c>
      <c r="P1583" s="54" t="s">
        <v>715</v>
      </c>
      <c r="Q1583" s="54"/>
      <c r="R1583" s="54"/>
      <c r="S1583" s="54"/>
    </row>
    <row r="1584" spans="1:19" ht="56.25">
      <c r="A1584" s="93">
        <v>1584</v>
      </c>
      <c r="B1584" s="49" t="s">
        <v>720</v>
      </c>
      <c r="C1584" s="57" t="s">
        <v>1190</v>
      </c>
      <c r="D1584" s="41" t="s">
        <v>844</v>
      </c>
      <c r="E1584" s="41" t="s">
        <v>493</v>
      </c>
      <c r="F1584" s="50" t="s">
        <v>525</v>
      </c>
      <c r="G1584" s="50" t="s">
        <v>526</v>
      </c>
      <c r="H1584" s="51" t="s">
        <v>1831</v>
      </c>
      <c r="I1584" s="52" t="s">
        <v>1819</v>
      </c>
      <c r="J1584" s="53"/>
      <c r="K1584" s="54"/>
      <c r="L1584" s="54"/>
      <c r="M1584" s="54"/>
      <c r="N1584" s="54"/>
      <c r="O1584" s="54" t="s">
        <v>925</v>
      </c>
      <c r="P1584" s="54" t="s">
        <v>715</v>
      </c>
      <c r="Q1584" s="54"/>
      <c r="R1584" s="54"/>
      <c r="S1584" s="54"/>
    </row>
    <row r="1585" spans="1:19" ht="33.75">
      <c r="A1585" s="93">
        <v>1585</v>
      </c>
      <c r="B1585" s="49" t="s">
        <v>720</v>
      </c>
      <c r="C1585" s="57" t="s">
        <v>879</v>
      </c>
      <c r="D1585" s="41" t="s">
        <v>844</v>
      </c>
      <c r="E1585" s="41" t="s">
        <v>1832</v>
      </c>
      <c r="F1585" s="50" t="s">
        <v>525</v>
      </c>
      <c r="G1585" s="50" t="s">
        <v>526</v>
      </c>
      <c r="H1585" s="51" t="s">
        <v>1833</v>
      </c>
      <c r="I1585" s="52" t="s">
        <v>1826</v>
      </c>
      <c r="J1585" s="53"/>
      <c r="K1585" s="54"/>
      <c r="L1585" s="54"/>
      <c r="M1585" s="54"/>
      <c r="N1585" s="54"/>
      <c r="O1585" s="54" t="s">
        <v>925</v>
      </c>
      <c r="P1585" s="54" t="s">
        <v>715</v>
      </c>
      <c r="Q1585" s="54"/>
      <c r="R1585" s="54"/>
      <c r="S1585" s="54"/>
    </row>
    <row r="1586" spans="1:19" ht="45">
      <c r="A1586" s="93">
        <v>1586</v>
      </c>
      <c r="B1586" s="49" t="s">
        <v>720</v>
      </c>
      <c r="C1586" s="57" t="s">
        <v>879</v>
      </c>
      <c r="D1586" s="41" t="s">
        <v>844</v>
      </c>
      <c r="E1586" s="41" t="s">
        <v>497</v>
      </c>
      <c r="F1586" s="50" t="s">
        <v>525</v>
      </c>
      <c r="G1586" s="50" t="s">
        <v>526</v>
      </c>
      <c r="H1586" s="51" t="s">
        <v>1834</v>
      </c>
      <c r="I1586" s="52" t="s">
        <v>1819</v>
      </c>
      <c r="J1586" s="53"/>
      <c r="K1586" s="54"/>
      <c r="L1586" s="54"/>
      <c r="M1586" s="54"/>
      <c r="N1586" s="54"/>
      <c r="O1586" s="54" t="s">
        <v>925</v>
      </c>
      <c r="P1586" s="54" t="s">
        <v>715</v>
      </c>
      <c r="Q1586" s="54"/>
      <c r="R1586" s="54"/>
      <c r="S1586" s="54"/>
    </row>
    <row r="1587" spans="1:19" ht="56.25">
      <c r="A1587" s="93">
        <v>1587</v>
      </c>
      <c r="B1587" s="49" t="s">
        <v>720</v>
      </c>
      <c r="C1587" s="57" t="s">
        <v>879</v>
      </c>
      <c r="D1587" s="41" t="s">
        <v>844</v>
      </c>
      <c r="E1587" s="41" t="s">
        <v>497</v>
      </c>
      <c r="F1587" s="50" t="s">
        <v>525</v>
      </c>
      <c r="G1587" s="50" t="s">
        <v>526</v>
      </c>
      <c r="H1587" s="51" t="s">
        <v>2416</v>
      </c>
      <c r="I1587" s="52" t="s">
        <v>1819</v>
      </c>
      <c r="J1587" s="53"/>
      <c r="K1587" s="54"/>
      <c r="L1587" s="54"/>
      <c r="M1587" s="54"/>
      <c r="N1587" s="54"/>
      <c r="O1587" s="54" t="s">
        <v>925</v>
      </c>
      <c r="P1587" s="54" t="s">
        <v>715</v>
      </c>
      <c r="Q1587" s="54"/>
      <c r="R1587" s="54"/>
      <c r="S1587" s="54"/>
    </row>
    <row r="1588" spans="1:19" ht="67.5">
      <c r="A1588" s="93">
        <v>1588</v>
      </c>
      <c r="B1588" s="49" t="s">
        <v>720</v>
      </c>
      <c r="C1588" s="57" t="s">
        <v>1560</v>
      </c>
      <c r="D1588" s="41" t="s">
        <v>1561</v>
      </c>
      <c r="E1588" s="41" t="s">
        <v>2417</v>
      </c>
      <c r="F1588" s="50" t="s">
        <v>525</v>
      </c>
      <c r="G1588" s="50" t="s">
        <v>526</v>
      </c>
      <c r="H1588" s="51" t="s">
        <v>2418</v>
      </c>
      <c r="I1588" s="52" t="s">
        <v>2419</v>
      </c>
      <c r="J1588" s="53"/>
      <c r="K1588" s="54"/>
      <c r="L1588" s="54"/>
      <c r="M1588" s="54"/>
      <c r="N1588" s="54"/>
      <c r="O1588" s="54" t="s">
        <v>925</v>
      </c>
      <c r="P1588" s="54" t="s">
        <v>717</v>
      </c>
      <c r="Q1588" s="54"/>
      <c r="R1588" s="54"/>
      <c r="S1588" s="54"/>
    </row>
    <row r="1589" spans="1:19" ht="101.25">
      <c r="A1589" s="93">
        <v>1589</v>
      </c>
      <c r="B1589" s="49" t="s">
        <v>720</v>
      </c>
      <c r="C1589" s="57" t="s">
        <v>1560</v>
      </c>
      <c r="D1589" s="41" t="s">
        <v>1561</v>
      </c>
      <c r="E1589" s="41" t="s">
        <v>2417</v>
      </c>
      <c r="F1589" s="50" t="s">
        <v>525</v>
      </c>
      <c r="G1589" s="50" t="s">
        <v>526</v>
      </c>
      <c r="H1589" s="51" t="s">
        <v>2420</v>
      </c>
      <c r="I1589" s="52" t="s">
        <v>1819</v>
      </c>
      <c r="J1589" s="53"/>
      <c r="K1589" s="54"/>
      <c r="L1589" s="54"/>
      <c r="M1589" s="54"/>
      <c r="N1589" s="54"/>
      <c r="O1589" s="54" t="s">
        <v>925</v>
      </c>
      <c r="P1589" s="54" t="s">
        <v>717</v>
      </c>
      <c r="Q1589" s="54"/>
      <c r="R1589" s="54"/>
      <c r="S1589" s="54"/>
    </row>
    <row r="1590" spans="1:19" ht="67.5">
      <c r="A1590" s="93">
        <v>1590</v>
      </c>
      <c r="B1590" s="49" t="s">
        <v>720</v>
      </c>
      <c r="C1590" s="57" t="s">
        <v>914</v>
      </c>
      <c r="D1590" s="41" t="s">
        <v>578</v>
      </c>
      <c r="E1590" s="41" t="s">
        <v>528</v>
      </c>
      <c r="F1590" s="50" t="s">
        <v>525</v>
      </c>
      <c r="G1590" s="50" t="s">
        <v>526</v>
      </c>
      <c r="H1590" s="51" t="s">
        <v>3014</v>
      </c>
      <c r="I1590" s="52" t="s">
        <v>1819</v>
      </c>
      <c r="J1590" s="53"/>
      <c r="K1590" s="54"/>
      <c r="L1590" s="54"/>
      <c r="M1590" s="54"/>
      <c r="N1590" s="54"/>
      <c r="O1590" s="54" t="s">
        <v>1358</v>
      </c>
      <c r="P1590" s="54" t="s">
        <v>719</v>
      </c>
      <c r="Q1590" s="54"/>
      <c r="R1590" s="54"/>
      <c r="S1590" s="54"/>
    </row>
    <row r="1591" spans="1:19" ht="78.75">
      <c r="A1591" s="93">
        <v>1591</v>
      </c>
      <c r="B1591" s="49" t="s">
        <v>720</v>
      </c>
      <c r="C1591" s="57" t="s">
        <v>719</v>
      </c>
      <c r="D1591" s="41" t="s">
        <v>578</v>
      </c>
      <c r="E1591" s="41" t="s">
        <v>1314</v>
      </c>
      <c r="F1591" s="50" t="s">
        <v>525</v>
      </c>
      <c r="G1591" s="50" t="s">
        <v>526</v>
      </c>
      <c r="H1591" s="51" t="s">
        <v>3332</v>
      </c>
      <c r="I1591" s="52" t="s">
        <v>3016</v>
      </c>
      <c r="J1591" s="53"/>
      <c r="K1591" s="54"/>
      <c r="L1591" s="54"/>
      <c r="M1591" s="54"/>
      <c r="N1591" s="54"/>
      <c r="O1591" s="54" t="s">
        <v>1358</v>
      </c>
      <c r="P1591" s="54" t="s">
        <v>719</v>
      </c>
      <c r="Q1591" s="54"/>
      <c r="R1591" s="54"/>
      <c r="S1591" s="54"/>
    </row>
    <row r="1592" spans="1:19" ht="45">
      <c r="A1592" s="93">
        <v>1592</v>
      </c>
      <c r="B1592" s="49" t="s">
        <v>720</v>
      </c>
      <c r="C1592" s="57" t="s">
        <v>719</v>
      </c>
      <c r="D1592" s="41" t="s">
        <v>578</v>
      </c>
      <c r="E1592" s="41" t="s">
        <v>1314</v>
      </c>
      <c r="F1592" s="50" t="s">
        <v>525</v>
      </c>
      <c r="G1592" s="50" t="s">
        <v>526</v>
      </c>
      <c r="H1592" s="51" t="s">
        <v>3017</v>
      </c>
      <c r="I1592" s="52" t="s">
        <v>3018</v>
      </c>
      <c r="J1592" s="53"/>
      <c r="K1592" s="54"/>
      <c r="L1592" s="54"/>
      <c r="M1592" s="54"/>
      <c r="N1592" s="54"/>
      <c r="O1592" s="54" t="s">
        <v>1358</v>
      </c>
      <c r="P1592" s="54" t="s">
        <v>719</v>
      </c>
      <c r="Q1592" s="54"/>
      <c r="R1592" s="54"/>
      <c r="S1592" s="54"/>
    </row>
    <row r="1593" spans="1:19" ht="78.75">
      <c r="A1593" s="93">
        <v>1593</v>
      </c>
      <c r="B1593" s="49" t="s">
        <v>720</v>
      </c>
      <c r="C1593" s="57" t="s">
        <v>719</v>
      </c>
      <c r="D1593" s="41" t="s">
        <v>578</v>
      </c>
      <c r="E1593" s="41" t="s">
        <v>1314</v>
      </c>
      <c r="F1593" s="50" t="s">
        <v>525</v>
      </c>
      <c r="G1593" s="50" t="s">
        <v>526</v>
      </c>
      <c r="H1593" s="51" t="s">
        <v>3019</v>
      </c>
      <c r="I1593" s="52" t="s">
        <v>3018</v>
      </c>
      <c r="J1593" s="53"/>
      <c r="K1593" s="54"/>
      <c r="L1593" s="54"/>
      <c r="M1593" s="54"/>
      <c r="N1593" s="54"/>
      <c r="O1593" s="54" t="s">
        <v>1358</v>
      </c>
      <c r="P1593" s="54" t="s">
        <v>719</v>
      </c>
      <c r="Q1593" s="54"/>
      <c r="R1593" s="54"/>
      <c r="S1593" s="54"/>
    </row>
    <row r="1594" spans="1:19" ht="101.25">
      <c r="A1594" s="93">
        <v>1594</v>
      </c>
      <c r="B1594" s="49" t="s">
        <v>720</v>
      </c>
      <c r="C1594" s="57" t="s">
        <v>719</v>
      </c>
      <c r="D1594" s="41" t="s">
        <v>578</v>
      </c>
      <c r="E1594" s="41" t="s">
        <v>1314</v>
      </c>
      <c r="F1594" s="50" t="s">
        <v>525</v>
      </c>
      <c r="G1594" s="50" t="s">
        <v>526</v>
      </c>
      <c r="H1594" s="51" t="s">
        <v>3020</v>
      </c>
      <c r="I1594" s="52" t="s">
        <v>3021</v>
      </c>
      <c r="J1594" s="53"/>
      <c r="K1594" s="54"/>
      <c r="L1594" s="54"/>
      <c r="M1594" s="54"/>
      <c r="N1594" s="54"/>
      <c r="O1594" s="54" t="s">
        <v>1358</v>
      </c>
      <c r="P1594" s="54" t="s">
        <v>719</v>
      </c>
      <c r="Q1594" s="54"/>
      <c r="R1594" s="54"/>
      <c r="S1594" s="54"/>
    </row>
    <row r="1595" spans="1:19" ht="33.75">
      <c r="A1595" s="93">
        <v>1595</v>
      </c>
      <c r="B1595" s="49" t="s">
        <v>720</v>
      </c>
      <c r="C1595" s="57" t="s">
        <v>920</v>
      </c>
      <c r="D1595" s="41" t="s">
        <v>578</v>
      </c>
      <c r="E1595" s="41" t="s">
        <v>524</v>
      </c>
      <c r="F1595" s="50" t="s">
        <v>525</v>
      </c>
      <c r="G1595" s="50" t="s">
        <v>526</v>
      </c>
      <c r="H1595" s="51" t="s">
        <v>3022</v>
      </c>
      <c r="I1595" s="52" t="s">
        <v>3023</v>
      </c>
      <c r="J1595" s="53"/>
      <c r="K1595" s="54"/>
      <c r="L1595" s="54"/>
      <c r="M1595" s="54"/>
      <c r="N1595" s="54"/>
      <c r="O1595" s="54" t="s">
        <v>1358</v>
      </c>
      <c r="P1595" s="54" t="s">
        <v>719</v>
      </c>
      <c r="Q1595" s="54"/>
      <c r="R1595" s="54"/>
      <c r="S1595" s="54"/>
    </row>
    <row r="1596" spans="1:19" ht="22.5">
      <c r="A1596" s="93">
        <v>1596</v>
      </c>
      <c r="B1596" s="49" t="s">
        <v>720</v>
      </c>
      <c r="C1596" s="57" t="s">
        <v>920</v>
      </c>
      <c r="D1596" s="41" t="s">
        <v>578</v>
      </c>
      <c r="E1596" s="41" t="s">
        <v>524</v>
      </c>
      <c r="F1596" s="50" t="s">
        <v>525</v>
      </c>
      <c r="G1596" s="50" t="s">
        <v>526</v>
      </c>
      <c r="H1596" s="51" t="s">
        <v>3024</v>
      </c>
      <c r="I1596" s="52" t="s">
        <v>3023</v>
      </c>
      <c r="J1596" s="53"/>
      <c r="K1596" s="54"/>
      <c r="L1596" s="54"/>
      <c r="M1596" s="54"/>
      <c r="N1596" s="54"/>
      <c r="O1596" s="54" t="s">
        <v>1358</v>
      </c>
      <c r="P1596" s="54" t="s">
        <v>719</v>
      </c>
      <c r="Q1596" s="54"/>
      <c r="R1596" s="54"/>
      <c r="S1596" s="54"/>
    </row>
    <row r="1597" spans="1:19" ht="33.75">
      <c r="A1597" s="93">
        <v>1597</v>
      </c>
      <c r="B1597" s="49" t="s">
        <v>720</v>
      </c>
      <c r="C1597" s="57" t="s">
        <v>920</v>
      </c>
      <c r="D1597" s="41" t="s">
        <v>578</v>
      </c>
      <c r="E1597" s="41" t="s">
        <v>524</v>
      </c>
      <c r="F1597" s="50" t="s">
        <v>525</v>
      </c>
      <c r="G1597" s="50" t="s">
        <v>526</v>
      </c>
      <c r="H1597" s="51" t="s">
        <v>3025</v>
      </c>
      <c r="I1597" s="52" t="s">
        <v>3023</v>
      </c>
      <c r="J1597" s="53"/>
      <c r="K1597" s="54"/>
      <c r="L1597" s="54"/>
      <c r="M1597" s="54"/>
      <c r="N1597" s="54"/>
      <c r="O1597" s="54" t="s">
        <v>1358</v>
      </c>
      <c r="P1597" s="54" t="s">
        <v>719</v>
      </c>
      <c r="Q1597" s="54"/>
      <c r="R1597" s="54"/>
      <c r="S1597" s="54"/>
    </row>
    <row r="1598" spans="1:19" ht="33.75">
      <c r="A1598" s="93">
        <v>1598</v>
      </c>
      <c r="B1598" s="49" t="s">
        <v>720</v>
      </c>
      <c r="C1598" s="57" t="s">
        <v>920</v>
      </c>
      <c r="D1598" s="41" t="s">
        <v>578</v>
      </c>
      <c r="E1598" s="41" t="s">
        <v>524</v>
      </c>
      <c r="F1598" s="50" t="s">
        <v>525</v>
      </c>
      <c r="G1598" s="50" t="s">
        <v>526</v>
      </c>
      <c r="H1598" s="51" t="s">
        <v>3026</v>
      </c>
      <c r="I1598" s="52" t="s">
        <v>3023</v>
      </c>
      <c r="J1598" s="53"/>
      <c r="K1598" s="54"/>
      <c r="L1598" s="54"/>
      <c r="M1598" s="54"/>
      <c r="N1598" s="54"/>
      <c r="O1598" s="54" t="s">
        <v>1358</v>
      </c>
      <c r="P1598" s="54" t="s">
        <v>719</v>
      </c>
      <c r="Q1598" s="54"/>
      <c r="R1598" s="54"/>
      <c r="S1598" s="54"/>
    </row>
    <row r="1599" spans="1:19" ht="67.5">
      <c r="A1599" s="93">
        <v>1599</v>
      </c>
      <c r="B1599" s="49" t="s">
        <v>720</v>
      </c>
      <c r="C1599" s="57" t="s">
        <v>722</v>
      </c>
      <c r="D1599" s="41" t="s">
        <v>1820</v>
      </c>
      <c r="E1599" s="41" t="s">
        <v>529</v>
      </c>
      <c r="F1599" s="50" t="s">
        <v>525</v>
      </c>
      <c r="G1599" s="50" t="s">
        <v>526</v>
      </c>
      <c r="H1599" s="51" t="s">
        <v>3027</v>
      </c>
      <c r="I1599" s="52" t="s">
        <v>2276</v>
      </c>
      <c r="J1599" s="53"/>
      <c r="K1599" s="54"/>
      <c r="L1599" s="54"/>
      <c r="M1599" s="54"/>
      <c r="N1599" s="54"/>
      <c r="O1599" s="54" t="s">
        <v>925</v>
      </c>
      <c r="P1599" s="54" t="s">
        <v>722</v>
      </c>
      <c r="Q1599" s="54"/>
      <c r="R1599" s="54"/>
      <c r="S1599" s="54"/>
    </row>
    <row r="1600" spans="1:19" ht="67.5">
      <c r="A1600" s="93">
        <v>1600</v>
      </c>
      <c r="B1600" s="49" t="s">
        <v>720</v>
      </c>
      <c r="C1600" s="57" t="s">
        <v>1314</v>
      </c>
      <c r="D1600" s="41"/>
      <c r="E1600" s="41"/>
      <c r="F1600" s="50" t="s">
        <v>525</v>
      </c>
      <c r="G1600" s="50" t="s">
        <v>526</v>
      </c>
      <c r="H1600" s="51" t="s">
        <v>3028</v>
      </c>
      <c r="I1600" s="52" t="s">
        <v>3029</v>
      </c>
      <c r="J1600" s="53"/>
      <c r="K1600" s="54"/>
      <c r="L1600" s="54"/>
      <c r="M1600" s="54"/>
      <c r="N1600" s="54"/>
      <c r="O1600" s="54" t="s">
        <v>1356</v>
      </c>
      <c r="P1600" s="54" t="s">
        <v>1314</v>
      </c>
      <c r="Q1600" s="54"/>
      <c r="R1600" s="54"/>
      <c r="S1600" s="54"/>
    </row>
    <row r="1601" spans="1:19" ht="78.75">
      <c r="A1601" s="93">
        <v>1601</v>
      </c>
      <c r="B1601" s="49" t="s">
        <v>720</v>
      </c>
      <c r="C1601" s="57" t="s">
        <v>1314</v>
      </c>
      <c r="D1601" s="41"/>
      <c r="E1601" s="41"/>
      <c r="F1601" s="50" t="s">
        <v>525</v>
      </c>
      <c r="G1601" s="50" t="s">
        <v>526</v>
      </c>
      <c r="H1601" s="51" t="s">
        <v>3030</v>
      </c>
      <c r="I1601" s="52" t="s">
        <v>3031</v>
      </c>
      <c r="J1601" s="53"/>
      <c r="K1601" s="54"/>
      <c r="L1601" s="54"/>
      <c r="M1601" s="54"/>
      <c r="N1601" s="54"/>
      <c r="O1601" s="54" t="s">
        <v>1356</v>
      </c>
      <c r="P1601" s="54" t="s">
        <v>1314</v>
      </c>
      <c r="Q1601" s="54"/>
      <c r="R1601" s="54"/>
      <c r="S1601" s="54"/>
    </row>
    <row r="1602" spans="1:19" ht="56.25">
      <c r="A1602" s="93">
        <v>1602</v>
      </c>
      <c r="B1602" s="49" t="s">
        <v>720</v>
      </c>
      <c r="C1602" s="57" t="s">
        <v>1314</v>
      </c>
      <c r="D1602" s="41"/>
      <c r="E1602" s="41"/>
      <c r="F1602" s="50" t="s">
        <v>525</v>
      </c>
      <c r="G1602" s="50" t="s">
        <v>526</v>
      </c>
      <c r="H1602" s="51" t="s">
        <v>3333</v>
      </c>
      <c r="I1602" s="52" t="s">
        <v>3033</v>
      </c>
      <c r="J1602" s="53"/>
      <c r="K1602" s="54"/>
      <c r="L1602" s="54"/>
      <c r="M1602" s="54"/>
      <c r="N1602" s="54"/>
      <c r="O1602" s="54" t="s">
        <v>1356</v>
      </c>
      <c r="P1602" s="54" t="s">
        <v>1314</v>
      </c>
      <c r="Q1602" s="54"/>
      <c r="R1602" s="54"/>
      <c r="S1602" s="54"/>
    </row>
    <row r="1603" spans="1:19" ht="56.25">
      <c r="A1603" s="93">
        <v>1603</v>
      </c>
      <c r="B1603" s="49" t="s">
        <v>720</v>
      </c>
      <c r="C1603" s="57" t="s">
        <v>1314</v>
      </c>
      <c r="D1603" s="41"/>
      <c r="E1603" s="41"/>
      <c r="F1603" s="50" t="s">
        <v>525</v>
      </c>
      <c r="G1603" s="50" t="s">
        <v>526</v>
      </c>
      <c r="H1603" s="51" t="s">
        <v>3034</v>
      </c>
      <c r="I1603" s="52" t="s">
        <v>3033</v>
      </c>
      <c r="J1603" s="53"/>
      <c r="K1603" s="54"/>
      <c r="L1603" s="54"/>
      <c r="M1603" s="54"/>
      <c r="N1603" s="54"/>
      <c r="O1603" s="54" t="s">
        <v>1356</v>
      </c>
      <c r="P1603" s="54" t="s">
        <v>1314</v>
      </c>
      <c r="Q1603" s="54"/>
      <c r="R1603" s="54"/>
      <c r="S1603" s="54"/>
    </row>
    <row r="1604" spans="1:19" ht="45">
      <c r="A1604" s="93">
        <v>1604</v>
      </c>
      <c r="B1604" s="49" t="s">
        <v>720</v>
      </c>
      <c r="C1604" s="57" t="s">
        <v>1314</v>
      </c>
      <c r="D1604" s="41"/>
      <c r="E1604" s="41"/>
      <c r="F1604" s="50" t="s">
        <v>525</v>
      </c>
      <c r="G1604" s="50" t="s">
        <v>526</v>
      </c>
      <c r="H1604" s="51" t="s">
        <v>3334</v>
      </c>
      <c r="I1604" s="52" t="s">
        <v>3033</v>
      </c>
      <c r="J1604" s="53"/>
      <c r="K1604" s="54"/>
      <c r="L1604" s="54"/>
      <c r="M1604" s="54"/>
      <c r="N1604" s="54"/>
      <c r="O1604" s="54" t="s">
        <v>1356</v>
      </c>
      <c r="P1604" s="54" t="s">
        <v>1314</v>
      </c>
      <c r="Q1604" s="54"/>
      <c r="R1604" s="54"/>
      <c r="S1604" s="54"/>
    </row>
    <row r="1605" spans="1:19" ht="22.5">
      <c r="A1605" s="93">
        <v>1605</v>
      </c>
      <c r="B1605" s="49" t="s">
        <v>3345</v>
      </c>
      <c r="C1605" s="57" t="s">
        <v>742</v>
      </c>
      <c r="D1605" s="41" t="s">
        <v>70</v>
      </c>
      <c r="E1605" s="41" t="s">
        <v>3335</v>
      </c>
      <c r="F1605" s="50" t="s">
        <v>525</v>
      </c>
      <c r="G1605" s="50" t="s">
        <v>526</v>
      </c>
      <c r="H1605" s="51" t="s">
        <v>3336</v>
      </c>
      <c r="I1605" s="52" t="s">
        <v>3337</v>
      </c>
      <c r="J1605" s="53"/>
      <c r="K1605" s="54"/>
      <c r="L1605" s="54"/>
      <c r="M1605" s="54"/>
      <c r="N1605" s="54"/>
      <c r="O1605" s="54" t="s">
        <v>1356</v>
      </c>
      <c r="P1605" s="54" t="s">
        <v>1359</v>
      </c>
      <c r="Q1605" s="54"/>
      <c r="R1605" s="54"/>
      <c r="S1605" s="54"/>
    </row>
    <row r="1606" spans="1:19" ht="56.25">
      <c r="A1606" s="93">
        <v>1606</v>
      </c>
      <c r="B1606" s="49" t="s">
        <v>3345</v>
      </c>
      <c r="C1606" s="57" t="s">
        <v>742</v>
      </c>
      <c r="D1606" s="41" t="s">
        <v>70</v>
      </c>
      <c r="E1606" s="41" t="s">
        <v>3335</v>
      </c>
      <c r="F1606" s="50" t="s">
        <v>525</v>
      </c>
      <c r="G1606" s="50" t="s">
        <v>526</v>
      </c>
      <c r="H1606" s="51" t="s">
        <v>3336</v>
      </c>
      <c r="I1606" s="52" t="s">
        <v>3338</v>
      </c>
      <c r="J1606" s="53"/>
      <c r="K1606" s="54"/>
      <c r="L1606" s="54"/>
      <c r="M1606" s="54"/>
      <c r="N1606" s="54"/>
      <c r="O1606" s="54" t="s">
        <v>1356</v>
      </c>
      <c r="P1606" s="54" t="s">
        <v>1359</v>
      </c>
      <c r="Q1606" s="54"/>
      <c r="R1606" s="54"/>
      <c r="S1606" s="54"/>
    </row>
    <row r="1607" spans="1:19" ht="33.75">
      <c r="A1607" s="93">
        <v>1607</v>
      </c>
      <c r="B1607" s="49" t="s">
        <v>3345</v>
      </c>
      <c r="C1607" s="57" t="s">
        <v>586</v>
      </c>
      <c r="D1607" s="41" t="s">
        <v>556</v>
      </c>
      <c r="E1607" s="41" t="s">
        <v>965</v>
      </c>
      <c r="F1607" s="50" t="s">
        <v>525</v>
      </c>
      <c r="G1607" s="50" t="s">
        <v>526</v>
      </c>
      <c r="H1607" s="51" t="s">
        <v>3339</v>
      </c>
      <c r="I1607" s="52" t="s">
        <v>3340</v>
      </c>
      <c r="J1607" s="53"/>
      <c r="K1607" s="54"/>
      <c r="L1607" s="54"/>
      <c r="M1607" s="54"/>
      <c r="N1607" s="54"/>
      <c r="O1607" s="54" t="s">
        <v>727</v>
      </c>
      <c r="P1607" s="54" t="s">
        <v>676</v>
      </c>
      <c r="Q1607" s="54"/>
      <c r="R1607" s="54"/>
      <c r="S1607" s="54"/>
    </row>
    <row r="1608" spans="1:19" ht="45">
      <c r="A1608" s="93">
        <v>1608</v>
      </c>
      <c r="B1608" s="49" t="s">
        <v>3345</v>
      </c>
      <c r="C1608" s="57" t="s">
        <v>623</v>
      </c>
      <c r="D1608" s="41" t="s">
        <v>168</v>
      </c>
      <c r="E1608" s="41" t="s">
        <v>2426</v>
      </c>
      <c r="F1608" s="50" t="s">
        <v>525</v>
      </c>
      <c r="G1608" s="50" t="s">
        <v>526</v>
      </c>
      <c r="H1608" s="51" t="s">
        <v>3341</v>
      </c>
      <c r="I1608" s="52" t="s">
        <v>3342</v>
      </c>
      <c r="J1608" s="53"/>
      <c r="K1608" s="54"/>
      <c r="L1608" s="54"/>
      <c r="M1608" s="54"/>
      <c r="N1608" s="54"/>
      <c r="O1608" s="54" t="s">
        <v>925</v>
      </c>
      <c r="P1608" s="54" t="s">
        <v>696</v>
      </c>
      <c r="Q1608" s="54"/>
      <c r="R1608" s="54"/>
      <c r="S1608" s="54"/>
    </row>
    <row r="1609" spans="1:19" ht="22.5">
      <c r="A1609" s="93">
        <v>1609</v>
      </c>
      <c r="B1609" s="49" t="s">
        <v>3345</v>
      </c>
      <c r="C1609" s="57" t="s">
        <v>132</v>
      </c>
      <c r="D1609" s="41" t="s">
        <v>38</v>
      </c>
      <c r="E1609" s="41" t="s">
        <v>138</v>
      </c>
      <c r="F1609" s="50" t="s">
        <v>525</v>
      </c>
      <c r="G1609" s="50" t="s">
        <v>526</v>
      </c>
      <c r="H1609" s="51" t="s">
        <v>3343</v>
      </c>
      <c r="I1609" s="52" t="s">
        <v>3344</v>
      </c>
      <c r="J1609" s="53"/>
      <c r="K1609" s="54"/>
      <c r="L1609" s="54"/>
      <c r="M1609" s="54"/>
      <c r="N1609" s="54"/>
      <c r="O1609" s="54" t="s">
        <v>693</v>
      </c>
      <c r="P1609" s="54" t="s">
        <v>1363</v>
      </c>
      <c r="Q1609" s="54"/>
      <c r="R1609" s="54"/>
      <c r="S1609" s="54"/>
    </row>
    <row r="1610" spans="1:19" ht="101.25">
      <c r="A1610" s="93">
        <v>1610</v>
      </c>
      <c r="B1610" s="49" t="s">
        <v>324</v>
      </c>
      <c r="C1610" s="57" t="s">
        <v>232</v>
      </c>
      <c r="D1610" s="41" t="s">
        <v>70</v>
      </c>
      <c r="E1610" s="41" t="s">
        <v>133</v>
      </c>
      <c r="F1610" s="50" t="s">
        <v>525</v>
      </c>
      <c r="G1610" s="50" t="s">
        <v>526</v>
      </c>
      <c r="H1610" s="51" t="s">
        <v>2822</v>
      </c>
      <c r="I1610" s="52" t="s">
        <v>2823</v>
      </c>
      <c r="J1610" s="53"/>
      <c r="K1610" s="54"/>
      <c r="L1610" s="54"/>
      <c r="M1610" s="54"/>
      <c r="N1610" s="54"/>
      <c r="O1610" s="54" t="s">
        <v>1356</v>
      </c>
      <c r="P1610" s="54" t="s">
        <v>1359</v>
      </c>
      <c r="Q1610" s="54"/>
      <c r="R1610" s="54"/>
      <c r="S1610" s="54"/>
    </row>
    <row r="1611" spans="1:19" ht="45">
      <c r="A1611" s="93">
        <v>1611</v>
      </c>
      <c r="B1611" s="49" t="s">
        <v>324</v>
      </c>
      <c r="C1611" s="57" t="s">
        <v>1295</v>
      </c>
      <c r="D1611" s="41" t="s">
        <v>70</v>
      </c>
      <c r="E1611" s="41" t="s">
        <v>1296</v>
      </c>
      <c r="F1611" s="50" t="s">
        <v>525</v>
      </c>
      <c r="G1611" s="50" t="s">
        <v>526</v>
      </c>
      <c r="H1611" s="51" t="s">
        <v>2824</v>
      </c>
      <c r="I1611" s="52" t="s">
        <v>2276</v>
      </c>
      <c r="J1611" s="53"/>
      <c r="K1611" s="54"/>
      <c r="L1611" s="54"/>
      <c r="M1611" s="54"/>
      <c r="N1611" s="54"/>
      <c r="O1611" s="54" t="s">
        <v>1356</v>
      </c>
      <c r="P1611" s="54" t="s">
        <v>1359</v>
      </c>
      <c r="Q1611" s="54"/>
      <c r="R1611" s="54"/>
      <c r="S1611" s="54"/>
    </row>
    <row r="1612" spans="1:19" ht="45">
      <c r="A1612" s="93">
        <v>1612</v>
      </c>
      <c r="B1612" s="49" t="s">
        <v>324</v>
      </c>
      <c r="C1612" s="57" t="s">
        <v>742</v>
      </c>
      <c r="D1612" s="41" t="s">
        <v>70</v>
      </c>
      <c r="E1612" s="41" t="s">
        <v>932</v>
      </c>
      <c r="F1612" s="50" t="s">
        <v>525</v>
      </c>
      <c r="G1612" s="50" t="s">
        <v>526</v>
      </c>
      <c r="H1612" s="51" t="s">
        <v>2825</v>
      </c>
      <c r="I1612" s="52" t="s">
        <v>2826</v>
      </c>
      <c r="J1612" s="53"/>
      <c r="K1612" s="54"/>
      <c r="L1612" s="54"/>
      <c r="M1612" s="54"/>
      <c r="N1612" s="54"/>
      <c r="O1612" s="54" t="s">
        <v>1356</v>
      </c>
      <c r="P1612" s="54" t="s">
        <v>1359</v>
      </c>
      <c r="Q1612" s="54"/>
      <c r="R1612" s="54"/>
      <c r="S1612" s="54"/>
    </row>
    <row r="1613" spans="1:19" ht="45">
      <c r="A1613" s="93">
        <v>1613</v>
      </c>
      <c r="B1613" s="49" t="s">
        <v>324</v>
      </c>
      <c r="C1613" s="57" t="s">
        <v>219</v>
      </c>
      <c r="D1613" s="41" t="s">
        <v>70</v>
      </c>
      <c r="E1613" s="41" t="s">
        <v>56</v>
      </c>
      <c r="F1613" s="50" t="s">
        <v>525</v>
      </c>
      <c r="G1613" s="50" t="s">
        <v>526</v>
      </c>
      <c r="H1613" s="51" t="s">
        <v>2827</v>
      </c>
      <c r="I1613" s="52" t="s">
        <v>2828</v>
      </c>
      <c r="J1613" s="53"/>
      <c r="K1613" s="54"/>
      <c r="L1613" s="54"/>
      <c r="M1613" s="54"/>
      <c r="N1613" s="54"/>
      <c r="O1613" s="54" t="s">
        <v>1356</v>
      </c>
      <c r="P1613" s="54" t="s">
        <v>1359</v>
      </c>
      <c r="Q1613" s="54"/>
      <c r="R1613" s="54"/>
      <c r="S1613" s="54"/>
    </row>
    <row r="1614" spans="1:19" ht="11.25">
      <c r="A1614" s="93">
        <v>1614</v>
      </c>
      <c r="B1614" s="49" t="s">
        <v>324</v>
      </c>
      <c r="C1614" s="57" t="s">
        <v>2829</v>
      </c>
      <c r="D1614" s="41" t="s">
        <v>38</v>
      </c>
      <c r="E1614" s="41" t="s">
        <v>38</v>
      </c>
      <c r="F1614" s="50" t="s">
        <v>35</v>
      </c>
      <c r="G1614" s="50" t="s">
        <v>36</v>
      </c>
      <c r="H1614" s="51" t="s">
        <v>2830</v>
      </c>
      <c r="I1614" s="52" t="s">
        <v>2831</v>
      </c>
      <c r="J1614" s="53"/>
      <c r="K1614" s="54"/>
      <c r="L1614" s="54"/>
      <c r="M1614" s="54"/>
      <c r="N1614" s="54"/>
      <c r="O1614" s="54" t="s">
        <v>1356</v>
      </c>
      <c r="P1614" s="54" t="s">
        <v>1361</v>
      </c>
      <c r="Q1614" s="54"/>
      <c r="R1614" s="54"/>
      <c r="S1614" s="54"/>
    </row>
    <row r="1615" spans="1:19" ht="33.75">
      <c r="A1615" s="93">
        <v>1615</v>
      </c>
      <c r="B1615" s="49" t="s">
        <v>324</v>
      </c>
      <c r="C1615" s="57" t="s">
        <v>132</v>
      </c>
      <c r="D1615" s="41" t="s">
        <v>38</v>
      </c>
      <c r="E1615" s="41" t="s">
        <v>978</v>
      </c>
      <c r="F1615" s="50" t="s">
        <v>525</v>
      </c>
      <c r="G1615" s="50" t="s">
        <v>526</v>
      </c>
      <c r="H1615" s="51" t="s">
        <v>2832</v>
      </c>
      <c r="I1615" s="52" t="s">
        <v>2833</v>
      </c>
      <c r="J1615" s="53"/>
      <c r="K1615" s="54"/>
      <c r="L1615" s="54"/>
      <c r="M1615" s="54"/>
      <c r="N1615" s="54"/>
      <c r="O1615" s="54" t="s">
        <v>693</v>
      </c>
      <c r="P1615" s="54" t="s">
        <v>1363</v>
      </c>
      <c r="Q1615" s="54"/>
      <c r="R1615" s="54"/>
      <c r="S1615" s="54"/>
    </row>
    <row r="1616" spans="1:19" ht="123.75">
      <c r="A1616" s="93">
        <v>1616</v>
      </c>
      <c r="B1616" s="49" t="s">
        <v>324</v>
      </c>
      <c r="C1616" s="57" t="s">
        <v>132</v>
      </c>
      <c r="D1616" s="41" t="s">
        <v>38</v>
      </c>
      <c r="E1616" s="41" t="s">
        <v>133</v>
      </c>
      <c r="F1616" s="50" t="s">
        <v>525</v>
      </c>
      <c r="G1616" s="50" t="s">
        <v>526</v>
      </c>
      <c r="H1616" s="51" t="s">
        <v>2834</v>
      </c>
      <c r="I1616" s="52" t="s">
        <v>2835</v>
      </c>
      <c r="J1616" s="53"/>
      <c r="K1616" s="54"/>
      <c r="L1616" s="54"/>
      <c r="M1616" s="54"/>
      <c r="N1616" s="54"/>
      <c r="O1616" s="54" t="s">
        <v>693</v>
      </c>
      <c r="P1616" s="54" t="s">
        <v>1363</v>
      </c>
      <c r="Q1616" s="54"/>
      <c r="R1616" s="54"/>
      <c r="S1616" s="54"/>
    </row>
    <row r="1617" spans="1:19" ht="135">
      <c r="A1617" s="93">
        <v>1617</v>
      </c>
      <c r="B1617" s="49" t="s">
        <v>324</v>
      </c>
      <c r="C1617" s="57" t="s">
        <v>132</v>
      </c>
      <c r="D1617" s="41" t="s">
        <v>38</v>
      </c>
      <c r="E1617" s="41" t="s">
        <v>589</v>
      </c>
      <c r="F1617" s="50" t="s">
        <v>525</v>
      </c>
      <c r="G1617" s="50" t="s">
        <v>526</v>
      </c>
      <c r="H1617" s="51" t="s">
        <v>2836</v>
      </c>
      <c r="I1617" s="52" t="s">
        <v>2837</v>
      </c>
      <c r="J1617" s="53"/>
      <c r="K1617" s="54"/>
      <c r="L1617" s="54"/>
      <c r="M1617" s="54"/>
      <c r="N1617" s="54"/>
      <c r="O1617" s="54" t="s">
        <v>693</v>
      </c>
      <c r="P1617" s="54" t="s">
        <v>1363</v>
      </c>
      <c r="Q1617" s="54"/>
      <c r="R1617" s="54"/>
      <c r="S1617" s="54"/>
    </row>
    <row r="1618" spans="1:19" ht="67.5">
      <c r="A1618" s="93">
        <v>1618</v>
      </c>
      <c r="B1618" s="49" t="s">
        <v>324</v>
      </c>
      <c r="C1618" s="57" t="s">
        <v>140</v>
      </c>
      <c r="D1618" s="41" t="s">
        <v>38</v>
      </c>
      <c r="E1618" s="41" t="s">
        <v>130</v>
      </c>
      <c r="F1618" s="50" t="s">
        <v>525</v>
      </c>
      <c r="G1618" s="50" t="s">
        <v>526</v>
      </c>
      <c r="H1618" s="51" t="s">
        <v>2838</v>
      </c>
      <c r="I1618" s="52" t="s">
        <v>2839</v>
      </c>
      <c r="J1618" s="53"/>
      <c r="K1618" s="54"/>
      <c r="L1618" s="54"/>
      <c r="M1618" s="54"/>
      <c r="N1618" s="54"/>
      <c r="O1618" s="54" t="s">
        <v>727</v>
      </c>
      <c r="P1618" s="54" t="s">
        <v>1366</v>
      </c>
      <c r="Q1618" s="54"/>
      <c r="R1618" s="54"/>
      <c r="S1618" s="54"/>
    </row>
    <row r="1619" spans="1:19" ht="56.25">
      <c r="A1619" s="93">
        <v>1619</v>
      </c>
      <c r="B1619" s="49" t="s">
        <v>324</v>
      </c>
      <c r="C1619" s="57" t="s">
        <v>140</v>
      </c>
      <c r="D1619" s="41" t="s">
        <v>38</v>
      </c>
      <c r="E1619" s="41" t="s">
        <v>1256</v>
      </c>
      <c r="F1619" s="50" t="s">
        <v>525</v>
      </c>
      <c r="G1619" s="50" t="s">
        <v>526</v>
      </c>
      <c r="H1619" s="51" t="s">
        <v>2840</v>
      </c>
      <c r="I1619" s="52" t="s">
        <v>2841</v>
      </c>
      <c r="J1619" s="53"/>
      <c r="K1619" s="54"/>
      <c r="L1619" s="54"/>
      <c r="M1619" s="54"/>
      <c r="N1619" s="54"/>
      <c r="O1619" s="54" t="s">
        <v>727</v>
      </c>
      <c r="P1619" s="54" t="s">
        <v>1366</v>
      </c>
      <c r="Q1619" s="54"/>
      <c r="R1619" s="54"/>
      <c r="S1619" s="54"/>
    </row>
    <row r="1620" spans="1:19" ht="67.5">
      <c r="A1620" s="93">
        <v>1620</v>
      </c>
      <c r="B1620" s="49" t="s">
        <v>324</v>
      </c>
      <c r="C1620" s="57" t="s">
        <v>140</v>
      </c>
      <c r="D1620" s="41" t="s">
        <v>38</v>
      </c>
      <c r="E1620" s="41" t="s">
        <v>932</v>
      </c>
      <c r="F1620" s="50" t="s">
        <v>525</v>
      </c>
      <c r="G1620" s="50" t="s">
        <v>526</v>
      </c>
      <c r="H1620" s="51" t="s">
        <v>2842</v>
      </c>
      <c r="I1620" s="52" t="s">
        <v>2843</v>
      </c>
      <c r="J1620" s="53"/>
      <c r="K1620" s="54"/>
      <c r="L1620" s="54"/>
      <c r="M1620" s="54"/>
      <c r="N1620" s="54"/>
      <c r="O1620" s="54" t="s">
        <v>727</v>
      </c>
      <c r="P1620" s="54" t="s">
        <v>1366</v>
      </c>
      <c r="Q1620" s="54"/>
      <c r="R1620" s="54"/>
      <c r="S1620" s="54"/>
    </row>
    <row r="1621" spans="1:19" ht="67.5">
      <c r="A1621" s="93">
        <v>1621</v>
      </c>
      <c r="B1621" s="49" t="s">
        <v>324</v>
      </c>
      <c r="C1621" s="57" t="s">
        <v>586</v>
      </c>
      <c r="D1621" s="41" t="s">
        <v>556</v>
      </c>
      <c r="E1621" s="41" t="s">
        <v>147</v>
      </c>
      <c r="F1621" s="50" t="s">
        <v>525</v>
      </c>
      <c r="G1621" s="50" t="s">
        <v>526</v>
      </c>
      <c r="H1621" s="51" t="s">
        <v>2844</v>
      </c>
      <c r="I1621" s="52" t="s">
        <v>2845</v>
      </c>
      <c r="J1621" s="53"/>
      <c r="K1621" s="54"/>
      <c r="L1621" s="54"/>
      <c r="M1621" s="54"/>
      <c r="N1621" s="54"/>
      <c r="O1621" s="54" t="s">
        <v>727</v>
      </c>
      <c r="P1621" s="54" t="s">
        <v>676</v>
      </c>
      <c r="Q1621" s="54"/>
      <c r="R1621" s="54"/>
      <c r="S1621" s="54"/>
    </row>
    <row r="1622" spans="1:19" ht="33.75">
      <c r="A1622" s="93">
        <v>1622</v>
      </c>
      <c r="B1622" s="49" t="s">
        <v>324</v>
      </c>
      <c r="C1622" s="57" t="s">
        <v>586</v>
      </c>
      <c r="D1622" s="41" t="s">
        <v>556</v>
      </c>
      <c r="E1622" s="41" t="s">
        <v>147</v>
      </c>
      <c r="F1622" s="50" t="s">
        <v>525</v>
      </c>
      <c r="G1622" s="50" t="s">
        <v>526</v>
      </c>
      <c r="H1622" s="51" t="s">
        <v>2846</v>
      </c>
      <c r="I1622" s="52" t="s">
        <v>2847</v>
      </c>
      <c r="J1622" s="53"/>
      <c r="K1622" s="54"/>
      <c r="L1622" s="54"/>
      <c r="M1622" s="54"/>
      <c r="N1622" s="54"/>
      <c r="O1622" s="54" t="s">
        <v>727</v>
      </c>
      <c r="P1622" s="54" t="s">
        <v>676</v>
      </c>
      <c r="Q1622" s="54"/>
      <c r="R1622" s="54"/>
      <c r="S1622" s="54"/>
    </row>
    <row r="1623" spans="1:19" ht="45">
      <c r="A1623" s="93">
        <v>1623</v>
      </c>
      <c r="B1623" s="49" t="s">
        <v>324</v>
      </c>
      <c r="C1623" s="57" t="s">
        <v>586</v>
      </c>
      <c r="D1623" s="41" t="s">
        <v>556</v>
      </c>
      <c r="E1623" s="41" t="s">
        <v>154</v>
      </c>
      <c r="F1623" s="50" t="s">
        <v>525</v>
      </c>
      <c r="G1623" s="50" t="s">
        <v>526</v>
      </c>
      <c r="H1623" s="51" t="s">
        <v>2848</v>
      </c>
      <c r="I1623" s="52" t="s">
        <v>2849</v>
      </c>
      <c r="J1623" s="53"/>
      <c r="K1623" s="54"/>
      <c r="L1623" s="54"/>
      <c r="M1623" s="54"/>
      <c r="N1623" s="54"/>
      <c r="O1623" s="54" t="s">
        <v>727</v>
      </c>
      <c r="P1623" s="54" t="s">
        <v>676</v>
      </c>
      <c r="Q1623" s="54"/>
      <c r="R1623" s="54"/>
      <c r="S1623" s="54"/>
    </row>
    <row r="1624" spans="1:19" ht="33.75">
      <c r="A1624" s="93">
        <v>1624</v>
      </c>
      <c r="B1624" s="49" t="s">
        <v>324</v>
      </c>
      <c r="C1624" s="57" t="s">
        <v>157</v>
      </c>
      <c r="D1624" s="41" t="s">
        <v>524</v>
      </c>
      <c r="E1624" s="41" t="s">
        <v>524</v>
      </c>
      <c r="F1624" s="50" t="s">
        <v>525</v>
      </c>
      <c r="G1624" s="50" t="s">
        <v>526</v>
      </c>
      <c r="H1624" s="51" t="s">
        <v>2307</v>
      </c>
      <c r="I1624" s="52" t="s">
        <v>2308</v>
      </c>
      <c r="J1624" s="53"/>
      <c r="K1624" s="54"/>
      <c r="L1624" s="54"/>
      <c r="M1624" s="54"/>
      <c r="N1624" s="54"/>
      <c r="O1624" s="54" t="s">
        <v>925</v>
      </c>
      <c r="P1624" s="54" t="s">
        <v>678</v>
      </c>
      <c r="Q1624" s="54"/>
      <c r="R1624" s="54"/>
      <c r="S1624" s="54"/>
    </row>
    <row r="1625" spans="1:19" ht="33.75">
      <c r="A1625" s="93">
        <v>1625</v>
      </c>
      <c r="B1625" s="49" t="s">
        <v>324</v>
      </c>
      <c r="C1625" s="57" t="s">
        <v>161</v>
      </c>
      <c r="D1625" s="41" t="s">
        <v>524</v>
      </c>
      <c r="E1625" s="41" t="s">
        <v>2309</v>
      </c>
      <c r="F1625" s="50" t="s">
        <v>525</v>
      </c>
      <c r="G1625" s="50" t="s">
        <v>526</v>
      </c>
      <c r="H1625" s="51" t="s">
        <v>2310</v>
      </c>
      <c r="I1625" s="52" t="s">
        <v>2311</v>
      </c>
      <c r="J1625" s="53"/>
      <c r="K1625" s="54"/>
      <c r="L1625" s="54"/>
      <c r="M1625" s="54"/>
      <c r="N1625" s="54"/>
      <c r="O1625" s="54" t="s">
        <v>925</v>
      </c>
      <c r="P1625" s="54" t="s">
        <v>678</v>
      </c>
      <c r="Q1625" s="54"/>
      <c r="R1625" s="54"/>
      <c r="S1625" s="54"/>
    </row>
    <row r="1626" spans="1:19" ht="56.25">
      <c r="A1626" s="93">
        <v>1626</v>
      </c>
      <c r="B1626" s="49" t="s">
        <v>324</v>
      </c>
      <c r="C1626" s="57" t="s">
        <v>904</v>
      </c>
      <c r="D1626" s="41" t="s">
        <v>172</v>
      </c>
      <c r="E1626" s="41" t="s">
        <v>524</v>
      </c>
      <c r="F1626" s="50" t="s">
        <v>525</v>
      </c>
      <c r="G1626" s="50" t="s">
        <v>526</v>
      </c>
      <c r="H1626" s="51" t="s">
        <v>2312</v>
      </c>
      <c r="I1626" s="52" t="s">
        <v>2313</v>
      </c>
      <c r="J1626" s="53"/>
      <c r="K1626" s="54"/>
      <c r="L1626" s="54"/>
      <c r="M1626" s="54"/>
      <c r="N1626" s="54"/>
      <c r="O1626" s="54" t="s">
        <v>925</v>
      </c>
      <c r="P1626" s="54" t="s">
        <v>680</v>
      </c>
      <c r="Q1626" s="54"/>
      <c r="R1626" s="54"/>
      <c r="S1626" s="54"/>
    </row>
    <row r="1627" spans="1:19" ht="45">
      <c r="A1627" s="93">
        <v>1627</v>
      </c>
      <c r="B1627" s="49" t="s">
        <v>324</v>
      </c>
      <c r="C1627" s="57" t="s">
        <v>796</v>
      </c>
      <c r="D1627" s="41" t="s">
        <v>1349</v>
      </c>
      <c r="E1627" s="41" t="s">
        <v>56</v>
      </c>
      <c r="F1627" s="50" t="s">
        <v>525</v>
      </c>
      <c r="G1627" s="50" t="s">
        <v>526</v>
      </c>
      <c r="H1627" s="51" t="s">
        <v>2314</v>
      </c>
      <c r="I1627" s="52" t="s">
        <v>2315</v>
      </c>
      <c r="J1627" s="53"/>
      <c r="K1627" s="54"/>
      <c r="L1627" s="54"/>
      <c r="M1627" s="54"/>
      <c r="N1627" s="54"/>
      <c r="O1627" s="54" t="s">
        <v>690</v>
      </c>
      <c r="P1627" s="54" t="s">
        <v>682</v>
      </c>
      <c r="Q1627" s="54"/>
      <c r="R1627" s="54"/>
      <c r="S1627" s="54"/>
    </row>
    <row r="1628" spans="1:19" ht="22.5">
      <c r="A1628" s="93">
        <v>1628</v>
      </c>
      <c r="B1628" s="49" t="s">
        <v>324</v>
      </c>
      <c r="C1628" s="57" t="s">
        <v>315</v>
      </c>
      <c r="D1628" s="41" t="s">
        <v>1349</v>
      </c>
      <c r="E1628" s="41" t="s">
        <v>527</v>
      </c>
      <c r="F1628" s="50" t="s">
        <v>525</v>
      </c>
      <c r="G1628" s="50" t="s">
        <v>526</v>
      </c>
      <c r="H1628" s="51" t="s">
        <v>2316</v>
      </c>
      <c r="I1628" s="52" t="s">
        <v>2317</v>
      </c>
      <c r="J1628" s="53"/>
      <c r="K1628" s="54"/>
      <c r="L1628" s="54"/>
      <c r="M1628" s="54"/>
      <c r="N1628" s="54" t="s">
        <v>177</v>
      </c>
      <c r="O1628" s="54" t="s">
        <v>1358</v>
      </c>
      <c r="P1628" s="54" t="s">
        <v>1357</v>
      </c>
      <c r="Q1628" s="54"/>
      <c r="R1628" s="54"/>
      <c r="S1628" s="54"/>
    </row>
    <row r="1629" spans="1:19" ht="45">
      <c r="A1629" s="93">
        <v>1629</v>
      </c>
      <c r="B1629" s="49" t="s">
        <v>324</v>
      </c>
      <c r="C1629" s="57" t="s">
        <v>161</v>
      </c>
      <c r="D1629" s="41" t="s">
        <v>524</v>
      </c>
      <c r="E1629" s="41" t="s">
        <v>171</v>
      </c>
      <c r="F1629" s="50" t="s">
        <v>525</v>
      </c>
      <c r="G1629" s="50" t="s">
        <v>526</v>
      </c>
      <c r="H1629" s="51" t="s">
        <v>2318</v>
      </c>
      <c r="I1629" s="52" t="s">
        <v>2319</v>
      </c>
      <c r="J1629" s="53"/>
      <c r="K1629" s="54"/>
      <c r="L1629" s="54"/>
      <c r="M1629" s="54"/>
      <c r="N1629" s="54"/>
      <c r="O1629" s="54" t="s">
        <v>925</v>
      </c>
      <c r="P1629" s="54" t="s">
        <v>678</v>
      </c>
      <c r="Q1629" s="54"/>
      <c r="R1629" s="54"/>
      <c r="S1629" s="54"/>
    </row>
    <row r="1630" spans="1:19" ht="45">
      <c r="A1630" s="93">
        <v>1630</v>
      </c>
      <c r="B1630" s="49" t="s">
        <v>324</v>
      </c>
      <c r="C1630" s="57" t="s">
        <v>1348</v>
      </c>
      <c r="D1630" s="41" t="s">
        <v>37</v>
      </c>
      <c r="E1630" s="41" t="s">
        <v>38</v>
      </c>
      <c r="F1630" s="50" t="s">
        <v>525</v>
      </c>
      <c r="G1630" s="50" t="s">
        <v>526</v>
      </c>
      <c r="H1630" s="51" t="s">
        <v>2320</v>
      </c>
      <c r="I1630" s="52" t="s">
        <v>2321</v>
      </c>
      <c r="J1630" s="53"/>
      <c r="K1630" s="54"/>
      <c r="L1630" s="54"/>
      <c r="M1630" s="54"/>
      <c r="N1630" s="54"/>
      <c r="O1630" s="54" t="s">
        <v>925</v>
      </c>
      <c r="P1630" s="54" t="s">
        <v>684</v>
      </c>
      <c r="Q1630" s="54"/>
      <c r="R1630" s="54"/>
      <c r="S1630" s="54"/>
    </row>
    <row r="1631" spans="1:19" ht="22.5">
      <c r="A1631" s="93">
        <v>1631</v>
      </c>
      <c r="B1631" s="49" t="s">
        <v>324</v>
      </c>
      <c r="C1631" s="57" t="s">
        <v>1349</v>
      </c>
      <c r="D1631" s="41" t="s">
        <v>527</v>
      </c>
      <c r="E1631" s="41" t="s">
        <v>38</v>
      </c>
      <c r="F1631" s="50" t="s">
        <v>525</v>
      </c>
      <c r="G1631" s="50" t="s">
        <v>526</v>
      </c>
      <c r="H1631" s="51" t="s">
        <v>2322</v>
      </c>
      <c r="I1631" s="52" t="s">
        <v>2319</v>
      </c>
      <c r="J1631" s="53"/>
      <c r="K1631" s="54"/>
      <c r="L1631" s="54"/>
      <c r="M1631" s="54"/>
      <c r="N1631" s="54"/>
      <c r="O1631" s="54" t="s">
        <v>925</v>
      </c>
      <c r="P1631" s="54" t="s">
        <v>645</v>
      </c>
      <c r="Q1631" s="54"/>
      <c r="R1631" s="54"/>
      <c r="S1631" s="54"/>
    </row>
    <row r="1632" spans="1:19" ht="45">
      <c r="A1632" s="93">
        <v>1632</v>
      </c>
      <c r="B1632" s="49" t="s">
        <v>324</v>
      </c>
      <c r="C1632" s="57" t="s">
        <v>1331</v>
      </c>
      <c r="D1632" s="41" t="s">
        <v>527</v>
      </c>
      <c r="E1632" s="41" t="s">
        <v>809</v>
      </c>
      <c r="F1632" s="50" t="s">
        <v>525</v>
      </c>
      <c r="G1632" s="50" t="s">
        <v>526</v>
      </c>
      <c r="H1632" s="51" t="s">
        <v>2323</v>
      </c>
      <c r="I1632" s="52" t="s">
        <v>2319</v>
      </c>
      <c r="J1632" s="53"/>
      <c r="K1632" s="54"/>
      <c r="L1632" s="54"/>
      <c r="M1632" s="54"/>
      <c r="N1632" s="54"/>
      <c r="O1632" s="54" t="s">
        <v>686</v>
      </c>
      <c r="P1632" s="54" t="s">
        <v>673</v>
      </c>
      <c r="Q1632" s="54"/>
      <c r="R1632" s="54"/>
      <c r="S1632" s="54"/>
    </row>
    <row r="1633" spans="1:19" ht="33.75">
      <c r="A1633" s="93">
        <v>1633</v>
      </c>
      <c r="B1633" s="49" t="s">
        <v>324</v>
      </c>
      <c r="C1633" s="57" t="s">
        <v>1331</v>
      </c>
      <c r="D1633" s="41" t="s">
        <v>527</v>
      </c>
      <c r="E1633" s="41" t="s">
        <v>573</v>
      </c>
      <c r="F1633" s="50" t="s">
        <v>35</v>
      </c>
      <c r="G1633" s="50" t="s">
        <v>36</v>
      </c>
      <c r="H1633" s="51" t="s">
        <v>2324</v>
      </c>
      <c r="I1633" s="52" t="s">
        <v>2325</v>
      </c>
      <c r="J1633" s="53"/>
      <c r="K1633" s="54"/>
      <c r="L1633" s="54"/>
      <c r="M1633" s="54"/>
      <c r="N1633" s="54"/>
      <c r="O1633" s="54" t="s">
        <v>686</v>
      </c>
      <c r="P1633" s="54" t="s">
        <v>673</v>
      </c>
      <c r="Q1633" s="54"/>
      <c r="R1633" s="54"/>
      <c r="S1633" s="54"/>
    </row>
    <row r="1634" spans="1:19" ht="56.25">
      <c r="A1634" s="93">
        <v>1634</v>
      </c>
      <c r="B1634" s="49" t="s">
        <v>324</v>
      </c>
      <c r="C1634" s="57" t="s">
        <v>1331</v>
      </c>
      <c r="D1634" s="41" t="s">
        <v>527</v>
      </c>
      <c r="E1634" s="41" t="s">
        <v>573</v>
      </c>
      <c r="F1634" s="50" t="s">
        <v>525</v>
      </c>
      <c r="G1634" s="50" t="s">
        <v>526</v>
      </c>
      <c r="H1634" s="51" t="s">
        <v>2326</v>
      </c>
      <c r="I1634" s="52" t="s">
        <v>2327</v>
      </c>
      <c r="J1634" s="53"/>
      <c r="K1634" s="54"/>
      <c r="L1634" s="54"/>
      <c r="M1634" s="54"/>
      <c r="N1634" s="54"/>
      <c r="O1634" s="54" t="s">
        <v>686</v>
      </c>
      <c r="P1634" s="54" t="s">
        <v>673</v>
      </c>
      <c r="Q1634" s="54"/>
      <c r="R1634" s="54"/>
      <c r="S1634" s="54"/>
    </row>
    <row r="1635" spans="1:19" ht="22.5">
      <c r="A1635" s="93">
        <v>1635</v>
      </c>
      <c r="B1635" s="49" t="s">
        <v>324</v>
      </c>
      <c r="C1635" s="57" t="s">
        <v>881</v>
      </c>
      <c r="D1635" s="41" t="s">
        <v>527</v>
      </c>
      <c r="E1635" s="41" t="s">
        <v>1341</v>
      </c>
      <c r="F1635" s="50" t="s">
        <v>525</v>
      </c>
      <c r="G1635" s="50" t="s">
        <v>526</v>
      </c>
      <c r="H1635" s="51" t="s">
        <v>2860</v>
      </c>
      <c r="I1635" s="52" t="s">
        <v>2319</v>
      </c>
      <c r="J1635" s="53"/>
      <c r="K1635" s="54"/>
      <c r="L1635" s="54"/>
      <c r="M1635" s="54"/>
      <c r="N1635" s="54"/>
      <c r="O1635" s="54" t="s">
        <v>925</v>
      </c>
      <c r="P1635" s="54" t="s">
        <v>646</v>
      </c>
      <c r="Q1635" s="54"/>
      <c r="R1635" s="54"/>
      <c r="S1635" s="54"/>
    </row>
    <row r="1636" spans="1:19" ht="45">
      <c r="A1636" s="93">
        <v>1636</v>
      </c>
      <c r="B1636" s="49" t="s">
        <v>324</v>
      </c>
      <c r="C1636" s="57" t="s">
        <v>805</v>
      </c>
      <c r="D1636" s="41" t="s">
        <v>529</v>
      </c>
      <c r="E1636" s="41" t="s">
        <v>56</v>
      </c>
      <c r="F1636" s="50" t="s">
        <v>525</v>
      </c>
      <c r="G1636" s="50" t="s">
        <v>526</v>
      </c>
      <c r="H1636" s="51" t="s">
        <v>2861</v>
      </c>
      <c r="I1636" s="52" t="s">
        <v>2862</v>
      </c>
      <c r="J1636" s="53"/>
      <c r="K1636" s="54"/>
      <c r="L1636" s="54"/>
      <c r="M1636" s="54"/>
      <c r="N1636" s="54"/>
      <c r="O1636" s="54" t="s">
        <v>925</v>
      </c>
      <c r="P1636" s="54" t="s">
        <v>646</v>
      </c>
      <c r="Q1636" s="54"/>
      <c r="R1636" s="54"/>
      <c r="S1636" s="54"/>
    </row>
    <row r="1637" spans="1:19" ht="45">
      <c r="A1637" s="93">
        <v>1637</v>
      </c>
      <c r="B1637" s="49" t="s">
        <v>324</v>
      </c>
      <c r="C1637" s="57" t="s">
        <v>2579</v>
      </c>
      <c r="D1637" s="41" t="s">
        <v>818</v>
      </c>
      <c r="E1637" s="41" t="s">
        <v>56</v>
      </c>
      <c r="F1637" s="50" t="s">
        <v>525</v>
      </c>
      <c r="G1637" s="50" t="s">
        <v>526</v>
      </c>
      <c r="H1637" s="51" t="s">
        <v>2863</v>
      </c>
      <c r="I1637" s="52" t="s">
        <v>2864</v>
      </c>
      <c r="J1637" s="53"/>
      <c r="K1637" s="54"/>
      <c r="L1637" s="54"/>
      <c r="M1637" s="54"/>
      <c r="N1637" s="54"/>
      <c r="O1637" s="54" t="s">
        <v>925</v>
      </c>
      <c r="P1637" s="54" t="s">
        <v>646</v>
      </c>
      <c r="Q1637" s="54"/>
      <c r="R1637" s="54"/>
      <c r="S1637" s="54"/>
    </row>
    <row r="1638" spans="1:19" ht="90">
      <c r="A1638" s="93">
        <v>1638</v>
      </c>
      <c r="B1638" s="49" t="s">
        <v>324</v>
      </c>
      <c r="C1638" s="57" t="s">
        <v>811</v>
      </c>
      <c r="D1638" s="41" t="s">
        <v>529</v>
      </c>
      <c r="E1638" s="41" t="s">
        <v>171</v>
      </c>
      <c r="F1638" s="50" t="s">
        <v>525</v>
      </c>
      <c r="G1638" s="50" t="s">
        <v>526</v>
      </c>
      <c r="H1638" s="51" t="s">
        <v>2865</v>
      </c>
      <c r="I1638" s="52" t="s">
        <v>2866</v>
      </c>
      <c r="J1638" s="53"/>
      <c r="K1638" s="54"/>
      <c r="L1638" s="54"/>
      <c r="M1638" s="54"/>
      <c r="N1638" s="54"/>
      <c r="O1638" s="54" t="s">
        <v>925</v>
      </c>
      <c r="P1638" s="54" t="s">
        <v>646</v>
      </c>
      <c r="Q1638" s="54"/>
      <c r="R1638" s="54"/>
      <c r="S1638" s="54"/>
    </row>
    <row r="1639" spans="1:19" ht="56.25">
      <c r="A1639" s="93">
        <v>1639</v>
      </c>
      <c r="B1639" s="49" t="s">
        <v>324</v>
      </c>
      <c r="C1639" s="57" t="s">
        <v>811</v>
      </c>
      <c r="D1639" s="41" t="s">
        <v>529</v>
      </c>
      <c r="E1639" s="41" t="s">
        <v>135</v>
      </c>
      <c r="F1639" s="50" t="s">
        <v>525</v>
      </c>
      <c r="G1639" s="50" t="s">
        <v>526</v>
      </c>
      <c r="H1639" s="51" t="s">
        <v>2867</v>
      </c>
      <c r="I1639" s="52" t="s">
        <v>2868</v>
      </c>
      <c r="J1639" s="53"/>
      <c r="K1639" s="54"/>
      <c r="L1639" s="54"/>
      <c r="M1639" s="54"/>
      <c r="N1639" s="54"/>
      <c r="O1639" s="54" t="s">
        <v>925</v>
      </c>
      <c r="P1639" s="54" t="s">
        <v>646</v>
      </c>
      <c r="Q1639" s="54"/>
      <c r="R1639" s="54"/>
      <c r="S1639" s="54"/>
    </row>
    <row r="1640" spans="1:19" ht="22.5">
      <c r="A1640" s="93">
        <v>1640</v>
      </c>
      <c r="B1640" s="49" t="s">
        <v>324</v>
      </c>
      <c r="C1640" s="57" t="s">
        <v>2869</v>
      </c>
      <c r="D1640" s="41" t="s">
        <v>529</v>
      </c>
      <c r="E1640" s="41" t="s">
        <v>135</v>
      </c>
      <c r="F1640" s="50" t="s">
        <v>2122</v>
      </c>
      <c r="G1640" s="50" t="s">
        <v>526</v>
      </c>
      <c r="H1640" s="51" t="s">
        <v>2870</v>
      </c>
      <c r="I1640" s="52" t="s">
        <v>2871</v>
      </c>
      <c r="J1640" s="53"/>
      <c r="K1640" s="54"/>
      <c r="L1640" s="54"/>
      <c r="M1640" s="54"/>
      <c r="N1640" s="54"/>
      <c r="O1640" s="54" t="s">
        <v>925</v>
      </c>
      <c r="P1640" s="54" t="s">
        <v>646</v>
      </c>
      <c r="Q1640" s="54"/>
      <c r="R1640" s="54"/>
      <c r="S1640" s="54"/>
    </row>
    <row r="1641" spans="1:19" ht="90">
      <c r="A1641" s="93">
        <v>1641</v>
      </c>
      <c r="B1641" s="49" t="s">
        <v>324</v>
      </c>
      <c r="C1641" s="57" t="s">
        <v>814</v>
      </c>
      <c r="D1641" s="41" t="s">
        <v>573</v>
      </c>
      <c r="E1641" s="41" t="s">
        <v>573</v>
      </c>
      <c r="F1641" s="50" t="s">
        <v>525</v>
      </c>
      <c r="G1641" s="50" t="s">
        <v>526</v>
      </c>
      <c r="H1641" s="51" t="s">
        <v>2872</v>
      </c>
      <c r="I1641" s="52" t="s">
        <v>2866</v>
      </c>
      <c r="J1641" s="53"/>
      <c r="K1641" s="54"/>
      <c r="L1641" s="54"/>
      <c r="M1641" s="54"/>
      <c r="N1641" s="54"/>
      <c r="O1641" s="54" t="s">
        <v>925</v>
      </c>
      <c r="P1641" s="54" t="s">
        <v>646</v>
      </c>
      <c r="Q1641" s="54"/>
      <c r="R1641" s="54"/>
      <c r="S1641" s="54"/>
    </row>
    <row r="1642" spans="1:19" ht="56.25">
      <c r="A1642" s="93">
        <v>1642</v>
      </c>
      <c r="B1642" s="49" t="s">
        <v>324</v>
      </c>
      <c r="C1642" s="57" t="s">
        <v>814</v>
      </c>
      <c r="D1642" s="41" t="s">
        <v>573</v>
      </c>
      <c r="E1642" s="41" t="s">
        <v>133</v>
      </c>
      <c r="F1642" s="50" t="s">
        <v>525</v>
      </c>
      <c r="G1642" s="50" t="s">
        <v>526</v>
      </c>
      <c r="H1642" s="51" t="s">
        <v>2873</v>
      </c>
      <c r="I1642" s="52" t="s">
        <v>2866</v>
      </c>
      <c r="J1642" s="53"/>
      <c r="K1642" s="54"/>
      <c r="L1642" s="54"/>
      <c r="M1642" s="54"/>
      <c r="N1642" s="54"/>
      <c r="O1642" s="54" t="s">
        <v>925</v>
      </c>
      <c r="P1642" s="54" t="s">
        <v>646</v>
      </c>
      <c r="Q1642" s="54"/>
      <c r="R1642" s="54"/>
      <c r="S1642" s="54"/>
    </row>
    <row r="1643" spans="1:19" ht="90">
      <c r="A1643" s="93">
        <v>1643</v>
      </c>
      <c r="B1643" s="49" t="s">
        <v>324</v>
      </c>
      <c r="C1643" s="57" t="s">
        <v>817</v>
      </c>
      <c r="D1643" s="41" t="s">
        <v>818</v>
      </c>
      <c r="E1643" s="41" t="s">
        <v>818</v>
      </c>
      <c r="F1643" s="50" t="s">
        <v>525</v>
      </c>
      <c r="G1643" s="50" t="s">
        <v>526</v>
      </c>
      <c r="H1643" s="51" t="s">
        <v>2872</v>
      </c>
      <c r="I1643" s="52" t="s">
        <v>2866</v>
      </c>
      <c r="J1643" s="53"/>
      <c r="K1643" s="54"/>
      <c r="L1643" s="54"/>
      <c r="M1643" s="54"/>
      <c r="N1643" s="54"/>
      <c r="O1643" s="54" t="s">
        <v>925</v>
      </c>
      <c r="P1643" s="54" t="s">
        <v>646</v>
      </c>
      <c r="Q1643" s="54"/>
      <c r="R1643" s="54"/>
      <c r="S1643" s="54"/>
    </row>
    <row r="1644" spans="1:19" ht="45">
      <c r="A1644" s="93">
        <v>1644</v>
      </c>
      <c r="B1644" s="49" t="s">
        <v>324</v>
      </c>
      <c r="C1644" s="57" t="s">
        <v>527</v>
      </c>
      <c r="D1644" s="41" t="s">
        <v>168</v>
      </c>
      <c r="E1644" s="41" t="s">
        <v>135</v>
      </c>
      <c r="F1644" s="50" t="s">
        <v>525</v>
      </c>
      <c r="G1644" s="50" t="s">
        <v>526</v>
      </c>
      <c r="H1644" s="51" t="s">
        <v>2874</v>
      </c>
      <c r="I1644" s="52" t="s">
        <v>2864</v>
      </c>
      <c r="J1644" s="53"/>
      <c r="K1644" s="54"/>
      <c r="L1644" s="54"/>
      <c r="M1644" s="54"/>
      <c r="N1644" s="54"/>
      <c r="O1644" s="54" t="s">
        <v>925</v>
      </c>
      <c r="P1644" s="54" t="s">
        <v>694</v>
      </c>
      <c r="Q1644" s="54"/>
      <c r="R1644" s="54"/>
      <c r="S1644" s="54"/>
    </row>
    <row r="1645" spans="1:19" ht="78.75">
      <c r="A1645" s="93">
        <v>1645</v>
      </c>
      <c r="B1645" s="49" t="s">
        <v>324</v>
      </c>
      <c r="C1645" s="57" t="s">
        <v>623</v>
      </c>
      <c r="D1645" s="41" t="s">
        <v>168</v>
      </c>
      <c r="E1645" s="41" t="s">
        <v>589</v>
      </c>
      <c r="F1645" s="50" t="s">
        <v>525</v>
      </c>
      <c r="G1645" s="50" t="s">
        <v>526</v>
      </c>
      <c r="H1645" s="51" t="s">
        <v>1767</v>
      </c>
      <c r="I1645" s="52" t="s">
        <v>2276</v>
      </c>
      <c r="J1645" s="53"/>
      <c r="K1645" s="54"/>
      <c r="L1645" s="54"/>
      <c r="M1645" s="54"/>
      <c r="N1645" s="54"/>
      <c r="O1645" s="54" t="s">
        <v>925</v>
      </c>
      <c r="P1645" s="54" t="s">
        <v>696</v>
      </c>
      <c r="Q1645" s="54"/>
      <c r="R1645" s="54"/>
      <c r="S1645" s="54"/>
    </row>
    <row r="1646" spans="1:19" ht="78.75">
      <c r="A1646" s="93">
        <v>1646</v>
      </c>
      <c r="B1646" s="49" t="s">
        <v>324</v>
      </c>
      <c r="C1646" s="57" t="s">
        <v>623</v>
      </c>
      <c r="D1646" s="41" t="s">
        <v>168</v>
      </c>
      <c r="E1646" s="41" t="s">
        <v>1296</v>
      </c>
      <c r="F1646" s="50" t="s">
        <v>525</v>
      </c>
      <c r="G1646" s="50" t="s">
        <v>526</v>
      </c>
      <c r="H1646" s="51" t="s">
        <v>1768</v>
      </c>
      <c r="I1646" s="52" t="s">
        <v>1769</v>
      </c>
      <c r="J1646" s="53"/>
      <c r="K1646" s="54"/>
      <c r="L1646" s="54"/>
      <c r="M1646" s="54"/>
      <c r="N1646" s="54"/>
      <c r="O1646" s="54" t="s">
        <v>925</v>
      </c>
      <c r="P1646" s="54" t="s">
        <v>696</v>
      </c>
      <c r="Q1646" s="54"/>
      <c r="R1646" s="54"/>
      <c r="S1646" s="54"/>
    </row>
    <row r="1647" spans="1:19" ht="101.25">
      <c r="A1647" s="93">
        <v>1647</v>
      </c>
      <c r="B1647" s="49" t="s">
        <v>324</v>
      </c>
      <c r="C1647" s="57" t="s">
        <v>623</v>
      </c>
      <c r="D1647" s="41" t="s">
        <v>168</v>
      </c>
      <c r="E1647" s="41" t="s">
        <v>128</v>
      </c>
      <c r="F1647" s="50" t="s">
        <v>525</v>
      </c>
      <c r="G1647" s="50" t="s">
        <v>526</v>
      </c>
      <c r="H1647" s="51" t="s">
        <v>2328</v>
      </c>
      <c r="I1647" s="52" t="s">
        <v>2329</v>
      </c>
      <c r="J1647" s="53"/>
      <c r="K1647" s="54"/>
      <c r="L1647" s="54"/>
      <c r="M1647" s="54"/>
      <c r="N1647" s="54"/>
      <c r="O1647" s="54" t="s">
        <v>925</v>
      </c>
      <c r="P1647" s="54" t="s">
        <v>696</v>
      </c>
      <c r="Q1647" s="54"/>
      <c r="R1647" s="54"/>
      <c r="S1647" s="54"/>
    </row>
    <row r="1648" spans="1:19" ht="22.5">
      <c r="A1648" s="93">
        <v>1648</v>
      </c>
      <c r="B1648" s="49" t="s">
        <v>324</v>
      </c>
      <c r="C1648" s="57" t="s">
        <v>624</v>
      </c>
      <c r="D1648" s="41" t="s">
        <v>171</v>
      </c>
      <c r="E1648" s="41" t="s">
        <v>2330</v>
      </c>
      <c r="F1648" s="50" t="s">
        <v>525</v>
      </c>
      <c r="G1648" s="50" t="s">
        <v>526</v>
      </c>
      <c r="H1648" s="51" t="s">
        <v>2331</v>
      </c>
      <c r="I1648" s="52" t="s">
        <v>2332</v>
      </c>
      <c r="J1648" s="53"/>
      <c r="K1648" s="54"/>
      <c r="L1648" s="54"/>
      <c r="M1648" s="54"/>
      <c r="N1648" s="54"/>
      <c r="O1648" s="54" t="s">
        <v>925</v>
      </c>
      <c r="P1648" s="54" t="s">
        <v>696</v>
      </c>
      <c r="Q1648" s="54"/>
      <c r="R1648" s="54"/>
      <c r="S1648" s="54"/>
    </row>
    <row r="1649" spans="1:19" ht="90">
      <c r="A1649" s="93">
        <v>1649</v>
      </c>
      <c r="B1649" s="49" t="s">
        <v>324</v>
      </c>
      <c r="C1649" s="57" t="s">
        <v>624</v>
      </c>
      <c r="D1649" s="41" t="s">
        <v>171</v>
      </c>
      <c r="E1649" s="41" t="s">
        <v>2330</v>
      </c>
      <c r="F1649" s="50" t="s">
        <v>525</v>
      </c>
      <c r="G1649" s="50" t="s">
        <v>526</v>
      </c>
      <c r="H1649" s="51" t="s">
        <v>2333</v>
      </c>
      <c r="I1649" s="52" t="s">
        <v>2332</v>
      </c>
      <c r="J1649" s="53"/>
      <c r="K1649" s="54"/>
      <c r="L1649" s="54"/>
      <c r="M1649" s="54"/>
      <c r="N1649" s="54"/>
      <c r="O1649" s="54" t="s">
        <v>925</v>
      </c>
      <c r="P1649" s="54" t="s">
        <v>696</v>
      </c>
      <c r="Q1649" s="54"/>
      <c r="R1649" s="54"/>
      <c r="S1649" s="54"/>
    </row>
    <row r="1650" spans="1:19" ht="101.25">
      <c r="A1650" s="93">
        <v>1650</v>
      </c>
      <c r="B1650" s="49" t="s">
        <v>324</v>
      </c>
      <c r="C1650" s="57" t="s">
        <v>624</v>
      </c>
      <c r="D1650" s="41" t="s">
        <v>171</v>
      </c>
      <c r="E1650" s="41" t="s">
        <v>524</v>
      </c>
      <c r="F1650" s="50" t="s">
        <v>525</v>
      </c>
      <c r="G1650" s="50" t="s">
        <v>526</v>
      </c>
      <c r="H1650" s="51" t="s">
        <v>2334</v>
      </c>
      <c r="I1650" s="52" t="s">
        <v>2868</v>
      </c>
      <c r="J1650" s="53"/>
      <c r="K1650" s="54"/>
      <c r="L1650" s="54"/>
      <c r="M1650" s="54"/>
      <c r="N1650" s="54"/>
      <c r="O1650" s="54" t="s">
        <v>925</v>
      </c>
      <c r="P1650" s="54" t="s">
        <v>696</v>
      </c>
      <c r="Q1650" s="54"/>
      <c r="R1650" s="54"/>
      <c r="S1650" s="54"/>
    </row>
    <row r="1651" spans="1:19" ht="22.5">
      <c r="A1651" s="93">
        <v>1651</v>
      </c>
      <c r="B1651" s="49" t="s">
        <v>324</v>
      </c>
      <c r="C1651" s="57" t="s">
        <v>624</v>
      </c>
      <c r="D1651" s="41" t="s">
        <v>171</v>
      </c>
      <c r="E1651" s="41" t="s">
        <v>556</v>
      </c>
      <c r="F1651" s="50" t="s">
        <v>525</v>
      </c>
      <c r="G1651" s="50" t="s">
        <v>526</v>
      </c>
      <c r="H1651" s="51" t="s">
        <v>2335</v>
      </c>
      <c r="I1651" s="52" t="s">
        <v>2868</v>
      </c>
      <c r="J1651" s="53"/>
      <c r="K1651" s="54"/>
      <c r="L1651" s="54"/>
      <c r="M1651" s="54"/>
      <c r="N1651" s="54"/>
      <c r="O1651" s="54" t="s">
        <v>925</v>
      </c>
      <c r="P1651" s="54" t="s">
        <v>696</v>
      </c>
      <c r="Q1651" s="54"/>
      <c r="R1651" s="54"/>
      <c r="S1651" s="54"/>
    </row>
    <row r="1652" spans="1:19" ht="22.5">
      <c r="A1652" s="93">
        <v>1652</v>
      </c>
      <c r="B1652" s="49" t="s">
        <v>324</v>
      </c>
      <c r="C1652" s="57" t="s">
        <v>1307</v>
      </c>
      <c r="D1652" s="41" t="s">
        <v>171</v>
      </c>
      <c r="E1652" s="41" t="s">
        <v>818</v>
      </c>
      <c r="F1652" s="50" t="s">
        <v>525</v>
      </c>
      <c r="G1652" s="50" t="s">
        <v>526</v>
      </c>
      <c r="H1652" s="51" t="s">
        <v>2336</v>
      </c>
      <c r="I1652" s="52" t="s">
        <v>2837</v>
      </c>
      <c r="J1652" s="53"/>
      <c r="K1652" s="54"/>
      <c r="L1652" s="54"/>
      <c r="M1652" s="54"/>
      <c r="N1652" s="54"/>
      <c r="O1652" s="54" t="s">
        <v>925</v>
      </c>
      <c r="P1652" s="54" t="s">
        <v>696</v>
      </c>
      <c r="Q1652" s="54"/>
      <c r="R1652" s="54"/>
      <c r="S1652" s="54"/>
    </row>
    <row r="1653" spans="1:19" ht="33.75">
      <c r="A1653" s="93">
        <v>1653</v>
      </c>
      <c r="B1653" s="49" t="s">
        <v>324</v>
      </c>
      <c r="C1653" s="57" t="s">
        <v>1312</v>
      </c>
      <c r="D1653" s="41" t="s">
        <v>133</v>
      </c>
      <c r="E1653" s="41" t="s">
        <v>528</v>
      </c>
      <c r="F1653" s="50" t="s">
        <v>525</v>
      </c>
      <c r="G1653" s="50" t="s">
        <v>526</v>
      </c>
      <c r="H1653" s="51" t="s">
        <v>2337</v>
      </c>
      <c r="I1653" s="52" t="s">
        <v>2338</v>
      </c>
      <c r="J1653" s="53"/>
      <c r="K1653" s="54"/>
      <c r="L1653" s="54"/>
      <c r="M1653" s="54"/>
      <c r="N1653" s="54"/>
      <c r="O1653" s="54" t="s">
        <v>925</v>
      </c>
      <c r="P1653" s="54" t="s">
        <v>696</v>
      </c>
      <c r="Q1653" s="54"/>
      <c r="R1653" s="54"/>
      <c r="S1653" s="54"/>
    </row>
    <row r="1654" spans="1:19" ht="90">
      <c r="A1654" s="93">
        <v>1654</v>
      </c>
      <c r="B1654" s="49" t="s">
        <v>324</v>
      </c>
      <c r="C1654" s="57" t="s">
        <v>751</v>
      </c>
      <c r="D1654" s="41" t="s">
        <v>135</v>
      </c>
      <c r="E1654" s="41" t="s">
        <v>38</v>
      </c>
      <c r="F1654" s="50" t="s">
        <v>525</v>
      </c>
      <c r="G1654" s="50" t="s">
        <v>526</v>
      </c>
      <c r="H1654" s="51" t="s">
        <v>2339</v>
      </c>
      <c r="I1654" s="52" t="s">
        <v>2340</v>
      </c>
      <c r="J1654" s="53"/>
      <c r="K1654" s="54"/>
      <c r="L1654" s="54"/>
      <c r="M1654" s="54"/>
      <c r="N1654" s="54"/>
      <c r="O1654" s="54" t="s">
        <v>1364</v>
      </c>
      <c r="P1654" s="54" t="s">
        <v>698</v>
      </c>
      <c r="Q1654" s="54"/>
      <c r="R1654" s="54"/>
      <c r="S1654" s="54"/>
    </row>
    <row r="1655" spans="1:19" ht="22.5">
      <c r="A1655" s="93">
        <v>1655</v>
      </c>
      <c r="B1655" s="49" t="s">
        <v>324</v>
      </c>
      <c r="C1655" s="57" t="s">
        <v>2341</v>
      </c>
      <c r="D1655" s="41" t="s">
        <v>729</v>
      </c>
      <c r="E1655" s="41" t="s">
        <v>1308</v>
      </c>
      <c r="F1655" s="50" t="s">
        <v>35</v>
      </c>
      <c r="G1655" s="50" t="s">
        <v>36</v>
      </c>
      <c r="H1655" s="51" t="s">
        <v>2342</v>
      </c>
      <c r="I1655" s="52" t="s">
        <v>2343</v>
      </c>
      <c r="J1655" s="53"/>
      <c r="K1655" s="54"/>
      <c r="L1655" s="54"/>
      <c r="M1655" s="54"/>
      <c r="N1655" s="54"/>
      <c r="O1655" s="54" t="s">
        <v>1356</v>
      </c>
      <c r="P1655" s="54" t="s">
        <v>1355</v>
      </c>
      <c r="Q1655" s="54"/>
      <c r="R1655" s="54"/>
      <c r="S1655" s="54"/>
    </row>
    <row r="1656" spans="1:19" ht="123.75">
      <c r="A1656" s="93">
        <v>1656</v>
      </c>
      <c r="B1656" s="49" t="s">
        <v>324</v>
      </c>
      <c r="C1656" s="57" t="s">
        <v>2344</v>
      </c>
      <c r="D1656" s="41" t="s">
        <v>135</v>
      </c>
      <c r="E1656" s="41" t="s">
        <v>1314</v>
      </c>
      <c r="F1656" s="50" t="s">
        <v>525</v>
      </c>
      <c r="G1656" s="50" t="s">
        <v>526</v>
      </c>
      <c r="H1656" s="51" t="s">
        <v>1787</v>
      </c>
      <c r="I1656" s="52" t="s">
        <v>1788</v>
      </c>
      <c r="J1656" s="53"/>
      <c r="K1656" s="54"/>
      <c r="L1656" s="54"/>
      <c r="M1656" s="54"/>
      <c r="N1656" s="54"/>
      <c r="O1656" s="54" t="s">
        <v>705</v>
      </c>
      <c r="P1656" s="54" t="s">
        <v>704</v>
      </c>
      <c r="Q1656" s="54"/>
      <c r="R1656" s="54"/>
      <c r="S1656" s="54"/>
    </row>
    <row r="1657" spans="1:19" ht="67.5">
      <c r="A1657" s="93">
        <v>1657</v>
      </c>
      <c r="B1657" s="49" t="s">
        <v>324</v>
      </c>
      <c r="C1657" s="57" t="s">
        <v>840</v>
      </c>
      <c r="D1657" s="41" t="s">
        <v>135</v>
      </c>
      <c r="E1657" s="41" t="s">
        <v>138</v>
      </c>
      <c r="F1657" s="50" t="s">
        <v>525</v>
      </c>
      <c r="G1657" s="50" t="s">
        <v>526</v>
      </c>
      <c r="H1657" s="51" t="s">
        <v>1789</v>
      </c>
      <c r="I1657" s="52" t="s">
        <v>1790</v>
      </c>
      <c r="J1657" s="53"/>
      <c r="K1657" s="54"/>
      <c r="L1657" s="54"/>
      <c r="M1657" s="54"/>
      <c r="N1657" s="54"/>
      <c r="O1657" s="54" t="s">
        <v>1358</v>
      </c>
      <c r="P1657" s="54" t="s">
        <v>700</v>
      </c>
      <c r="Q1657" s="54"/>
      <c r="R1657" s="54"/>
      <c r="S1657" s="54"/>
    </row>
    <row r="1658" spans="1:19" ht="22.5">
      <c r="A1658" s="93">
        <v>1658</v>
      </c>
      <c r="B1658" s="49" t="s">
        <v>324</v>
      </c>
      <c r="C1658" s="57" t="s">
        <v>843</v>
      </c>
      <c r="D1658" s="41" t="s">
        <v>135</v>
      </c>
      <c r="E1658" s="41" t="s">
        <v>1791</v>
      </c>
      <c r="F1658" s="50" t="s">
        <v>35</v>
      </c>
      <c r="G1658" s="50" t="s">
        <v>36</v>
      </c>
      <c r="H1658" s="51" t="s">
        <v>1792</v>
      </c>
      <c r="I1658" s="52" t="s">
        <v>1793</v>
      </c>
      <c r="J1658" s="53"/>
      <c r="K1658" s="54"/>
      <c r="L1658" s="54"/>
      <c r="M1658" s="54"/>
      <c r="N1658" s="54"/>
      <c r="O1658" s="54" t="s">
        <v>1358</v>
      </c>
      <c r="P1658" s="54" t="s">
        <v>700</v>
      </c>
      <c r="Q1658" s="54"/>
      <c r="R1658" s="54"/>
      <c r="S1658" s="54"/>
    </row>
    <row r="1659" spans="1:19" ht="123.75">
      <c r="A1659" s="93">
        <v>1659</v>
      </c>
      <c r="B1659" s="49" t="s">
        <v>324</v>
      </c>
      <c r="C1659" s="57" t="s">
        <v>1880</v>
      </c>
      <c r="D1659" s="41" t="s">
        <v>751</v>
      </c>
      <c r="E1659" s="41" t="s">
        <v>70</v>
      </c>
      <c r="F1659" s="50" t="s">
        <v>525</v>
      </c>
      <c r="G1659" s="50" t="s">
        <v>526</v>
      </c>
      <c r="H1659" s="51" t="s">
        <v>1794</v>
      </c>
      <c r="I1659" s="52" t="s">
        <v>1795</v>
      </c>
      <c r="J1659" s="53"/>
      <c r="K1659" s="54"/>
      <c r="L1659" s="54"/>
      <c r="M1659" s="54"/>
      <c r="N1659" s="54"/>
      <c r="O1659" s="54" t="s">
        <v>1358</v>
      </c>
      <c r="P1659" s="54" t="s">
        <v>700</v>
      </c>
      <c r="Q1659" s="54"/>
      <c r="R1659" s="54"/>
      <c r="S1659" s="54"/>
    </row>
    <row r="1660" spans="1:19" ht="22.5">
      <c r="A1660" s="93">
        <v>1660</v>
      </c>
      <c r="B1660" s="49" t="s">
        <v>324</v>
      </c>
      <c r="C1660" s="57" t="s">
        <v>1796</v>
      </c>
      <c r="D1660" s="41" t="s">
        <v>751</v>
      </c>
      <c r="E1660" s="41" t="s">
        <v>527</v>
      </c>
      <c r="F1660" s="50" t="s">
        <v>525</v>
      </c>
      <c r="G1660" s="50" t="s">
        <v>526</v>
      </c>
      <c r="H1660" s="51" t="s">
        <v>1797</v>
      </c>
      <c r="I1660" s="52" t="s">
        <v>1798</v>
      </c>
      <c r="J1660" s="53" t="s">
        <v>39</v>
      </c>
      <c r="K1660" s="54" t="s">
        <v>3181</v>
      </c>
      <c r="L1660" s="54">
        <v>1081</v>
      </c>
      <c r="M1660" s="54"/>
      <c r="N1660" s="54"/>
      <c r="O1660" s="54" t="s">
        <v>1358</v>
      </c>
      <c r="P1660" s="54" t="s">
        <v>700</v>
      </c>
      <c r="Q1660" s="54"/>
      <c r="R1660" s="54"/>
      <c r="S1660" s="54"/>
    </row>
    <row r="1661" spans="1:19" ht="78.75">
      <c r="A1661" s="93">
        <v>1661</v>
      </c>
      <c r="B1661" s="49" t="s">
        <v>324</v>
      </c>
      <c r="C1661" s="57" t="s">
        <v>1799</v>
      </c>
      <c r="D1661" s="41" t="s">
        <v>751</v>
      </c>
      <c r="E1661" s="41" t="s">
        <v>135</v>
      </c>
      <c r="F1661" s="50" t="s">
        <v>525</v>
      </c>
      <c r="G1661" s="50" t="s">
        <v>526</v>
      </c>
      <c r="H1661" s="51" t="s">
        <v>1800</v>
      </c>
      <c r="I1661" s="52" t="s">
        <v>1795</v>
      </c>
      <c r="J1661" s="53"/>
      <c r="K1661" s="54"/>
      <c r="L1661" s="54"/>
      <c r="M1661" s="54"/>
      <c r="N1661" s="54"/>
      <c r="O1661" s="54" t="s">
        <v>705</v>
      </c>
      <c r="P1661" s="54" t="s">
        <v>702</v>
      </c>
      <c r="Q1661" s="54"/>
      <c r="R1661" s="54"/>
      <c r="S1661" s="54"/>
    </row>
    <row r="1662" spans="1:19" ht="67.5">
      <c r="A1662" s="93">
        <v>1662</v>
      </c>
      <c r="B1662" s="49" t="s">
        <v>324</v>
      </c>
      <c r="C1662" s="57" t="s">
        <v>1883</v>
      </c>
      <c r="D1662" s="41" t="s">
        <v>1296</v>
      </c>
      <c r="E1662" s="41" t="s">
        <v>528</v>
      </c>
      <c r="F1662" s="50" t="s">
        <v>525</v>
      </c>
      <c r="G1662" s="50" t="s">
        <v>526</v>
      </c>
      <c r="H1662" s="51" t="s">
        <v>1801</v>
      </c>
      <c r="I1662" s="52" t="s">
        <v>1802</v>
      </c>
      <c r="J1662" s="53"/>
      <c r="K1662" s="54"/>
      <c r="L1662" s="54"/>
      <c r="M1662" s="54"/>
      <c r="N1662" s="54"/>
      <c r="O1662" s="54" t="s">
        <v>705</v>
      </c>
      <c r="P1662" s="54" t="s">
        <v>702</v>
      </c>
      <c r="Q1662" s="54"/>
      <c r="R1662" s="54"/>
      <c r="S1662" s="54"/>
    </row>
    <row r="1663" spans="1:19" ht="90">
      <c r="A1663" s="93">
        <v>1663</v>
      </c>
      <c r="B1663" s="49" t="s">
        <v>324</v>
      </c>
      <c r="C1663" s="57" t="s">
        <v>610</v>
      </c>
      <c r="D1663" s="41" t="s">
        <v>1296</v>
      </c>
      <c r="E1663" s="41" t="s">
        <v>529</v>
      </c>
      <c r="F1663" s="50" t="s">
        <v>525</v>
      </c>
      <c r="G1663" s="50" t="s">
        <v>526</v>
      </c>
      <c r="H1663" s="51" t="s">
        <v>2374</v>
      </c>
      <c r="I1663" s="52" t="s">
        <v>1795</v>
      </c>
      <c r="J1663" s="53"/>
      <c r="K1663" s="54"/>
      <c r="L1663" s="54"/>
      <c r="M1663" s="54"/>
      <c r="N1663" s="54"/>
      <c r="O1663" s="54" t="s">
        <v>705</v>
      </c>
      <c r="P1663" s="54" t="s">
        <v>702</v>
      </c>
      <c r="Q1663" s="54"/>
      <c r="R1663" s="54"/>
      <c r="S1663" s="54"/>
    </row>
    <row r="1664" spans="1:19" ht="33.75">
      <c r="A1664" s="93">
        <v>1664</v>
      </c>
      <c r="B1664" s="49" t="s">
        <v>324</v>
      </c>
      <c r="C1664" s="57" t="s">
        <v>610</v>
      </c>
      <c r="D1664" s="41" t="s">
        <v>1296</v>
      </c>
      <c r="E1664" s="41" t="s">
        <v>529</v>
      </c>
      <c r="F1664" s="50" t="s">
        <v>525</v>
      </c>
      <c r="G1664" s="50" t="s">
        <v>526</v>
      </c>
      <c r="H1664" s="51" t="s">
        <v>2375</v>
      </c>
      <c r="I1664" s="52" t="s">
        <v>1795</v>
      </c>
      <c r="J1664" s="53"/>
      <c r="K1664" s="54"/>
      <c r="L1664" s="54"/>
      <c r="M1664" s="54"/>
      <c r="N1664" s="54"/>
      <c r="O1664" s="54" t="s">
        <v>705</v>
      </c>
      <c r="P1664" s="54" t="s">
        <v>702</v>
      </c>
      <c r="Q1664" s="54"/>
      <c r="R1664" s="54"/>
      <c r="S1664" s="54"/>
    </row>
    <row r="1665" spans="1:19" ht="33.75">
      <c r="A1665" s="93">
        <v>1665</v>
      </c>
      <c r="B1665" s="49" t="s">
        <v>324</v>
      </c>
      <c r="C1665" s="57" t="s">
        <v>1883</v>
      </c>
      <c r="D1665" s="41" t="s">
        <v>1296</v>
      </c>
      <c r="E1665" s="41" t="s">
        <v>528</v>
      </c>
      <c r="F1665" s="50" t="s">
        <v>525</v>
      </c>
      <c r="G1665" s="50" t="s">
        <v>526</v>
      </c>
      <c r="H1665" s="51" t="s">
        <v>2376</v>
      </c>
      <c r="I1665" s="52" t="s">
        <v>1795</v>
      </c>
      <c r="J1665" s="53"/>
      <c r="K1665" s="54"/>
      <c r="L1665" s="54"/>
      <c r="M1665" s="54"/>
      <c r="N1665" s="54"/>
      <c r="O1665" s="54" t="s">
        <v>705</v>
      </c>
      <c r="P1665" s="54" t="s">
        <v>702</v>
      </c>
      <c r="Q1665" s="54"/>
      <c r="R1665" s="54"/>
      <c r="S1665" s="54"/>
    </row>
    <row r="1666" spans="1:19" ht="56.25">
      <c r="A1666" s="93">
        <v>1666</v>
      </c>
      <c r="B1666" s="49" t="s">
        <v>324</v>
      </c>
      <c r="C1666" s="57" t="s">
        <v>849</v>
      </c>
      <c r="D1666" s="41" t="s">
        <v>138</v>
      </c>
      <c r="E1666" s="41" t="s">
        <v>529</v>
      </c>
      <c r="F1666" s="50" t="s">
        <v>525</v>
      </c>
      <c r="G1666" s="50" t="s">
        <v>526</v>
      </c>
      <c r="H1666" s="51" t="s">
        <v>2377</v>
      </c>
      <c r="I1666" s="52" t="s">
        <v>2378</v>
      </c>
      <c r="J1666" s="53"/>
      <c r="K1666" s="54"/>
      <c r="L1666" s="54"/>
      <c r="M1666" s="54"/>
      <c r="N1666" s="54"/>
      <c r="O1666" s="54" t="s">
        <v>705</v>
      </c>
      <c r="P1666" s="54" t="s">
        <v>704</v>
      </c>
      <c r="Q1666" s="54"/>
      <c r="R1666" s="54"/>
      <c r="S1666" s="54"/>
    </row>
    <row r="1667" spans="1:19" ht="90">
      <c r="A1667" s="93">
        <v>1667</v>
      </c>
      <c r="B1667" s="49" t="s">
        <v>324</v>
      </c>
      <c r="C1667" s="57" t="s">
        <v>857</v>
      </c>
      <c r="D1667" s="41" t="s">
        <v>1341</v>
      </c>
      <c r="E1667" s="41" t="s">
        <v>527</v>
      </c>
      <c r="F1667" s="50" t="s">
        <v>525</v>
      </c>
      <c r="G1667" s="50" t="s">
        <v>526</v>
      </c>
      <c r="H1667" s="51" t="s">
        <v>2379</v>
      </c>
      <c r="I1667" s="52" t="s">
        <v>2380</v>
      </c>
      <c r="J1667" s="53"/>
      <c r="K1667" s="54"/>
      <c r="L1667" s="54"/>
      <c r="M1667" s="54"/>
      <c r="N1667" s="54"/>
      <c r="O1667" s="54" t="s">
        <v>705</v>
      </c>
      <c r="P1667" s="54" t="s">
        <v>704</v>
      </c>
      <c r="Q1667" s="54"/>
      <c r="R1667" s="54"/>
      <c r="S1667" s="54"/>
    </row>
    <row r="1668" spans="1:19" ht="67.5">
      <c r="A1668" s="93">
        <v>1668</v>
      </c>
      <c r="B1668" s="49" t="s">
        <v>324</v>
      </c>
      <c r="C1668" s="57" t="s">
        <v>862</v>
      </c>
      <c r="D1668" s="41" t="s">
        <v>730</v>
      </c>
      <c r="E1668" s="41" t="s">
        <v>171</v>
      </c>
      <c r="F1668" s="50" t="s">
        <v>525</v>
      </c>
      <c r="G1668" s="50" t="s">
        <v>526</v>
      </c>
      <c r="H1668" s="51" t="s">
        <v>2381</v>
      </c>
      <c r="I1668" s="52" t="s">
        <v>2382</v>
      </c>
      <c r="J1668" s="53"/>
      <c r="K1668" s="54"/>
      <c r="L1668" s="54"/>
      <c r="M1668" s="54"/>
      <c r="N1668" s="54"/>
      <c r="O1668" s="54" t="s">
        <v>705</v>
      </c>
      <c r="P1668" s="54" t="s">
        <v>704</v>
      </c>
      <c r="Q1668" s="54"/>
      <c r="R1668" s="54"/>
      <c r="S1668" s="54"/>
    </row>
    <row r="1669" spans="1:19" ht="112.5">
      <c r="A1669" s="93">
        <v>1669</v>
      </c>
      <c r="B1669" s="49" t="s">
        <v>324</v>
      </c>
      <c r="C1669" s="57" t="s">
        <v>865</v>
      </c>
      <c r="D1669" s="41" t="s">
        <v>866</v>
      </c>
      <c r="E1669" s="41" t="s">
        <v>1349</v>
      </c>
      <c r="F1669" s="50" t="s">
        <v>525</v>
      </c>
      <c r="G1669" s="50" t="s">
        <v>526</v>
      </c>
      <c r="H1669" s="51" t="s">
        <v>2383</v>
      </c>
      <c r="I1669" s="52" t="s">
        <v>2384</v>
      </c>
      <c r="J1669" s="53"/>
      <c r="K1669" s="54"/>
      <c r="L1669" s="54"/>
      <c r="M1669" s="54"/>
      <c r="N1669" s="54"/>
      <c r="O1669" s="54" t="s">
        <v>707</v>
      </c>
      <c r="P1669" s="54" t="s">
        <v>706</v>
      </c>
      <c r="Q1669" s="54"/>
      <c r="R1669" s="54"/>
      <c r="S1669" s="54"/>
    </row>
    <row r="1670" spans="1:19" ht="101.25">
      <c r="A1670" s="93">
        <v>1670</v>
      </c>
      <c r="B1670" s="49" t="s">
        <v>324</v>
      </c>
      <c r="C1670" s="57" t="s">
        <v>872</v>
      </c>
      <c r="D1670" s="41" t="s">
        <v>873</v>
      </c>
      <c r="E1670" s="41" t="s">
        <v>56</v>
      </c>
      <c r="F1670" s="50" t="s">
        <v>525</v>
      </c>
      <c r="G1670" s="50" t="s">
        <v>526</v>
      </c>
      <c r="H1670" s="51" t="s">
        <v>2385</v>
      </c>
      <c r="I1670" s="52" t="s">
        <v>2384</v>
      </c>
      <c r="J1670" s="53"/>
      <c r="K1670" s="54"/>
      <c r="L1670" s="54"/>
      <c r="M1670" s="54"/>
      <c r="N1670" s="54"/>
      <c r="O1670" s="54" t="s">
        <v>707</v>
      </c>
      <c r="P1670" s="54" t="s">
        <v>706</v>
      </c>
      <c r="Q1670" s="54"/>
      <c r="R1670" s="54"/>
      <c r="S1670" s="54"/>
    </row>
    <row r="1671" spans="1:19" ht="33.75">
      <c r="A1671" s="93">
        <v>1671</v>
      </c>
      <c r="B1671" s="49" t="s">
        <v>324</v>
      </c>
      <c r="C1671" s="57" t="s">
        <v>2386</v>
      </c>
      <c r="D1671" s="41" t="s">
        <v>1622</v>
      </c>
      <c r="E1671" s="41" t="s">
        <v>527</v>
      </c>
      <c r="F1671" s="50" t="s">
        <v>35</v>
      </c>
      <c r="G1671" s="50" t="s">
        <v>36</v>
      </c>
      <c r="H1671" s="51" t="s">
        <v>1811</v>
      </c>
      <c r="I1671" s="52" t="s">
        <v>1299</v>
      </c>
      <c r="J1671" s="53"/>
      <c r="K1671" s="54"/>
      <c r="L1671" s="54"/>
      <c r="M1671" s="54"/>
      <c r="N1671" s="54"/>
      <c r="O1671" s="54" t="s">
        <v>707</v>
      </c>
      <c r="P1671" s="54" t="s">
        <v>706</v>
      </c>
      <c r="Q1671" s="54"/>
      <c r="R1671" s="54"/>
      <c r="S1671" s="54"/>
    </row>
    <row r="1672" spans="1:19" ht="90">
      <c r="A1672" s="93">
        <v>1672</v>
      </c>
      <c r="B1672" s="49" t="s">
        <v>324</v>
      </c>
      <c r="C1672" s="57" t="s">
        <v>1722</v>
      </c>
      <c r="D1672" s="41" t="s">
        <v>1622</v>
      </c>
      <c r="E1672" s="41" t="s">
        <v>1296</v>
      </c>
      <c r="F1672" s="50" t="s">
        <v>525</v>
      </c>
      <c r="G1672" s="50" t="s">
        <v>526</v>
      </c>
      <c r="H1672" s="51" t="s">
        <v>1812</v>
      </c>
      <c r="I1672" s="52" t="s">
        <v>1813</v>
      </c>
      <c r="J1672" s="53"/>
      <c r="K1672" s="54"/>
      <c r="L1672" s="54"/>
      <c r="M1672" s="54"/>
      <c r="N1672" s="54"/>
      <c r="O1672" s="54" t="s">
        <v>705</v>
      </c>
      <c r="P1672" s="54" t="s">
        <v>710</v>
      </c>
      <c r="Q1672" s="54"/>
      <c r="R1672" s="54"/>
      <c r="S1672" s="54"/>
    </row>
    <row r="1673" spans="1:19" ht="56.25">
      <c r="A1673" s="93">
        <v>1673</v>
      </c>
      <c r="B1673" s="49" t="s">
        <v>324</v>
      </c>
      <c r="C1673" s="57" t="s">
        <v>1814</v>
      </c>
      <c r="D1673" s="41" t="s">
        <v>1422</v>
      </c>
      <c r="E1673" s="41" t="s">
        <v>1815</v>
      </c>
      <c r="F1673" s="50" t="s">
        <v>525</v>
      </c>
      <c r="G1673" s="50" t="s">
        <v>526</v>
      </c>
      <c r="H1673" s="51" t="s">
        <v>1816</v>
      </c>
      <c r="I1673" s="52" t="s">
        <v>1817</v>
      </c>
      <c r="J1673" s="53"/>
      <c r="K1673" s="54"/>
      <c r="L1673" s="54"/>
      <c r="M1673" s="54"/>
      <c r="N1673" s="54"/>
      <c r="O1673" s="54" t="s">
        <v>925</v>
      </c>
      <c r="P1673" s="54" t="s">
        <v>715</v>
      </c>
      <c r="Q1673" s="54"/>
      <c r="R1673" s="54"/>
      <c r="S1673" s="54"/>
    </row>
    <row r="1674" spans="1:19" ht="33.75">
      <c r="A1674" s="93">
        <v>1674</v>
      </c>
      <c r="B1674" s="49" t="s">
        <v>324</v>
      </c>
      <c r="C1674" s="57" t="s">
        <v>1190</v>
      </c>
      <c r="D1674" s="41" t="s">
        <v>1422</v>
      </c>
      <c r="E1674" s="41" t="s">
        <v>168</v>
      </c>
      <c r="F1674" s="50" t="s">
        <v>525</v>
      </c>
      <c r="G1674" s="50" t="s">
        <v>526</v>
      </c>
      <c r="H1674" s="51" t="s">
        <v>1818</v>
      </c>
      <c r="I1674" s="52" t="s">
        <v>1819</v>
      </c>
      <c r="J1674" s="53"/>
      <c r="K1674" s="54"/>
      <c r="L1674" s="54"/>
      <c r="M1674" s="54"/>
      <c r="N1674" s="54"/>
      <c r="O1674" s="54" t="s">
        <v>925</v>
      </c>
      <c r="P1674" s="54" t="s">
        <v>715</v>
      </c>
      <c r="Q1674" s="54"/>
      <c r="R1674" s="54"/>
      <c r="S1674" s="54"/>
    </row>
    <row r="1675" spans="1:19" ht="33.75">
      <c r="A1675" s="93">
        <v>1675</v>
      </c>
      <c r="B1675" s="49" t="s">
        <v>324</v>
      </c>
      <c r="C1675" s="57" t="s">
        <v>722</v>
      </c>
      <c r="D1675" s="41" t="s">
        <v>1820</v>
      </c>
      <c r="E1675" s="41" t="s">
        <v>70</v>
      </c>
      <c r="F1675" s="50" t="s">
        <v>525</v>
      </c>
      <c r="G1675" s="50" t="s">
        <v>526</v>
      </c>
      <c r="H1675" s="51" t="s">
        <v>1821</v>
      </c>
      <c r="I1675" s="52" t="s">
        <v>1819</v>
      </c>
      <c r="J1675" s="53"/>
      <c r="K1675" s="54"/>
      <c r="L1675" s="54"/>
      <c r="M1675" s="54"/>
      <c r="N1675" s="54"/>
      <c r="O1675" s="54" t="s">
        <v>925</v>
      </c>
      <c r="P1675" s="54" t="s">
        <v>722</v>
      </c>
      <c r="Q1675" s="54"/>
      <c r="R1675" s="54"/>
      <c r="S1675" s="54"/>
    </row>
    <row r="1676" spans="1:19" ht="45">
      <c r="A1676" s="93">
        <v>1676</v>
      </c>
      <c r="B1676" s="49" t="s">
        <v>324</v>
      </c>
      <c r="C1676" s="57" t="s">
        <v>722</v>
      </c>
      <c r="D1676" s="41" t="s">
        <v>1820</v>
      </c>
      <c r="E1676" s="41" t="s">
        <v>70</v>
      </c>
      <c r="F1676" s="50" t="s">
        <v>525</v>
      </c>
      <c r="G1676" s="50" t="s">
        <v>526</v>
      </c>
      <c r="H1676" s="51" t="s">
        <v>1822</v>
      </c>
      <c r="I1676" s="52" t="s">
        <v>1819</v>
      </c>
      <c r="J1676" s="53"/>
      <c r="K1676" s="54"/>
      <c r="L1676" s="54"/>
      <c r="M1676" s="54"/>
      <c r="N1676" s="54"/>
      <c r="O1676" s="54" t="s">
        <v>925</v>
      </c>
      <c r="P1676" s="54" t="s">
        <v>722</v>
      </c>
      <c r="Q1676" s="54"/>
      <c r="R1676" s="54"/>
      <c r="S1676" s="54"/>
    </row>
    <row r="1677" spans="1:19" ht="33.75">
      <c r="A1677" s="93">
        <v>1677</v>
      </c>
      <c r="B1677" s="49" t="s">
        <v>324</v>
      </c>
      <c r="C1677" s="57" t="s">
        <v>722</v>
      </c>
      <c r="D1677" s="41" t="s">
        <v>1820</v>
      </c>
      <c r="E1677" s="41" t="s">
        <v>70</v>
      </c>
      <c r="F1677" s="50" t="s">
        <v>525</v>
      </c>
      <c r="G1677" s="50" t="s">
        <v>526</v>
      </c>
      <c r="H1677" s="51" t="s">
        <v>1823</v>
      </c>
      <c r="I1677" s="52" t="s">
        <v>1819</v>
      </c>
      <c r="J1677" s="53"/>
      <c r="K1677" s="54"/>
      <c r="L1677" s="54"/>
      <c r="M1677" s="54"/>
      <c r="N1677" s="54"/>
      <c r="O1677" s="54" t="s">
        <v>925</v>
      </c>
      <c r="P1677" s="54" t="s">
        <v>722</v>
      </c>
      <c r="Q1677" s="54"/>
      <c r="R1677" s="54"/>
      <c r="S1677" s="54"/>
    </row>
    <row r="1678" spans="1:19" ht="33.75">
      <c r="A1678" s="93">
        <v>1678</v>
      </c>
      <c r="B1678" s="49" t="s">
        <v>324</v>
      </c>
      <c r="C1678" s="57" t="s">
        <v>722</v>
      </c>
      <c r="D1678" s="41" t="s">
        <v>1820</v>
      </c>
      <c r="E1678" s="41" t="s">
        <v>70</v>
      </c>
      <c r="F1678" s="50" t="s">
        <v>525</v>
      </c>
      <c r="G1678" s="50" t="s">
        <v>526</v>
      </c>
      <c r="H1678" s="51" t="s">
        <v>1824</v>
      </c>
      <c r="I1678" s="52" t="s">
        <v>1819</v>
      </c>
      <c r="J1678" s="53"/>
      <c r="K1678" s="54"/>
      <c r="L1678" s="54"/>
      <c r="M1678" s="54"/>
      <c r="N1678" s="54"/>
      <c r="O1678" s="54" t="s">
        <v>925</v>
      </c>
      <c r="P1678" s="54" t="s">
        <v>722</v>
      </c>
      <c r="Q1678" s="54"/>
      <c r="R1678" s="54"/>
      <c r="S1678" s="54"/>
    </row>
    <row r="1679" spans="1:19" ht="45">
      <c r="A1679" s="93">
        <v>1679</v>
      </c>
      <c r="B1679" s="49" t="s">
        <v>324</v>
      </c>
      <c r="C1679" s="57" t="s">
        <v>1190</v>
      </c>
      <c r="D1679" s="41" t="s">
        <v>216</v>
      </c>
      <c r="E1679" s="41" t="s">
        <v>493</v>
      </c>
      <c r="F1679" s="50" t="s">
        <v>525</v>
      </c>
      <c r="G1679" s="50" t="s">
        <v>526</v>
      </c>
      <c r="H1679" s="51" t="s">
        <v>1825</v>
      </c>
      <c r="I1679" s="52" t="s">
        <v>1826</v>
      </c>
      <c r="J1679" s="53"/>
      <c r="K1679" s="54"/>
      <c r="L1679" s="54"/>
      <c r="M1679" s="54"/>
      <c r="N1679" s="54"/>
      <c r="O1679" s="54" t="s">
        <v>925</v>
      </c>
      <c r="P1679" s="54" t="s">
        <v>715</v>
      </c>
      <c r="Q1679" s="54"/>
      <c r="R1679" s="54"/>
      <c r="S1679" s="54"/>
    </row>
    <row r="1680" spans="1:19" ht="45">
      <c r="A1680" s="93">
        <v>1680</v>
      </c>
      <c r="B1680" s="49" t="s">
        <v>324</v>
      </c>
      <c r="C1680" s="57" t="s">
        <v>1190</v>
      </c>
      <c r="D1680" s="41" t="s">
        <v>216</v>
      </c>
      <c r="E1680" s="41" t="s">
        <v>493</v>
      </c>
      <c r="F1680" s="50" t="s">
        <v>525</v>
      </c>
      <c r="G1680" s="50" t="s">
        <v>526</v>
      </c>
      <c r="H1680" s="51" t="s">
        <v>1827</v>
      </c>
      <c r="I1680" s="52" t="s">
        <v>1826</v>
      </c>
      <c r="J1680" s="53"/>
      <c r="K1680" s="54"/>
      <c r="L1680" s="54"/>
      <c r="M1680" s="54"/>
      <c r="N1680" s="54"/>
      <c r="O1680" s="54" t="s">
        <v>925</v>
      </c>
      <c r="P1680" s="54" t="s">
        <v>715</v>
      </c>
      <c r="Q1680" s="54"/>
      <c r="R1680" s="54"/>
      <c r="S1680" s="54"/>
    </row>
    <row r="1681" spans="1:19" ht="56.25">
      <c r="A1681" s="93">
        <v>1681</v>
      </c>
      <c r="B1681" s="49" t="s">
        <v>324</v>
      </c>
      <c r="C1681" s="57" t="s">
        <v>1190</v>
      </c>
      <c r="D1681" s="41" t="s">
        <v>844</v>
      </c>
      <c r="E1681" s="41" t="s">
        <v>493</v>
      </c>
      <c r="F1681" s="50" t="s">
        <v>525</v>
      </c>
      <c r="G1681" s="50" t="s">
        <v>526</v>
      </c>
      <c r="H1681" s="51" t="s">
        <v>1828</v>
      </c>
      <c r="I1681" s="52" t="s">
        <v>1819</v>
      </c>
      <c r="J1681" s="53"/>
      <c r="K1681" s="54"/>
      <c r="L1681" s="54"/>
      <c r="M1681" s="54"/>
      <c r="N1681" s="54"/>
      <c r="O1681" s="54" t="s">
        <v>925</v>
      </c>
      <c r="P1681" s="54" t="s">
        <v>715</v>
      </c>
      <c r="Q1681" s="54"/>
      <c r="R1681" s="54"/>
      <c r="S1681" s="54"/>
    </row>
    <row r="1682" spans="1:19" ht="45">
      <c r="A1682" s="93">
        <v>1682</v>
      </c>
      <c r="B1682" s="49" t="s">
        <v>324</v>
      </c>
      <c r="C1682" s="57" t="s">
        <v>1190</v>
      </c>
      <c r="D1682" s="41" t="s">
        <v>844</v>
      </c>
      <c r="E1682" s="41" t="s">
        <v>493</v>
      </c>
      <c r="F1682" s="50" t="s">
        <v>525</v>
      </c>
      <c r="G1682" s="50" t="s">
        <v>526</v>
      </c>
      <c r="H1682" s="51" t="s">
        <v>1829</v>
      </c>
      <c r="I1682" s="52" t="s">
        <v>1826</v>
      </c>
      <c r="J1682" s="53"/>
      <c r="K1682" s="54"/>
      <c r="L1682" s="54"/>
      <c r="M1682" s="54"/>
      <c r="N1682" s="54"/>
      <c r="O1682" s="54" t="s">
        <v>925</v>
      </c>
      <c r="P1682" s="54" t="s">
        <v>715</v>
      </c>
      <c r="Q1682" s="54"/>
      <c r="R1682" s="54"/>
      <c r="S1682" s="54"/>
    </row>
    <row r="1683" spans="1:19" ht="45">
      <c r="A1683" s="93">
        <v>1683</v>
      </c>
      <c r="B1683" s="49" t="s">
        <v>324</v>
      </c>
      <c r="C1683" s="57" t="s">
        <v>1190</v>
      </c>
      <c r="D1683" s="41" t="s">
        <v>844</v>
      </c>
      <c r="E1683" s="41" t="s">
        <v>493</v>
      </c>
      <c r="F1683" s="50" t="s">
        <v>525</v>
      </c>
      <c r="G1683" s="50" t="s">
        <v>526</v>
      </c>
      <c r="H1683" s="51" t="s">
        <v>1830</v>
      </c>
      <c r="I1683" s="52" t="s">
        <v>1826</v>
      </c>
      <c r="J1683" s="53"/>
      <c r="K1683" s="54"/>
      <c r="L1683" s="54"/>
      <c r="M1683" s="54"/>
      <c r="N1683" s="54"/>
      <c r="O1683" s="54" t="s">
        <v>925</v>
      </c>
      <c r="P1683" s="54" t="s">
        <v>715</v>
      </c>
      <c r="Q1683" s="54"/>
      <c r="R1683" s="54"/>
      <c r="S1683" s="54"/>
    </row>
    <row r="1684" spans="1:19" ht="56.25">
      <c r="A1684" s="93">
        <v>1684</v>
      </c>
      <c r="B1684" s="49" t="s">
        <v>324</v>
      </c>
      <c r="C1684" s="57" t="s">
        <v>1190</v>
      </c>
      <c r="D1684" s="41" t="s">
        <v>844</v>
      </c>
      <c r="E1684" s="41" t="s">
        <v>493</v>
      </c>
      <c r="F1684" s="50" t="s">
        <v>525</v>
      </c>
      <c r="G1684" s="50" t="s">
        <v>526</v>
      </c>
      <c r="H1684" s="51" t="s">
        <v>1831</v>
      </c>
      <c r="I1684" s="52" t="s">
        <v>1819</v>
      </c>
      <c r="J1684" s="53"/>
      <c r="K1684" s="54"/>
      <c r="L1684" s="54"/>
      <c r="M1684" s="54"/>
      <c r="N1684" s="54"/>
      <c r="O1684" s="54" t="s">
        <v>925</v>
      </c>
      <c r="P1684" s="54" t="s">
        <v>715</v>
      </c>
      <c r="Q1684" s="54"/>
      <c r="R1684" s="54"/>
      <c r="S1684" s="54"/>
    </row>
    <row r="1685" spans="1:19" ht="33.75">
      <c r="A1685" s="93">
        <v>1685</v>
      </c>
      <c r="B1685" s="49" t="s">
        <v>324</v>
      </c>
      <c r="C1685" s="57" t="s">
        <v>879</v>
      </c>
      <c r="D1685" s="41" t="s">
        <v>844</v>
      </c>
      <c r="E1685" s="41" t="s">
        <v>1832</v>
      </c>
      <c r="F1685" s="50" t="s">
        <v>525</v>
      </c>
      <c r="G1685" s="50" t="s">
        <v>526</v>
      </c>
      <c r="H1685" s="51" t="s">
        <v>1833</v>
      </c>
      <c r="I1685" s="52" t="s">
        <v>1826</v>
      </c>
      <c r="J1685" s="53"/>
      <c r="K1685" s="54"/>
      <c r="L1685" s="54"/>
      <c r="M1685" s="54"/>
      <c r="N1685" s="54"/>
      <c r="O1685" s="54" t="s">
        <v>925</v>
      </c>
      <c r="P1685" s="54" t="s">
        <v>715</v>
      </c>
      <c r="Q1685" s="54"/>
      <c r="R1685" s="54"/>
      <c r="S1685" s="54"/>
    </row>
    <row r="1686" spans="1:19" ht="45">
      <c r="A1686" s="93">
        <v>1686</v>
      </c>
      <c r="B1686" s="49" t="s">
        <v>324</v>
      </c>
      <c r="C1686" s="57" t="s">
        <v>879</v>
      </c>
      <c r="D1686" s="41" t="s">
        <v>844</v>
      </c>
      <c r="E1686" s="41" t="s">
        <v>497</v>
      </c>
      <c r="F1686" s="50" t="s">
        <v>525</v>
      </c>
      <c r="G1686" s="50" t="s">
        <v>526</v>
      </c>
      <c r="H1686" s="51" t="s">
        <v>1834</v>
      </c>
      <c r="I1686" s="52" t="s">
        <v>1819</v>
      </c>
      <c r="J1686" s="53"/>
      <c r="K1686" s="54"/>
      <c r="L1686" s="54"/>
      <c r="M1686" s="54"/>
      <c r="N1686" s="54"/>
      <c r="O1686" s="54" t="s">
        <v>925</v>
      </c>
      <c r="P1686" s="54" t="s">
        <v>715</v>
      </c>
      <c r="Q1686" s="54"/>
      <c r="R1686" s="54"/>
      <c r="S1686" s="54"/>
    </row>
    <row r="1687" spans="1:19" ht="56.25">
      <c r="A1687" s="93">
        <v>1687</v>
      </c>
      <c r="B1687" s="49" t="s">
        <v>324</v>
      </c>
      <c r="C1687" s="57" t="s">
        <v>879</v>
      </c>
      <c r="D1687" s="41" t="s">
        <v>844</v>
      </c>
      <c r="E1687" s="41" t="s">
        <v>497</v>
      </c>
      <c r="F1687" s="50" t="s">
        <v>525</v>
      </c>
      <c r="G1687" s="50" t="s">
        <v>526</v>
      </c>
      <c r="H1687" s="51" t="s">
        <v>2416</v>
      </c>
      <c r="I1687" s="52" t="s">
        <v>1819</v>
      </c>
      <c r="J1687" s="53"/>
      <c r="K1687" s="54"/>
      <c r="L1687" s="54"/>
      <c r="M1687" s="54"/>
      <c r="N1687" s="54"/>
      <c r="O1687" s="54" t="s">
        <v>925</v>
      </c>
      <c r="P1687" s="54" t="s">
        <v>715</v>
      </c>
      <c r="Q1687" s="54"/>
      <c r="R1687" s="54"/>
      <c r="S1687" s="54"/>
    </row>
    <row r="1688" spans="1:19" ht="67.5">
      <c r="A1688" s="93">
        <v>1688</v>
      </c>
      <c r="B1688" s="49" t="s">
        <v>324</v>
      </c>
      <c r="C1688" s="57" t="s">
        <v>1560</v>
      </c>
      <c r="D1688" s="41" t="s">
        <v>1561</v>
      </c>
      <c r="E1688" s="41" t="s">
        <v>2417</v>
      </c>
      <c r="F1688" s="50" t="s">
        <v>525</v>
      </c>
      <c r="G1688" s="50" t="s">
        <v>526</v>
      </c>
      <c r="H1688" s="51" t="s">
        <v>2418</v>
      </c>
      <c r="I1688" s="52" t="s">
        <v>2419</v>
      </c>
      <c r="J1688" s="53"/>
      <c r="K1688" s="54"/>
      <c r="L1688" s="54"/>
      <c r="M1688" s="54"/>
      <c r="N1688" s="54"/>
      <c r="O1688" s="54" t="s">
        <v>925</v>
      </c>
      <c r="P1688" s="54" t="s">
        <v>717</v>
      </c>
      <c r="Q1688" s="54"/>
      <c r="R1688" s="54"/>
      <c r="S1688" s="54"/>
    </row>
    <row r="1689" spans="1:19" ht="101.25">
      <c r="A1689" s="93">
        <v>1689</v>
      </c>
      <c r="B1689" s="49" t="s">
        <v>324</v>
      </c>
      <c r="C1689" s="57" t="s">
        <v>1560</v>
      </c>
      <c r="D1689" s="41" t="s">
        <v>1561</v>
      </c>
      <c r="E1689" s="41" t="s">
        <v>2417</v>
      </c>
      <c r="F1689" s="50" t="s">
        <v>525</v>
      </c>
      <c r="G1689" s="50" t="s">
        <v>526</v>
      </c>
      <c r="H1689" s="51" t="s">
        <v>2420</v>
      </c>
      <c r="I1689" s="52" t="s">
        <v>1819</v>
      </c>
      <c r="J1689" s="53"/>
      <c r="K1689" s="54"/>
      <c r="L1689" s="54"/>
      <c r="M1689" s="54"/>
      <c r="N1689" s="54"/>
      <c r="O1689" s="54" t="s">
        <v>925</v>
      </c>
      <c r="P1689" s="54" t="s">
        <v>717</v>
      </c>
      <c r="Q1689" s="54"/>
      <c r="R1689" s="54"/>
      <c r="S1689" s="54"/>
    </row>
    <row r="1690" spans="1:19" ht="67.5">
      <c r="A1690" s="93">
        <v>1690</v>
      </c>
      <c r="B1690" s="49" t="s">
        <v>324</v>
      </c>
      <c r="C1690" s="57" t="s">
        <v>914</v>
      </c>
      <c r="D1690" s="41" t="s">
        <v>578</v>
      </c>
      <c r="E1690" s="41" t="s">
        <v>528</v>
      </c>
      <c r="F1690" s="50" t="s">
        <v>525</v>
      </c>
      <c r="G1690" s="50" t="s">
        <v>526</v>
      </c>
      <c r="H1690" s="51" t="s">
        <v>3014</v>
      </c>
      <c r="I1690" s="52" t="s">
        <v>1819</v>
      </c>
      <c r="J1690" s="53"/>
      <c r="K1690" s="54"/>
      <c r="L1690" s="54"/>
      <c r="M1690" s="54"/>
      <c r="N1690" s="54"/>
      <c r="O1690" s="54" t="s">
        <v>1358</v>
      </c>
      <c r="P1690" s="54" t="s">
        <v>719</v>
      </c>
      <c r="Q1690" s="54"/>
      <c r="R1690" s="54"/>
      <c r="S1690" s="54"/>
    </row>
    <row r="1691" spans="1:19" ht="78.75">
      <c r="A1691" s="93">
        <v>1691</v>
      </c>
      <c r="B1691" s="49" t="s">
        <v>324</v>
      </c>
      <c r="C1691" s="57" t="s">
        <v>719</v>
      </c>
      <c r="D1691" s="41" t="s">
        <v>578</v>
      </c>
      <c r="E1691" s="41" t="s">
        <v>1314</v>
      </c>
      <c r="F1691" s="50" t="s">
        <v>525</v>
      </c>
      <c r="G1691" s="50" t="s">
        <v>526</v>
      </c>
      <c r="H1691" s="51" t="s">
        <v>3015</v>
      </c>
      <c r="I1691" s="52" t="s">
        <v>3016</v>
      </c>
      <c r="J1691" s="53"/>
      <c r="K1691" s="54"/>
      <c r="L1691" s="54"/>
      <c r="M1691" s="54"/>
      <c r="N1691" s="54"/>
      <c r="O1691" s="54" t="s">
        <v>1358</v>
      </c>
      <c r="P1691" s="54" t="s">
        <v>719</v>
      </c>
      <c r="Q1691" s="54"/>
      <c r="R1691" s="54"/>
      <c r="S1691" s="54"/>
    </row>
    <row r="1692" spans="1:19" ht="45">
      <c r="A1692" s="93">
        <v>1692</v>
      </c>
      <c r="B1692" s="49" t="s">
        <v>324</v>
      </c>
      <c r="C1692" s="57" t="s">
        <v>719</v>
      </c>
      <c r="D1692" s="41" t="s">
        <v>578</v>
      </c>
      <c r="E1692" s="41" t="s">
        <v>1314</v>
      </c>
      <c r="F1692" s="50" t="s">
        <v>525</v>
      </c>
      <c r="G1692" s="50" t="s">
        <v>526</v>
      </c>
      <c r="H1692" s="51" t="s">
        <v>3017</v>
      </c>
      <c r="I1692" s="52" t="s">
        <v>3018</v>
      </c>
      <c r="J1692" s="53"/>
      <c r="K1692" s="54"/>
      <c r="L1692" s="54"/>
      <c r="M1692" s="54"/>
      <c r="N1692" s="54"/>
      <c r="O1692" s="54" t="s">
        <v>1358</v>
      </c>
      <c r="P1692" s="54" t="s">
        <v>719</v>
      </c>
      <c r="Q1692" s="54"/>
      <c r="R1692" s="54"/>
      <c r="S1692" s="54"/>
    </row>
    <row r="1693" spans="1:19" ht="78.75">
      <c r="A1693" s="93">
        <v>1693</v>
      </c>
      <c r="B1693" s="49" t="s">
        <v>324</v>
      </c>
      <c r="C1693" s="57" t="s">
        <v>719</v>
      </c>
      <c r="D1693" s="41" t="s">
        <v>578</v>
      </c>
      <c r="E1693" s="41" t="s">
        <v>1314</v>
      </c>
      <c r="F1693" s="50" t="s">
        <v>525</v>
      </c>
      <c r="G1693" s="50" t="s">
        <v>526</v>
      </c>
      <c r="H1693" s="51" t="s">
        <v>3019</v>
      </c>
      <c r="I1693" s="52" t="s">
        <v>3018</v>
      </c>
      <c r="J1693" s="53"/>
      <c r="K1693" s="54"/>
      <c r="L1693" s="54"/>
      <c r="M1693" s="54"/>
      <c r="N1693" s="54"/>
      <c r="O1693" s="54" t="s">
        <v>1358</v>
      </c>
      <c r="P1693" s="54" t="s">
        <v>719</v>
      </c>
      <c r="Q1693" s="54"/>
      <c r="R1693" s="54"/>
      <c r="S1693" s="54"/>
    </row>
    <row r="1694" spans="1:19" ht="101.25">
      <c r="A1694" s="93">
        <v>1694</v>
      </c>
      <c r="B1694" s="49" t="s">
        <v>324</v>
      </c>
      <c r="C1694" s="57" t="s">
        <v>719</v>
      </c>
      <c r="D1694" s="41" t="s">
        <v>578</v>
      </c>
      <c r="E1694" s="41" t="s">
        <v>1314</v>
      </c>
      <c r="F1694" s="50" t="s">
        <v>525</v>
      </c>
      <c r="G1694" s="50" t="s">
        <v>526</v>
      </c>
      <c r="H1694" s="51" t="s">
        <v>3020</v>
      </c>
      <c r="I1694" s="52" t="s">
        <v>3021</v>
      </c>
      <c r="J1694" s="53"/>
      <c r="K1694" s="54"/>
      <c r="L1694" s="54"/>
      <c r="M1694" s="54"/>
      <c r="N1694" s="54"/>
      <c r="O1694" s="54" t="s">
        <v>1358</v>
      </c>
      <c r="P1694" s="54" t="s">
        <v>719</v>
      </c>
      <c r="Q1694" s="54"/>
      <c r="R1694" s="54"/>
      <c r="S1694" s="54"/>
    </row>
    <row r="1695" spans="1:19" ht="33.75">
      <c r="A1695" s="93">
        <v>1695</v>
      </c>
      <c r="B1695" s="49" t="s">
        <v>324</v>
      </c>
      <c r="C1695" s="57" t="s">
        <v>920</v>
      </c>
      <c r="D1695" s="41" t="s">
        <v>578</v>
      </c>
      <c r="E1695" s="41" t="s">
        <v>524</v>
      </c>
      <c r="F1695" s="50" t="s">
        <v>525</v>
      </c>
      <c r="G1695" s="50" t="s">
        <v>526</v>
      </c>
      <c r="H1695" s="51" t="s">
        <v>3022</v>
      </c>
      <c r="I1695" s="52" t="s">
        <v>3023</v>
      </c>
      <c r="J1695" s="53"/>
      <c r="K1695" s="54"/>
      <c r="L1695" s="54"/>
      <c r="M1695" s="54"/>
      <c r="N1695" s="54"/>
      <c r="O1695" s="54" t="s">
        <v>1358</v>
      </c>
      <c r="P1695" s="54" t="s">
        <v>719</v>
      </c>
      <c r="Q1695" s="54"/>
      <c r="R1695" s="54"/>
      <c r="S1695" s="54"/>
    </row>
    <row r="1696" spans="1:19" ht="22.5">
      <c r="A1696" s="93">
        <v>1696</v>
      </c>
      <c r="B1696" s="49" t="s">
        <v>324</v>
      </c>
      <c r="C1696" s="57" t="s">
        <v>920</v>
      </c>
      <c r="D1696" s="41" t="s">
        <v>578</v>
      </c>
      <c r="E1696" s="41" t="s">
        <v>524</v>
      </c>
      <c r="F1696" s="50" t="s">
        <v>525</v>
      </c>
      <c r="G1696" s="50" t="s">
        <v>526</v>
      </c>
      <c r="H1696" s="51" t="s">
        <v>3024</v>
      </c>
      <c r="I1696" s="52" t="s">
        <v>3023</v>
      </c>
      <c r="J1696" s="53"/>
      <c r="K1696" s="54"/>
      <c r="L1696" s="54"/>
      <c r="M1696" s="54"/>
      <c r="N1696" s="54"/>
      <c r="O1696" s="54" t="s">
        <v>1358</v>
      </c>
      <c r="P1696" s="54" t="s">
        <v>719</v>
      </c>
      <c r="Q1696" s="54"/>
      <c r="R1696" s="54"/>
      <c r="S1696" s="54"/>
    </row>
    <row r="1697" spans="1:19" ht="33.75">
      <c r="A1697" s="93">
        <v>1697</v>
      </c>
      <c r="B1697" s="49" t="s">
        <v>324</v>
      </c>
      <c r="C1697" s="57" t="s">
        <v>920</v>
      </c>
      <c r="D1697" s="41" t="s">
        <v>578</v>
      </c>
      <c r="E1697" s="41" t="s">
        <v>524</v>
      </c>
      <c r="F1697" s="50" t="s">
        <v>525</v>
      </c>
      <c r="G1697" s="50" t="s">
        <v>526</v>
      </c>
      <c r="H1697" s="51" t="s">
        <v>3025</v>
      </c>
      <c r="I1697" s="52" t="s">
        <v>3023</v>
      </c>
      <c r="J1697" s="53"/>
      <c r="K1697" s="54"/>
      <c r="L1697" s="54"/>
      <c r="M1697" s="54"/>
      <c r="N1697" s="54"/>
      <c r="O1697" s="54" t="s">
        <v>1358</v>
      </c>
      <c r="P1697" s="54" t="s">
        <v>719</v>
      </c>
      <c r="Q1697" s="54"/>
      <c r="R1697" s="54"/>
      <c r="S1697" s="54"/>
    </row>
    <row r="1698" spans="1:19" ht="33.75">
      <c r="A1698" s="93">
        <v>1698</v>
      </c>
      <c r="B1698" s="49" t="s">
        <v>324</v>
      </c>
      <c r="C1698" s="57" t="s">
        <v>920</v>
      </c>
      <c r="D1698" s="41" t="s">
        <v>578</v>
      </c>
      <c r="E1698" s="41" t="s">
        <v>524</v>
      </c>
      <c r="F1698" s="50" t="s">
        <v>525</v>
      </c>
      <c r="G1698" s="50" t="s">
        <v>526</v>
      </c>
      <c r="H1698" s="51" t="s">
        <v>3026</v>
      </c>
      <c r="I1698" s="52" t="s">
        <v>3023</v>
      </c>
      <c r="J1698" s="53"/>
      <c r="K1698" s="54"/>
      <c r="L1698" s="54"/>
      <c r="M1698" s="54"/>
      <c r="N1698" s="54"/>
      <c r="O1698" s="54" t="s">
        <v>1358</v>
      </c>
      <c r="P1698" s="54" t="s">
        <v>719</v>
      </c>
      <c r="Q1698" s="54"/>
      <c r="R1698" s="54"/>
      <c r="S1698" s="54"/>
    </row>
    <row r="1699" spans="1:19" ht="67.5">
      <c r="A1699" s="93">
        <v>1699</v>
      </c>
      <c r="B1699" s="49" t="s">
        <v>324</v>
      </c>
      <c r="C1699" s="57" t="s">
        <v>722</v>
      </c>
      <c r="D1699" s="41" t="s">
        <v>1820</v>
      </c>
      <c r="E1699" s="41" t="s">
        <v>529</v>
      </c>
      <c r="F1699" s="50" t="s">
        <v>525</v>
      </c>
      <c r="G1699" s="50" t="s">
        <v>526</v>
      </c>
      <c r="H1699" s="51" t="s">
        <v>3027</v>
      </c>
      <c r="I1699" s="52" t="s">
        <v>2276</v>
      </c>
      <c r="J1699" s="53"/>
      <c r="K1699" s="54"/>
      <c r="L1699" s="54"/>
      <c r="M1699" s="54"/>
      <c r="N1699" s="54"/>
      <c r="O1699" s="54" t="s">
        <v>925</v>
      </c>
      <c r="P1699" s="54" t="s">
        <v>722</v>
      </c>
      <c r="Q1699" s="54"/>
      <c r="R1699" s="54"/>
      <c r="S1699" s="54"/>
    </row>
    <row r="1700" spans="1:19" ht="67.5">
      <c r="A1700" s="93">
        <v>1700</v>
      </c>
      <c r="B1700" s="49" t="s">
        <v>324</v>
      </c>
      <c r="C1700" s="57" t="s">
        <v>1314</v>
      </c>
      <c r="D1700" s="41"/>
      <c r="E1700" s="41"/>
      <c r="F1700" s="50" t="s">
        <v>525</v>
      </c>
      <c r="G1700" s="50" t="s">
        <v>526</v>
      </c>
      <c r="H1700" s="51" t="s">
        <v>3028</v>
      </c>
      <c r="I1700" s="52" t="s">
        <v>3029</v>
      </c>
      <c r="J1700" s="53"/>
      <c r="K1700" s="54"/>
      <c r="L1700" s="54"/>
      <c r="M1700" s="54"/>
      <c r="N1700" s="54"/>
      <c r="O1700" s="54" t="s">
        <v>1356</v>
      </c>
      <c r="P1700" s="54" t="s">
        <v>1314</v>
      </c>
      <c r="Q1700" s="54"/>
      <c r="R1700" s="54"/>
      <c r="S1700" s="54"/>
    </row>
    <row r="1701" spans="1:19" ht="78.75">
      <c r="A1701" s="93">
        <v>1701</v>
      </c>
      <c r="B1701" s="49" t="s">
        <v>324</v>
      </c>
      <c r="C1701" s="57" t="s">
        <v>1314</v>
      </c>
      <c r="D1701" s="41"/>
      <c r="E1701" s="41"/>
      <c r="F1701" s="50" t="s">
        <v>525</v>
      </c>
      <c r="G1701" s="50" t="s">
        <v>526</v>
      </c>
      <c r="H1701" s="51" t="s">
        <v>3030</v>
      </c>
      <c r="I1701" s="52" t="s">
        <v>3031</v>
      </c>
      <c r="J1701" s="53"/>
      <c r="K1701" s="54"/>
      <c r="L1701" s="54"/>
      <c r="M1701" s="54"/>
      <c r="N1701" s="54"/>
      <c r="O1701" s="54" t="s">
        <v>1356</v>
      </c>
      <c r="P1701" s="54" t="s">
        <v>1314</v>
      </c>
      <c r="Q1701" s="54"/>
      <c r="R1701" s="54"/>
      <c r="S1701" s="54"/>
    </row>
    <row r="1702" spans="1:19" ht="67.5">
      <c r="A1702" s="93">
        <v>1702</v>
      </c>
      <c r="B1702" s="49" t="s">
        <v>324</v>
      </c>
      <c r="C1702" s="57" t="s">
        <v>1314</v>
      </c>
      <c r="D1702" s="41"/>
      <c r="E1702" s="41"/>
      <c r="F1702" s="50" t="s">
        <v>525</v>
      </c>
      <c r="G1702" s="50" t="s">
        <v>526</v>
      </c>
      <c r="H1702" s="51" t="s">
        <v>3032</v>
      </c>
      <c r="I1702" s="52" t="s">
        <v>3033</v>
      </c>
      <c r="J1702" s="53"/>
      <c r="K1702" s="54"/>
      <c r="L1702" s="54"/>
      <c r="M1702" s="54"/>
      <c r="N1702" s="54"/>
      <c r="O1702" s="54" t="s">
        <v>1356</v>
      </c>
      <c r="P1702" s="54" t="s">
        <v>1314</v>
      </c>
      <c r="Q1702" s="54"/>
      <c r="R1702" s="54"/>
      <c r="S1702" s="54"/>
    </row>
    <row r="1703" spans="1:19" ht="56.25">
      <c r="A1703" s="93">
        <v>1703</v>
      </c>
      <c r="B1703" s="49" t="s">
        <v>324</v>
      </c>
      <c r="C1703" s="57" t="s">
        <v>1314</v>
      </c>
      <c r="D1703" s="41"/>
      <c r="E1703" s="41"/>
      <c r="F1703" s="50" t="s">
        <v>525</v>
      </c>
      <c r="G1703" s="50" t="s">
        <v>526</v>
      </c>
      <c r="H1703" s="51" t="s">
        <v>3034</v>
      </c>
      <c r="I1703" s="52" t="s">
        <v>3033</v>
      </c>
      <c r="J1703" s="53"/>
      <c r="K1703" s="54"/>
      <c r="L1703" s="54"/>
      <c r="M1703" s="54"/>
      <c r="N1703" s="54"/>
      <c r="O1703" s="54" t="s">
        <v>1356</v>
      </c>
      <c r="P1703" s="54" t="s">
        <v>1314</v>
      </c>
      <c r="Q1703" s="54"/>
      <c r="R1703" s="54"/>
      <c r="S1703" s="54"/>
    </row>
    <row r="1704" spans="1:19" ht="45">
      <c r="A1704" s="93">
        <v>1704</v>
      </c>
      <c r="B1704" s="49" t="s">
        <v>324</v>
      </c>
      <c r="C1704" s="57" t="s">
        <v>1314</v>
      </c>
      <c r="D1704" s="41"/>
      <c r="E1704" s="41"/>
      <c r="F1704" s="50" t="s">
        <v>525</v>
      </c>
      <c r="G1704" s="50" t="s">
        <v>526</v>
      </c>
      <c r="H1704" s="51" t="s">
        <v>3035</v>
      </c>
      <c r="I1704" s="52" t="s">
        <v>3033</v>
      </c>
      <c r="J1704" s="53"/>
      <c r="K1704" s="54"/>
      <c r="L1704" s="54"/>
      <c r="M1704" s="54"/>
      <c r="N1704" s="54"/>
      <c r="O1704" s="54" t="s">
        <v>1356</v>
      </c>
      <c r="P1704" s="54" t="s">
        <v>1314</v>
      </c>
      <c r="Q1704" s="54"/>
      <c r="R1704" s="54"/>
      <c r="S1704" s="54"/>
    </row>
    <row r="1705" spans="1:19" ht="56.25">
      <c r="A1705" s="93">
        <v>1705</v>
      </c>
      <c r="B1705" s="49" t="s">
        <v>2433</v>
      </c>
      <c r="C1705" s="57" t="s">
        <v>857</v>
      </c>
      <c r="D1705" s="41" t="s">
        <v>1341</v>
      </c>
      <c r="E1705" s="41" t="s">
        <v>2430</v>
      </c>
      <c r="F1705" s="50" t="s">
        <v>525</v>
      </c>
      <c r="G1705" s="50" t="s">
        <v>526</v>
      </c>
      <c r="H1705" s="51" t="s">
        <v>2431</v>
      </c>
      <c r="I1705" s="52" t="s">
        <v>2432</v>
      </c>
      <c r="J1705" s="53"/>
      <c r="K1705" s="54"/>
      <c r="L1705" s="54"/>
      <c r="M1705" s="54"/>
      <c r="N1705" s="54"/>
      <c r="O1705" s="54" t="s">
        <v>705</v>
      </c>
      <c r="P1705" s="54" t="s">
        <v>704</v>
      </c>
      <c r="Q1705" s="54"/>
      <c r="R1705" s="54"/>
      <c r="S1705" s="54"/>
    </row>
    <row r="1706" spans="1:19" ht="33.75">
      <c r="A1706" s="93">
        <v>1706</v>
      </c>
      <c r="B1706" s="49" t="s">
        <v>330</v>
      </c>
      <c r="C1706" s="57" t="s">
        <v>586</v>
      </c>
      <c r="D1706" s="41" t="s">
        <v>556</v>
      </c>
      <c r="E1706" s="41" t="s">
        <v>147</v>
      </c>
      <c r="F1706" s="50" t="s">
        <v>525</v>
      </c>
      <c r="G1706" s="50" t="s">
        <v>526</v>
      </c>
      <c r="H1706" s="51" t="s">
        <v>325</v>
      </c>
      <c r="I1706" s="52" t="s">
        <v>326</v>
      </c>
      <c r="J1706" s="53"/>
      <c r="K1706" s="54"/>
      <c r="L1706" s="54"/>
      <c r="M1706" s="54"/>
      <c r="N1706" s="54"/>
      <c r="O1706" s="54" t="s">
        <v>727</v>
      </c>
      <c r="P1706" s="54" t="s">
        <v>676</v>
      </c>
      <c r="Q1706" s="54"/>
      <c r="R1706" s="54"/>
      <c r="S1706" s="54"/>
    </row>
    <row r="1707" spans="1:19" ht="22.5">
      <c r="A1707" s="93">
        <v>1707</v>
      </c>
      <c r="B1707" s="49" t="s">
        <v>330</v>
      </c>
      <c r="C1707" s="57" t="s">
        <v>1331</v>
      </c>
      <c r="D1707" s="41" t="s">
        <v>527</v>
      </c>
      <c r="E1707" s="41" t="s">
        <v>1628</v>
      </c>
      <c r="F1707" s="50" t="s">
        <v>525</v>
      </c>
      <c r="G1707" s="50" t="s">
        <v>526</v>
      </c>
      <c r="H1707" s="51" t="s">
        <v>327</v>
      </c>
      <c r="I1707" s="52" t="s">
        <v>1958</v>
      </c>
      <c r="J1707" s="53"/>
      <c r="K1707" s="54"/>
      <c r="L1707" s="54"/>
      <c r="M1707" s="54"/>
      <c r="N1707" s="54"/>
      <c r="O1707" s="54" t="s">
        <v>686</v>
      </c>
      <c r="P1707" s="54" t="s">
        <v>673</v>
      </c>
      <c r="Q1707" s="54"/>
      <c r="R1707" s="54"/>
      <c r="S1707" s="54"/>
    </row>
    <row r="1708" spans="1:19" ht="33.75">
      <c r="A1708" s="93">
        <v>1708</v>
      </c>
      <c r="B1708" s="49" t="s">
        <v>330</v>
      </c>
      <c r="C1708" s="57" t="s">
        <v>623</v>
      </c>
      <c r="D1708" s="41" t="s">
        <v>168</v>
      </c>
      <c r="E1708" s="41" t="s">
        <v>1296</v>
      </c>
      <c r="F1708" s="50" t="s">
        <v>525</v>
      </c>
      <c r="G1708" s="50" t="s">
        <v>526</v>
      </c>
      <c r="H1708" s="51" t="s">
        <v>328</v>
      </c>
      <c r="I1708" s="52" t="s">
        <v>329</v>
      </c>
      <c r="J1708" s="53"/>
      <c r="K1708" s="54"/>
      <c r="L1708" s="54"/>
      <c r="M1708" s="54"/>
      <c r="N1708" s="54"/>
      <c r="O1708" s="54" t="s">
        <v>925</v>
      </c>
      <c r="P1708" s="54" t="s">
        <v>696</v>
      </c>
      <c r="Q1708" s="54"/>
      <c r="R1708" s="54"/>
      <c r="S1708" s="54"/>
    </row>
    <row r="1709" spans="1:19" ht="22.5">
      <c r="A1709" s="93">
        <v>1709</v>
      </c>
      <c r="B1709" s="49" t="s">
        <v>366</v>
      </c>
      <c r="C1709" s="57" t="s">
        <v>157</v>
      </c>
      <c r="D1709" s="41" t="s">
        <v>524</v>
      </c>
      <c r="E1709" s="41" t="s">
        <v>524</v>
      </c>
      <c r="F1709" s="50" t="s">
        <v>525</v>
      </c>
      <c r="G1709" s="50" t="s">
        <v>526</v>
      </c>
      <c r="H1709" s="51" t="s">
        <v>331</v>
      </c>
      <c r="I1709" s="52" t="s">
        <v>332</v>
      </c>
      <c r="J1709" s="53"/>
      <c r="K1709" s="54"/>
      <c r="L1709" s="54"/>
      <c r="M1709" s="54"/>
      <c r="N1709" s="54"/>
      <c r="O1709" s="54" t="s">
        <v>925</v>
      </c>
      <c r="P1709" s="54" t="s">
        <v>678</v>
      </c>
      <c r="Q1709" s="54"/>
      <c r="R1709" s="54"/>
      <c r="S1709" s="54"/>
    </row>
    <row r="1710" spans="1:19" ht="22.5">
      <c r="A1710" s="93">
        <v>1710</v>
      </c>
      <c r="B1710" s="49" t="s">
        <v>366</v>
      </c>
      <c r="C1710" s="57" t="s">
        <v>161</v>
      </c>
      <c r="D1710" s="41" t="s">
        <v>524</v>
      </c>
      <c r="E1710" s="41" t="s">
        <v>171</v>
      </c>
      <c r="F1710" s="50" t="s">
        <v>525</v>
      </c>
      <c r="G1710" s="50" t="s">
        <v>526</v>
      </c>
      <c r="H1710" s="51" t="s">
        <v>333</v>
      </c>
      <c r="I1710" s="52" t="s">
        <v>334</v>
      </c>
      <c r="J1710" s="53"/>
      <c r="K1710" s="54"/>
      <c r="L1710" s="54"/>
      <c r="M1710" s="54"/>
      <c r="N1710" s="54"/>
      <c r="O1710" s="54" t="s">
        <v>925</v>
      </c>
      <c r="P1710" s="54" t="s">
        <v>678</v>
      </c>
      <c r="Q1710" s="54"/>
      <c r="R1710" s="54"/>
      <c r="S1710" s="54"/>
    </row>
    <row r="1711" spans="1:19" ht="22.5">
      <c r="A1711" s="93">
        <v>1711</v>
      </c>
      <c r="B1711" s="49" t="s">
        <v>366</v>
      </c>
      <c r="C1711" s="57" t="s">
        <v>335</v>
      </c>
      <c r="D1711" s="41" t="s">
        <v>172</v>
      </c>
      <c r="E1711" s="41" t="s">
        <v>528</v>
      </c>
      <c r="F1711" s="50" t="s">
        <v>525</v>
      </c>
      <c r="G1711" s="50" t="s">
        <v>526</v>
      </c>
      <c r="H1711" s="51" t="s">
        <v>336</v>
      </c>
      <c r="I1711" s="52" t="s">
        <v>337</v>
      </c>
      <c r="J1711" s="53"/>
      <c r="K1711" s="54"/>
      <c r="L1711" s="54"/>
      <c r="M1711" s="54"/>
      <c r="N1711" s="54"/>
      <c r="O1711" s="54" t="s">
        <v>925</v>
      </c>
      <c r="P1711" s="54" t="s">
        <v>678</v>
      </c>
      <c r="Q1711" s="54"/>
      <c r="R1711" s="54"/>
      <c r="S1711" s="54"/>
    </row>
    <row r="1712" spans="1:19" ht="22.5">
      <c r="A1712" s="93">
        <v>1712</v>
      </c>
      <c r="B1712" s="49" t="s">
        <v>366</v>
      </c>
      <c r="C1712" s="57" t="s">
        <v>1348</v>
      </c>
      <c r="D1712" s="41" t="s">
        <v>1349</v>
      </c>
      <c r="E1712" s="41" t="s">
        <v>171</v>
      </c>
      <c r="F1712" s="50" t="s">
        <v>525</v>
      </c>
      <c r="G1712" s="50" t="s">
        <v>526</v>
      </c>
      <c r="H1712" s="51" t="s">
        <v>338</v>
      </c>
      <c r="I1712" s="52" t="s">
        <v>339</v>
      </c>
      <c r="J1712" s="53"/>
      <c r="K1712" s="54"/>
      <c r="L1712" s="54"/>
      <c r="M1712" s="54"/>
      <c r="N1712" s="54"/>
      <c r="O1712" s="54" t="s">
        <v>925</v>
      </c>
      <c r="P1712" s="54" t="s">
        <v>684</v>
      </c>
      <c r="Q1712" s="54"/>
      <c r="R1712" s="54"/>
      <c r="S1712" s="54"/>
    </row>
    <row r="1713" spans="1:19" ht="45">
      <c r="A1713" s="93">
        <v>1713</v>
      </c>
      <c r="B1713" s="49" t="s">
        <v>366</v>
      </c>
      <c r="C1713" s="57" t="s">
        <v>1331</v>
      </c>
      <c r="D1713" s="41" t="s">
        <v>527</v>
      </c>
      <c r="E1713" s="41" t="s">
        <v>524</v>
      </c>
      <c r="F1713" s="50" t="s">
        <v>525</v>
      </c>
      <c r="G1713" s="50" t="s">
        <v>526</v>
      </c>
      <c r="H1713" s="51" t="s">
        <v>340</v>
      </c>
      <c r="I1713" s="52" t="s">
        <v>341</v>
      </c>
      <c r="J1713" s="53"/>
      <c r="K1713" s="54"/>
      <c r="L1713" s="54"/>
      <c r="M1713" s="54"/>
      <c r="N1713" s="54"/>
      <c r="O1713" s="54" t="s">
        <v>686</v>
      </c>
      <c r="P1713" s="54" t="s">
        <v>673</v>
      </c>
      <c r="Q1713" s="54"/>
      <c r="R1713" s="54"/>
      <c r="S1713" s="54"/>
    </row>
    <row r="1714" spans="1:19" ht="22.5">
      <c r="A1714" s="93">
        <v>1714</v>
      </c>
      <c r="B1714" s="49" t="s">
        <v>366</v>
      </c>
      <c r="C1714" s="57" t="s">
        <v>623</v>
      </c>
      <c r="D1714" s="41" t="s">
        <v>168</v>
      </c>
      <c r="E1714" s="41" t="s">
        <v>128</v>
      </c>
      <c r="F1714" s="50" t="s">
        <v>525</v>
      </c>
      <c r="G1714" s="50" t="s">
        <v>526</v>
      </c>
      <c r="H1714" s="51" t="s">
        <v>342</v>
      </c>
      <c r="I1714" s="52" t="s">
        <v>343</v>
      </c>
      <c r="J1714" s="53"/>
      <c r="K1714" s="54"/>
      <c r="L1714" s="54"/>
      <c r="M1714" s="54"/>
      <c r="N1714" s="54"/>
      <c r="O1714" s="54" t="s">
        <v>925</v>
      </c>
      <c r="P1714" s="54" t="s">
        <v>696</v>
      </c>
      <c r="Q1714" s="54"/>
      <c r="R1714" s="54"/>
      <c r="S1714" s="54"/>
    </row>
    <row r="1715" spans="1:19" ht="22.5">
      <c r="A1715" s="93">
        <v>1715</v>
      </c>
      <c r="B1715" s="49" t="s">
        <v>366</v>
      </c>
      <c r="C1715" s="57" t="s">
        <v>1307</v>
      </c>
      <c r="D1715" s="41" t="s">
        <v>171</v>
      </c>
      <c r="E1715" s="41" t="s">
        <v>751</v>
      </c>
      <c r="F1715" s="50" t="s">
        <v>525</v>
      </c>
      <c r="G1715" s="50" t="s">
        <v>526</v>
      </c>
      <c r="H1715" s="51" t="s">
        <v>344</v>
      </c>
      <c r="I1715" s="52" t="s">
        <v>343</v>
      </c>
      <c r="J1715" s="53"/>
      <c r="K1715" s="54"/>
      <c r="L1715" s="54"/>
      <c r="M1715" s="54"/>
      <c r="N1715" s="54"/>
      <c r="O1715" s="54" t="s">
        <v>925</v>
      </c>
      <c r="P1715" s="54" t="s">
        <v>696</v>
      </c>
      <c r="Q1715" s="54"/>
      <c r="R1715" s="54"/>
      <c r="S1715" s="54"/>
    </row>
    <row r="1716" spans="1:19" ht="11.25">
      <c r="A1716" s="93">
        <v>1716</v>
      </c>
      <c r="B1716" s="49" t="s">
        <v>366</v>
      </c>
      <c r="C1716" s="57" t="s">
        <v>1312</v>
      </c>
      <c r="D1716" s="41" t="s">
        <v>133</v>
      </c>
      <c r="E1716" s="41" t="s">
        <v>38</v>
      </c>
      <c r="F1716" s="50" t="s">
        <v>525</v>
      </c>
      <c r="G1716" s="50" t="s">
        <v>526</v>
      </c>
      <c r="H1716" s="51" t="s">
        <v>345</v>
      </c>
      <c r="I1716" s="52" t="s">
        <v>346</v>
      </c>
      <c r="J1716" s="53"/>
      <c r="K1716" s="54"/>
      <c r="L1716" s="54"/>
      <c r="M1716" s="54"/>
      <c r="N1716" s="54"/>
      <c r="O1716" s="54" t="s">
        <v>925</v>
      </c>
      <c r="P1716" s="54" t="s">
        <v>696</v>
      </c>
      <c r="Q1716" s="54"/>
      <c r="R1716" s="54"/>
      <c r="S1716" s="54"/>
    </row>
    <row r="1717" spans="1:19" ht="11.25">
      <c r="A1717" s="93">
        <v>1717</v>
      </c>
      <c r="B1717" s="49" t="s">
        <v>366</v>
      </c>
      <c r="C1717" s="57" t="s">
        <v>846</v>
      </c>
      <c r="D1717" s="41" t="s">
        <v>128</v>
      </c>
      <c r="E1717" s="41" t="s">
        <v>38</v>
      </c>
      <c r="F1717" s="50" t="s">
        <v>525</v>
      </c>
      <c r="G1717" s="50" t="s">
        <v>526</v>
      </c>
      <c r="H1717" s="51" t="s">
        <v>347</v>
      </c>
      <c r="I1717" s="52" t="s">
        <v>346</v>
      </c>
      <c r="J1717" s="53"/>
      <c r="K1717" s="54"/>
      <c r="L1717" s="54"/>
      <c r="M1717" s="54"/>
      <c r="N1717" s="54"/>
      <c r="O1717" s="54" t="s">
        <v>705</v>
      </c>
      <c r="P1717" s="54" t="s">
        <v>702</v>
      </c>
      <c r="Q1717" s="54"/>
      <c r="R1717" s="54"/>
      <c r="S1717" s="54"/>
    </row>
    <row r="1718" spans="1:19" ht="22.5">
      <c r="A1718" s="93">
        <v>1718</v>
      </c>
      <c r="B1718" s="49" t="s">
        <v>366</v>
      </c>
      <c r="C1718" s="57" t="s">
        <v>846</v>
      </c>
      <c r="D1718" s="41" t="s">
        <v>128</v>
      </c>
      <c r="E1718" s="41" t="s">
        <v>38</v>
      </c>
      <c r="F1718" s="50" t="s">
        <v>525</v>
      </c>
      <c r="G1718" s="50" t="s">
        <v>526</v>
      </c>
      <c r="H1718" s="51" t="s">
        <v>348</v>
      </c>
      <c r="I1718" s="52" t="s">
        <v>346</v>
      </c>
      <c r="J1718" s="53"/>
      <c r="K1718" s="54"/>
      <c r="L1718" s="54"/>
      <c r="M1718" s="54"/>
      <c r="N1718" s="54"/>
      <c r="O1718" s="54" t="s">
        <v>705</v>
      </c>
      <c r="P1718" s="54" t="s">
        <v>702</v>
      </c>
      <c r="Q1718" s="54"/>
      <c r="R1718" s="54"/>
      <c r="S1718" s="54"/>
    </row>
    <row r="1719" spans="1:19" ht="67.5">
      <c r="A1719" s="93">
        <v>1719</v>
      </c>
      <c r="B1719" s="49" t="s">
        <v>366</v>
      </c>
      <c r="C1719" s="57" t="s">
        <v>349</v>
      </c>
      <c r="D1719" s="41" t="s">
        <v>743</v>
      </c>
      <c r="E1719" s="41" t="s">
        <v>350</v>
      </c>
      <c r="F1719" s="50" t="s">
        <v>525</v>
      </c>
      <c r="G1719" s="50" t="s">
        <v>526</v>
      </c>
      <c r="H1719" s="51" t="s">
        <v>351</v>
      </c>
      <c r="I1719" s="52" t="s">
        <v>352</v>
      </c>
      <c r="J1719" s="53"/>
      <c r="K1719" s="54"/>
      <c r="L1719" s="54"/>
      <c r="M1719" s="54"/>
      <c r="N1719" s="54"/>
      <c r="O1719" s="54" t="s">
        <v>705</v>
      </c>
      <c r="P1719" s="54" t="s">
        <v>710</v>
      </c>
      <c r="Q1719" s="54"/>
      <c r="R1719" s="54"/>
      <c r="S1719" s="54"/>
    </row>
    <row r="1720" spans="1:19" ht="78.75">
      <c r="A1720" s="93">
        <v>1720</v>
      </c>
      <c r="B1720" s="49" t="s">
        <v>366</v>
      </c>
      <c r="C1720" s="57" t="s">
        <v>349</v>
      </c>
      <c r="D1720" s="41" t="s">
        <v>743</v>
      </c>
      <c r="E1720" s="41" t="s">
        <v>350</v>
      </c>
      <c r="F1720" s="50" t="s">
        <v>525</v>
      </c>
      <c r="G1720" s="50" t="s">
        <v>526</v>
      </c>
      <c r="H1720" s="51" t="s">
        <v>351</v>
      </c>
      <c r="I1720" s="52" t="s">
        <v>353</v>
      </c>
      <c r="J1720" s="53"/>
      <c r="K1720" s="54"/>
      <c r="L1720" s="54"/>
      <c r="M1720" s="54"/>
      <c r="N1720" s="54"/>
      <c r="O1720" s="54" t="s">
        <v>705</v>
      </c>
      <c r="P1720" s="54" t="s">
        <v>710</v>
      </c>
      <c r="Q1720" s="54"/>
      <c r="R1720" s="54"/>
      <c r="S1720" s="54"/>
    </row>
    <row r="1721" spans="1:19" ht="78.75">
      <c r="A1721" s="93">
        <v>1721</v>
      </c>
      <c r="B1721" s="49" t="s">
        <v>366</v>
      </c>
      <c r="C1721" s="57" t="s">
        <v>879</v>
      </c>
      <c r="D1721" s="41" t="s">
        <v>844</v>
      </c>
      <c r="E1721" s="41" t="s">
        <v>354</v>
      </c>
      <c r="F1721" s="50"/>
      <c r="G1721" s="50"/>
      <c r="H1721" s="51" t="s">
        <v>355</v>
      </c>
      <c r="I1721" s="52" t="s">
        <v>356</v>
      </c>
      <c r="J1721" s="53"/>
      <c r="K1721" s="54"/>
      <c r="L1721" s="54"/>
      <c r="M1721" s="54"/>
      <c r="N1721" s="54"/>
      <c r="O1721" s="54" t="s">
        <v>925</v>
      </c>
      <c r="P1721" s="54" t="s">
        <v>715</v>
      </c>
      <c r="Q1721" s="54"/>
      <c r="R1721" s="54"/>
      <c r="S1721" s="54"/>
    </row>
    <row r="1722" spans="1:19" ht="45">
      <c r="A1722" s="93">
        <v>1722</v>
      </c>
      <c r="B1722" s="49" t="s">
        <v>366</v>
      </c>
      <c r="C1722" s="57" t="s">
        <v>723</v>
      </c>
      <c r="D1722" s="41" t="s">
        <v>885</v>
      </c>
      <c r="E1722" s="41" t="s">
        <v>357</v>
      </c>
      <c r="F1722" s="50"/>
      <c r="G1722" s="50"/>
      <c r="H1722" s="51" t="s">
        <v>358</v>
      </c>
      <c r="I1722" s="52" t="s">
        <v>359</v>
      </c>
      <c r="J1722" s="53"/>
      <c r="K1722" s="54"/>
      <c r="L1722" s="54"/>
      <c r="M1722" s="54"/>
      <c r="N1722" s="54"/>
      <c r="O1722" s="54" t="s">
        <v>705</v>
      </c>
      <c r="P1722" s="54" t="s">
        <v>723</v>
      </c>
      <c r="Q1722" s="54"/>
      <c r="R1722" s="54"/>
      <c r="S1722" s="54"/>
    </row>
    <row r="1723" spans="1:19" ht="67.5">
      <c r="A1723" s="93">
        <v>1723</v>
      </c>
      <c r="B1723" s="49" t="s">
        <v>366</v>
      </c>
      <c r="C1723" s="57" t="s">
        <v>723</v>
      </c>
      <c r="D1723" s="41" t="s">
        <v>889</v>
      </c>
      <c r="E1723" s="41" t="s">
        <v>360</v>
      </c>
      <c r="F1723" s="50"/>
      <c r="G1723" s="50"/>
      <c r="H1723" s="51" t="s">
        <v>361</v>
      </c>
      <c r="I1723" s="52" t="s">
        <v>362</v>
      </c>
      <c r="J1723" s="53"/>
      <c r="K1723" s="54"/>
      <c r="L1723" s="54"/>
      <c r="M1723" s="54"/>
      <c r="N1723" s="54"/>
      <c r="O1723" s="54" t="s">
        <v>705</v>
      </c>
      <c r="P1723" s="54" t="s">
        <v>723</v>
      </c>
      <c r="Q1723" s="54"/>
      <c r="R1723" s="54"/>
      <c r="S1723" s="54"/>
    </row>
    <row r="1724" spans="1:19" ht="67.5">
      <c r="A1724" s="93">
        <v>1724</v>
      </c>
      <c r="B1724" s="49" t="s">
        <v>366</v>
      </c>
      <c r="C1724" s="57" t="s">
        <v>723</v>
      </c>
      <c r="D1724" s="41" t="s">
        <v>889</v>
      </c>
      <c r="E1724" s="41" t="s">
        <v>363</v>
      </c>
      <c r="F1724" s="50"/>
      <c r="G1724" s="50"/>
      <c r="H1724" s="51" t="s">
        <v>364</v>
      </c>
      <c r="I1724" s="52" t="s">
        <v>365</v>
      </c>
      <c r="J1724" s="53"/>
      <c r="K1724" s="54"/>
      <c r="L1724" s="54"/>
      <c r="M1724" s="54"/>
      <c r="N1724" s="54"/>
      <c r="O1724" s="54" t="s">
        <v>705</v>
      </c>
      <c r="P1724" s="54" t="s">
        <v>723</v>
      </c>
      <c r="Q1724" s="54"/>
      <c r="R1724" s="54"/>
      <c r="S1724" s="54"/>
    </row>
    <row r="1725" spans="1:19" ht="78.75">
      <c r="A1725" s="93">
        <v>1725</v>
      </c>
      <c r="B1725" s="49" t="s">
        <v>22</v>
      </c>
      <c r="C1725" s="57"/>
      <c r="D1725" s="41" t="s">
        <v>729</v>
      </c>
      <c r="E1725" s="41" t="s">
        <v>730</v>
      </c>
      <c r="F1725" s="50" t="s">
        <v>525</v>
      </c>
      <c r="G1725" s="50" t="s">
        <v>526</v>
      </c>
      <c r="H1725" s="51" t="s">
        <v>367</v>
      </c>
      <c r="I1725" s="52" t="s">
        <v>368</v>
      </c>
      <c r="J1725" s="53"/>
      <c r="K1725" s="54"/>
      <c r="L1725" s="54"/>
      <c r="M1725" s="54"/>
      <c r="N1725" s="54"/>
      <c r="O1725" s="54" t="s">
        <v>1356</v>
      </c>
      <c r="P1725" s="54" t="s">
        <v>1314</v>
      </c>
      <c r="Q1725" s="54"/>
      <c r="R1725" s="54"/>
      <c r="S1725" s="54"/>
    </row>
    <row r="1726" spans="1:19" ht="33.75">
      <c r="A1726" s="93">
        <v>1726</v>
      </c>
      <c r="B1726" s="49" t="s">
        <v>22</v>
      </c>
      <c r="C1726" s="57" t="s">
        <v>140</v>
      </c>
      <c r="D1726" s="41" t="s">
        <v>528</v>
      </c>
      <c r="E1726" s="41" t="s">
        <v>528</v>
      </c>
      <c r="F1726" s="50" t="s">
        <v>525</v>
      </c>
      <c r="G1726" s="50" t="s">
        <v>526</v>
      </c>
      <c r="H1726" s="51" t="s">
        <v>369</v>
      </c>
      <c r="I1726" s="52" t="s">
        <v>370</v>
      </c>
      <c r="J1726" s="53"/>
      <c r="K1726" s="54"/>
      <c r="L1726" s="54"/>
      <c r="M1726" s="54"/>
      <c r="N1726" s="54"/>
      <c r="O1726" s="54" t="s">
        <v>727</v>
      </c>
      <c r="P1726" s="54" t="s">
        <v>1366</v>
      </c>
      <c r="Q1726" s="54"/>
      <c r="R1726" s="54"/>
      <c r="S1726" s="54"/>
    </row>
    <row r="1727" spans="1:19" ht="56.25">
      <c r="A1727" s="93">
        <v>1727</v>
      </c>
      <c r="B1727" s="49" t="s">
        <v>22</v>
      </c>
      <c r="C1727" s="57" t="s">
        <v>140</v>
      </c>
      <c r="D1727" s="41" t="s">
        <v>556</v>
      </c>
      <c r="E1727" s="41" t="s">
        <v>56</v>
      </c>
      <c r="F1727" s="50" t="s">
        <v>525</v>
      </c>
      <c r="G1727" s="50" t="s">
        <v>526</v>
      </c>
      <c r="H1727" s="51" t="s">
        <v>371</v>
      </c>
      <c r="I1727" s="52" t="s">
        <v>372</v>
      </c>
      <c r="J1727" s="53"/>
      <c r="K1727" s="54"/>
      <c r="L1727" s="54"/>
      <c r="M1727" s="54"/>
      <c r="N1727" s="54"/>
      <c r="O1727" s="54" t="s">
        <v>727</v>
      </c>
      <c r="P1727" s="54" t="s">
        <v>1366</v>
      </c>
      <c r="Q1727" s="54"/>
      <c r="R1727" s="54"/>
      <c r="S1727" s="54"/>
    </row>
    <row r="1728" spans="1:19" ht="45">
      <c r="A1728" s="93">
        <v>1728</v>
      </c>
      <c r="B1728" s="49" t="s">
        <v>22</v>
      </c>
      <c r="C1728" s="57" t="s">
        <v>586</v>
      </c>
      <c r="D1728" s="41" t="s">
        <v>556</v>
      </c>
      <c r="E1728" s="41" t="s">
        <v>1296</v>
      </c>
      <c r="F1728" s="50" t="s">
        <v>525</v>
      </c>
      <c r="G1728" s="50" t="s">
        <v>526</v>
      </c>
      <c r="H1728" s="51" t="s">
        <v>373</v>
      </c>
      <c r="I1728" s="52" t="s">
        <v>374</v>
      </c>
      <c r="J1728" s="53"/>
      <c r="K1728" s="54"/>
      <c r="L1728" s="54"/>
      <c r="M1728" s="54"/>
      <c r="N1728" s="54"/>
      <c r="O1728" s="54" t="s">
        <v>727</v>
      </c>
      <c r="P1728" s="54" t="s">
        <v>676</v>
      </c>
      <c r="Q1728" s="54"/>
      <c r="R1728" s="54"/>
      <c r="S1728" s="54"/>
    </row>
    <row r="1729" spans="1:19" ht="45">
      <c r="A1729" s="93">
        <v>1729</v>
      </c>
      <c r="B1729" s="49" t="s">
        <v>22</v>
      </c>
      <c r="C1729" s="57" t="s">
        <v>586</v>
      </c>
      <c r="D1729" s="41" t="s">
        <v>556</v>
      </c>
      <c r="E1729" s="41" t="s">
        <v>1296</v>
      </c>
      <c r="F1729" s="50" t="s">
        <v>525</v>
      </c>
      <c r="G1729" s="50" t="s">
        <v>526</v>
      </c>
      <c r="H1729" s="51" t="s">
        <v>375</v>
      </c>
      <c r="I1729" s="52" t="s">
        <v>376</v>
      </c>
      <c r="J1729" s="53"/>
      <c r="K1729" s="54"/>
      <c r="L1729" s="54"/>
      <c r="M1729" s="54"/>
      <c r="N1729" s="54"/>
      <c r="O1729" s="54" t="s">
        <v>727</v>
      </c>
      <c r="P1729" s="54" t="s">
        <v>676</v>
      </c>
      <c r="Q1729" s="54"/>
      <c r="R1729" s="54"/>
      <c r="S1729" s="54"/>
    </row>
    <row r="1730" spans="1:19" ht="33.75">
      <c r="A1730" s="93">
        <v>1730</v>
      </c>
      <c r="B1730" s="49" t="s">
        <v>22</v>
      </c>
      <c r="C1730" s="57" t="s">
        <v>157</v>
      </c>
      <c r="D1730" s="41" t="s">
        <v>524</v>
      </c>
      <c r="E1730" s="41" t="s">
        <v>524</v>
      </c>
      <c r="F1730" s="50" t="s">
        <v>525</v>
      </c>
      <c r="G1730" s="50" t="s">
        <v>526</v>
      </c>
      <c r="H1730" s="51" t="s">
        <v>377</v>
      </c>
      <c r="I1730" s="52" t="s">
        <v>378</v>
      </c>
      <c r="J1730" s="53"/>
      <c r="K1730" s="54"/>
      <c r="L1730" s="54"/>
      <c r="M1730" s="54"/>
      <c r="N1730" s="54"/>
      <c r="O1730" s="54" t="s">
        <v>925</v>
      </c>
      <c r="P1730" s="54" t="s">
        <v>678</v>
      </c>
      <c r="Q1730" s="54"/>
      <c r="R1730" s="54"/>
      <c r="S1730" s="54"/>
    </row>
    <row r="1731" spans="1:19" ht="135">
      <c r="A1731" s="93">
        <v>1731</v>
      </c>
      <c r="B1731" s="49" t="s">
        <v>22</v>
      </c>
      <c r="C1731" s="57" t="s">
        <v>527</v>
      </c>
      <c r="D1731" s="41" t="s">
        <v>168</v>
      </c>
      <c r="E1731" s="41" t="s">
        <v>1296</v>
      </c>
      <c r="F1731" s="50" t="s">
        <v>525</v>
      </c>
      <c r="G1731" s="50" t="s">
        <v>526</v>
      </c>
      <c r="H1731" s="51" t="s">
        <v>379</v>
      </c>
      <c r="I1731" s="52" t="s">
        <v>380</v>
      </c>
      <c r="J1731" s="53"/>
      <c r="K1731" s="54"/>
      <c r="L1731" s="54"/>
      <c r="M1731" s="54"/>
      <c r="N1731" s="54"/>
      <c r="O1731" s="54" t="s">
        <v>925</v>
      </c>
      <c r="P1731" s="54" t="s">
        <v>694</v>
      </c>
      <c r="Q1731" s="54"/>
      <c r="R1731" s="54"/>
      <c r="S1731" s="54"/>
    </row>
    <row r="1732" spans="1:19" ht="56.25">
      <c r="A1732" s="93">
        <v>1732</v>
      </c>
      <c r="B1732" s="49" t="s">
        <v>22</v>
      </c>
      <c r="C1732" s="57" t="s">
        <v>849</v>
      </c>
      <c r="D1732" s="41" t="s">
        <v>138</v>
      </c>
      <c r="E1732" s="41" t="s">
        <v>135</v>
      </c>
      <c r="F1732" s="50" t="s">
        <v>525</v>
      </c>
      <c r="G1732" s="50" t="s">
        <v>526</v>
      </c>
      <c r="H1732" s="51" t="s">
        <v>381</v>
      </c>
      <c r="I1732" s="52" t="s">
        <v>382</v>
      </c>
      <c r="J1732" s="53"/>
      <c r="K1732" s="54"/>
      <c r="L1732" s="54"/>
      <c r="M1732" s="54"/>
      <c r="N1732" s="54"/>
      <c r="O1732" s="54" t="s">
        <v>705</v>
      </c>
      <c r="P1732" s="54" t="s">
        <v>704</v>
      </c>
      <c r="Q1732" s="54"/>
      <c r="R1732" s="54"/>
      <c r="S1732" s="54"/>
    </row>
    <row r="1733" spans="1:19" ht="22.5">
      <c r="A1733" s="93">
        <v>1733</v>
      </c>
      <c r="B1733" s="49" t="s">
        <v>22</v>
      </c>
      <c r="C1733" s="57" t="s">
        <v>855</v>
      </c>
      <c r="D1733" s="41" t="s">
        <v>1341</v>
      </c>
      <c r="E1733" s="41" t="s">
        <v>524</v>
      </c>
      <c r="F1733" s="50" t="s">
        <v>525</v>
      </c>
      <c r="G1733" s="50" t="s">
        <v>526</v>
      </c>
      <c r="H1733" s="51" t="s">
        <v>383</v>
      </c>
      <c r="I1733" s="52" t="s">
        <v>384</v>
      </c>
      <c r="J1733" s="53"/>
      <c r="K1733" s="54"/>
      <c r="L1733" s="54"/>
      <c r="M1733" s="54"/>
      <c r="N1733" s="54"/>
      <c r="O1733" s="54" t="s">
        <v>705</v>
      </c>
      <c r="P1733" s="54" t="s">
        <v>704</v>
      </c>
      <c r="Q1733" s="54"/>
      <c r="R1733" s="54"/>
      <c r="S1733" s="54"/>
    </row>
    <row r="1734" spans="1:19" ht="56.25">
      <c r="A1734" s="93">
        <v>1734</v>
      </c>
      <c r="B1734" s="49" t="s">
        <v>22</v>
      </c>
      <c r="C1734" s="57" t="s">
        <v>879</v>
      </c>
      <c r="D1734" s="41" t="s">
        <v>844</v>
      </c>
      <c r="E1734" s="41" t="s">
        <v>527</v>
      </c>
      <c r="F1734" s="50" t="s">
        <v>525</v>
      </c>
      <c r="G1734" s="50" t="s">
        <v>526</v>
      </c>
      <c r="H1734" s="51" t="s">
        <v>385</v>
      </c>
      <c r="I1734" s="52" t="s">
        <v>386</v>
      </c>
      <c r="J1734" s="53"/>
      <c r="K1734" s="54"/>
      <c r="L1734" s="54"/>
      <c r="M1734" s="54"/>
      <c r="N1734" s="54"/>
      <c r="O1734" s="54" t="s">
        <v>925</v>
      </c>
      <c r="P1734" s="54" t="s">
        <v>715</v>
      </c>
      <c r="Q1734" s="54"/>
      <c r="R1734" s="54"/>
      <c r="S1734" s="54"/>
    </row>
    <row r="1735" spans="1:19" ht="56.25">
      <c r="A1735" s="93">
        <v>1735</v>
      </c>
      <c r="B1735" s="49" t="s">
        <v>22</v>
      </c>
      <c r="C1735" s="57" t="s">
        <v>387</v>
      </c>
      <c r="D1735" s="41" t="s">
        <v>889</v>
      </c>
      <c r="E1735" s="41" t="s">
        <v>932</v>
      </c>
      <c r="F1735" s="50" t="s">
        <v>525</v>
      </c>
      <c r="G1735" s="50" t="s">
        <v>526</v>
      </c>
      <c r="H1735" s="51" t="s">
        <v>388</v>
      </c>
      <c r="I1735" s="52" t="s">
        <v>389</v>
      </c>
      <c r="J1735" s="53"/>
      <c r="K1735" s="54"/>
      <c r="L1735" s="54"/>
      <c r="M1735" s="54"/>
      <c r="N1735" s="54"/>
      <c r="O1735" s="54" t="s">
        <v>705</v>
      </c>
      <c r="P1735" s="54" t="s">
        <v>723</v>
      </c>
      <c r="Q1735" s="54"/>
      <c r="R1735" s="54"/>
      <c r="S1735" s="54"/>
    </row>
    <row r="1736" spans="1:19" ht="33.75">
      <c r="A1736" s="93">
        <v>1736</v>
      </c>
      <c r="B1736" s="49" t="s">
        <v>22</v>
      </c>
      <c r="C1736" s="57" t="s">
        <v>975</v>
      </c>
      <c r="D1736" s="41" t="s">
        <v>125</v>
      </c>
      <c r="E1736" s="41" t="s">
        <v>172</v>
      </c>
      <c r="F1736" s="50" t="s">
        <v>525</v>
      </c>
      <c r="G1736" s="50" t="s">
        <v>526</v>
      </c>
      <c r="H1736" s="51" t="s">
        <v>390</v>
      </c>
      <c r="I1736" s="52" t="s">
        <v>391</v>
      </c>
      <c r="J1736" s="53"/>
      <c r="K1736" s="54"/>
      <c r="L1736" s="54"/>
      <c r="M1736" s="54"/>
      <c r="N1736" s="54"/>
      <c r="O1736" s="54" t="s">
        <v>1358</v>
      </c>
      <c r="P1736" s="54" t="s">
        <v>725</v>
      </c>
      <c r="Q1736" s="54"/>
      <c r="R1736" s="54"/>
      <c r="S1736" s="54"/>
    </row>
    <row r="1737" spans="1:19" ht="22.5">
      <c r="A1737" s="93">
        <v>1737</v>
      </c>
      <c r="B1737" s="49" t="s">
        <v>22</v>
      </c>
      <c r="C1737" s="57"/>
      <c r="D1737" s="41" t="s">
        <v>566</v>
      </c>
      <c r="E1737" s="41" t="s">
        <v>1349</v>
      </c>
      <c r="F1737" s="50" t="s">
        <v>35</v>
      </c>
      <c r="G1737" s="50" t="s">
        <v>36</v>
      </c>
      <c r="H1737" s="51" t="s">
        <v>392</v>
      </c>
      <c r="I1737" s="52" t="s">
        <v>393</v>
      </c>
      <c r="J1737" s="53"/>
      <c r="K1737" s="54"/>
      <c r="L1737" s="54"/>
      <c r="M1737" s="54"/>
      <c r="N1737" s="54"/>
      <c r="O1737" s="54" t="s">
        <v>1356</v>
      </c>
      <c r="P1737" s="54" t="s">
        <v>1314</v>
      </c>
      <c r="Q1737" s="54"/>
      <c r="R1737" s="54"/>
      <c r="S1737" s="54"/>
    </row>
    <row r="1738" spans="1:19" ht="22.5">
      <c r="A1738" s="93">
        <v>1738</v>
      </c>
      <c r="B1738" s="49" t="s">
        <v>22</v>
      </c>
      <c r="C1738" s="57"/>
      <c r="D1738" s="41" t="s">
        <v>729</v>
      </c>
      <c r="E1738" s="41" t="s">
        <v>1308</v>
      </c>
      <c r="F1738" s="50" t="s">
        <v>35</v>
      </c>
      <c r="G1738" s="50" t="s">
        <v>36</v>
      </c>
      <c r="H1738" s="51" t="s">
        <v>394</v>
      </c>
      <c r="I1738" s="52" t="s">
        <v>395</v>
      </c>
      <c r="J1738" s="53"/>
      <c r="K1738" s="54"/>
      <c r="L1738" s="54"/>
      <c r="M1738" s="54"/>
      <c r="N1738" s="54"/>
      <c r="O1738" s="54" t="s">
        <v>1356</v>
      </c>
      <c r="P1738" s="54" t="s">
        <v>1314</v>
      </c>
      <c r="Q1738" s="54"/>
      <c r="R1738" s="54"/>
      <c r="S1738" s="54"/>
    </row>
    <row r="1739" spans="1:19" ht="45">
      <c r="A1739" s="93">
        <v>1739</v>
      </c>
      <c r="B1739" s="49" t="s">
        <v>22</v>
      </c>
      <c r="C1739" s="57"/>
      <c r="D1739" s="41" t="s">
        <v>729</v>
      </c>
      <c r="E1739" s="41" t="s">
        <v>573</v>
      </c>
      <c r="F1739" s="50" t="s">
        <v>35</v>
      </c>
      <c r="G1739" s="50" t="s">
        <v>36</v>
      </c>
      <c r="H1739" s="51" t="s">
        <v>396</v>
      </c>
      <c r="I1739" s="52" t="s">
        <v>397</v>
      </c>
      <c r="J1739" s="53"/>
      <c r="K1739" s="54"/>
      <c r="L1739" s="54"/>
      <c r="M1739" s="54"/>
      <c r="N1739" s="54"/>
      <c r="O1739" s="54" t="s">
        <v>1356</v>
      </c>
      <c r="P1739" s="54" t="s">
        <v>1314</v>
      </c>
      <c r="Q1739" s="54"/>
      <c r="R1739" s="54"/>
      <c r="S1739" s="54"/>
    </row>
    <row r="1740" spans="1:19" ht="33.75">
      <c r="A1740" s="93">
        <v>1740</v>
      </c>
      <c r="B1740" s="49" t="s">
        <v>22</v>
      </c>
      <c r="C1740" s="57" t="s">
        <v>38</v>
      </c>
      <c r="D1740" s="41" t="s">
        <v>70</v>
      </c>
      <c r="E1740" s="41" t="s">
        <v>556</v>
      </c>
      <c r="F1740" s="50" t="s">
        <v>35</v>
      </c>
      <c r="G1740" s="50" t="s">
        <v>36</v>
      </c>
      <c r="H1740" s="51" t="s">
        <v>398</v>
      </c>
      <c r="I1740" s="52" t="s">
        <v>399</v>
      </c>
      <c r="J1740" s="53"/>
      <c r="K1740" s="54"/>
      <c r="L1740" s="54"/>
      <c r="M1740" s="54"/>
      <c r="N1740" s="54"/>
      <c r="O1740" s="54" t="s">
        <v>1356</v>
      </c>
      <c r="P1740" s="54" t="s">
        <v>1359</v>
      </c>
      <c r="Q1740" s="54"/>
      <c r="R1740" s="54"/>
      <c r="S1740" s="54"/>
    </row>
    <row r="1741" spans="1:19" ht="22.5">
      <c r="A1741" s="93">
        <v>1741</v>
      </c>
      <c r="B1741" s="49" t="s">
        <v>22</v>
      </c>
      <c r="C1741" s="57" t="s">
        <v>38</v>
      </c>
      <c r="D1741" s="41" t="s">
        <v>70</v>
      </c>
      <c r="E1741" s="41" t="s">
        <v>844</v>
      </c>
      <c r="F1741" s="50" t="s">
        <v>35</v>
      </c>
      <c r="G1741" s="50" t="s">
        <v>36</v>
      </c>
      <c r="H1741" s="51" t="s">
        <v>400</v>
      </c>
      <c r="I1741" s="52" t="s">
        <v>401</v>
      </c>
      <c r="J1741" s="53"/>
      <c r="K1741" s="54"/>
      <c r="L1741" s="54"/>
      <c r="M1741" s="54"/>
      <c r="N1741" s="54"/>
      <c r="O1741" s="54" t="s">
        <v>1356</v>
      </c>
      <c r="P1741" s="54" t="s">
        <v>1359</v>
      </c>
      <c r="Q1741" s="54"/>
      <c r="R1741" s="54"/>
      <c r="S1741" s="54"/>
    </row>
    <row r="1742" spans="1:19" ht="22.5">
      <c r="A1742" s="93">
        <v>1742</v>
      </c>
      <c r="B1742" s="49" t="s">
        <v>22</v>
      </c>
      <c r="C1742" s="57" t="s">
        <v>38</v>
      </c>
      <c r="D1742" s="41" t="s">
        <v>70</v>
      </c>
      <c r="E1742" s="41" t="s">
        <v>578</v>
      </c>
      <c r="F1742" s="50" t="s">
        <v>35</v>
      </c>
      <c r="G1742" s="50" t="s">
        <v>36</v>
      </c>
      <c r="H1742" s="51" t="s">
        <v>402</v>
      </c>
      <c r="I1742" s="52" t="s">
        <v>403</v>
      </c>
      <c r="J1742" s="53"/>
      <c r="K1742" s="54"/>
      <c r="L1742" s="54"/>
      <c r="M1742" s="54"/>
      <c r="N1742" s="54"/>
      <c r="O1742" s="54" t="s">
        <v>1356</v>
      </c>
      <c r="P1742" s="54" t="s">
        <v>1359</v>
      </c>
      <c r="Q1742" s="54"/>
      <c r="R1742" s="54"/>
      <c r="S1742" s="54"/>
    </row>
    <row r="1743" spans="1:19" ht="78.75">
      <c r="A1743" s="93">
        <v>1743</v>
      </c>
      <c r="B1743" s="49" t="s">
        <v>22</v>
      </c>
      <c r="C1743" s="57" t="s">
        <v>132</v>
      </c>
      <c r="D1743" s="41" t="s">
        <v>38</v>
      </c>
      <c r="E1743" s="41" t="s">
        <v>818</v>
      </c>
      <c r="F1743" s="50" t="s">
        <v>35</v>
      </c>
      <c r="G1743" s="50" t="s">
        <v>36</v>
      </c>
      <c r="H1743" s="51" t="s">
        <v>404</v>
      </c>
      <c r="I1743" s="52" t="s">
        <v>405</v>
      </c>
      <c r="J1743" s="53"/>
      <c r="K1743" s="54"/>
      <c r="L1743" s="54"/>
      <c r="M1743" s="54"/>
      <c r="N1743" s="54"/>
      <c r="O1743" s="54" t="s">
        <v>693</v>
      </c>
      <c r="P1743" s="54" t="s">
        <v>1363</v>
      </c>
      <c r="Q1743" s="54"/>
      <c r="R1743" s="54"/>
      <c r="S1743" s="54"/>
    </row>
    <row r="1744" spans="1:19" ht="22.5">
      <c r="A1744" s="93">
        <v>1744</v>
      </c>
      <c r="B1744" s="49" t="s">
        <v>22</v>
      </c>
      <c r="C1744" s="57" t="s">
        <v>132</v>
      </c>
      <c r="D1744" s="41" t="s">
        <v>38</v>
      </c>
      <c r="E1744" s="41" t="s">
        <v>128</v>
      </c>
      <c r="F1744" s="50" t="s">
        <v>35</v>
      </c>
      <c r="G1744" s="50" t="s">
        <v>36</v>
      </c>
      <c r="H1744" s="51" t="s">
        <v>406</v>
      </c>
      <c r="I1744" s="52" t="s">
        <v>407</v>
      </c>
      <c r="J1744" s="53"/>
      <c r="K1744" s="54"/>
      <c r="L1744" s="54"/>
      <c r="M1744" s="54"/>
      <c r="N1744" s="54"/>
      <c r="O1744" s="54" t="s">
        <v>693</v>
      </c>
      <c r="P1744" s="54" t="s">
        <v>1363</v>
      </c>
      <c r="Q1744" s="54"/>
      <c r="R1744" s="54"/>
      <c r="S1744" s="54"/>
    </row>
    <row r="1745" spans="1:19" ht="33.75">
      <c r="A1745" s="93">
        <v>1745</v>
      </c>
      <c r="B1745" s="49" t="s">
        <v>22</v>
      </c>
      <c r="C1745" s="57" t="s">
        <v>132</v>
      </c>
      <c r="D1745" s="41" t="s">
        <v>38</v>
      </c>
      <c r="E1745" s="41" t="s">
        <v>138</v>
      </c>
      <c r="F1745" s="50" t="s">
        <v>35</v>
      </c>
      <c r="G1745" s="50" t="s">
        <v>36</v>
      </c>
      <c r="H1745" s="51" t="s">
        <v>408</v>
      </c>
      <c r="I1745" s="52" t="s">
        <v>409</v>
      </c>
      <c r="J1745" s="53"/>
      <c r="K1745" s="54"/>
      <c r="L1745" s="54"/>
      <c r="M1745" s="54"/>
      <c r="N1745" s="54"/>
      <c r="O1745" s="54" t="s">
        <v>693</v>
      </c>
      <c r="P1745" s="54" t="s">
        <v>1363</v>
      </c>
      <c r="Q1745" s="54"/>
      <c r="R1745" s="54"/>
      <c r="S1745" s="54"/>
    </row>
    <row r="1746" spans="1:19" ht="22.5">
      <c r="A1746" s="93">
        <v>1746</v>
      </c>
      <c r="B1746" s="49" t="s">
        <v>22</v>
      </c>
      <c r="C1746" s="57" t="s">
        <v>140</v>
      </c>
      <c r="D1746" s="41" t="s">
        <v>38</v>
      </c>
      <c r="E1746" s="41" t="s">
        <v>746</v>
      </c>
      <c r="F1746" s="50" t="s">
        <v>35</v>
      </c>
      <c r="G1746" s="50" t="s">
        <v>36</v>
      </c>
      <c r="H1746" s="51" t="s">
        <v>410</v>
      </c>
      <c r="I1746" s="52" t="s">
        <v>411</v>
      </c>
      <c r="J1746" s="53"/>
      <c r="K1746" s="54"/>
      <c r="L1746" s="54"/>
      <c r="M1746" s="54"/>
      <c r="N1746" s="54"/>
      <c r="O1746" s="54" t="s">
        <v>727</v>
      </c>
      <c r="P1746" s="54" t="s">
        <v>1366</v>
      </c>
      <c r="Q1746" s="54"/>
      <c r="R1746" s="54"/>
      <c r="S1746" s="54"/>
    </row>
    <row r="1747" spans="1:19" ht="22.5">
      <c r="A1747" s="93">
        <v>1747</v>
      </c>
      <c r="B1747" s="49" t="s">
        <v>22</v>
      </c>
      <c r="C1747" s="57" t="s">
        <v>140</v>
      </c>
      <c r="D1747" s="41" t="s">
        <v>38</v>
      </c>
      <c r="E1747" s="41" t="s">
        <v>844</v>
      </c>
      <c r="F1747" s="50" t="s">
        <v>35</v>
      </c>
      <c r="G1747" s="50" t="s">
        <v>36</v>
      </c>
      <c r="H1747" s="51" t="s">
        <v>412</v>
      </c>
      <c r="I1747" s="52" t="s">
        <v>413</v>
      </c>
      <c r="J1747" s="53"/>
      <c r="K1747" s="54"/>
      <c r="L1747" s="54"/>
      <c r="M1747" s="54"/>
      <c r="N1747" s="54"/>
      <c r="O1747" s="54" t="s">
        <v>727</v>
      </c>
      <c r="P1747" s="54" t="s">
        <v>1366</v>
      </c>
      <c r="Q1747" s="54"/>
      <c r="R1747" s="54"/>
      <c r="S1747" s="54"/>
    </row>
    <row r="1748" spans="1:19" ht="22.5">
      <c r="A1748" s="93">
        <v>1748</v>
      </c>
      <c r="B1748" s="49" t="s">
        <v>22</v>
      </c>
      <c r="C1748" s="57" t="s">
        <v>140</v>
      </c>
      <c r="D1748" s="41" t="s">
        <v>528</v>
      </c>
      <c r="E1748" s="41" t="s">
        <v>38</v>
      </c>
      <c r="F1748" s="50" t="s">
        <v>35</v>
      </c>
      <c r="G1748" s="50" t="s">
        <v>36</v>
      </c>
      <c r="H1748" s="51" t="s">
        <v>414</v>
      </c>
      <c r="I1748" s="52" t="s">
        <v>415</v>
      </c>
      <c r="J1748" s="53"/>
      <c r="K1748" s="54"/>
      <c r="L1748" s="54"/>
      <c r="M1748" s="54"/>
      <c r="N1748" s="54"/>
      <c r="O1748" s="54" t="s">
        <v>727</v>
      </c>
      <c r="P1748" s="54" t="s">
        <v>1366</v>
      </c>
      <c r="Q1748" s="54"/>
      <c r="R1748" s="54"/>
      <c r="S1748" s="54"/>
    </row>
    <row r="1749" spans="1:19" ht="33.75">
      <c r="A1749" s="93">
        <v>1749</v>
      </c>
      <c r="B1749" s="49" t="s">
        <v>22</v>
      </c>
      <c r="C1749" s="57" t="s">
        <v>140</v>
      </c>
      <c r="D1749" s="41" t="s">
        <v>528</v>
      </c>
      <c r="E1749" s="41" t="s">
        <v>37</v>
      </c>
      <c r="F1749" s="50" t="s">
        <v>35</v>
      </c>
      <c r="G1749" s="50" t="s">
        <v>36</v>
      </c>
      <c r="H1749" s="51" t="s">
        <v>416</v>
      </c>
      <c r="I1749" s="52" t="s">
        <v>417</v>
      </c>
      <c r="J1749" s="53"/>
      <c r="K1749" s="54"/>
      <c r="L1749" s="54"/>
      <c r="M1749" s="54"/>
      <c r="N1749" s="54"/>
      <c r="O1749" s="54" t="s">
        <v>727</v>
      </c>
      <c r="P1749" s="54" t="s">
        <v>1366</v>
      </c>
      <c r="Q1749" s="54"/>
      <c r="R1749" s="54"/>
      <c r="S1749" s="54"/>
    </row>
    <row r="1750" spans="1:19" ht="22.5">
      <c r="A1750" s="93">
        <v>1750</v>
      </c>
      <c r="B1750" s="49" t="s">
        <v>22</v>
      </c>
      <c r="C1750" s="57" t="s">
        <v>140</v>
      </c>
      <c r="D1750" s="41" t="s">
        <v>528</v>
      </c>
      <c r="E1750" s="41" t="s">
        <v>171</v>
      </c>
      <c r="F1750" s="50" t="s">
        <v>35</v>
      </c>
      <c r="G1750" s="50" t="s">
        <v>36</v>
      </c>
      <c r="H1750" s="51" t="s">
        <v>418</v>
      </c>
      <c r="I1750" s="52" t="s">
        <v>419</v>
      </c>
      <c r="J1750" s="53"/>
      <c r="K1750" s="54"/>
      <c r="L1750" s="54"/>
      <c r="M1750" s="54"/>
      <c r="N1750" s="54"/>
      <c r="O1750" s="54" t="s">
        <v>727</v>
      </c>
      <c r="P1750" s="54" t="s">
        <v>1366</v>
      </c>
      <c r="Q1750" s="54"/>
      <c r="R1750" s="54"/>
      <c r="S1750" s="54"/>
    </row>
    <row r="1751" spans="1:19" ht="22.5">
      <c r="A1751" s="93">
        <v>1751</v>
      </c>
      <c r="B1751" s="49" t="s">
        <v>22</v>
      </c>
      <c r="C1751" s="57" t="s">
        <v>140</v>
      </c>
      <c r="D1751" s="41" t="s">
        <v>809</v>
      </c>
      <c r="E1751" s="41" t="s">
        <v>138</v>
      </c>
      <c r="F1751" s="50" t="s">
        <v>35</v>
      </c>
      <c r="G1751" s="50" t="s">
        <v>36</v>
      </c>
      <c r="H1751" s="51" t="s">
        <v>420</v>
      </c>
      <c r="I1751" s="52" t="s">
        <v>421</v>
      </c>
      <c r="J1751" s="53"/>
      <c r="K1751" s="54"/>
      <c r="L1751" s="54"/>
      <c r="M1751" s="54"/>
      <c r="N1751" s="54"/>
      <c r="O1751" s="54" t="s">
        <v>727</v>
      </c>
      <c r="P1751" s="54" t="s">
        <v>1366</v>
      </c>
      <c r="Q1751" s="54"/>
      <c r="R1751" s="54"/>
      <c r="S1751" s="54"/>
    </row>
    <row r="1752" spans="1:19" ht="22.5">
      <c r="A1752" s="93">
        <v>1752</v>
      </c>
      <c r="B1752" s="49" t="s">
        <v>22</v>
      </c>
      <c r="C1752" s="57" t="s">
        <v>140</v>
      </c>
      <c r="D1752" s="41" t="s">
        <v>809</v>
      </c>
      <c r="E1752" s="41" t="s">
        <v>1820</v>
      </c>
      <c r="F1752" s="50" t="s">
        <v>35</v>
      </c>
      <c r="G1752" s="50" t="s">
        <v>36</v>
      </c>
      <c r="H1752" s="51" t="s">
        <v>422</v>
      </c>
      <c r="I1752" s="52" t="s">
        <v>423</v>
      </c>
      <c r="J1752" s="53"/>
      <c r="K1752" s="54"/>
      <c r="L1752" s="54"/>
      <c r="M1752" s="54"/>
      <c r="N1752" s="54"/>
      <c r="O1752" s="54" t="s">
        <v>727</v>
      </c>
      <c r="P1752" s="54" t="s">
        <v>1366</v>
      </c>
      <c r="Q1752" s="54"/>
      <c r="R1752" s="54"/>
      <c r="S1752" s="54"/>
    </row>
    <row r="1753" spans="1:19" ht="22.5">
      <c r="A1753" s="93">
        <v>1753</v>
      </c>
      <c r="B1753" s="49" t="s">
        <v>22</v>
      </c>
      <c r="C1753" s="57" t="s">
        <v>140</v>
      </c>
      <c r="D1753" s="41" t="s">
        <v>556</v>
      </c>
      <c r="E1753" s="41" t="s">
        <v>37</v>
      </c>
      <c r="F1753" s="50" t="s">
        <v>35</v>
      </c>
      <c r="G1753" s="50" t="s">
        <v>36</v>
      </c>
      <c r="H1753" s="51" t="s">
        <v>424</v>
      </c>
      <c r="I1753" s="52" t="s">
        <v>425</v>
      </c>
      <c r="J1753" s="53"/>
      <c r="K1753" s="54"/>
      <c r="L1753" s="54"/>
      <c r="M1753" s="54"/>
      <c r="N1753" s="54"/>
      <c r="O1753" s="54" t="s">
        <v>727</v>
      </c>
      <c r="P1753" s="54" t="s">
        <v>1366</v>
      </c>
      <c r="Q1753" s="54"/>
      <c r="R1753" s="54"/>
      <c r="S1753" s="54"/>
    </row>
    <row r="1754" spans="1:19" ht="11.25">
      <c r="A1754" s="93">
        <v>1754</v>
      </c>
      <c r="B1754" s="49" t="s">
        <v>22</v>
      </c>
      <c r="C1754" s="57" t="s">
        <v>586</v>
      </c>
      <c r="D1754" s="41" t="s">
        <v>556</v>
      </c>
      <c r="E1754" s="41" t="s">
        <v>135</v>
      </c>
      <c r="F1754" s="50" t="s">
        <v>35</v>
      </c>
      <c r="G1754" s="50" t="s">
        <v>36</v>
      </c>
      <c r="H1754" s="51" t="s">
        <v>426</v>
      </c>
      <c r="I1754" s="52" t="s">
        <v>427</v>
      </c>
      <c r="J1754" s="53"/>
      <c r="K1754" s="54"/>
      <c r="L1754" s="54"/>
      <c r="M1754" s="54"/>
      <c r="N1754" s="54"/>
      <c r="O1754" s="54" t="s">
        <v>727</v>
      </c>
      <c r="P1754" s="54" t="s">
        <v>676</v>
      </c>
      <c r="Q1754" s="54"/>
      <c r="R1754" s="54"/>
      <c r="S1754" s="54"/>
    </row>
    <row r="1755" spans="1:19" ht="11.25">
      <c r="A1755" s="93">
        <v>1755</v>
      </c>
      <c r="B1755" s="49" t="s">
        <v>22</v>
      </c>
      <c r="C1755" s="57" t="s">
        <v>586</v>
      </c>
      <c r="D1755" s="41" t="s">
        <v>556</v>
      </c>
      <c r="E1755" s="41" t="s">
        <v>1341</v>
      </c>
      <c r="F1755" s="50" t="s">
        <v>35</v>
      </c>
      <c r="G1755" s="50" t="s">
        <v>36</v>
      </c>
      <c r="H1755" s="51" t="s">
        <v>428</v>
      </c>
      <c r="I1755" s="52" t="s">
        <v>429</v>
      </c>
      <c r="J1755" s="53"/>
      <c r="K1755" s="54"/>
      <c r="L1755" s="54"/>
      <c r="M1755" s="54"/>
      <c r="N1755" s="54"/>
      <c r="O1755" s="54" t="s">
        <v>727</v>
      </c>
      <c r="P1755" s="54" t="s">
        <v>676</v>
      </c>
      <c r="Q1755" s="54"/>
      <c r="R1755" s="54"/>
      <c r="S1755" s="54"/>
    </row>
    <row r="1756" spans="1:19" ht="22.5">
      <c r="A1756" s="93">
        <v>1756</v>
      </c>
      <c r="B1756" s="49" t="s">
        <v>22</v>
      </c>
      <c r="C1756" s="57" t="s">
        <v>586</v>
      </c>
      <c r="D1756" s="41" t="s">
        <v>556</v>
      </c>
      <c r="E1756" s="41" t="s">
        <v>154</v>
      </c>
      <c r="F1756" s="50" t="s">
        <v>35</v>
      </c>
      <c r="G1756" s="50" t="s">
        <v>36</v>
      </c>
      <c r="H1756" s="51" t="s">
        <v>430</v>
      </c>
      <c r="I1756" s="52" t="s">
        <v>431</v>
      </c>
      <c r="J1756" s="53"/>
      <c r="K1756" s="54"/>
      <c r="L1756" s="54"/>
      <c r="M1756" s="54"/>
      <c r="N1756" s="54"/>
      <c r="O1756" s="54" t="s">
        <v>727</v>
      </c>
      <c r="P1756" s="54" t="s">
        <v>676</v>
      </c>
      <c r="Q1756" s="54"/>
      <c r="R1756" s="54"/>
      <c r="S1756" s="54"/>
    </row>
    <row r="1757" spans="1:19" ht="22.5">
      <c r="A1757" s="93">
        <v>1757</v>
      </c>
      <c r="B1757" s="49" t="s">
        <v>22</v>
      </c>
      <c r="C1757" s="57" t="s">
        <v>161</v>
      </c>
      <c r="D1757" s="41" t="s">
        <v>524</v>
      </c>
      <c r="E1757" s="41" t="s">
        <v>171</v>
      </c>
      <c r="F1757" s="50" t="s">
        <v>35</v>
      </c>
      <c r="G1757" s="50" t="s">
        <v>36</v>
      </c>
      <c r="H1757" s="51" t="s">
        <v>432</v>
      </c>
      <c r="I1757" s="52" t="s">
        <v>433</v>
      </c>
      <c r="J1757" s="53"/>
      <c r="K1757" s="54"/>
      <c r="L1757" s="54"/>
      <c r="M1757" s="54"/>
      <c r="N1757" s="54"/>
      <c r="O1757" s="54" t="s">
        <v>925</v>
      </c>
      <c r="P1757" s="54" t="s">
        <v>678</v>
      </c>
      <c r="Q1757" s="54"/>
      <c r="R1757" s="54"/>
      <c r="S1757" s="54"/>
    </row>
    <row r="1758" spans="1:19" ht="22.5">
      <c r="A1758" s="93">
        <v>1758</v>
      </c>
      <c r="B1758" s="49" t="s">
        <v>22</v>
      </c>
      <c r="C1758" s="57" t="s">
        <v>1910</v>
      </c>
      <c r="D1758" s="41" t="s">
        <v>524</v>
      </c>
      <c r="E1758" s="41" t="s">
        <v>133</v>
      </c>
      <c r="F1758" s="50" t="s">
        <v>35</v>
      </c>
      <c r="G1758" s="50" t="s">
        <v>36</v>
      </c>
      <c r="H1758" s="51" t="s">
        <v>434</v>
      </c>
      <c r="I1758" s="52" t="s">
        <v>435</v>
      </c>
      <c r="J1758" s="53"/>
      <c r="K1758" s="54"/>
      <c r="L1758" s="54"/>
      <c r="M1758" s="54"/>
      <c r="N1758" s="54"/>
      <c r="O1758" s="54" t="s">
        <v>925</v>
      </c>
      <c r="P1758" s="54" t="s">
        <v>680</v>
      </c>
      <c r="Q1758" s="54"/>
      <c r="R1758" s="54"/>
      <c r="S1758" s="54"/>
    </row>
    <row r="1759" spans="1:19" ht="22.5">
      <c r="A1759" s="93">
        <v>1759</v>
      </c>
      <c r="B1759" s="49" t="s">
        <v>22</v>
      </c>
      <c r="C1759" s="57" t="s">
        <v>1913</v>
      </c>
      <c r="D1759" s="41" t="s">
        <v>172</v>
      </c>
      <c r="E1759" s="41" t="s">
        <v>168</v>
      </c>
      <c r="F1759" s="50" t="s">
        <v>35</v>
      </c>
      <c r="G1759" s="50" t="s">
        <v>36</v>
      </c>
      <c r="H1759" s="51" t="s">
        <v>436</v>
      </c>
      <c r="I1759" s="52" t="s">
        <v>433</v>
      </c>
      <c r="J1759" s="53"/>
      <c r="K1759" s="54"/>
      <c r="L1759" s="54"/>
      <c r="M1759" s="54"/>
      <c r="N1759" s="54"/>
      <c r="O1759" s="54" t="s">
        <v>690</v>
      </c>
      <c r="P1759" s="54" t="s">
        <v>682</v>
      </c>
      <c r="Q1759" s="54"/>
      <c r="R1759" s="54"/>
      <c r="S1759" s="54"/>
    </row>
    <row r="1760" spans="1:19" ht="22.5">
      <c r="A1760" s="93">
        <v>1760</v>
      </c>
      <c r="B1760" s="49" t="s">
        <v>22</v>
      </c>
      <c r="C1760" s="57" t="s">
        <v>796</v>
      </c>
      <c r="D1760" s="41" t="s">
        <v>1349</v>
      </c>
      <c r="E1760" s="41" t="s">
        <v>528</v>
      </c>
      <c r="F1760" s="50" t="s">
        <v>35</v>
      </c>
      <c r="G1760" s="50" t="s">
        <v>36</v>
      </c>
      <c r="H1760" s="51" t="s">
        <v>437</v>
      </c>
      <c r="I1760" s="52" t="s">
        <v>438</v>
      </c>
      <c r="J1760" s="53"/>
      <c r="K1760" s="54"/>
      <c r="L1760" s="54"/>
      <c r="M1760" s="54"/>
      <c r="N1760" s="54"/>
      <c r="O1760" s="54" t="s">
        <v>690</v>
      </c>
      <c r="P1760" s="54" t="s">
        <v>682</v>
      </c>
      <c r="Q1760" s="54"/>
      <c r="R1760" s="54"/>
      <c r="S1760" s="54"/>
    </row>
    <row r="1761" spans="1:19" ht="22.5">
      <c r="A1761" s="93">
        <v>1761</v>
      </c>
      <c r="B1761" s="49" t="s">
        <v>22</v>
      </c>
      <c r="C1761" s="57" t="s">
        <v>1348</v>
      </c>
      <c r="D1761" s="41" t="s">
        <v>1349</v>
      </c>
      <c r="E1761" s="41" t="s">
        <v>133</v>
      </c>
      <c r="F1761" s="50" t="s">
        <v>35</v>
      </c>
      <c r="G1761" s="50" t="s">
        <v>36</v>
      </c>
      <c r="H1761" s="51" t="s">
        <v>439</v>
      </c>
      <c r="I1761" s="52" t="s">
        <v>440</v>
      </c>
      <c r="J1761" s="53"/>
      <c r="K1761" s="54"/>
      <c r="L1761" s="54"/>
      <c r="M1761" s="54"/>
      <c r="N1761" s="54"/>
      <c r="O1761" s="54" t="s">
        <v>925</v>
      </c>
      <c r="P1761" s="54" t="s">
        <v>684</v>
      </c>
      <c r="Q1761" s="54"/>
      <c r="R1761" s="54"/>
      <c r="S1761" s="54"/>
    </row>
    <row r="1762" spans="1:19" ht="22.5">
      <c r="A1762" s="93">
        <v>1762</v>
      </c>
      <c r="B1762" s="49" t="s">
        <v>22</v>
      </c>
      <c r="C1762" s="57" t="s">
        <v>1348</v>
      </c>
      <c r="D1762" s="41" t="s">
        <v>1349</v>
      </c>
      <c r="E1762" s="41" t="s">
        <v>1296</v>
      </c>
      <c r="F1762" s="50" t="s">
        <v>35</v>
      </c>
      <c r="G1762" s="50" t="s">
        <v>36</v>
      </c>
      <c r="H1762" s="51" t="s">
        <v>441</v>
      </c>
      <c r="I1762" s="52" t="s">
        <v>433</v>
      </c>
      <c r="J1762" s="53"/>
      <c r="K1762" s="54"/>
      <c r="L1762" s="54"/>
      <c r="M1762" s="54"/>
      <c r="N1762" s="54"/>
      <c r="O1762" s="54" t="s">
        <v>925</v>
      </c>
      <c r="P1762" s="54" t="s">
        <v>684</v>
      </c>
      <c r="Q1762" s="54"/>
      <c r="R1762" s="54"/>
      <c r="S1762" s="54"/>
    </row>
    <row r="1763" spans="1:19" ht="22.5">
      <c r="A1763" s="93">
        <v>1763</v>
      </c>
      <c r="B1763" s="49" t="s">
        <v>22</v>
      </c>
      <c r="C1763" s="57" t="s">
        <v>1348</v>
      </c>
      <c r="D1763" s="41" t="s">
        <v>37</v>
      </c>
      <c r="E1763" s="41" t="s">
        <v>56</v>
      </c>
      <c r="F1763" s="50" t="s">
        <v>35</v>
      </c>
      <c r="G1763" s="50" t="s">
        <v>36</v>
      </c>
      <c r="H1763" s="51" t="s">
        <v>442</v>
      </c>
      <c r="I1763" s="52" t="s">
        <v>443</v>
      </c>
      <c r="J1763" s="53"/>
      <c r="K1763" s="54"/>
      <c r="L1763" s="54"/>
      <c r="M1763" s="54"/>
      <c r="N1763" s="54"/>
      <c r="O1763" s="54" t="s">
        <v>925</v>
      </c>
      <c r="P1763" s="54" t="s">
        <v>684</v>
      </c>
      <c r="Q1763" s="54"/>
      <c r="R1763" s="54"/>
      <c r="S1763" s="54"/>
    </row>
    <row r="1764" spans="1:19" ht="22.5">
      <c r="A1764" s="93">
        <v>1764</v>
      </c>
      <c r="B1764" s="49" t="s">
        <v>22</v>
      </c>
      <c r="C1764" s="57" t="s">
        <v>1348</v>
      </c>
      <c r="D1764" s="41" t="s">
        <v>37</v>
      </c>
      <c r="E1764" s="41" t="s">
        <v>70</v>
      </c>
      <c r="F1764" s="50" t="s">
        <v>35</v>
      </c>
      <c r="G1764" s="50" t="s">
        <v>36</v>
      </c>
      <c r="H1764" s="51" t="s">
        <v>444</v>
      </c>
      <c r="I1764" s="52" t="s">
        <v>445</v>
      </c>
      <c r="J1764" s="53"/>
      <c r="K1764" s="54"/>
      <c r="L1764" s="54"/>
      <c r="M1764" s="54"/>
      <c r="N1764" s="54"/>
      <c r="O1764" s="54" t="s">
        <v>925</v>
      </c>
      <c r="P1764" s="54" t="s">
        <v>684</v>
      </c>
      <c r="Q1764" s="54"/>
      <c r="R1764" s="54"/>
      <c r="S1764" s="54"/>
    </row>
    <row r="1765" spans="1:19" ht="22.5">
      <c r="A1765" s="93">
        <v>1765</v>
      </c>
      <c r="B1765" s="49" t="s">
        <v>22</v>
      </c>
      <c r="C1765" s="57" t="s">
        <v>1348</v>
      </c>
      <c r="D1765" s="41" t="s">
        <v>37</v>
      </c>
      <c r="E1765" s="41" t="s">
        <v>1349</v>
      </c>
      <c r="F1765" s="50" t="s">
        <v>35</v>
      </c>
      <c r="G1765" s="50" t="s">
        <v>36</v>
      </c>
      <c r="H1765" s="51" t="s">
        <v>446</v>
      </c>
      <c r="I1765" s="52" t="s">
        <v>447</v>
      </c>
      <c r="J1765" s="53"/>
      <c r="K1765" s="54"/>
      <c r="L1765" s="54"/>
      <c r="M1765" s="54"/>
      <c r="N1765" s="54"/>
      <c r="O1765" s="54" t="s">
        <v>925</v>
      </c>
      <c r="P1765" s="54" t="s">
        <v>684</v>
      </c>
      <c r="Q1765" s="54"/>
      <c r="R1765" s="54"/>
      <c r="S1765" s="54"/>
    </row>
    <row r="1766" spans="1:19" ht="22.5">
      <c r="A1766" s="93">
        <v>1766</v>
      </c>
      <c r="B1766" s="49" t="s">
        <v>22</v>
      </c>
      <c r="C1766" s="57" t="s">
        <v>1348</v>
      </c>
      <c r="D1766" s="41" t="s">
        <v>37</v>
      </c>
      <c r="E1766" s="41" t="s">
        <v>529</v>
      </c>
      <c r="F1766" s="50" t="s">
        <v>35</v>
      </c>
      <c r="G1766" s="50" t="s">
        <v>36</v>
      </c>
      <c r="H1766" s="51" t="s">
        <v>448</v>
      </c>
      <c r="I1766" s="52" t="s">
        <v>438</v>
      </c>
      <c r="J1766" s="53"/>
      <c r="K1766" s="54"/>
      <c r="L1766" s="54"/>
      <c r="M1766" s="54"/>
      <c r="N1766" s="54"/>
      <c r="O1766" s="54" t="s">
        <v>925</v>
      </c>
      <c r="P1766" s="54" t="s">
        <v>684</v>
      </c>
      <c r="Q1766" s="54"/>
      <c r="R1766" s="54"/>
      <c r="S1766" s="54"/>
    </row>
    <row r="1767" spans="1:19" ht="22.5">
      <c r="A1767" s="93">
        <v>1767</v>
      </c>
      <c r="B1767" s="49" t="s">
        <v>22</v>
      </c>
      <c r="C1767" s="57" t="s">
        <v>1348</v>
      </c>
      <c r="D1767" s="41" t="s">
        <v>37</v>
      </c>
      <c r="E1767" s="41" t="s">
        <v>573</v>
      </c>
      <c r="F1767" s="50" t="s">
        <v>35</v>
      </c>
      <c r="G1767" s="50" t="s">
        <v>36</v>
      </c>
      <c r="H1767" s="51" t="s">
        <v>449</v>
      </c>
      <c r="I1767" s="52" t="s">
        <v>450</v>
      </c>
      <c r="J1767" s="53"/>
      <c r="K1767" s="54"/>
      <c r="L1767" s="54"/>
      <c r="M1767" s="54"/>
      <c r="N1767" s="54"/>
      <c r="O1767" s="54" t="s">
        <v>925</v>
      </c>
      <c r="P1767" s="54" t="s">
        <v>684</v>
      </c>
      <c r="Q1767" s="54"/>
      <c r="R1767" s="54"/>
      <c r="S1767" s="54"/>
    </row>
    <row r="1768" spans="1:19" ht="22.5">
      <c r="A1768" s="93">
        <v>1768</v>
      </c>
      <c r="B1768" s="49" t="s">
        <v>22</v>
      </c>
      <c r="C1768" s="57" t="s">
        <v>1348</v>
      </c>
      <c r="D1768" s="41" t="s">
        <v>37</v>
      </c>
      <c r="E1768" s="41" t="s">
        <v>171</v>
      </c>
      <c r="F1768" s="50" t="s">
        <v>35</v>
      </c>
      <c r="G1768" s="50" t="s">
        <v>36</v>
      </c>
      <c r="H1768" s="51" t="s">
        <v>451</v>
      </c>
      <c r="I1768" s="52" t="s">
        <v>452</v>
      </c>
      <c r="J1768" s="53"/>
      <c r="K1768" s="54"/>
      <c r="L1768" s="54"/>
      <c r="M1768" s="54"/>
      <c r="N1768" s="54"/>
      <c r="O1768" s="54" t="s">
        <v>925</v>
      </c>
      <c r="P1768" s="54" t="s">
        <v>684</v>
      </c>
      <c r="Q1768" s="54"/>
      <c r="R1768" s="54"/>
      <c r="S1768" s="54"/>
    </row>
    <row r="1769" spans="1:19" ht="22.5">
      <c r="A1769" s="93">
        <v>1769</v>
      </c>
      <c r="B1769" s="49" t="s">
        <v>22</v>
      </c>
      <c r="C1769" s="57" t="s">
        <v>1348</v>
      </c>
      <c r="D1769" s="41" t="s">
        <v>37</v>
      </c>
      <c r="E1769" s="41" t="s">
        <v>135</v>
      </c>
      <c r="F1769" s="50" t="s">
        <v>35</v>
      </c>
      <c r="G1769" s="50" t="s">
        <v>36</v>
      </c>
      <c r="H1769" s="51" t="s">
        <v>453</v>
      </c>
      <c r="I1769" s="52" t="s">
        <v>454</v>
      </c>
      <c r="J1769" s="53"/>
      <c r="K1769" s="54"/>
      <c r="L1769" s="54"/>
      <c r="M1769" s="54"/>
      <c r="N1769" s="54"/>
      <c r="O1769" s="54" t="s">
        <v>925</v>
      </c>
      <c r="P1769" s="54" t="s">
        <v>684</v>
      </c>
      <c r="Q1769" s="54"/>
      <c r="R1769" s="54"/>
      <c r="S1769" s="54"/>
    </row>
    <row r="1770" spans="1:19" ht="22.5">
      <c r="A1770" s="93">
        <v>1770</v>
      </c>
      <c r="B1770" s="49" t="s">
        <v>22</v>
      </c>
      <c r="C1770" s="57" t="s">
        <v>1331</v>
      </c>
      <c r="D1770" s="41" t="s">
        <v>527</v>
      </c>
      <c r="E1770" s="41" t="s">
        <v>1308</v>
      </c>
      <c r="F1770" s="50" t="s">
        <v>35</v>
      </c>
      <c r="G1770" s="50" t="s">
        <v>36</v>
      </c>
      <c r="H1770" s="51" t="s">
        <v>455</v>
      </c>
      <c r="I1770" s="52" t="s">
        <v>456</v>
      </c>
      <c r="J1770" s="53"/>
      <c r="K1770" s="54"/>
      <c r="L1770" s="54"/>
      <c r="M1770" s="54"/>
      <c r="N1770" s="54"/>
      <c r="O1770" s="54" t="s">
        <v>686</v>
      </c>
      <c r="P1770" s="54" t="s">
        <v>673</v>
      </c>
      <c r="Q1770" s="54"/>
      <c r="R1770" s="54"/>
      <c r="S1770" s="54"/>
    </row>
    <row r="1771" spans="1:19" ht="22.5">
      <c r="A1771" s="93">
        <v>1771</v>
      </c>
      <c r="B1771" s="49" t="s">
        <v>22</v>
      </c>
      <c r="C1771" s="57" t="s">
        <v>1331</v>
      </c>
      <c r="D1771" s="41" t="s">
        <v>527</v>
      </c>
      <c r="E1771" s="41" t="s">
        <v>573</v>
      </c>
      <c r="F1771" s="50" t="s">
        <v>35</v>
      </c>
      <c r="G1771" s="50" t="s">
        <v>36</v>
      </c>
      <c r="H1771" s="51" t="s">
        <v>457</v>
      </c>
      <c r="I1771" s="52" t="s">
        <v>433</v>
      </c>
      <c r="J1771" s="53"/>
      <c r="K1771" s="54"/>
      <c r="L1771" s="54"/>
      <c r="M1771" s="54"/>
      <c r="N1771" s="54"/>
      <c r="O1771" s="54" t="s">
        <v>686</v>
      </c>
      <c r="P1771" s="54" t="s">
        <v>673</v>
      </c>
      <c r="Q1771" s="54"/>
      <c r="R1771" s="54"/>
      <c r="S1771" s="54"/>
    </row>
    <row r="1772" spans="1:19" ht="22.5">
      <c r="A1772" s="93">
        <v>1772</v>
      </c>
      <c r="B1772" s="49" t="s">
        <v>22</v>
      </c>
      <c r="C1772" s="57" t="s">
        <v>1331</v>
      </c>
      <c r="D1772" s="41" t="s">
        <v>527</v>
      </c>
      <c r="E1772" s="41" t="s">
        <v>573</v>
      </c>
      <c r="F1772" s="50" t="s">
        <v>35</v>
      </c>
      <c r="G1772" s="50" t="s">
        <v>36</v>
      </c>
      <c r="H1772" s="51" t="s">
        <v>458</v>
      </c>
      <c r="I1772" s="52" t="s">
        <v>459</v>
      </c>
      <c r="J1772" s="53"/>
      <c r="K1772" s="54"/>
      <c r="L1772" s="54"/>
      <c r="M1772" s="54"/>
      <c r="N1772" s="54"/>
      <c r="O1772" s="54" t="s">
        <v>686</v>
      </c>
      <c r="P1772" s="54" t="s">
        <v>673</v>
      </c>
      <c r="Q1772" s="54"/>
      <c r="R1772" s="54"/>
      <c r="S1772" s="54"/>
    </row>
    <row r="1773" spans="1:19" ht="22.5">
      <c r="A1773" s="93">
        <v>1773</v>
      </c>
      <c r="B1773" s="49" t="s">
        <v>22</v>
      </c>
      <c r="C1773" s="57" t="s">
        <v>811</v>
      </c>
      <c r="D1773" s="41" t="s">
        <v>529</v>
      </c>
      <c r="E1773" s="41" t="s">
        <v>135</v>
      </c>
      <c r="F1773" s="50" t="s">
        <v>35</v>
      </c>
      <c r="G1773" s="50" t="s">
        <v>36</v>
      </c>
      <c r="H1773" s="51" t="s">
        <v>460</v>
      </c>
      <c r="I1773" s="52" t="s">
        <v>433</v>
      </c>
      <c r="J1773" s="53"/>
      <c r="K1773" s="54"/>
      <c r="L1773" s="54"/>
      <c r="M1773" s="54"/>
      <c r="N1773" s="54"/>
      <c r="O1773" s="54" t="s">
        <v>925</v>
      </c>
      <c r="P1773" s="54" t="s">
        <v>646</v>
      </c>
      <c r="Q1773" s="54"/>
      <c r="R1773" s="54"/>
      <c r="S1773" s="54"/>
    </row>
    <row r="1774" spans="1:19" ht="22.5">
      <c r="A1774" s="93">
        <v>1774</v>
      </c>
      <c r="B1774" s="49" t="s">
        <v>22</v>
      </c>
      <c r="C1774" s="57" t="s">
        <v>461</v>
      </c>
      <c r="D1774" s="41" t="s">
        <v>1308</v>
      </c>
      <c r="E1774" s="41" t="s">
        <v>528</v>
      </c>
      <c r="F1774" s="50" t="s">
        <v>35</v>
      </c>
      <c r="G1774" s="50" t="s">
        <v>36</v>
      </c>
      <c r="H1774" s="51" t="s">
        <v>462</v>
      </c>
      <c r="I1774" s="52" t="s">
        <v>463</v>
      </c>
      <c r="J1774" s="53"/>
      <c r="K1774" s="54"/>
      <c r="L1774" s="54"/>
      <c r="M1774" s="54"/>
      <c r="N1774" s="54"/>
      <c r="O1774" s="54" t="s">
        <v>925</v>
      </c>
      <c r="P1774" s="54" t="s">
        <v>646</v>
      </c>
      <c r="Q1774" s="54"/>
      <c r="R1774" s="54"/>
      <c r="S1774" s="54"/>
    </row>
    <row r="1775" spans="1:19" ht="22.5">
      <c r="A1775" s="93">
        <v>1775</v>
      </c>
      <c r="B1775" s="49" t="s">
        <v>22</v>
      </c>
      <c r="C1775" s="57" t="s">
        <v>464</v>
      </c>
      <c r="D1775" s="41" t="s">
        <v>1308</v>
      </c>
      <c r="E1775" s="41" t="s">
        <v>529</v>
      </c>
      <c r="F1775" s="50" t="s">
        <v>35</v>
      </c>
      <c r="G1775" s="50" t="s">
        <v>36</v>
      </c>
      <c r="H1775" s="51" t="s">
        <v>465</v>
      </c>
      <c r="I1775" s="52" t="s">
        <v>433</v>
      </c>
      <c r="J1775" s="53"/>
      <c r="K1775" s="54"/>
      <c r="L1775" s="54"/>
      <c r="M1775" s="54"/>
      <c r="N1775" s="54"/>
      <c r="O1775" s="54" t="s">
        <v>925</v>
      </c>
      <c r="P1775" s="54" t="s">
        <v>646</v>
      </c>
      <c r="Q1775" s="54"/>
      <c r="R1775" s="54"/>
      <c r="S1775" s="54"/>
    </row>
    <row r="1776" spans="1:19" ht="22.5">
      <c r="A1776" s="93">
        <v>1776</v>
      </c>
      <c r="B1776" s="49" t="s">
        <v>22</v>
      </c>
      <c r="C1776" s="57" t="s">
        <v>466</v>
      </c>
      <c r="D1776" s="41" t="s">
        <v>1308</v>
      </c>
      <c r="E1776" s="41" t="s">
        <v>573</v>
      </c>
      <c r="F1776" s="50" t="s">
        <v>35</v>
      </c>
      <c r="G1776" s="50" t="s">
        <v>36</v>
      </c>
      <c r="H1776" s="51" t="s">
        <v>467</v>
      </c>
      <c r="I1776" s="52" t="s">
        <v>463</v>
      </c>
      <c r="J1776" s="53"/>
      <c r="K1776" s="54"/>
      <c r="L1776" s="54"/>
      <c r="M1776" s="54"/>
      <c r="N1776" s="54"/>
      <c r="O1776" s="54" t="s">
        <v>925</v>
      </c>
      <c r="P1776" s="54" t="s">
        <v>646</v>
      </c>
      <c r="Q1776" s="54"/>
      <c r="R1776" s="54"/>
      <c r="S1776" s="54"/>
    </row>
    <row r="1777" spans="1:19" ht="22.5">
      <c r="A1777" s="93">
        <v>1777</v>
      </c>
      <c r="B1777" s="49" t="s">
        <v>22</v>
      </c>
      <c r="C1777" s="57" t="s">
        <v>1523</v>
      </c>
      <c r="D1777" s="41" t="s">
        <v>1308</v>
      </c>
      <c r="E1777" s="41" t="s">
        <v>171</v>
      </c>
      <c r="F1777" s="50" t="s">
        <v>35</v>
      </c>
      <c r="G1777" s="50" t="s">
        <v>36</v>
      </c>
      <c r="H1777" s="51" t="s">
        <v>468</v>
      </c>
      <c r="I1777" s="52" t="s">
        <v>463</v>
      </c>
      <c r="J1777" s="53"/>
      <c r="K1777" s="54"/>
      <c r="L1777" s="54"/>
      <c r="M1777" s="54"/>
      <c r="N1777" s="54"/>
      <c r="O1777" s="54" t="s">
        <v>925</v>
      </c>
      <c r="P1777" s="54" t="s">
        <v>646</v>
      </c>
      <c r="Q1777" s="54"/>
      <c r="R1777" s="54"/>
      <c r="S1777" s="54"/>
    </row>
    <row r="1778" spans="1:19" ht="22.5">
      <c r="A1778" s="93">
        <v>1778</v>
      </c>
      <c r="B1778" s="49" t="s">
        <v>22</v>
      </c>
      <c r="C1778" s="57" t="s">
        <v>814</v>
      </c>
      <c r="D1778" s="41" t="s">
        <v>573</v>
      </c>
      <c r="E1778" s="41" t="s">
        <v>133</v>
      </c>
      <c r="F1778" s="50" t="s">
        <v>35</v>
      </c>
      <c r="G1778" s="50" t="s">
        <v>36</v>
      </c>
      <c r="H1778" s="51" t="s">
        <v>465</v>
      </c>
      <c r="I1778" s="52" t="s">
        <v>433</v>
      </c>
      <c r="J1778" s="53"/>
      <c r="K1778" s="54"/>
      <c r="L1778" s="54"/>
      <c r="M1778" s="54"/>
      <c r="N1778" s="54"/>
      <c r="O1778" s="54" t="s">
        <v>925</v>
      </c>
      <c r="P1778" s="54" t="s">
        <v>646</v>
      </c>
      <c r="Q1778" s="54"/>
      <c r="R1778" s="54"/>
      <c r="S1778" s="54"/>
    </row>
    <row r="1779" spans="1:19" ht="33.75">
      <c r="A1779" s="93">
        <v>1779</v>
      </c>
      <c r="B1779" s="49" t="s">
        <v>22</v>
      </c>
      <c r="C1779" s="57" t="s">
        <v>817</v>
      </c>
      <c r="D1779" s="41" t="s">
        <v>818</v>
      </c>
      <c r="E1779" s="41" t="s">
        <v>524</v>
      </c>
      <c r="F1779" s="50" t="s">
        <v>35</v>
      </c>
      <c r="G1779" s="50" t="s">
        <v>36</v>
      </c>
      <c r="H1779" s="51" t="s">
        <v>469</v>
      </c>
      <c r="I1779" s="52" t="s">
        <v>470</v>
      </c>
      <c r="J1779" s="53"/>
      <c r="K1779" s="54"/>
      <c r="L1779" s="54"/>
      <c r="M1779" s="54"/>
      <c r="N1779" s="54"/>
      <c r="O1779" s="54" t="s">
        <v>925</v>
      </c>
      <c r="P1779" s="54" t="s">
        <v>646</v>
      </c>
      <c r="Q1779" s="54"/>
      <c r="R1779" s="54"/>
      <c r="S1779" s="54"/>
    </row>
    <row r="1780" spans="1:19" ht="22.5">
      <c r="A1780" s="93">
        <v>1780</v>
      </c>
      <c r="B1780" s="49" t="s">
        <v>22</v>
      </c>
      <c r="C1780" s="57" t="s">
        <v>471</v>
      </c>
      <c r="D1780" s="41" t="s">
        <v>168</v>
      </c>
      <c r="E1780" s="41" t="s">
        <v>1349</v>
      </c>
      <c r="F1780" s="50" t="s">
        <v>35</v>
      </c>
      <c r="G1780" s="50" t="s">
        <v>36</v>
      </c>
      <c r="H1780" s="51" t="s">
        <v>465</v>
      </c>
      <c r="I1780" s="52" t="s">
        <v>433</v>
      </c>
      <c r="J1780" s="53"/>
      <c r="K1780" s="54"/>
      <c r="L1780" s="54"/>
      <c r="M1780" s="54"/>
      <c r="N1780" s="54"/>
      <c r="O1780" s="54" t="s">
        <v>925</v>
      </c>
      <c r="P1780" s="54" t="s">
        <v>646</v>
      </c>
      <c r="Q1780" s="54"/>
      <c r="R1780" s="54"/>
      <c r="S1780" s="54"/>
    </row>
    <row r="1781" spans="1:19" ht="45">
      <c r="A1781" s="93">
        <v>1781</v>
      </c>
      <c r="B1781" s="49" t="s">
        <v>22</v>
      </c>
      <c r="C1781" s="57" t="s">
        <v>624</v>
      </c>
      <c r="D1781" s="41" t="s">
        <v>171</v>
      </c>
      <c r="E1781" s="41" t="s">
        <v>172</v>
      </c>
      <c r="F1781" s="50" t="s">
        <v>35</v>
      </c>
      <c r="G1781" s="50" t="s">
        <v>36</v>
      </c>
      <c r="H1781" s="51" t="s">
        <v>472</v>
      </c>
      <c r="I1781" s="52" t="s">
        <v>473</v>
      </c>
      <c r="J1781" s="53"/>
      <c r="K1781" s="54"/>
      <c r="L1781" s="54"/>
      <c r="M1781" s="54"/>
      <c r="N1781" s="54"/>
      <c r="O1781" s="54" t="s">
        <v>925</v>
      </c>
      <c r="P1781" s="54" t="s">
        <v>696</v>
      </c>
      <c r="Q1781" s="54"/>
      <c r="R1781" s="54"/>
      <c r="S1781" s="54"/>
    </row>
    <row r="1782" spans="1:19" ht="33.75">
      <c r="A1782" s="93">
        <v>1782</v>
      </c>
      <c r="B1782" s="49" t="s">
        <v>22</v>
      </c>
      <c r="C1782" s="57" t="s">
        <v>1307</v>
      </c>
      <c r="D1782" s="41" t="s">
        <v>171</v>
      </c>
      <c r="E1782" s="41" t="s">
        <v>168</v>
      </c>
      <c r="F1782" s="50" t="s">
        <v>35</v>
      </c>
      <c r="G1782" s="50" t="s">
        <v>36</v>
      </c>
      <c r="H1782" s="51" t="s">
        <v>474</v>
      </c>
      <c r="I1782" s="52" t="s">
        <v>475</v>
      </c>
      <c r="J1782" s="53"/>
      <c r="K1782" s="54"/>
      <c r="L1782" s="54"/>
      <c r="M1782" s="54"/>
      <c r="N1782" s="54"/>
      <c r="O1782" s="54" t="s">
        <v>925</v>
      </c>
      <c r="P1782" s="54" t="s">
        <v>696</v>
      </c>
      <c r="Q1782" s="54"/>
      <c r="R1782" s="54"/>
      <c r="S1782" s="54"/>
    </row>
    <row r="1783" spans="1:19" ht="33.75">
      <c r="A1783" s="93">
        <v>1783</v>
      </c>
      <c r="B1783" s="49" t="s">
        <v>22</v>
      </c>
      <c r="C1783" s="57" t="s">
        <v>1312</v>
      </c>
      <c r="D1783" s="41" t="s">
        <v>133</v>
      </c>
      <c r="E1783" s="41" t="s">
        <v>528</v>
      </c>
      <c r="F1783" s="50" t="s">
        <v>35</v>
      </c>
      <c r="G1783" s="50" t="s">
        <v>36</v>
      </c>
      <c r="H1783" s="51" t="s">
        <v>476</v>
      </c>
      <c r="I1783" s="52" t="s">
        <v>477</v>
      </c>
      <c r="J1783" s="53"/>
      <c r="K1783" s="54"/>
      <c r="L1783" s="54"/>
      <c r="M1783" s="54"/>
      <c r="N1783" s="54"/>
      <c r="O1783" s="54" t="s">
        <v>925</v>
      </c>
      <c r="P1783" s="54" t="s">
        <v>696</v>
      </c>
      <c r="Q1783" s="54"/>
      <c r="R1783" s="54"/>
      <c r="S1783" s="54"/>
    </row>
    <row r="1784" spans="1:19" ht="22.5">
      <c r="A1784" s="93">
        <v>1784</v>
      </c>
      <c r="B1784" s="49" t="s">
        <v>22</v>
      </c>
      <c r="C1784" s="57" t="s">
        <v>840</v>
      </c>
      <c r="D1784" s="41" t="s">
        <v>135</v>
      </c>
      <c r="E1784" s="41" t="s">
        <v>171</v>
      </c>
      <c r="F1784" s="50" t="s">
        <v>35</v>
      </c>
      <c r="G1784" s="50" t="s">
        <v>36</v>
      </c>
      <c r="H1784" s="51" t="s">
        <v>478</v>
      </c>
      <c r="I1784" s="52" t="s">
        <v>479</v>
      </c>
      <c r="J1784" s="53"/>
      <c r="K1784" s="54"/>
      <c r="L1784" s="54"/>
      <c r="M1784" s="54"/>
      <c r="N1784" s="54"/>
      <c r="O1784" s="54" t="s">
        <v>1358</v>
      </c>
      <c r="P1784" s="54" t="s">
        <v>700</v>
      </c>
      <c r="Q1784" s="54"/>
      <c r="R1784" s="54"/>
      <c r="S1784" s="54"/>
    </row>
    <row r="1785" spans="1:19" ht="22.5">
      <c r="A1785" s="93">
        <v>1785</v>
      </c>
      <c r="B1785" s="49" t="s">
        <v>22</v>
      </c>
      <c r="C1785" s="57" t="s">
        <v>840</v>
      </c>
      <c r="D1785" s="41" t="s">
        <v>135</v>
      </c>
      <c r="E1785" s="41" t="s">
        <v>751</v>
      </c>
      <c r="F1785" s="50" t="s">
        <v>35</v>
      </c>
      <c r="G1785" s="50" t="s">
        <v>36</v>
      </c>
      <c r="H1785" s="51" t="s">
        <v>478</v>
      </c>
      <c r="I1785" s="52" t="s">
        <v>479</v>
      </c>
      <c r="J1785" s="53"/>
      <c r="K1785" s="54"/>
      <c r="L1785" s="54"/>
      <c r="M1785" s="54"/>
      <c r="N1785" s="54"/>
      <c r="O1785" s="54" t="s">
        <v>1358</v>
      </c>
      <c r="P1785" s="54" t="s">
        <v>700</v>
      </c>
      <c r="Q1785" s="54"/>
      <c r="R1785" s="54"/>
      <c r="S1785" s="54"/>
    </row>
    <row r="1786" spans="1:19" ht="11.25">
      <c r="A1786" s="93">
        <v>1786</v>
      </c>
      <c r="B1786" s="49" t="s">
        <v>22</v>
      </c>
      <c r="C1786" s="57" t="s">
        <v>480</v>
      </c>
      <c r="D1786" s="41" t="s">
        <v>751</v>
      </c>
      <c r="E1786" s="41" t="s">
        <v>1349</v>
      </c>
      <c r="F1786" s="50" t="s">
        <v>35</v>
      </c>
      <c r="G1786" s="50" t="s">
        <v>36</v>
      </c>
      <c r="H1786" s="51" t="s">
        <v>481</v>
      </c>
      <c r="I1786" s="52" t="s">
        <v>482</v>
      </c>
      <c r="J1786" s="53"/>
      <c r="K1786" s="54"/>
      <c r="L1786" s="54"/>
      <c r="M1786" s="54"/>
      <c r="N1786" s="54"/>
      <c r="O1786" s="54" t="s">
        <v>1358</v>
      </c>
      <c r="P1786" s="54" t="s">
        <v>700</v>
      </c>
      <c r="Q1786" s="54"/>
      <c r="R1786" s="54"/>
      <c r="S1786" s="54"/>
    </row>
    <row r="1787" spans="1:19" ht="22.5">
      <c r="A1787" s="93">
        <v>1787</v>
      </c>
      <c r="B1787" s="49" t="s">
        <v>22</v>
      </c>
      <c r="C1787" s="57" t="s">
        <v>483</v>
      </c>
      <c r="D1787" s="41" t="s">
        <v>751</v>
      </c>
      <c r="E1787" s="41" t="s">
        <v>751</v>
      </c>
      <c r="F1787" s="50" t="s">
        <v>35</v>
      </c>
      <c r="G1787" s="50" t="s">
        <v>36</v>
      </c>
      <c r="H1787" s="51" t="s">
        <v>484</v>
      </c>
      <c r="I1787" s="52" t="s">
        <v>485</v>
      </c>
      <c r="J1787" s="53"/>
      <c r="K1787" s="54"/>
      <c r="L1787" s="54"/>
      <c r="M1787" s="54"/>
      <c r="N1787" s="54"/>
      <c r="O1787" s="54" t="s">
        <v>705</v>
      </c>
      <c r="P1787" s="54" t="s">
        <v>702</v>
      </c>
      <c r="Q1787" s="54"/>
      <c r="R1787" s="54"/>
      <c r="S1787" s="54"/>
    </row>
    <row r="1788" spans="1:19" ht="11.25">
      <c r="A1788" s="93">
        <v>1788</v>
      </c>
      <c r="B1788" s="49" t="s">
        <v>22</v>
      </c>
      <c r="C1788" s="57" t="s">
        <v>483</v>
      </c>
      <c r="D1788" s="41" t="s">
        <v>751</v>
      </c>
      <c r="E1788" s="41" t="s">
        <v>1296</v>
      </c>
      <c r="F1788" s="50" t="s">
        <v>35</v>
      </c>
      <c r="G1788" s="50" t="s">
        <v>36</v>
      </c>
      <c r="H1788" s="51" t="s">
        <v>484</v>
      </c>
      <c r="I1788" s="52" t="s">
        <v>486</v>
      </c>
      <c r="J1788" s="53"/>
      <c r="K1788" s="54"/>
      <c r="L1788" s="54"/>
      <c r="M1788" s="54"/>
      <c r="N1788" s="54"/>
      <c r="O1788" s="54" t="s">
        <v>705</v>
      </c>
      <c r="P1788" s="54" t="s">
        <v>702</v>
      </c>
      <c r="Q1788" s="54"/>
      <c r="R1788" s="54"/>
      <c r="S1788" s="54"/>
    </row>
    <row r="1789" spans="1:19" ht="22.5">
      <c r="A1789" s="93">
        <v>1789</v>
      </c>
      <c r="B1789" s="49" t="s">
        <v>22</v>
      </c>
      <c r="C1789" s="57" t="s">
        <v>487</v>
      </c>
      <c r="D1789" s="41" t="s">
        <v>751</v>
      </c>
      <c r="E1789" s="41" t="s">
        <v>589</v>
      </c>
      <c r="F1789" s="50" t="s">
        <v>35</v>
      </c>
      <c r="G1789" s="50" t="s">
        <v>36</v>
      </c>
      <c r="H1789" s="51" t="s">
        <v>488</v>
      </c>
      <c r="I1789" s="52" t="s">
        <v>489</v>
      </c>
      <c r="J1789" s="53"/>
      <c r="K1789" s="54"/>
      <c r="L1789" s="54"/>
      <c r="M1789" s="54"/>
      <c r="N1789" s="54"/>
      <c r="O1789" s="54" t="s">
        <v>705</v>
      </c>
      <c r="P1789" s="54" t="s">
        <v>702</v>
      </c>
      <c r="Q1789" s="54"/>
      <c r="R1789" s="54"/>
      <c r="S1789" s="54"/>
    </row>
    <row r="1790" spans="1:19" ht="22.5">
      <c r="A1790" s="93">
        <v>1790</v>
      </c>
      <c r="B1790" s="49" t="s">
        <v>22</v>
      </c>
      <c r="C1790" s="57" t="s">
        <v>1464</v>
      </c>
      <c r="D1790" s="41" t="s">
        <v>1296</v>
      </c>
      <c r="E1790" s="41" t="s">
        <v>70</v>
      </c>
      <c r="F1790" s="50" t="s">
        <v>35</v>
      </c>
      <c r="G1790" s="50" t="s">
        <v>36</v>
      </c>
      <c r="H1790" s="51" t="s">
        <v>490</v>
      </c>
      <c r="I1790" s="52" t="s">
        <v>0</v>
      </c>
      <c r="J1790" s="53"/>
      <c r="K1790" s="54"/>
      <c r="L1790" s="54"/>
      <c r="M1790" s="54"/>
      <c r="N1790" s="54"/>
      <c r="O1790" s="54" t="s">
        <v>705</v>
      </c>
      <c r="P1790" s="54" t="s">
        <v>702</v>
      </c>
      <c r="Q1790" s="54"/>
      <c r="R1790" s="54"/>
      <c r="S1790" s="54"/>
    </row>
    <row r="1791" spans="1:19" ht="22.5">
      <c r="A1791" s="93">
        <v>1791</v>
      </c>
      <c r="B1791" s="49" t="s">
        <v>22</v>
      </c>
      <c r="C1791" s="57" t="s">
        <v>610</v>
      </c>
      <c r="D1791" s="41" t="s">
        <v>1296</v>
      </c>
      <c r="E1791" s="41" t="s">
        <v>529</v>
      </c>
      <c r="F1791" s="50" t="s">
        <v>35</v>
      </c>
      <c r="G1791" s="50" t="s">
        <v>36</v>
      </c>
      <c r="H1791" s="51" t="s">
        <v>1</v>
      </c>
      <c r="I1791" s="52" t="s">
        <v>433</v>
      </c>
      <c r="J1791" s="53"/>
      <c r="K1791" s="54"/>
      <c r="L1791" s="54"/>
      <c r="M1791" s="54"/>
      <c r="N1791" s="54"/>
      <c r="O1791" s="54" t="s">
        <v>705</v>
      </c>
      <c r="P1791" s="54" t="s">
        <v>702</v>
      </c>
      <c r="Q1791" s="54"/>
      <c r="R1791" s="54"/>
      <c r="S1791" s="54"/>
    </row>
    <row r="1792" spans="1:19" ht="22.5">
      <c r="A1792" s="93">
        <v>1792</v>
      </c>
      <c r="B1792" s="49" t="s">
        <v>22</v>
      </c>
      <c r="C1792" s="57" t="s">
        <v>846</v>
      </c>
      <c r="D1792" s="41" t="s">
        <v>128</v>
      </c>
      <c r="E1792" s="41" t="s">
        <v>1349</v>
      </c>
      <c r="F1792" s="50" t="s">
        <v>35</v>
      </c>
      <c r="G1792" s="50" t="s">
        <v>36</v>
      </c>
      <c r="H1792" s="51" t="s">
        <v>2</v>
      </c>
      <c r="I1792" s="52" t="s">
        <v>433</v>
      </c>
      <c r="J1792" s="53"/>
      <c r="K1792" s="54"/>
      <c r="L1792" s="54"/>
      <c r="M1792" s="54"/>
      <c r="N1792" s="54"/>
      <c r="O1792" s="54" t="s">
        <v>705</v>
      </c>
      <c r="P1792" s="54" t="s">
        <v>702</v>
      </c>
      <c r="Q1792" s="54"/>
      <c r="R1792" s="54"/>
      <c r="S1792" s="54"/>
    </row>
    <row r="1793" spans="1:19" ht="22.5">
      <c r="A1793" s="93">
        <v>1793</v>
      </c>
      <c r="B1793" s="49" t="s">
        <v>22</v>
      </c>
      <c r="C1793" s="57" t="s">
        <v>1502</v>
      </c>
      <c r="D1793" s="41" t="s">
        <v>589</v>
      </c>
      <c r="E1793" s="41" t="s">
        <v>809</v>
      </c>
      <c r="F1793" s="50" t="s">
        <v>35</v>
      </c>
      <c r="G1793" s="50" t="s">
        <v>36</v>
      </c>
      <c r="H1793" s="51" t="s">
        <v>3</v>
      </c>
      <c r="I1793" s="52" t="s">
        <v>4</v>
      </c>
      <c r="J1793" s="53"/>
      <c r="K1793" s="54"/>
      <c r="L1793" s="54"/>
      <c r="M1793" s="54"/>
      <c r="N1793" s="54"/>
      <c r="O1793" s="54" t="s">
        <v>705</v>
      </c>
      <c r="P1793" s="54" t="s">
        <v>704</v>
      </c>
      <c r="Q1793" s="54"/>
      <c r="R1793" s="54"/>
      <c r="S1793" s="54"/>
    </row>
    <row r="1794" spans="1:19" ht="22.5">
      <c r="A1794" s="93">
        <v>1794</v>
      </c>
      <c r="B1794" s="49" t="s">
        <v>22</v>
      </c>
      <c r="C1794" s="57" t="s">
        <v>5</v>
      </c>
      <c r="D1794" s="41" t="s">
        <v>589</v>
      </c>
      <c r="E1794" s="41" t="s">
        <v>524</v>
      </c>
      <c r="F1794" s="50" t="s">
        <v>35</v>
      </c>
      <c r="G1794" s="50" t="s">
        <v>36</v>
      </c>
      <c r="H1794" s="51" t="s">
        <v>6</v>
      </c>
      <c r="I1794" s="52" t="s">
        <v>7</v>
      </c>
      <c r="J1794" s="53"/>
      <c r="K1794" s="54"/>
      <c r="L1794" s="54"/>
      <c r="M1794" s="54"/>
      <c r="N1794" s="54"/>
      <c r="O1794" s="54" t="s">
        <v>705</v>
      </c>
      <c r="P1794" s="54" t="s">
        <v>704</v>
      </c>
      <c r="Q1794" s="54"/>
      <c r="R1794" s="54"/>
      <c r="S1794" s="54"/>
    </row>
    <row r="1795" spans="1:19" ht="22.5">
      <c r="A1795" s="93">
        <v>1795</v>
      </c>
      <c r="B1795" s="49" t="s">
        <v>22</v>
      </c>
      <c r="C1795" s="57" t="s">
        <v>8</v>
      </c>
      <c r="D1795" s="41" t="s">
        <v>589</v>
      </c>
      <c r="E1795" s="41" t="s">
        <v>573</v>
      </c>
      <c r="F1795" s="50" t="s">
        <v>35</v>
      </c>
      <c r="G1795" s="50" t="s">
        <v>36</v>
      </c>
      <c r="H1795" s="51" t="s">
        <v>9</v>
      </c>
      <c r="I1795" s="52" t="s">
        <v>10</v>
      </c>
      <c r="J1795" s="53"/>
      <c r="K1795" s="54"/>
      <c r="L1795" s="54"/>
      <c r="M1795" s="54"/>
      <c r="N1795" s="54"/>
      <c r="O1795" s="54" t="s">
        <v>705</v>
      </c>
      <c r="P1795" s="54" t="s">
        <v>704</v>
      </c>
      <c r="Q1795" s="54"/>
      <c r="R1795" s="54"/>
      <c r="S1795" s="54"/>
    </row>
    <row r="1796" spans="1:19" ht="22.5">
      <c r="A1796" s="93">
        <v>1796</v>
      </c>
      <c r="B1796" s="49" t="s">
        <v>22</v>
      </c>
      <c r="C1796" s="57" t="s">
        <v>11</v>
      </c>
      <c r="D1796" s="41" t="s">
        <v>589</v>
      </c>
      <c r="E1796" s="41" t="s">
        <v>751</v>
      </c>
      <c r="F1796" s="50" t="s">
        <v>35</v>
      </c>
      <c r="G1796" s="50" t="s">
        <v>36</v>
      </c>
      <c r="H1796" s="51" t="s">
        <v>12</v>
      </c>
      <c r="I1796" s="52" t="s">
        <v>13</v>
      </c>
      <c r="J1796" s="53"/>
      <c r="K1796" s="54"/>
      <c r="L1796" s="54"/>
      <c r="M1796" s="54"/>
      <c r="N1796" s="54"/>
      <c r="O1796" s="54" t="s">
        <v>705</v>
      </c>
      <c r="P1796" s="54" t="s">
        <v>704</v>
      </c>
      <c r="Q1796" s="54"/>
      <c r="R1796" s="54"/>
      <c r="S1796" s="54"/>
    </row>
    <row r="1797" spans="1:19" ht="22.5">
      <c r="A1797" s="93">
        <v>1797</v>
      </c>
      <c r="B1797" s="49" t="s">
        <v>22</v>
      </c>
      <c r="C1797" s="57" t="s">
        <v>14</v>
      </c>
      <c r="D1797" s="41" t="s">
        <v>589</v>
      </c>
      <c r="E1797" s="41" t="s">
        <v>128</v>
      </c>
      <c r="F1797" s="50" t="s">
        <v>35</v>
      </c>
      <c r="G1797" s="50" t="s">
        <v>36</v>
      </c>
      <c r="H1797" s="51" t="s">
        <v>15</v>
      </c>
      <c r="I1797" s="52" t="s">
        <v>16</v>
      </c>
      <c r="J1797" s="53"/>
      <c r="K1797" s="54"/>
      <c r="L1797" s="54"/>
      <c r="M1797" s="54"/>
      <c r="N1797" s="54"/>
      <c r="O1797" s="54" t="s">
        <v>705</v>
      </c>
      <c r="P1797" s="54" t="s">
        <v>704</v>
      </c>
      <c r="Q1797" s="54"/>
      <c r="R1797" s="54"/>
      <c r="S1797" s="54"/>
    </row>
    <row r="1798" spans="1:19" ht="11.25">
      <c r="A1798" s="93">
        <v>1798</v>
      </c>
      <c r="B1798" s="49" t="s">
        <v>22</v>
      </c>
      <c r="C1798" s="57" t="s">
        <v>17</v>
      </c>
      <c r="D1798" s="41" t="s">
        <v>138</v>
      </c>
      <c r="E1798" s="41" t="s">
        <v>1349</v>
      </c>
      <c r="F1798" s="50" t="s">
        <v>35</v>
      </c>
      <c r="G1798" s="50" t="s">
        <v>36</v>
      </c>
      <c r="H1798" s="51" t="s">
        <v>18</v>
      </c>
      <c r="I1798" s="52" t="s">
        <v>19</v>
      </c>
      <c r="J1798" s="53"/>
      <c r="K1798" s="54"/>
      <c r="L1798" s="54"/>
      <c r="M1798" s="54"/>
      <c r="N1798" s="54"/>
      <c r="O1798" s="54" t="s">
        <v>705</v>
      </c>
      <c r="P1798" s="54" t="s">
        <v>704</v>
      </c>
      <c r="Q1798" s="54"/>
      <c r="R1798" s="54"/>
      <c r="S1798" s="54"/>
    </row>
    <row r="1799" spans="1:19" ht="22.5">
      <c r="A1799" s="93">
        <v>1799</v>
      </c>
      <c r="B1799" s="49" t="s">
        <v>22</v>
      </c>
      <c r="C1799" s="57" t="s">
        <v>849</v>
      </c>
      <c r="D1799" s="41" t="s">
        <v>138</v>
      </c>
      <c r="E1799" s="41" t="s">
        <v>527</v>
      </c>
      <c r="F1799" s="50" t="s">
        <v>35</v>
      </c>
      <c r="G1799" s="50" t="s">
        <v>36</v>
      </c>
      <c r="H1799" s="51" t="s">
        <v>20</v>
      </c>
      <c r="I1799" s="52" t="s">
        <v>21</v>
      </c>
      <c r="J1799" s="53"/>
      <c r="K1799" s="54"/>
      <c r="L1799" s="54"/>
      <c r="M1799" s="54"/>
      <c r="N1799" s="54"/>
      <c r="O1799" s="54" t="s">
        <v>705</v>
      </c>
      <c r="P1799" s="54" t="s">
        <v>704</v>
      </c>
      <c r="Q1799" s="54"/>
      <c r="R1799" s="54"/>
      <c r="S1799" s="54"/>
    </row>
    <row r="1800" spans="1:19" ht="22.5">
      <c r="A1800" s="93">
        <v>1800</v>
      </c>
      <c r="B1800" s="49" t="s">
        <v>22</v>
      </c>
      <c r="C1800" s="57" t="s">
        <v>849</v>
      </c>
      <c r="D1800" s="41" t="s">
        <v>138</v>
      </c>
      <c r="E1800" s="41" t="s">
        <v>529</v>
      </c>
      <c r="F1800" s="50" t="s">
        <v>35</v>
      </c>
      <c r="G1800" s="50" t="s">
        <v>36</v>
      </c>
      <c r="H1800" s="51" t="s">
        <v>2882</v>
      </c>
      <c r="I1800" s="52" t="s">
        <v>2883</v>
      </c>
      <c r="J1800" s="53"/>
      <c r="K1800" s="54"/>
      <c r="L1800" s="54"/>
      <c r="M1800" s="54"/>
      <c r="N1800" s="54"/>
      <c r="O1800" s="54" t="s">
        <v>705</v>
      </c>
      <c r="P1800" s="54" t="s">
        <v>704</v>
      </c>
      <c r="Q1800" s="54"/>
      <c r="R1800" s="54"/>
      <c r="S1800" s="54"/>
    </row>
    <row r="1801" spans="1:19" ht="22.5">
      <c r="A1801" s="93">
        <v>1801</v>
      </c>
      <c r="B1801" s="49" t="s">
        <v>22</v>
      </c>
      <c r="C1801" s="57" t="s">
        <v>849</v>
      </c>
      <c r="D1801" s="41" t="s">
        <v>138</v>
      </c>
      <c r="E1801" s="41" t="s">
        <v>135</v>
      </c>
      <c r="F1801" s="50" t="s">
        <v>35</v>
      </c>
      <c r="G1801" s="50" t="s">
        <v>36</v>
      </c>
      <c r="H1801" s="51" t="s">
        <v>2884</v>
      </c>
      <c r="I1801" s="52" t="s">
        <v>2885</v>
      </c>
      <c r="J1801" s="53"/>
      <c r="K1801" s="54"/>
      <c r="L1801" s="54"/>
      <c r="M1801" s="54"/>
      <c r="N1801" s="54"/>
      <c r="O1801" s="54" t="s">
        <v>705</v>
      </c>
      <c r="P1801" s="54" t="s">
        <v>704</v>
      </c>
      <c r="Q1801" s="54"/>
      <c r="R1801" s="54"/>
      <c r="S1801" s="54"/>
    </row>
    <row r="1802" spans="1:19" ht="22.5">
      <c r="A1802" s="93">
        <v>1802</v>
      </c>
      <c r="B1802" s="49" t="s">
        <v>22</v>
      </c>
      <c r="C1802" s="57" t="s">
        <v>849</v>
      </c>
      <c r="D1802" s="41" t="s">
        <v>138</v>
      </c>
      <c r="E1802" s="41" t="s">
        <v>135</v>
      </c>
      <c r="F1802" s="50" t="s">
        <v>35</v>
      </c>
      <c r="G1802" s="50" t="s">
        <v>36</v>
      </c>
      <c r="H1802" s="51" t="s">
        <v>2886</v>
      </c>
      <c r="I1802" s="52" t="s">
        <v>433</v>
      </c>
      <c r="J1802" s="53"/>
      <c r="K1802" s="54"/>
      <c r="L1802" s="54"/>
      <c r="M1802" s="54"/>
      <c r="N1802" s="54"/>
      <c r="O1802" s="54" t="s">
        <v>705</v>
      </c>
      <c r="P1802" s="54" t="s">
        <v>704</v>
      </c>
      <c r="Q1802" s="54"/>
      <c r="R1802" s="54"/>
      <c r="S1802" s="54"/>
    </row>
    <row r="1803" spans="1:19" ht="22.5">
      <c r="A1803" s="93">
        <v>1803</v>
      </c>
      <c r="B1803" s="49" t="s">
        <v>22</v>
      </c>
      <c r="C1803" s="57" t="s">
        <v>849</v>
      </c>
      <c r="D1803" s="41" t="s">
        <v>138</v>
      </c>
      <c r="E1803" s="41" t="s">
        <v>135</v>
      </c>
      <c r="F1803" s="50" t="s">
        <v>35</v>
      </c>
      <c r="G1803" s="50" t="s">
        <v>36</v>
      </c>
      <c r="H1803" s="51" t="s">
        <v>2887</v>
      </c>
      <c r="I1803" s="52" t="s">
        <v>2888</v>
      </c>
      <c r="J1803" s="53"/>
      <c r="K1803" s="54"/>
      <c r="L1803" s="54"/>
      <c r="M1803" s="54"/>
      <c r="N1803" s="54"/>
      <c r="O1803" s="54" t="s">
        <v>705</v>
      </c>
      <c r="P1803" s="54" t="s">
        <v>704</v>
      </c>
      <c r="Q1803" s="54"/>
      <c r="R1803" s="54"/>
      <c r="S1803" s="54"/>
    </row>
    <row r="1804" spans="1:19" ht="22.5">
      <c r="A1804" s="93">
        <v>1804</v>
      </c>
      <c r="B1804" s="49" t="s">
        <v>22</v>
      </c>
      <c r="C1804" s="57" t="s">
        <v>857</v>
      </c>
      <c r="D1804" s="41" t="s">
        <v>1341</v>
      </c>
      <c r="E1804" s="41" t="s">
        <v>138</v>
      </c>
      <c r="F1804" s="50" t="s">
        <v>35</v>
      </c>
      <c r="G1804" s="50" t="s">
        <v>36</v>
      </c>
      <c r="H1804" s="51" t="s">
        <v>2889</v>
      </c>
      <c r="I1804" s="52" t="s">
        <v>2890</v>
      </c>
      <c r="J1804" s="53"/>
      <c r="K1804" s="54"/>
      <c r="L1804" s="54"/>
      <c r="M1804" s="54"/>
      <c r="N1804" s="54"/>
      <c r="O1804" s="54" t="s">
        <v>705</v>
      </c>
      <c r="P1804" s="54" t="s">
        <v>704</v>
      </c>
      <c r="Q1804" s="54"/>
      <c r="R1804" s="54"/>
      <c r="S1804" s="54"/>
    </row>
    <row r="1805" spans="1:19" ht="22.5">
      <c r="A1805" s="93">
        <v>1805</v>
      </c>
      <c r="B1805" s="49" t="s">
        <v>22</v>
      </c>
      <c r="C1805" s="57" t="s">
        <v>2891</v>
      </c>
      <c r="D1805" s="41" t="s">
        <v>866</v>
      </c>
      <c r="E1805" s="41" t="s">
        <v>809</v>
      </c>
      <c r="F1805" s="50" t="s">
        <v>35</v>
      </c>
      <c r="G1805" s="50" t="s">
        <v>36</v>
      </c>
      <c r="H1805" s="51" t="s">
        <v>2892</v>
      </c>
      <c r="I1805" s="52" t="s">
        <v>2893</v>
      </c>
      <c r="J1805" s="53"/>
      <c r="K1805" s="54"/>
      <c r="L1805" s="54"/>
      <c r="M1805" s="54"/>
      <c r="N1805" s="54"/>
      <c r="O1805" s="54" t="s">
        <v>707</v>
      </c>
      <c r="P1805" s="54" t="s">
        <v>706</v>
      </c>
      <c r="Q1805" s="54"/>
      <c r="R1805" s="54"/>
      <c r="S1805" s="54"/>
    </row>
    <row r="1806" spans="1:19" ht="22.5">
      <c r="A1806" s="93">
        <v>1806</v>
      </c>
      <c r="B1806" s="49" t="s">
        <v>22</v>
      </c>
      <c r="C1806" s="57" t="s">
        <v>865</v>
      </c>
      <c r="D1806" s="41" t="s">
        <v>866</v>
      </c>
      <c r="E1806" s="41" t="s">
        <v>589</v>
      </c>
      <c r="F1806" s="50" t="s">
        <v>35</v>
      </c>
      <c r="G1806" s="50" t="s">
        <v>36</v>
      </c>
      <c r="H1806" s="51" t="s">
        <v>2894</v>
      </c>
      <c r="I1806" s="52" t="s">
        <v>433</v>
      </c>
      <c r="J1806" s="53"/>
      <c r="K1806" s="54"/>
      <c r="L1806" s="54"/>
      <c r="M1806" s="54"/>
      <c r="N1806" s="54"/>
      <c r="O1806" s="54" t="s">
        <v>707</v>
      </c>
      <c r="P1806" s="54" t="s">
        <v>706</v>
      </c>
      <c r="Q1806" s="54"/>
      <c r="R1806" s="54"/>
      <c r="S1806" s="54"/>
    </row>
    <row r="1807" spans="1:19" ht="22.5">
      <c r="A1807" s="93">
        <v>1807</v>
      </c>
      <c r="B1807" s="49" t="s">
        <v>22</v>
      </c>
      <c r="C1807" s="57" t="s">
        <v>865</v>
      </c>
      <c r="D1807" s="41" t="s">
        <v>866</v>
      </c>
      <c r="E1807" s="41" t="s">
        <v>589</v>
      </c>
      <c r="F1807" s="50" t="s">
        <v>35</v>
      </c>
      <c r="G1807" s="50" t="s">
        <v>36</v>
      </c>
      <c r="H1807" s="51" t="s">
        <v>2895</v>
      </c>
      <c r="I1807" s="52" t="s">
        <v>2896</v>
      </c>
      <c r="J1807" s="53"/>
      <c r="K1807" s="54"/>
      <c r="L1807" s="54"/>
      <c r="M1807" s="54"/>
      <c r="N1807" s="54"/>
      <c r="O1807" s="54" t="s">
        <v>707</v>
      </c>
      <c r="P1807" s="54" t="s">
        <v>706</v>
      </c>
      <c r="Q1807" s="54"/>
      <c r="R1807" s="54"/>
      <c r="S1807" s="54"/>
    </row>
    <row r="1808" spans="1:19" ht="22.5">
      <c r="A1808" s="93">
        <v>1808</v>
      </c>
      <c r="B1808" s="49" t="s">
        <v>22</v>
      </c>
      <c r="C1808" s="57" t="s">
        <v>865</v>
      </c>
      <c r="D1808" s="41" t="s">
        <v>154</v>
      </c>
      <c r="E1808" s="41" t="s">
        <v>38</v>
      </c>
      <c r="F1808" s="50" t="s">
        <v>35</v>
      </c>
      <c r="G1808" s="50" t="s">
        <v>36</v>
      </c>
      <c r="H1808" s="51" t="s">
        <v>2897</v>
      </c>
      <c r="I1808" s="52" t="s">
        <v>433</v>
      </c>
      <c r="J1808" s="53"/>
      <c r="K1808" s="54"/>
      <c r="L1808" s="54"/>
      <c r="M1808" s="54"/>
      <c r="N1808" s="54"/>
      <c r="O1808" s="54" t="s">
        <v>707</v>
      </c>
      <c r="P1808" s="54" t="s">
        <v>706</v>
      </c>
      <c r="Q1808" s="54"/>
      <c r="R1808" s="54"/>
      <c r="S1808" s="54"/>
    </row>
    <row r="1809" spans="1:19" ht="22.5">
      <c r="A1809" s="93">
        <v>1809</v>
      </c>
      <c r="B1809" s="49" t="s">
        <v>22</v>
      </c>
      <c r="C1809" s="57" t="s">
        <v>865</v>
      </c>
      <c r="D1809" s="41" t="s">
        <v>154</v>
      </c>
      <c r="E1809" s="41" t="s">
        <v>38</v>
      </c>
      <c r="F1809" s="50" t="s">
        <v>35</v>
      </c>
      <c r="G1809" s="50" t="s">
        <v>36</v>
      </c>
      <c r="H1809" s="51" t="s">
        <v>2895</v>
      </c>
      <c r="I1809" s="52" t="s">
        <v>2898</v>
      </c>
      <c r="J1809" s="53"/>
      <c r="K1809" s="54"/>
      <c r="L1809" s="54"/>
      <c r="M1809" s="54"/>
      <c r="N1809" s="54"/>
      <c r="O1809" s="54" t="s">
        <v>707</v>
      </c>
      <c r="P1809" s="54" t="s">
        <v>706</v>
      </c>
      <c r="Q1809" s="54"/>
      <c r="R1809" s="54"/>
      <c r="S1809" s="54"/>
    </row>
    <row r="1810" spans="1:19" ht="22.5">
      <c r="A1810" s="93">
        <v>1810</v>
      </c>
      <c r="B1810" s="49" t="s">
        <v>22</v>
      </c>
      <c r="C1810" s="57" t="s">
        <v>865</v>
      </c>
      <c r="D1810" s="41" t="s">
        <v>154</v>
      </c>
      <c r="E1810" s="41" t="s">
        <v>172</v>
      </c>
      <c r="F1810" s="50" t="s">
        <v>35</v>
      </c>
      <c r="G1810" s="50" t="s">
        <v>36</v>
      </c>
      <c r="H1810" s="51" t="s">
        <v>2899</v>
      </c>
      <c r="I1810" s="52" t="s">
        <v>433</v>
      </c>
      <c r="J1810" s="53"/>
      <c r="K1810" s="54"/>
      <c r="L1810" s="54"/>
      <c r="M1810" s="54"/>
      <c r="N1810" s="54"/>
      <c r="O1810" s="54" t="s">
        <v>707</v>
      </c>
      <c r="P1810" s="54" t="s">
        <v>706</v>
      </c>
      <c r="Q1810" s="54"/>
      <c r="R1810" s="54"/>
      <c r="S1810" s="54"/>
    </row>
    <row r="1811" spans="1:19" ht="22.5">
      <c r="A1811" s="93">
        <v>1811</v>
      </c>
      <c r="B1811" s="49" t="s">
        <v>22</v>
      </c>
      <c r="C1811" s="57" t="s">
        <v>865</v>
      </c>
      <c r="D1811" s="41" t="s">
        <v>154</v>
      </c>
      <c r="E1811" s="41" t="s">
        <v>172</v>
      </c>
      <c r="F1811" s="50" t="s">
        <v>35</v>
      </c>
      <c r="G1811" s="50" t="s">
        <v>36</v>
      </c>
      <c r="H1811" s="51" t="s">
        <v>2895</v>
      </c>
      <c r="I1811" s="52" t="s">
        <v>2900</v>
      </c>
      <c r="J1811" s="53"/>
      <c r="K1811" s="54"/>
      <c r="L1811" s="54"/>
      <c r="M1811" s="54"/>
      <c r="N1811" s="54"/>
      <c r="O1811" s="54" t="s">
        <v>707</v>
      </c>
      <c r="P1811" s="54" t="s">
        <v>706</v>
      </c>
      <c r="Q1811" s="54"/>
      <c r="R1811" s="54"/>
      <c r="S1811" s="54"/>
    </row>
    <row r="1812" spans="1:19" ht="22.5">
      <c r="A1812" s="93">
        <v>1812</v>
      </c>
      <c r="B1812" s="49" t="s">
        <v>22</v>
      </c>
      <c r="C1812" s="57" t="s">
        <v>872</v>
      </c>
      <c r="D1812" s="41" t="s">
        <v>873</v>
      </c>
      <c r="E1812" s="41" t="s">
        <v>527</v>
      </c>
      <c r="F1812" s="50" t="s">
        <v>35</v>
      </c>
      <c r="G1812" s="50" t="s">
        <v>36</v>
      </c>
      <c r="H1812" s="51" t="s">
        <v>2901</v>
      </c>
      <c r="I1812" s="52" t="s">
        <v>433</v>
      </c>
      <c r="J1812" s="53"/>
      <c r="K1812" s="54"/>
      <c r="L1812" s="54"/>
      <c r="M1812" s="54"/>
      <c r="N1812" s="54"/>
      <c r="O1812" s="54" t="s">
        <v>707</v>
      </c>
      <c r="P1812" s="54" t="s">
        <v>706</v>
      </c>
      <c r="Q1812" s="54"/>
      <c r="R1812" s="54"/>
      <c r="S1812" s="54"/>
    </row>
    <row r="1813" spans="1:19" ht="22.5">
      <c r="A1813" s="93">
        <v>1813</v>
      </c>
      <c r="B1813" s="49" t="s">
        <v>22</v>
      </c>
      <c r="C1813" s="57" t="s">
        <v>872</v>
      </c>
      <c r="D1813" s="41" t="s">
        <v>873</v>
      </c>
      <c r="E1813" s="41" t="s">
        <v>527</v>
      </c>
      <c r="F1813" s="50" t="s">
        <v>35</v>
      </c>
      <c r="G1813" s="50" t="s">
        <v>36</v>
      </c>
      <c r="H1813" s="51" t="s">
        <v>2895</v>
      </c>
      <c r="I1813" s="52" t="s">
        <v>2902</v>
      </c>
      <c r="J1813" s="53"/>
      <c r="K1813" s="54"/>
      <c r="L1813" s="54"/>
      <c r="M1813" s="54"/>
      <c r="N1813" s="54"/>
      <c r="O1813" s="54" t="s">
        <v>707</v>
      </c>
      <c r="P1813" s="54" t="s">
        <v>706</v>
      </c>
      <c r="Q1813" s="54"/>
      <c r="R1813" s="54"/>
      <c r="S1813" s="54"/>
    </row>
    <row r="1814" spans="1:19" ht="22.5">
      <c r="A1814" s="93">
        <v>1814</v>
      </c>
      <c r="B1814" s="49" t="s">
        <v>22</v>
      </c>
      <c r="C1814" s="57" t="s">
        <v>349</v>
      </c>
      <c r="D1814" s="41" t="s">
        <v>743</v>
      </c>
      <c r="E1814" s="41" t="s">
        <v>528</v>
      </c>
      <c r="F1814" s="50" t="s">
        <v>35</v>
      </c>
      <c r="G1814" s="50" t="s">
        <v>36</v>
      </c>
      <c r="H1814" s="51" t="s">
        <v>3200</v>
      </c>
      <c r="I1814" s="52" t="s">
        <v>3201</v>
      </c>
      <c r="J1814" s="53"/>
      <c r="K1814" s="54"/>
      <c r="L1814" s="54"/>
      <c r="M1814" s="54"/>
      <c r="N1814" s="54"/>
      <c r="O1814" s="54" t="s">
        <v>705</v>
      </c>
      <c r="P1814" s="54" t="s">
        <v>710</v>
      </c>
      <c r="Q1814" s="54"/>
      <c r="R1814" s="54"/>
      <c r="S1814" s="54"/>
    </row>
    <row r="1815" spans="1:19" ht="22.5">
      <c r="A1815" s="93">
        <v>1815</v>
      </c>
      <c r="B1815" s="49" t="s">
        <v>22</v>
      </c>
      <c r="C1815" s="57" t="s">
        <v>349</v>
      </c>
      <c r="D1815" s="41" t="s">
        <v>743</v>
      </c>
      <c r="E1815" s="41" t="s">
        <v>524</v>
      </c>
      <c r="F1815" s="50" t="s">
        <v>35</v>
      </c>
      <c r="G1815" s="50" t="s">
        <v>36</v>
      </c>
      <c r="H1815" s="51" t="s">
        <v>3202</v>
      </c>
      <c r="I1815" s="52" t="s">
        <v>433</v>
      </c>
      <c r="J1815" s="53"/>
      <c r="K1815" s="54"/>
      <c r="L1815" s="54"/>
      <c r="M1815" s="54"/>
      <c r="N1815" s="54"/>
      <c r="O1815" s="54" t="s">
        <v>705</v>
      </c>
      <c r="P1815" s="54" t="s">
        <v>710</v>
      </c>
      <c r="Q1815" s="54"/>
      <c r="R1815" s="54"/>
      <c r="S1815" s="54"/>
    </row>
    <row r="1816" spans="1:19" ht="22.5">
      <c r="A1816" s="93">
        <v>1816</v>
      </c>
      <c r="B1816" s="49" t="s">
        <v>22</v>
      </c>
      <c r="C1816" s="57" t="s">
        <v>876</v>
      </c>
      <c r="D1816" s="41" t="s">
        <v>743</v>
      </c>
      <c r="E1816" s="41" t="s">
        <v>1308</v>
      </c>
      <c r="F1816" s="50" t="s">
        <v>35</v>
      </c>
      <c r="G1816" s="50" t="s">
        <v>36</v>
      </c>
      <c r="H1816" s="51" t="s">
        <v>3203</v>
      </c>
      <c r="I1816" s="52" t="s">
        <v>3204</v>
      </c>
      <c r="J1816" s="53"/>
      <c r="K1816" s="54"/>
      <c r="L1816" s="54"/>
      <c r="M1816" s="54"/>
      <c r="N1816" s="54"/>
      <c r="O1816" s="54" t="s">
        <v>705</v>
      </c>
      <c r="P1816" s="54" t="s">
        <v>710</v>
      </c>
      <c r="Q1816" s="54"/>
      <c r="R1816" s="54"/>
      <c r="S1816" s="54"/>
    </row>
    <row r="1817" spans="1:19" ht="22.5">
      <c r="A1817" s="93">
        <v>1817</v>
      </c>
      <c r="B1817" s="49" t="s">
        <v>22</v>
      </c>
      <c r="C1817" s="57" t="s">
        <v>1597</v>
      </c>
      <c r="D1817" s="41" t="s">
        <v>743</v>
      </c>
      <c r="E1817" s="41" t="s">
        <v>751</v>
      </c>
      <c r="F1817" s="50" t="s">
        <v>35</v>
      </c>
      <c r="G1817" s="50" t="s">
        <v>36</v>
      </c>
      <c r="H1817" s="51" t="s">
        <v>3205</v>
      </c>
      <c r="I1817" s="52" t="s">
        <v>3206</v>
      </c>
      <c r="J1817" s="53"/>
      <c r="K1817" s="54"/>
      <c r="L1817" s="54"/>
      <c r="M1817" s="54"/>
      <c r="N1817" s="54"/>
      <c r="O1817" s="54" t="s">
        <v>705</v>
      </c>
      <c r="P1817" s="54" t="s">
        <v>710</v>
      </c>
      <c r="Q1817" s="54"/>
      <c r="R1817" s="54"/>
      <c r="S1817" s="54"/>
    </row>
    <row r="1818" spans="1:19" ht="22.5">
      <c r="A1818" s="93">
        <v>1818</v>
      </c>
      <c r="B1818" s="49" t="s">
        <v>22</v>
      </c>
      <c r="C1818" s="57" t="s">
        <v>1597</v>
      </c>
      <c r="D1818" s="41" t="s">
        <v>746</v>
      </c>
      <c r="E1818" s="41" t="s">
        <v>56</v>
      </c>
      <c r="F1818" s="50" t="s">
        <v>35</v>
      </c>
      <c r="G1818" s="50" t="s">
        <v>36</v>
      </c>
      <c r="H1818" s="51" t="s">
        <v>3207</v>
      </c>
      <c r="I1818" s="52" t="s">
        <v>433</v>
      </c>
      <c r="J1818" s="53"/>
      <c r="K1818" s="54"/>
      <c r="L1818" s="54"/>
      <c r="M1818" s="54"/>
      <c r="N1818" s="54"/>
      <c r="O1818" s="54" t="s">
        <v>705</v>
      </c>
      <c r="P1818" s="54" t="s">
        <v>710</v>
      </c>
      <c r="Q1818" s="54"/>
      <c r="R1818" s="54"/>
      <c r="S1818" s="54"/>
    </row>
    <row r="1819" spans="1:19" ht="22.5">
      <c r="A1819" s="93">
        <v>1819</v>
      </c>
      <c r="B1819" s="49" t="s">
        <v>22</v>
      </c>
      <c r="C1819" s="57" t="s">
        <v>1600</v>
      </c>
      <c r="D1819" s="41" t="s">
        <v>746</v>
      </c>
      <c r="E1819" s="41" t="s">
        <v>1349</v>
      </c>
      <c r="F1819" s="50" t="s">
        <v>35</v>
      </c>
      <c r="G1819" s="50" t="s">
        <v>36</v>
      </c>
      <c r="H1819" s="51" t="s">
        <v>3208</v>
      </c>
      <c r="I1819" s="52" t="s">
        <v>3209</v>
      </c>
      <c r="J1819" s="53"/>
      <c r="K1819" s="54"/>
      <c r="L1819" s="54"/>
      <c r="M1819" s="54"/>
      <c r="N1819" s="54"/>
      <c r="O1819" s="54" t="s">
        <v>713</v>
      </c>
      <c r="P1819" s="54" t="s">
        <v>712</v>
      </c>
      <c r="Q1819" s="54"/>
      <c r="R1819" s="54"/>
      <c r="S1819" s="54"/>
    </row>
    <row r="1820" spans="1:19" ht="22.5">
      <c r="A1820" s="93">
        <v>1820</v>
      </c>
      <c r="B1820" s="49" t="s">
        <v>22</v>
      </c>
      <c r="C1820" s="57" t="s">
        <v>1600</v>
      </c>
      <c r="D1820" s="41" t="s">
        <v>746</v>
      </c>
      <c r="E1820" s="41" t="s">
        <v>133</v>
      </c>
      <c r="F1820" s="50" t="s">
        <v>35</v>
      </c>
      <c r="G1820" s="50" t="s">
        <v>36</v>
      </c>
      <c r="H1820" s="51" t="s">
        <v>3210</v>
      </c>
      <c r="I1820" s="52" t="s">
        <v>3211</v>
      </c>
      <c r="J1820" s="53"/>
      <c r="K1820" s="54"/>
      <c r="L1820" s="54"/>
      <c r="M1820" s="54"/>
      <c r="N1820" s="54"/>
      <c r="O1820" s="54" t="s">
        <v>713</v>
      </c>
      <c r="P1820" s="54" t="s">
        <v>712</v>
      </c>
      <c r="Q1820" s="54"/>
      <c r="R1820" s="54"/>
      <c r="S1820" s="54"/>
    </row>
    <row r="1821" spans="1:19" ht="56.25">
      <c r="A1821" s="93">
        <v>1821</v>
      </c>
      <c r="B1821" s="49" t="s">
        <v>22</v>
      </c>
      <c r="C1821" s="57" t="s">
        <v>1190</v>
      </c>
      <c r="D1821" s="41" t="s">
        <v>1422</v>
      </c>
      <c r="E1821" s="41" t="s">
        <v>171</v>
      </c>
      <c r="F1821" s="50" t="s">
        <v>35</v>
      </c>
      <c r="G1821" s="50" t="s">
        <v>36</v>
      </c>
      <c r="H1821" s="51" t="s">
        <v>3212</v>
      </c>
      <c r="I1821" s="52" t="s">
        <v>3213</v>
      </c>
      <c r="J1821" s="53"/>
      <c r="K1821" s="54"/>
      <c r="L1821" s="54"/>
      <c r="M1821" s="54"/>
      <c r="N1821" s="54"/>
      <c r="O1821" s="54" t="s">
        <v>925</v>
      </c>
      <c r="P1821" s="54" t="s">
        <v>715</v>
      </c>
      <c r="Q1821" s="54"/>
      <c r="R1821" s="54"/>
      <c r="S1821" s="54"/>
    </row>
    <row r="1822" spans="1:19" ht="22.5">
      <c r="A1822" s="93">
        <v>1822</v>
      </c>
      <c r="B1822" s="49" t="s">
        <v>22</v>
      </c>
      <c r="C1822" s="57" t="s">
        <v>1101</v>
      </c>
      <c r="D1822" s="41" t="s">
        <v>844</v>
      </c>
      <c r="E1822" s="41" t="s">
        <v>528</v>
      </c>
      <c r="F1822" s="50" t="s">
        <v>35</v>
      </c>
      <c r="G1822" s="50" t="s">
        <v>36</v>
      </c>
      <c r="H1822" s="51" t="s">
        <v>3214</v>
      </c>
      <c r="I1822" s="52" t="s">
        <v>3215</v>
      </c>
      <c r="J1822" s="53"/>
      <c r="K1822" s="54"/>
      <c r="L1822" s="54"/>
      <c r="M1822" s="54"/>
      <c r="N1822" s="54"/>
      <c r="O1822" s="54" t="s">
        <v>925</v>
      </c>
      <c r="P1822" s="54" t="s">
        <v>715</v>
      </c>
      <c r="Q1822" s="54"/>
      <c r="R1822" s="54"/>
      <c r="S1822" s="54"/>
    </row>
    <row r="1823" spans="1:19" ht="33.75">
      <c r="A1823" s="93">
        <v>1823</v>
      </c>
      <c r="B1823" s="49" t="s">
        <v>22</v>
      </c>
      <c r="C1823" s="57" t="s">
        <v>920</v>
      </c>
      <c r="D1823" s="41" t="s">
        <v>1228</v>
      </c>
      <c r="E1823" s="41" t="s">
        <v>56</v>
      </c>
      <c r="F1823" s="50" t="s">
        <v>35</v>
      </c>
      <c r="G1823" s="50" t="s">
        <v>36</v>
      </c>
      <c r="H1823" s="51" t="s">
        <v>3216</v>
      </c>
      <c r="I1823" s="52" t="s">
        <v>3217</v>
      </c>
      <c r="J1823" s="53"/>
      <c r="K1823" s="54"/>
      <c r="L1823" s="54"/>
      <c r="M1823" s="54"/>
      <c r="N1823" s="54"/>
      <c r="O1823" s="54" t="s">
        <v>1358</v>
      </c>
      <c r="P1823" s="54" t="s">
        <v>719</v>
      </c>
      <c r="Q1823" s="54"/>
      <c r="R1823" s="54"/>
      <c r="S1823" s="54"/>
    </row>
    <row r="1824" spans="1:19" ht="45">
      <c r="A1824" s="93">
        <v>1824</v>
      </c>
      <c r="B1824" s="49" t="s">
        <v>22</v>
      </c>
      <c r="C1824" s="57" t="s">
        <v>2467</v>
      </c>
      <c r="D1824" s="41" t="s">
        <v>885</v>
      </c>
      <c r="E1824" s="41" t="s">
        <v>529</v>
      </c>
      <c r="F1824" s="50" t="s">
        <v>35</v>
      </c>
      <c r="G1824" s="50" t="s">
        <v>36</v>
      </c>
      <c r="H1824" s="51" t="s">
        <v>3218</v>
      </c>
      <c r="I1824" s="52" t="s">
        <v>3219</v>
      </c>
      <c r="J1824" s="53"/>
      <c r="K1824" s="54"/>
      <c r="L1824" s="54"/>
      <c r="M1824" s="54"/>
      <c r="N1824" s="54"/>
      <c r="O1824" s="54" t="s">
        <v>705</v>
      </c>
      <c r="P1824" s="54" t="s">
        <v>723</v>
      </c>
      <c r="Q1824" s="54"/>
      <c r="R1824" s="54"/>
      <c r="S1824" s="54"/>
    </row>
    <row r="1825" spans="1:19" ht="11.25">
      <c r="A1825" s="93">
        <v>1825</v>
      </c>
      <c r="B1825" s="49" t="s">
        <v>22</v>
      </c>
      <c r="C1825" s="57" t="s">
        <v>2470</v>
      </c>
      <c r="D1825" s="41" t="s">
        <v>885</v>
      </c>
      <c r="E1825" s="41" t="s">
        <v>133</v>
      </c>
      <c r="F1825" s="50" t="s">
        <v>35</v>
      </c>
      <c r="G1825" s="50" t="s">
        <v>36</v>
      </c>
      <c r="H1825" s="51" t="s">
        <v>3220</v>
      </c>
      <c r="I1825" s="52" t="s">
        <v>3221</v>
      </c>
      <c r="J1825" s="53"/>
      <c r="K1825" s="54"/>
      <c r="L1825" s="54"/>
      <c r="M1825" s="54"/>
      <c r="N1825" s="54"/>
      <c r="O1825" s="54" t="s">
        <v>705</v>
      </c>
      <c r="P1825" s="54" t="s">
        <v>723</v>
      </c>
      <c r="Q1825" s="54"/>
      <c r="R1825" s="54"/>
      <c r="S1825" s="54"/>
    </row>
    <row r="1826" spans="1:19" ht="11.25">
      <c r="A1826" s="93">
        <v>1826</v>
      </c>
      <c r="B1826" s="49" t="s">
        <v>22</v>
      </c>
      <c r="C1826" s="57" t="s">
        <v>1457</v>
      </c>
      <c r="D1826" s="41" t="s">
        <v>885</v>
      </c>
      <c r="E1826" s="41" t="s">
        <v>589</v>
      </c>
      <c r="F1826" s="50" t="s">
        <v>35</v>
      </c>
      <c r="G1826" s="50" t="s">
        <v>36</v>
      </c>
      <c r="H1826" s="51" t="s">
        <v>3222</v>
      </c>
      <c r="I1826" s="52" t="s">
        <v>3223</v>
      </c>
      <c r="J1826" s="53"/>
      <c r="K1826" s="54"/>
      <c r="L1826" s="54"/>
      <c r="M1826" s="54"/>
      <c r="N1826" s="54"/>
      <c r="O1826" s="54" t="s">
        <v>705</v>
      </c>
      <c r="P1826" s="54" t="s">
        <v>723</v>
      </c>
      <c r="Q1826" s="54"/>
      <c r="R1826" s="54"/>
      <c r="S1826" s="54"/>
    </row>
    <row r="1827" spans="1:19" ht="22.5">
      <c r="A1827" s="93">
        <v>1827</v>
      </c>
      <c r="B1827" s="49" t="s">
        <v>22</v>
      </c>
      <c r="C1827" s="57" t="s">
        <v>884</v>
      </c>
      <c r="D1827" s="41" t="s">
        <v>885</v>
      </c>
      <c r="E1827" s="41" t="s">
        <v>730</v>
      </c>
      <c r="F1827" s="50" t="s">
        <v>35</v>
      </c>
      <c r="G1827" s="50" t="s">
        <v>36</v>
      </c>
      <c r="H1827" s="51" t="s">
        <v>3224</v>
      </c>
      <c r="I1827" s="52" t="s">
        <v>3225</v>
      </c>
      <c r="J1827" s="53"/>
      <c r="K1827" s="54"/>
      <c r="L1827" s="54"/>
      <c r="M1827" s="54"/>
      <c r="N1827" s="54"/>
      <c r="O1827" s="54" t="s">
        <v>705</v>
      </c>
      <c r="P1827" s="54" t="s">
        <v>723</v>
      </c>
      <c r="Q1827" s="54"/>
      <c r="R1827" s="54"/>
      <c r="S1827" s="54"/>
    </row>
    <row r="1828" spans="1:19" ht="11.25">
      <c r="A1828" s="93">
        <v>1828</v>
      </c>
      <c r="B1828" s="49" t="s">
        <v>22</v>
      </c>
      <c r="C1828" s="57" t="s">
        <v>3226</v>
      </c>
      <c r="D1828" s="41" t="s">
        <v>889</v>
      </c>
      <c r="E1828" s="41" t="s">
        <v>56</v>
      </c>
      <c r="F1828" s="50" t="s">
        <v>35</v>
      </c>
      <c r="G1828" s="50" t="s">
        <v>36</v>
      </c>
      <c r="H1828" s="51" t="s">
        <v>3227</v>
      </c>
      <c r="I1828" s="52" t="s">
        <v>3228</v>
      </c>
      <c r="J1828" s="53"/>
      <c r="K1828" s="54"/>
      <c r="L1828" s="54"/>
      <c r="M1828" s="54"/>
      <c r="N1828" s="54"/>
      <c r="O1828" s="54" t="s">
        <v>1358</v>
      </c>
      <c r="P1828" s="54" t="s">
        <v>1357</v>
      </c>
      <c r="Q1828" s="54"/>
      <c r="R1828" s="54"/>
      <c r="S1828" s="54"/>
    </row>
    <row r="1829" spans="1:19" ht="11.25">
      <c r="A1829" s="93">
        <v>1829</v>
      </c>
      <c r="B1829" s="49" t="s">
        <v>22</v>
      </c>
      <c r="C1829" s="57" t="s">
        <v>888</v>
      </c>
      <c r="D1829" s="41" t="s">
        <v>889</v>
      </c>
      <c r="E1829" s="41" t="s">
        <v>172</v>
      </c>
      <c r="F1829" s="50" t="s">
        <v>35</v>
      </c>
      <c r="G1829" s="50" t="s">
        <v>36</v>
      </c>
      <c r="H1829" s="51" t="s">
        <v>3229</v>
      </c>
      <c r="I1829" s="52" t="s">
        <v>3230</v>
      </c>
      <c r="J1829" s="53"/>
      <c r="K1829" s="54"/>
      <c r="L1829" s="54"/>
      <c r="M1829" s="54"/>
      <c r="N1829" s="54"/>
      <c r="O1829" s="54" t="s">
        <v>705</v>
      </c>
      <c r="P1829" s="54" t="s">
        <v>723</v>
      </c>
      <c r="Q1829" s="54"/>
      <c r="R1829" s="54"/>
      <c r="S1829" s="54"/>
    </row>
    <row r="1830" spans="1:19" ht="22.5">
      <c r="A1830" s="93">
        <v>1830</v>
      </c>
      <c r="B1830" s="49" t="s">
        <v>22</v>
      </c>
      <c r="C1830" s="57" t="s">
        <v>888</v>
      </c>
      <c r="D1830" s="41" t="s">
        <v>889</v>
      </c>
      <c r="E1830" s="41" t="s">
        <v>1349</v>
      </c>
      <c r="F1830" s="50" t="s">
        <v>35</v>
      </c>
      <c r="G1830" s="50" t="s">
        <v>36</v>
      </c>
      <c r="H1830" s="51" t="s">
        <v>3231</v>
      </c>
      <c r="I1830" s="52" t="s">
        <v>3232</v>
      </c>
      <c r="J1830" s="53"/>
      <c r="K1830" s="54"/>
      <c r="L1830" s="54"/>
      <c r="M1830" s="54"/>
      <c r="N1830" s="54"/>
      <c r="O1830" s="54" t="s">
        <v>705</v>
      </c>
      <c r="P1830" s="54" t="s">
        <v>723</v>
      </c>
      <c r="Q1830" s="54"/>
      <c r="R1830" s="54"/>
      <c r="S1830" s="54"/>
    </row>
    <row r="1831" spans="1:19" ht="22.5">
      <c r="A1831" s="93">
        <v>1831</v>
      </c>
      <c r="B1831" s="49" t="s">
        <v>22</v>
      </c>
      <c r="C1831" s="57" t="s">
        <v>922</v>
      </c>
      <c r="D1831" s="41" t="s">
        <v>889</v>
      </c>
      <c r="E1831" s="41" t="s">
        <v>171</v>
      </c>
      <c r="F1831" s="50" t="s">
        <v>35</v>
      </c>
      <c r="G1831" s="50" t="s">
        <v>36</v>
      </c>
      <c r="H1831" s="51" t="s">
        <v>3233</v>
      </c>
      <c r="I1831" s="52" t="s">
        <v>2920</v>
      </c>
      <c r="J1831" s="53"/>
      <c r="K1831" s="54"/>
      <c r="L1831" s="54"/>
      <c r="M1831" s="54"/>
      <c r="N1831" s="54"/>
      <c r="O1831" s="54" t="s">
        <v>705</v>
      </c>
      <c r="P1831" s="54" t="s">
        <v>723</v>
      </c>
      <c r="Q1831" s="54"/>
      <c r="R1831" s="54"/>
      <c r="S1831" s="54"/>
    </row>
    <row r="1832" spans="1:19" ht="22.5">
      <c r="A1832" s="93">
        <v>1832</v>
      </c>
      <c r="B1832" s="49" t="s">
        <v>22</v>
      </c>
      <c r="C1832" s="57" t="s">
        <v>2921</v>
      </c>
      <c r="D1832" s="41" t="s">
        <v>889</v>
      </c>
      <c r="E1832" s="41" t="s">
        <v>730</v>
      </c>
      <c r="F1832" s="50" t="s">
        <v>35</v>
      </c>
      <c r="G1832" s="50" t="s">
        <v>36</v>
      </c>
      <c r="H1832" s="51" t="s">
        <v>2922</v>
      </c>
      <c r="I1832" s="52" t="s">
        <v>2923</v>
      </c>
      <c r="J1832" s="53"/>
      <c r="K1832" s="54"/>
      <c r="L1832" s="54"/>
      <c r="M1832" s="54"/>
      <c r="N1832" s="54"/>
      <c r="O1832" s="54" t="s">
        <v>705</v>
      </c>
      <c r="P1832" s="54" t="s">
        <v>723</v>
      </c>
      <c r="Q1832" s="54"/>
      <c r="R1832" s="54"/>
      <c r="S1832" s="54"/>
    </row>
    <row r="1833" spans="1:19" ht="22.5">
      <c r="A1833" s="93">
        <v>1833</v>
      </c>
      <c r="B1833" s="49" t="s">
        <v>22</v>
      </c>
      <c r="C1833" s="57" t="s">
        <v>387</v>
      </c>
      <c r="D1833" s="41" t="s">
        <v>889</v>
      </c>
      <c r="E1833" s="41" t="s">
        <v>932</v>
      </c>
      <c r="F1833" s="50" t="s">
        <v>35</v>
      </c>
      <c r="G1833" s="50" t="s">
        <v>36</v>
      </c>
      <c r="H1833" s="51" t="s">
        <v>2924</v>
      </c>
      <c r="I1833" s="52" t="s">
        <v>2925</v>
      </c>
      <c r="J1833" s="53"/>
      <c r="K1833" s="54"/>
      <c r="L1833" s="54"/>
      <c r="M1833" s="54"/>
      <c r="N1833" s="54"/>
      <c r="O1833" s="54" t="s">
        <v>705</v>
      </c>
      <c r="P1833" s="54" t="s">
        <v>723</v>
      </c>
      <c r="Q1833" s="54"/>
      <c r="R1833" s="54"/>
      <c r="S1833" s="54"/>
    </row>
    <row r="1834" spans="1:19" ht="33.75">
      <c r="A1834" s="93">
        <v>1834</v>
      </c>
      <c r="B1834" s="49" t="s">
        <v>22</v>
      </c>
      <c r="C1834" s="57" t="s">
        <v>387</v>
      </c>
      <c r="D1834" s="41" t="s">
        <v>889</v>
      </c>
      <c r="E1834" s="41" t="s">
        <v>1422</v>
      </c>
      <c r="F1834" s="50" t="s">
        <v>35</v>
      </c>
      <c r="G1834" s="50" t="s">
        <v>36</v>
      </c>
      <c r="H1834" s="51" t="s">
        <v>2926</v>
      </c>
      <c r="I1834" s="52" t="s">
        <v>2927</v>
      </c>
      <c r="J1834" s="53"/>
      <c r="K1834" s="54"/>
      <c r="L1834" s="54"/>
      <c r="M1834" s="54"/>
      <c r="N1834" s="54"/>
      <c r="O1834" s="54" t="s">
        <v>705</v>
      </c>
      <c r="P1834" s="54" t="s">
        <v>723</v>
      </c>
      <c r="Q1834" s="54"/>
      <c r="R1834" s="54"/>
      <c r="S1834" s="54"/>
    </row>
    <row r="1835" spans="1:19" ht="22.5">
      <c r="A1835" s="93">
        <v>1835</v>
      </c>
      <c r="B1835" s="49" t="s">
        <v>22</v>
      </c>
      <c r="C1835" s="57" t="s">
        <v>2928</v>
      </c>
      <c r="D1835" s="41" t="s">
        <v>893</v>
      </c>
      <c r="E1835" s="41" t="s">
        <v>56</v>
      </c>
      <c r="F1835" s="50" t="s">
        <v>35</v>
      </c>
      <c r="G1835" s="50" t="s">
        <v>36</v>
      </c>
      <c r="H1835" s="51" t="s">
        <v>2929</v>
      </c>
      <c r="I1835" s="52" t="s">
        <v>2930</v>
      </c>
      <c r="J1835" s="53"/>
      <c r="K1835" s="54"/>
      <c r="L1835" s="54"/>
      <c r="M1835" s="54"/>
      <c r="N1835" s="54"/>
      <c r="O1835" s="54" t="s">
        <v>705</v>
      </c>
      <c r="P1835" s="54" t="s">
        <v>723</v>
      </c>
      <c r="Q1835" s="54"/>
      <c r="R1835" s="54"/>
      <c r="S1835" s="54"/>
    </row>
    <row r="1836" spans="1:19" ht="22.5">
      <c r="A1836" s="93">
        <v>1836</v>
      </c>
      <c r="B1836" s="49" t="s">
        <v>22</v>
      </c>
      <c r="C1836" s="57" t="s">
        <v>2928</v>
      </c>
      <c r="D1836" s="41" t="s">
        <v>893</v>
      </c>
      <c r="E1836" s="41" t="s">
        <v>70</v>
      </c>
      <c r="F1836" s="50" t="s">
        <v>35</v>
      </c>
      <c r="G1836" s="50" t="s">
        <v>36</v>
      </c>
      <c r="H1836" s="51" t="s">
        <v>2931</v>
      </c>
      <c r="I1836" s="52" t="s">
        <v>2890</v>
      </c>
      <c r="J1836" s="53"/>
      <c r="K1836" s="54"/>
      <c r="L1836" s="54"/>
      <c r="M1836" s="54"/>
      <c r="N1836" s="54"/>
      <c r="O1836" s="54" t="s">
        <v>705</v>
      </c>
      <c r="P1836" s="54" t="s">
        <v>723</v>
      </c>
      <c r="Q1836" s="54"/>
      <c r="R1836" s="54"/>
      <c r="S1836" s="54"/>
    </row>
    <row r="1837" spans="1:19" ht="22.5">
      <c r="A1837" s="93">
        <v>1837</v>
      </c>
      <c r="B1837" s="49" t="s">
        <v>22</v>
      </c>
      <c r="C1837" s="57" t="s">
        <v>2928</v>
      </c>
      <c r="D1837" s="41" t="s">
        <v>893</v>
      </c>
      <c r="E1837" s="41" t="s">
        <v>38</v>
      </c>
      <c r="F1837" s="50" t="s">
        <v>35</v>
      </c>
      <c r="G1837" s="50" t="s">
        <v>36</v>
      </c>
      <c r="H1837" s="51" t="s">
        <v>2932</v>
      </c>
      <c r="I1837" s="52" t="s">
        <v>2933</v>
      </c>
      <c r="J1837" s="53"/>
      <c r="K1837" s="54"/>
      <c r="L1837" s="54"/>
      <c r="M1837" s="54"/>
      <c r="N1837" s="54"/>
      <c r="O1837" s="54" t="s">
        <v>705</v>
      </c>
      <c r="P1837" s="54" t="s">
        <v>723</v>
      </c>
      <c r="Q1837" s="54"/>
      <c r="R1837" s="54"/>
      <c r="S1837" s="54"/>
    </row>
    <row r="1838" spans="1:19" ht="22.5">
      <c r="A1838" s="93">
        <v>1838</v>
      </c>
      <c r="B1838" s="49" t="s">
        <v>22</v>
      </c>
      <c r="C1838" s="57" t="s">
        <v>1570</v>
      </c>
      <c r="D1838" s="41" t="s">
        <v>893</v>
      </c>
      <c r="E1838" s="41" t="s">
        <v>528</v>
      </c>
      <c r="F1838" s="50" t="s">
        <v>35</v>
      </c>
      <c r="G1838" s="50" t="s">
        <v>36</v>
      </c>
      <c r="H1838" s="51" t="s">
        <v>2929</v>
      </c>
      <c r="I1838" s="52" t="s">
        <v>2930</v>
      </c>
      <c r="J1838" s="53"/>
      <c r="K1838" s="54"/>
      <c r="L1838" s="54"/>
      <c r="M1838" s="54"/>
      <c r="N1838" s="54"/>
      <c r="O1838" s="54" t="s">
        <v>705</v>
      </c>
      <c r="P1838" s="54" t="s">
        <v>723</v>
      </c>
      <c r="Q1838" s="54"/>
      <c r="R1838" s="54"/>
      <c r="S1838" s="54"/>
    </row>
    <row r="1839" spans="1:19" ht="22.5">
      <c r="A1839" s="93">
        <v>1839</v>
      </c>
      <c r="B1839" s="49" t="s">
        <v>22</v>
      </c>
      <c r="C1839" s="57" t="s">
        <v>1570</v>
      </c>
      <c r="D1839" s="41" t="s">
        <v>893</v>
      </c>
      <c r="E1839" s="41" t="s">
        <v>809</v>
      </c>
      <c r="F1839" s="50" t="s">
        <v>35</v>
      </c>
      <c r="G1839" s="50" t="s">
        <v>36</v>
      </c>
      <c r="H1839" s="51" t="s">
        <v>2931</v>
      </c>
      <c r="I1839" s="52" t="s">
        <v>2890</v>
      </c>
      <c r="J1839" s="53"/>
      <c r="K1839" s="54"/>
      <c r="L1839" s="54"/>
      <c r="M1839" s="54"/>
      <c r="N1839" s="54"/>
      <c r="O1839" s="54" t="s">
        <v>705</v>
      </c>
      <c r="P1839" s="54" t="s">
        <v>723</v>
      </c>
      <c r="Q1839" s="54"/>
      <c r="R1839" s="54"/>
      <c r="S1839" s="54"/>
    </row>
    <row r="1840" spans="1:19" ht="22.5">
      <c r="A1840" s="93">
        <v>1840</v>
      </c>
      <c r="B1840" s="49" t="s">
        <v>22</v>
      </c>
      <c r="C1840" s="57" t="s">
        <v>2934</v>
      </c>
      <c r="D1840" s="41" t="s">
        <v>893</v>
      </c>
      <c r="E1840" s="41" t="s">
        <v>524</v>
      </c>
      <c r="F1840" s="50" t="s">
        <v>35</v>
      </c>
      <c r="G1840" s="50" t="s">
        <v>36</v>
      </c>
      <c r="H1840" s="51" t="s">
        <v>2929</v>
      </c>
      <c r="I1840" s="52" t="s">
        <v>2930</v>
      </c>
      <c r="J1840" s="53"/>
      <c r="K1840" s="54"/>
      <c r="L1840" s="54"/>
      <c r="M1840" s="54"/>
      <c r="N1840" s="54"/>
      <c r="O1840" s="54" t="s">
        <v>705</v>
      </c>
      <c r="P1840" s="54" t="s">
        <v>723</v>
      </c>
      <c r="Q1840" s="54"/>
      <c r="R1840" s="54"/>
      <c r="S1840" s="54"/>
    </row>
    <row r="1841" spans="1:19" ht="22.5">
      <c r="A1841" s="93">
        <v>1841</v>
      </c>
      <c r="B1841" s="49" t="s">
        <v>22</v>
      </c>
      <c r="C1841" s="57" t="s">
        <v>2934</v>
      </c>
      <c r="D1841" s="41" t="s">
        <v>893</v>
      </c>
      <c r="E1841" s="41" t="s">
        <v>172</v>
      </c>
      <c r="F1841" s="50" t="s">
        <v>35</v>
      </c>
      <c r="G1841" s="50" t="s">
        <v>36</v>
      </c>
      <c r="H1841" s="51" t="s">
        <v>2931</v>
      </c>
      <c r="I1841" s="52" t="s">
        <v>2890</v>
      </c>
      <c r="J1841" s="53"/>
      <c r="K1841" s="54"/>
      <c r="L1841" s="54"/>
      <c r="M1841" s="54"/>
      <c r="N1841" s="54"/>
      <c r="O1841" s="54" t="s">
        <v>705</v>
      </c>
      <c r="P1841" s="54" t="s">
        <v>723</v>
      </c>
      <c r="Q1841" s="54"/>
      <c r="R1841" s="54"/>
      <c r="S1841" s="54"/>
    </row>
    <row r="1842" spans="1:19" ht="11.25">
      <c r="A1842" s="93">
        <v>1842</v>
      </c>
      <c r="B1842" s="49" t="s">
        <v>22</v>
      </c>
      <c r="C1842" s="57" t="s">
        <v>892</v>
      </c>
      <c r="D1842" s="41" t="s">
        <v>893</v>
      </c>
      <c r="E1842" s="41" t="s">
        <v>37</v>
      </c>
      <c r="F1842" s="50" t="s">
        <v>35</v>
      </c>
      <c r="G1842" s="50" t="s">
        <v>36</v>
      </c>
      <c r="H1842" s="51" t="s">
        <v>2935</v>
      </c>
      <c r="I1842" s="52" t="s">
        <v>2936</v>
      </c>
      <c r="J1842" s="53"/>
      <c r="K1842" s="54"/>
      <c r="L1842" s="54"/>
      <c r="M1842" s="54"/>
      <c r="N1842" s="54"/>
      <c r="O1842" s="54" t="s">
        <v>705</v>
      </c>
      <c r="P1842" s="54" t="s">
        <v>723</v>
      </c>
      <c r="Q1842" s="54"/>
      <c r="R1842" s="54"/>
      <c r="S1842" s="54"/>
    </row>
    <row r="1843" spans="1:19" ht="11.25">
      <c r="A1843" s="93">
        <v>1843</v>
      </c>
      <c r="B1843" s="49" t="s">
        <v>22</v>
      </c>
      <c r="C1843" s="57" t="s">
        <v>124</v>
      </c>
      <c r="D1843" s="41" t="s">
        <v>125</v>
      </c>
      <c r="E1843" s="41" t="s">
        <v>527</v>
      </c>
      <c r="F1843" s="50" t="s">
        <v>35</v>
      </c>
      <c r="G1843" s="50" t="s">
        <v>36</v>
      </c>
      <c r="H1843" s="51" t="s">
        <v>2937</v>
      </c>
      <c r="I1843" s="52" t="s">
        <v>2938</v>
      </c>
      <c r="J1843" s="53"/>
      <c r="K1843" s="54"/>
      <c r="L1843" s="54"/>
      <c r="M1843" s="54"/>
      <c r="N1843" s="54"/>
      <c r="O1843" s="54" t="s">
        <v>1358</v>
      </c>
      <c r="P1843" s="54" t="s">
        <v>725</v>
      </c>
      <c r="Q1843" s="54"/>
      <c r="R1843" s="54"/>
      <c r="S1843" s="54"/>
    </row>
    <row r="1844" spans="1:19" ht="22.5">
      <c r="A1844" s="93">
        <v>1844</v>
      </c>
      <c r="B1844" s="49" t="s">
        <v>22</v>
      </c>
      <c r="C1844" s="57" t="s">
        <v>124</v>
      </c>
      <c r="D1844" s="41" t="s">
        <v>125</v>
      </c>
      <c r="E1844" s="41" t="s">
        <v>818</v>
      </c>
      <c r="F1844" s="50" t="s">
        <v>35</v>
      </c>
      <c r="G1844" s="50" t="s">
        <v>36</v>
      </c>
      <c r="H1844" s="51" t="s">
        <v>2939</v>
      </c>
      <c r="I1844" s="52" t="s">
        <v>2940</v>
      </c>
      <c r="J1844" s="53"/>
      <c r="K1844" s="54"/>
      <c r="L1844" s="54"/>
      <c r="M1844" s="54"/>
      <c r="N1844" s="54"/>
      <c r="O1844" s="54" t="s">
        <v>1358</v>
      </c>
      <c r="P1844" s="54" t="s">
        <v>725</v>
      </c>
      <c r="Q1844" s="54"/>
      <c r="R1844" s="54"/>
      <c r="S1844" s="54"/>
    </row>
    <row r="1845" spans="1:19" ht="22.5">
      <c r="A1845" s="93">
        <v>1845</v>
      </c>
      <c r="B1845" s="49" t="s">
        <v>22</v>
      </c>
      <c r="C1845" s="57" t="s">
        <v>2941</v>
      </c>
      <c r="D1845" s="41" t="s">
        <v>125</v>
      </c>
      <c r="E1845" s="41" t="s">
        <v>133</v>
      </c>
      <c r="F1845" s="50" t="s">
        <v>35</v>
      </c>
      <c r="G1845" s="50" t="s">
        <v>36</v>
      </c>
      <c r="H1845" s="51" t="s">
        <v>2942</v>
      </c>
      <c r="I1845" s="52" t="s">
        <v>2943</v>
      </c>
      <c r="J1845" s="53"/>
      <c r="K1845" s="54"/>
      <c r="L1845" s="54"/>
      <c r="M1845" s="54"/>
      <c r="N1845" s="54"/>
      <c r="O1845" s="54" t="s">
        <v>1358</v>
      </c>
      <c r="P1845" s="54" t="s">
        <v>725</v>
      </c>
      <c r="Q1845" s="54"/>
      <c r="R1845" s="54"/>
      <c r="S1845" s="54"/>
    </row>
    <row r="1846" spans="1:19" ht="22.5">
      <c r="A1846" s="93">
        <v>1846</v>
      </c>
      <c r="B1846" s="49" t="s">
        <v>22</v>
      </c>
      <c r="C1846" s="57" t="s">
        <v>1577</v>
      </c>
      <c r="D1846" s="41" t="s">
        <v>1578</v>
      </c>
      <c r="E1846" s="41" t="s">
        <v>56</v>
      </c>
      <c r="F1846" s="50" t="s">
        <v>35</v>
      </c>
      <c r="G1846" s="50" t="s">
        <v>36</v>
      </c>
      <c r="H1846" s="51" t="s">
        <v>2942</v>
      </c>
      <c r="I1846" s="52" t="s">
        <v>2944</v>
      </c>
      <c r="J1846" s="53"/>
      <c r="K1846" s="54"/>
      <c r="L1846" s="54"/>
      <c r="M1846" s="54"/>
      <c r="N1846" s="54"/>
      <c r="O1846" s="54" t="s">
        <v>1358</v>
      </c>
      <c r="P1846" s="54" t="s">
        <v>725</v>
      </c>
      <c r="Q1846" s="54"/>
      <c r="R1846" s="54"/>
      <c r="S1846" s="54"/>
    </row>
    <row r="1847" spans="1:19" ht="22.5">
      <c r="A1847" s="93">
        <v>1847</v>
      </c>
      <c r="B1847" s="49" t="s">
        <v>22</v>
      </c>
      <c r="C1847" s="57" t="s">
        <v>1577</v>
      </c>
      <c r="D1847" s="41" t="s">
        <v>1578</v>
      </c>
      <c r="E1847" s="41" t="s">
        <v>527</v>
      </c>
      <c r="F1847" s="50" t="s">
        <v>35</v>
      </c>
      <c r="G1847" s="50" t="s">
        <v>36</v>
      </c>
      <c r="H1847" s="51" t="s">
        <v>2945</v>
      </c>
      <c r="I1847" s="52" t="s">
        <v>2946</v>
      </c>
      <c r="J1847" s="53"/>
      <c r="K1847" s="54"/>
      <c r="L1847" s="54"/>
      <c r="M1847" s="54"/>
      <c r="N1847" s="54"/>
      <c r="O1847" s="54" t="s">
        <v>1358</v>
      </c>
      <c r="P1847" s="54" t="s">
        <v>725</v>
      </c>
      <c r="Q1847" s="54"/>
      <c r="R1847" s="54"/>
      <c r="S1847" s="54"/>
    </row>
    <row r="1848" spans="1:19" ht="22.5">
      <c r="A1848" s="93">
        <v>1848</v>
      </c>
      <c r="B1848" s="49" t="s">
        <v>22</v>
      </c>
      <c r="C1848" s="57" t="s">
        <v>1577</v>
      </c>
      <c r="D1848" s="41" t="s">
        <v>1578</v>
      </c>
      <c r="E1848" s="41" t="s">
        <v>527</v>
      </c>
      <c r="F1848" s="50" t="s">
        <v>35</v>
      </c>
      <c r="G1848" s="50" t="s">
        <v>36</v>
      </c>
      <c r="H1848" s="51" t="s">
        <v>2947</v>
      </c>
      <c r="I1848" s="52" t="s">
        <v>433</v>
      </c>
      <c r="J1848" s="53"/>
      <c r="K1848" s="54"/>
      <c r="L1848" s="54"/>
      <c r="M1848" s="54"/>
      <c r="N1848" s="54"/>
      <c r="O1848" s="54" t="s">
        <v>1358</v>
      </c>
      <c r="P1848" s="54" t="s">
        <v>725</v>
      </c>
      <c r="Q1848" s="54"/>
      <c r="R1848" s="54"/>
      <c r="S1848" s="54"/>
    </row>
    <row r="1849" spans="1:19" ht="22.5">
      <c r="A1849" s="93">
        <v>1849</v>
      </c>
      <c r="B1849" s="49" t="s">
        <v>22</v>
      </c>
      <c r="C1849" s="57" t="s">
        <v>1577</v>
      </c>
      <c r="D1849" s="41" t="s">
        <v>1578</v>
      </c>
      <c r="E1849" s="41" t="s">
        <v>527</v>
      </c>
      <c r="F1849" s="50" t="s">
        <v>35</v>
      </c>
      <c r="G1849" s="50" t="s">
        <v>36</v>
      </c>
      <c r="H1849" s="51" t="s">
        <v>2895</v>
      </c>
      <c r="I1849" s="52" t="s">
        <v>2948</v>
      </c>
      <c r="J1849" s="53"/>
      <c r="K1849" s="54"/>
      <c r="L1849" s="54"/>
      <c r="M1849" s="54"/>
      <c r="N1849" s="54"/>
      <c r="O1849" s="54" t="s">
        <v>1358</v>
      </c>
      <c r="P1849" s="54" t="s">
        <v>725</v>
      </c>
      <c r="Q1849" s="54"/>
      <c r="R1849" s="54"/>
      <c r="S1849" s="54"/>
    </row>
    <row r="1850" spans="1:19" ht="11.25">
      <c r="A1850" s="93">
        <v>1850</v>
      </c>
      <c r="B1850" s="49" t="s">
        <v>22</v>
      </c>
      <c r="C1850" s="57" t="s">
        <v>1577</v>
      </c>
      <c r="D1850" s="41" t="s">
        <v>1581</v>
      </c>
      <c r="E1850" s="41" t="s">
        <v>524</v>
      </c>
      <c r="F1850" s="50" t="s">
        <v>35</v>
      </c>
      <c r="G1850" s="50" t="s">
        <v>36</v>
      </c>
      <c r="H1850" s="51" t="s">
        <v>2949</v>
      </c>
      <c r="I1850" s="52" t="s">
        <v>2950</v>
      </c>
      <c r="J1850" s="53"/>
      <c r="K1850" s="54"/>
      <c r="L1850" s="54"/>
      <c r="M1850" s="54"/>
      <c r="N1850" s="54"/>
      <c r="O1850" s="54" t="s">
        <v>1358</v>
      </c>
      <c r="P1850" s="54" t="s">
        <v>725</v>
      </c>
      <c r="Q1850" s="54"/>
      <c r="R1850" s="54"/>
      <c r="S1850" s="54"/>
    </row>
    <row r="1851" spans="1:19" ht="22.5">
      <c r="A1851" s="93">
        <v>1851</v>
      </c>
      <c r="B1851" s="49" t="s">
        <v>22</v>
      </c>
      <c r="C1851" s="57" t="s">
        <v>1577</v>
      </c>
      <c r="D1851" s="41">
        <v>55</v>
      </c>
      <c r="E1851" s="41" t="s">
        <v>527</v>
      </c>
      <c r="F1851" s="50" t="s">
        <v>35</v>
      </c>
      <c r="G1851" s="50" t="s">
        <v>36</v>
      </c>
      <c r="H1851" s="51" t="s">
        <v>2951</v>
      </c>
      <c r="I1851" s="52" t="s">
        <v>2930</v>
      </c>
      <c r="J1851" s="53"/>
      <c r="K1851" s="54"/>
      <c r="L1851" s="54"/>
      <c r="M1851" s="54"/>
      <c r="N1851" s="54"/>
      <c r="O1851" s="54" t="s">
        <v>1358</v>
      </c>
      <c r="P1851" s="54" t="s">
        <v>725</v>
      </c>
      <c r="Q1851" s="54"/>
      <c r="R1851" s="54"/>
      <c r="S1851" s="54"/>
    </row>
    <row r="1852" spans="1:19" ht="22.5">
      <c r="A1852" s="93">
        <v>1852</v>
      </c>
      <c r="B1852" s="49" t="s">
        <v>22</v>
      </c>
      <c r="C1852" s="57" t="s">
        <v>1584</v>
      </c>
      <c r="D1852" s="41" t="s">
        <v>1585</v>
      </c>
      <c r="E1852" s="41" t="s">
        <v>70</v>
      </c>
      <c r="F1852" s="50" t="s">
        <v>35</v>
      </c>
      <c r="G1852" s="50" t="s">
        <v>36</v>
      </c>
      <c r="H1852" s="51" t="s">
        <v>2952</v>
      </c>
      <c r="I1852" s="52" t="s">
        <v>2953</v>
      </c>
      <c r="J1852" s="53"/>
      <c r="K1852" s="54"/>
      <c r="L1852" s="54"/>
      <c r="M1852" s="54"/>
      <c r="N1852" s="54"/>
      <c r="O1852" s="54" t="s">
        <v>1358</v>
      </c>
      <c r="P1852" s="54" t="s">
        <v>725</v>
      </c>
      <c r="Q1852" s="54"/>
      <c r="R1852" s="54"/>
      <c r="S1852" s="54"/>
    </row>
    <row r="1853" spans="1:19" ht="22.5">
      <c r="A1853" s="93">
        <v>1853</v>
      </c>
      <c r="B1853" s="49" t="s">
        <v>22</v>
      </c>
      <c r="C1853" s="57" t="s">
        <v>1584</v>
      </c>
      <c r="D1853" s="41" t="s">
        <v>1585</v>
      </c>
      <c r="E1853" s="41" t="s">
        <v>818</v>
      </c>
      <c r="F1853" s="50" t="s">
        <v>35</v>
      </c>
      <c r="G1853" s="50" t="s">
        <v>36</v>
      </c>
      <c r="H1853" s="51" t="s">
        <v>2954</v>
      </c>
      <c r="I1853" s="52" t="s">
        <v>2955</v>
      </c>
      <c r="J1853" s="53"/>
      <c r="K1853" s="54"/>
      <c r="L1853" s="54"/>
      <c r="M1853" s="54"/>
      <c r="N1853" s="54"/>
      <c r="O1853" s="54" t="s">
        <v>1358</v>
      </c>
      <c r="P1853" s="54" t="s">
        <v>725</v>
      </c>
      <c r="Q1853" s="54"/>
      <c r="R1853" s="54"/>
      <c r="S1853" s="54"/>
    </row>
    <row r="1854" spans="1:19" ht="33.75">
      <c r="A1854" s="93">
        <v>1854</v>
      </c>
      <c r="B1854" s="49" t="s">
        <v>22</v>
      </c>
      <c r="C1854" s="57" t="s">
        <v>1584</v>
      </c>
      <c r="D1854" s="41" t="s">
        <v>2096</v>
      </c>
      <c r="E1854" s="41" t="s">
        <v>70</v>
      </c>
      <c r="F1854" s="50" t="s">
        <v>35</v>
      </c>
      <c r="G1854" s="50" t="s">
        <v>36</v>
      </c>
      <c r="H1854" s="51" t="s">
        <v>2956</v>
      </c>
      <c r="I1854" s="52" t="s">
        <v>2957</v>
      </c>
      <c r="J1854" s="53"/>
      <c r="K1854" s="54"/>
      <c r="L1854" s="54"/>
      <c r="M1854" s="54"/>
      <c r="N1854" s="54"/>
      <c r="O1854" s="54" t="s">
        <v>1358</v>
      </c>
      <c r="P1854" s="54" t="s">
        <v>725</v>
      </c>
      <c r="Q1854" s="54"/>
      <c r="R1854" s="54"/>
      <c r="S1854" s="54"/>
    </row>
    <row r="1855" spans="1:19" ht="33.75">
      <c r="A1855" s="93">
        <v>1855</v>
      </c>
      <c r="B1855" s="49" t="s">
        <v>22</v>
      </c>
      <c r="C1855" s="57" t="s">
        <v>1584</v>
      </c>
      <c r="D1855" s="41" t="s">
        <v>2096</v>
      </c>
      <c r="E1855" s="41" t="s">
        <v>135</v>
      </c>
      <c r="F1855" s="50" t="s">
        <v>35</v>
      </c>
      <c r="G1855" s="50" t="s">
        <v>36</v>
      </c>
      <c r="H1855" s="51" t="s">
        <v>2956</v>
      </c>
      <c r="I1855" s="52" t="s">
        <v>2957</v>
      </c>
      <c r="J1855" s="53"/>
      <c r="K1855" s="54"/>
      <c r="L1855" s="54"/>
      <c r="M1855" s="54"/>
      <c r="N1855" s="54"/>
      <c r="O1855" s="54" t="s">
        <v>1358</v>
      </c>
      <c r="P1855" s="54" t="s">
        <v>725</v>
      </c>
      <c r="Q1855" s="54"/>
      <c r="R1855" s="54"/>
      <c r="S1855" s="54"/>
    </row>
    <row r="1856" spans="1:19" ht="22.5">
      <c r="A1856" s="93">
        <v>1856</v>
      </c>
      <c r="B1856" s="49" t="s">
        <v>22</v>
      </c>
      <c r="C1856" s="57" t="s">
        <v>1584</v>
      </c>
      <c r="D1856" s="41" t="s">
        <v>245</v>
      </c>
      <c r="E1856" s="41" t="s">
        <v>70</v>
      </c>
      <c r="F1856" s="50" t="s">
        <v>35</v>
      </c>
      <c r="G1856" s="50" t="s">
        <v>36</v>
      </c>
      <c r="H1856" s="51" t="s">
        <v>2958</v>
      </c>
      <c r="I1856" s="52" t="s">
        <v>2930</v>
      </c>
      <c r="J1856" s="53"/>
      <c r="K1856" s="54"/>
      <c r="L1856" s="54"/>
      <c r="M1856" s="54"/>
      <c r="N1856" s="54"/>
      <c r="O1856" s="54" t="s">
        <v>1358</v>
      </c>
      <c r="P1856" s="54" t="s">
        <v>725</v>
      </c>
      <c r="Q1856" s="54"/>
      <c r="R1856" s="54"/>
      <c r="S1856" s="54"/>
    </row>
    <row r="1857" spans="1:19" ht="22.5">
      <c r="A1857" s="93">
        <v>1857</v>
      </c>
      <c r="B1857" s="49" t="s">
        <v>22</v>
      </c>
      <c r="C1857" s="57" t="s">
        <v>1584</v>
      </c>
      <c r="D1857" s="41" t="s">
        <v>245</v>
      </c>
      <c r="E1857" s="41" t="s">
        <v>556</v>
      </c>
      <c r="F1857" s="50" t="s">
        <v>35</v>
      </c>
      <c r="G1857" s="50" t="s">
        <v>36</v>
      </c>
      <c r="H1857" s="51" t="s">
        <v>2959</v>
      </c>
      <c r="I1857" s="52" t="s">
        <v>2930</v>
      </c>
      <c r="J1857" s="53"/>
      <c r="K1857" s="54"/>
      <c r="L1857" s="54"/>
      <c r="M1857" s="54"/>
      <c r="N1857" s="54"/>
      <c r="O1857" s="54" t="s">
        <v>1358</v>
      </c>
      <c r="P1857" s="54" t="s">
        <v>725</v>
      </c>
      <c r="Q1857" s="54"/>
      <c r="R1857" s="54"/>
      <c r="S1857" s="54"/>
    </row>
    <row r="1858" spans="1:19" ht="22.5">
      <c r="A1858" s="93">
        <v>1858</v>
      </c>
      <c r="B1858" s="49" t="s">
        <v>22</v>
      </c>
      <c r="C1858" s="57" t="s">
        <v>244</v>
      </c>
      <c r="D1858" s="41" t="s">
        <v>225</v>
      </c>
      <c r="E1858" s="41" t="s">
        <v>172</v>
      </c>
      <c r="F1858" s="50" t="s">
        <v>35</v>
      </c>
      <c r="G1858" s="50" t="s">
        <v>36</v>
      </c>
      <c r="H1858" s="51" t="s">
        <v>2960</v>
      </c>
      <c r="I1858" s="52" t="s">
        <v>2961</v>
      </c>
      <c r="J1858" s="53"/>
      <c r="K1858" s="54"/>
      <c r="L1858" s="54"/>
      <c r="M1858" s="54"/>
      <c r="N1858" s="54"/>
      <c r="O1858" s="54" t="s">
        <v>1358</v>
      </c>
      <c r="P1858" s="54" t="s">
        <v>725</v>
      </c>
      <c r="Q1858" s="54"/>
      <c r="R1858" s="54"/>
      <c r="S1858" s="54"/>
    </row>
    <row r="1859" spans="1:19" ht="78.75">
      <c r="A1859" s="93">
        <v>1859</v>
      </c>
      <c r="B1859" s="49" t="s">
        <v>2962</v>
      </c>
      <c r="C1859" s="57"/>
      <c r="D1859" s="41" t="s">
        <v>729</v>
      </c>
      <c r="E1859" s="41" t="s">
        <v>730</v>
      </c>
      <c r="F1859" s="50" t="s">
        <v>525</v>
      </c>
      <c r="G1859" s="50" t="s">
        <v>526</v>
      </c>
      <c r="H1859" s="51" t="s">
        <v>367</v>
      </c>
      <c r="I1859" s="52" t="s">
        <v>368</v>
      </c>
      <c r="J1859" s="53"/>
      <c r="K1859" s="54"/>
      <c r="L1859" s="54"/>
      <c r="M1859" s="54"/>
      <c r="N1859" s="54"/>
      <c r="O1859" s="54" t="s">
        <v>1356</v>
      </c>
      <c r="P1859" s="54" t="s">
        <v>1314</v>
      </c>
      <c r="Q1859" s="54"/>
      <c r="R1859" s="54"/>
      <c r="S1859" s="54"/>
    </row>
    <row r="1860" spans="1:19" ht="33.75">
      <c r="A1860" s="93">
        <v>1860</v>
      </c>
      <c r="B1860" s="49" t="s">
        <v>2962</v>
      </c>
      <c r="C1860" s="57" t="s">
        <v>140</v>
      </c>
      <c r="D1860" s="41" t="s">
        <v>528</v>
      </c>
      <c r="E1860" s="41" t="s">
        <v>528</v>
      </c>
      <c r="F1860" s="50" t="s">
        <v>525</v>
      </c>
      <c r="G1860" s="50" t="s">
        <v>526</v>
      </c>
      <c r="H1860" s="51" t="s">
        <v>369</v>
      </c>
      <c r="I1860" s="52" t="s">
        <v>370</v>
      </c>
      <c r="J1860" s="53"/>
      <c r="K1860" s="54"/>
      <c r="L1860" s="54"/>
      <c r="M1860" s="54"/>
      <c r="N1860" s="54"/>
      <c r="O1860" s="54" t="s">
        <v>727</v>
      </c>
      <c r="P1860" s="54" t="s">
        <v>1366</v>
      </c>
      <c r="Q1860" s="54"/>
      <c r="R1860" s="54"/>
      <c r="S1860" s="54"/>
    </row>
    <row r="1861" spans="1:19" ht="56.25">
      <c r="A1861" s="93">
        <v>1861</v>
      </c>
      <c r="B1861" s="49" t="s">
        <v>2962</v>
      </c>
      <c r="C1861" s="57" t="s">
        <v>140</v>
      </c>
      <c r="D1861" s="41" t="s">
        <v>556</v>
      </c>
      <c r="E1861" s="41" t="s">
        <v>56</v>
      </c>
      <c r="F1861" s="50" t="s">
        <v>525</v>
      </c>
      <c r="G1861" s="50" t="s">
        <v>526</v>
      </c>
      <c r="H1861" s="51" t="s">
        <v>371</v>
      </c>
      <c r="I1861" s="52" t="s">
        <v>372</v>
      </c>
      <c r="J1861" s="53"/>
      <c r="K1861" s="54"/>
      <c r="L1861" s="54"/>
      <c r="M1861" s="54"/>
      <c r="N1861" s="54"/>
      <c r="O1861" s="54" t="s">
        <v>727</v>
      </c>
      <c r="P1861" s="54" t="s">
        <v>1366</v>
      </c>
      <c r="Q1861" s="54"/>
      <c r="R1861" s="54"/>
      <c r="S1861" s="54"/>
    </row>
    <row r="1862" spans="1:19" ht="45">
      <c r="A1862" s="93">
        <v>1862</v>
      </c>
      <c r="B1862" s="49" t="s">
        <v>2962</v>
      </c>
      <c r="C1862" s="57" t="s">
        <v>586</v>
      </c>
      <c r="D1862" s="41" t="s">
        <v>556</v>
      </c>
      <c r="E1862" s="41" t="s">
        <v>1296</v>
      </c>
      <c r="F1862" s="50" t="s">
        <v>525</v>
      </c>
      <c r="G1862" s="50" t="s">
        <v>526</v>
      </c>
      <c r="H1862" s="51" t="s">
        <v>373</v>
      </c>
      <c r="I1862" s="52" t="s">
        <v>374</v>
      </c>
      <c r="J1862" s="53"/>
      <c r="K1862" s="54"/>
      <c r="L1862" s="54"/>
      <c r="M1862" s="54"/>
      <c r="N1862" s="54"/>
      <c r="O1862" s="54" t="s">
        <v>727</v>
      </c>
      <c r="P1862" s="54" t="s">
        <v>676</v>
      </c>
      <c r="Q1862" s="54"/>
      <c r="R1862" s="54"/>
      <c r="S1862" s="54"/>
    </row>
    <row r="1863" spans="1:19" ht="45">
      <c r="A1863" s="93">
        <v>1863</v>
      </c>
      <c r="B1863" s="49" t="s">
        <v>2962</v>
      </c>
      <c r="C1863" s="57" t="s">
        <v>586</v>
      </c>
      <c r="D1863" s="41" t="s">
        <v>556</v>
      </c>
      <c r="E1863" s="41" t="s">
        <v>1296</v>
      </c>
      <c r="F1863" s="50" t="s">
        <v>525</v>
      </c>
      <c r="G1863" s="50" t="s">
        <v>526</v>
      </c>
      <c r="H1863" s="51" t="s">
        <v>375</v>
      </c>
      <c r="I1863" s="52" t="s">
        <v>376</v>
      </c>
      <c r="J1863" s="53"/>
      <c r="K1863" s="54"/>
      <c r="L1863" s="54"/>
      <c r="M1863" s="54"/>
      <c r="N1863" s="54"/>
      <c r="O1863" s="54" t="s">
        <v>727</v>
      </c>
      <c r="P1863" s="54" t="s">
        <v>676</v>
      </c>
      <c r="Q1863" s="54"/>
      <c r="R1863" s="54"/>
      <c r="S1863" s="54"/>
    </row>
    <row r="1864" spans="1:19" ht="33.75">
      <c r="A1864" s="93">
        <v>1864</v>
      </c>
      <c r="B1864" s="49" t="s">
        <v>2962</v>
      </c>
      <c r="C1864" s="57" t="s">
        <v>157</v>
      </c>
      <c r="D1864" s="41" t="s">
        <v>524</v>
      </c>
      <c r="E1864" s="41" t="s">
        <v>524</v>
      </c>
      <c r="F1864" s="50" t="s">
        <v>525</v>
      </c>
      <c r="G1864" s="50" t="s">
        <v>526</v>
      </c>
      <c r="H1864" s="51" t="s">
        <v>377</v>
      </c>
      <c r="I1864" s="52" t="s">
        <v>378</v>
      </c>
      <c r="J1864" s="53"/>
      <c r="K1864" s="54"/>
      <c r="L1864" s="54"/>
      <c r="M1864" s="54"/>
      <c r="N1864" s="54"/>
      <c r="O1864" s="54" t="s">
        <v>925</v>
      </c>
      <c r="P1864" s="54" t="s">
        <v>678</v>
      </c>
      <c r="Q1864" s="54"/>
      <c r="R1864" s="54"/>
      <c r="S1864" s="54"/>
    </row>
    <row r="1865" spans="1:19" ht="135">
      <c r="A1865" s="93">
        <v>1865</v>
      </c>
      <c r="B1865" s="49" t="s">
        <v>2962</v>
      </c>
      <c r="C1865" s="57" t="s">
        <v>527</v>
      </c>
      <c r="D1865" s="41" t="s">
        <v>168</v>
      </c>
      <c r="E1865" s="41" t="s">
        <v>1296</v>
      </c>
      <c r="F1865" s="50" t="s">
        <v>525</v>
      </c>
      <c r="G1865" s="50" t="s">
        <v>526</v>
      </c>
      <c r="H1865" s="51" t="s">
        <v>379</v>
      </c>
      <c r="I1865" s="52" t="s">
        <v>380</v>
      </c>
      <c r="J1865" s="53"/>
      <c r="K1865" s="54"/>
      <c r="L1865" s="54"/>
      <c r="M1865" s="54"/>
      <c r="N1865" s="54"/>
      <c r="O1865" s="54" t="s">
        <v>925</v>
      </c>
      <c r="P1865" s="54" t="s">
        <v>694</v>
      </c>
      <c r="Q1865" s="54"/>
      <c r="R1865" s="54"/>
      <c r="S1865" s="54"/>
    </row>
    <row r="1866" spans="1:19" ht="56.25">
      <c r="A1866" s="93">
        <v>1866</v>
      </c>
      <c r="B1866" s="49" t="s">
        <v>2962</v>
      </c>
      <c r="C1866" s="57" t="s">
        <v>849</v>
      </c>
      <c r="D1866" s="41" t="s">
        <v>138</v>
      </c>
      <c r="E1866" s="41" t="s">
        <v>135</v>
      </c>
      <c r="F1866" s="50" t="s">
        <v>525</v>
      </c>
      <c r="G1866" s="50" t="s">
        <v>526</v>
      </c>
      <c r="H1866" s="51" t="s">
        <v>381</v>
      </c>
      <c r="I1866" s="52" t="s">
        <v>382</v>
      </c>
      <c r="J1866" s="53"/>
      <c r="K1866" s="54"/>
      <c r="L1866" s="54"/>
      <c r="M1866" s="54"/>
      <c r="N1866" s="54"/>
      <c r="O1866" s="54" t="s">
        <v>705</v>
      </c>
      <c r="P1866" s="54" t="s">
        <v>704</v>
      </c>
      <c r="Q1866" s="54"/>
      <c r="R1866" s="54"/>
      <c r="S1866" s="54"/>
    </row>
    <row r="1867" spans="1:19" ht="22.5">
      <c r="A1867" s="93">
        <v>1867</v>
      </c>
      <c r="B1867" s="49" t="s">
        <v>2962</v>
      </c>
      <c r="C1867" s="57" t="s">
        <v>855</v>
      </c>
      <c r="D1867" s="41" t="s">
        <v>1341</v>
      </c>
      <c r="E1867" s="41" t="s">
        <v>524</v>
      </c>
      <c r="F1867" s="50" t="s">
        <v>525</v>
      </c>
      <c r="G1867" s="50" t="s">
        <v>526</v>
      </c>
      <c r="H1867" s="51" t="s">
        <v>383</v>
      </c>
      <c r="I1867" s="52" t="s">
        <v>384</v>
      </c>
      <c r="J1867" s="53"/>
      <c r="K1867" s="54"/>
      <c r="L1867" s="54"/>
      <c r="M1867" s="54"/>
      <c r="N1867" s="54"/>
      <c r="O1867" s="54" t="s">
        <v>705</v>
      </c>
      <c r="P1867" s="54" t="s">
        <v>704</v>
      </c>
      <c r="Q1867" s="54"/>
      <c r="R1867" s="54"/>
      <c r="S1867" s="54"/>
    </row>
    <row r="1868" spans="1:19" ht="56.25">
      <c r="A1868" s="93">
        <v>1868</v>
      </c>
      <c r="B1868" s="49" t="s">
        <v>2962</v>
      </c>
      <c r="C1868" s="57" t="s">
        <v>879</v>
      </c>
      <c r="D1868" s="41" t="s">
        <v>844</v>
      </c>
      <c r="E1868" s="41" t="s">
        <v>527</v>
      </c>
      <c r="F1868" s="50" t="s">
        <v>525</v>
      </c>
      <c r="G1868" s="50" t="s">
        <v>526</v>
      </c>
      <c r="H1868" s="51" t="s">
        <v>385</v>
      </c>
      <c r="I1868" s="52" t="s">
        <v>386</v>
      </c>
      <c r="J1868" s="53"/>
      <c r="K1868" s="54"/>
      <c r="L1868" s="54"/>
      <c r="M1868" s="54"/>
      <c r="N1868" s="54"/>
      <c r="O1868" s="54" t="s">
        <v>925</v>
      </c>
      <c r="P1868" s="54" t="s">
        <v>715</v>
      </c>
      <c r="Q1868" s="54"/>
      <c r="R1868" s="54"/>
      <c r="S1868" s="54"/>
    </row>
    <row r="1869" spans="1:19" ht="56.25">
      <c r="A1869" s="93">
        <v>1869</v>
      </c>
      <c r="B1869" s="49" t="s">
        <v>2962</v>
      </c>
      <c r="C1869" s="57" t="s">
        <v>387</v>
      </c>
      <c r="D1869" s="41" t="s">
        <v>889</v>
      </c>
      <c r="E1869" s="41" t="s">
        <v>932</v>
      </c>
      <c r="F1869" s="50" t="s">
        <v>525</v>
      </c>
      <c r="G1869" s="50" t="s">
        <v>526</v>
      </c>
      <c r="H1869" s="51" t="s">
        <v>388</v>
      </c>
      <c r="I1869" s="52" t="s">
        <v>389</v>
      </c>
      <c r="J1869" s="53"/>
      <c r="K1869" s="54"/>
      <c r="L1869" s="54"/>
      <c r="M1869" s="54"/>
      <c r="N1869" s="54"/>
      <c r="O1869" s="54" t="s">
        <v>705</v>
      </c>
      <c r="P1869" s="54" t="s">
        <v>723</v>
      </c>
      <c r="Q1869" s="54"/>
      <c r="R1869" s="54"/>
      <c r="S1869" s="54"/>
    </row>
    <row r="1870" spans="1:19" ht="33.75">
      <c r="A1870" s="93">
        <v>1870</v>
      </c>
      <c r="B1870" s="49" t="s">
        <v>2962</v>
      </c>
      <c r="C1870" s="57" t="s">
        <v>975</v>
      </c>
      <c r="D1870" s="41" t="s">
        <v>125</v>
      </c>
      <c r="E1870" s="41" t="s">
        <v>172</v>
      </c>
      <c r="F1870" s="50" t="s">
        <v>525</v>
      </c>
      <c r="G1870" s="50" t="s">
        <v>526</v>
      </c>
      <c r="H1870" s="51" t="s">
        <v>390</v>
      </c>
      <c r="I1870" s="52" t="s">
        <v>391</v>
      </c>
      <c r="J1870" s="53"/>
      <c r="K1870" s="54"/>
      <c r="L1870" s="54"/>
      <c r="M1870" s="54"/>
      <c r="N1870" s="54"/>
      <c r="O1870" s="54" t="s">
        <v>1358</v>
      </c>
      <c r="P1870" s="54" t="s">
        <v>725</v>
      </c>
      <c r="Q1870" s="54"/>
      <c r="R1870" s="54"/>
      <c r="S1870" s="54"/>
    </row>
    <row r="1871" spans="1:19" ht="22.5">
      <c r="A1871" s="93">
        <v>1871</v>
      </c>
      <c r="B1871" s="49" t="s">
        <v>2962</v>
      </c>
      <c r="C1871" s="57"/>
      <c r="D1871" s="41" t="s">
        <v>566</v>
      </c>
      <c r="E1871" s="41" t="s">
        <v>1349</v>
      </c>
      <c r="F1871" s="50" t="s">
        <v>35</v>
      </c>
      <c r="G1871" s="50" t="s">
        <v>36</v>
      </c>
      <c r="H1871" s="51" t="s">
        <v>392</v>
      </c>
      <c r="I1871" s="52" t="s">
        <v>393</v>
      </c>
      <c r="J1871" s="53"/>
      <c r="K1871" s="54"/>
      <c r="L1871" s="54"/>
      <c r="M1871" s="54"/>
      <c r="N1871" s="54"/>
      <c r="O1871" s="54" t="s">
        <v>1356</v>
      </c>
      <c r="P1871" s="54" t="s">
        <v>1314</v>
      </c>
      <c r="Q1871" s="54"/>
      <c r="R1871" s="54"/>
      <c r="S1871" s="54"/>
    </row>
    <row r="1872" spans="1:19" ht="22.5">
      <c r="A1872" s="93">
        <v>1872</v>
      </c>
      <c r="B1872" s="49" t="s">
        <v>2962</v>
      </c>
      <c r="C1872" s="57"/>
      <c r="D1872" s="41" t="s">
        <v>729</v>
      </c>
      <c r="E1872" s="41" t="s">
        <v>1308</v>
      </c>
      <c r="F1872" s="50" t="s">
        <v>35</v>
      </c>
      <c r="G1872" s="50" t="s">
        <v>36</v>
      </c>
      <c r="H1872" s="51" t="s">
        <v>394</v>
      </c>
      <c r="I1872" s="52" t="s">
        <v>395</v>
      </c>
      <c r="J1872" s="53"/>
      <c r="K1872" s="54"/>
      <c r="L1872" s="54"/>
      <c r="M1872" s="54"/>
      <c r="N1872" s="54"/>
      <c r="O1872" s="54" t="s">
        <v>1356</v>
      </c>
      <c r="P1872" s="54" t="s">
        <v>1314</v>
      </c>
      <c r="Q1872" s="54"/>
      <c r="R1872" s="54"/>
      <c r="S1872" s="54"/>
    </row>
    <row r="1873" spans="1:19" ht="45">
      <c r="A1873" s="93">
        <v>1873</v>
      </c>
      <c r="B1873" s="49" t="s">
        <v>2962</v>
      </c>
      <c r="C1873" s="57"/>
      <c r="D1873" s="41" t="s">
        <v>729</v>
      </c>
      <c r="E1873" s="41" t="s">
        <v>573</v>
      </c>
      <c r="F1873" s="50" t="s">
        <v>35</v>
      </c>
      <c r="G1873" s="50" t="s">
        <v>36</v>
      </c>
      <c r="H1873" s="51" t="s">
        <v>396</v>
      </c>
      <c r="I1873" s="52" t="s">
        <v>397</v>
      </c>
      <c r="J1873" s="53"/>
      <c r="K1873" s="54"/>
      <c r="L1873" s="54"/>
      <c r="M1873" s="54"/>
      <c r="N1873" s="54"/>
      <c r="O1873" s="54" t="s">
        <v>1356</v>
      </c>
      <c r="P1873" s="54" t="s">
        <v>1314</v>
      </c>
      <c r="Q1873" s="54"/>
      <c r="R1873" s="54"/>
      <c r="S1873" s="54"/>
    </row>
    <row r="1874" spans="1:19" ht="33.75">
      <c r="A1874" s="93">
        <v>1874</v>
      </c>
      <c r="B1874" s="49" t="s">
        <v>2962</v>
      </c>
      <c r="C1874" s="57" t="s">
        <v>38</v>
      </c>
      <c r="D1874" s="41" t="s">
        <v>70</v>
      </c>
      <c r="E1874" s="41" t="s">
        <v>556</v>
      </c>
      <c r="F1874" s="50" t="s">
        <v>35</v>
      </c>
      <c r="G1874" s="50" t="s">
        <v>36</v>
      </c>
      <c r="H1874" s="51" t="s">
        <v>398</v>
      </c>
      <c r="I1874" s="52" t="s">
        <v>399</v>
      </c>
      <c r="J1874" s="53"/>
      <c r="K1874" s="54"/>
      <c r="L1874" s="54"/>
      <c r="M1874" s="54"/>
      <c r="N1874" s="54"/>
      <c r="O1874" s="54" t="s">
        <v>1356</v>
      </c>
      <c r="P1874" s="54" t="s">
        <v>1359</v>
      </c>
      <c r="Q1874" s="54"/>
      <c r="R1874" s="54"/>
      <c r="S1874" s="54"/>
    </row>
    <row r="1875" spans="1:19" ht="22.5">
      <c r="A1875" s="93">
        <v>1875</v>
      </c>
      <c r="B1875" s="49" t="s">
        <v>2962</v>
      </c>
      <c r="C1875" s="57" t="s">
        <v>38</v>
      </c>
      <c r="D1875" s="41" t="s">
        <v>70</v>
      </c>
      <c r="E1875" s="41" t="s">
        <v>844</v>
      </c>
      <c r="F1875" s="50" t="s">
        <v>35</v>
      </c>
      <c r="G1875" s="50" t="s">
        <v>36</v>
      </c>
      <c r="H1875" s="51" t="s">
        <v>400</v>
      </c>
      <c r="I1875" s="52" t="s">
        <v>401</v>
      </c>
      <c r="J1875" s="53"/>
      <c r="K1875" s="54"/>
      <c r="L1875" s="54"/>
      <c r="M1875" s="54"/>
      <c r="N1875" s="54"/>
      <c r="O1875" s="54" t="s">
        <v>1356</v>
      </c>
      <c r="P1875" s="54" t="s">
        <v>1359</v>
      </c>
      <c r="Q1875" s="54"/>
      <c r="R1875" s="54"/>
      <c r="S1875" s="54"/>
    </row>
    <row r="1876" spans="1:19" ht="22.5">
      <c r="A1876" s="93">
        <v>1876</v>
      </c>
      <c r="B1876" s="49" t="s">
        <v>2962</v>
      </c>
      <c r="C1876" s="57" t="s">
        <v>38</v>
      </c>
      <c r="D1876" s="41" t="s">
        <v>70</v>
      </c>
      <c r="E1876" s="41" t="s">
        <v>578</v>
      </c>
      <c r="F1876" s="50" t="s">
        <v>35</v>
      </c>
      <c r="G1876" s="50" t="s">
        <v>36</v>
      </c>
      <c r="H1876" s="51" t="s">
        <v>402</v>
      </c>
      <c r="I1876" s="52" t="s">
        <v>403</v>
      </c>
      <c r="J1876" s="53"/>
      <c r="K1876" s="54"/>
      <c r="L1876" s="54"/>
      <c r="M1876" s="54"/>
      <c r="N1876" s="54"/>
      <c r="O1876" s="54" t="s">
        <v>1356</v>
      </c>
      <c r="P1876" s="54" t="s">
        <v>1359</v>
      </c>
      <c r="Q1876" s="54"/>
      <c r="R1876" s="54"/>
      <c r="S1876" s="54"/>
    </row>
    <row r="1877" spans="1:19" ht="78.75">
      <c r="A1877" s="93">
        <v>1877</v>
      </c>
      <c r="B1877" s="49" t="s">
        <v>2962</v>
      </c>
      <c r="C1877" s="57" t="s">
        <v>132</v>
      </c>
      <c r="D1877" s="41" t="s">
        <v>38</v>
      </c>
      <c r="E1877" s="41" t="s">
        <v>818</v>
      </c>
      <c r="F1877" s="50" t="s">
        <v>35</v>
      </c>
      <c r="G1877" s="50" t="s">
        <v>36</v>
      </c>
      <c r="H1877" s="51" t="s">
        <v>404</v>
      </c>
      <c r="I1877" s="52" t="s">
        <v>405</v>
      </c>
      <c r="J1877" s="53"/>
      <c r="K1877" s="54"/>
      <c r="L1877" s="54"/>
      <c r="M1877" s="54"/>
      <c r="N1877" s="54"/>
      <c r="O1877" s="54" t="s">
        <v>693</v>
      </c>
      <c r="P1877" s="54" t="s">
        <v>1363</v>
      </c>
      <c r="Q1877" s="54"/>
      <c r="R1877" s="54"/>
      <c r="S1877" s="54"/>
    </row>
    <row r="1878" spans="1:19" ht="22.5">
      <c r="A1878" s="93">
        <v>1878</v>
      </c>
      <c r="B1878" s="49" t="s">
        <v>2962</v>
      </c>
      <c r="C1878" s="57" t="s">
        <v>132</v>
      </c>
      <c r="D1878" s="41" t="s">
        <v>38</v>
      </c>
      <c r="E1878" s="41" t="s">
        <v>128</v>
      </c>
      <c r="F1878" s="50" t="s">
        <v>35</v>
      </c>
      <c r="G1878" s="50" t="s">
        <v>36</v>
      </c>
      <c r="H1878" s="51" t="s">
        <v>406</v>
      </c>
      <c r="I1878" s="52" t="s">
        <v>407</v>
      </c>
      <c r="J1878" s="53"/>
      <c r="K1878" s="54"/>
      <c r="L1878" s="54"/>
      <c r="M1878" s="54"/>
      <c r="N1878" s="54"/>
      <c r="O1878" s="54" t="s">
        <v>693</v>
      </c>
      <c r="P1878" s="54" t="s">
        <v>1363</v>
      </c>
      <c r="Q1878" s="54"/>
      <c r="R1878" s="54"/>
      <c r="S1878" s="54"/>
    </row>
    <row r="1879" spans="1:19" ht="33.75">
      <c r="A1879" s="93">
        <v>1879</v>
      </c>
      <c r="B1879" s="49" t="s">
        <v>2962</v>
      </c>
      <c r="C1879" s="57" t="s">
        <v>132</v>
      </c>
      <c r="D1879" s="41" t="s">
        <v>38</v>
      </c>
      <c r="E1879" s="41" t="s">
        <v>138</v>
      </c>
      <c r="F1879" s="50" t="s">
        <v>35</v>
      </c>
      <c r="G1879" s="50" t="s">
        <v>36</v>
      </c>
      <c r="H1879" s="51" t="s">
        <v>408</v>
      </c>
      <c r="I1879" s="52" t="s">
        <v>409</v>
      </c>
      <c r="J1879" s="53"/>
      <c r="K1879" s="54"/>
      <c r="L1879" s="54"/>
      <c r="M1879" s="54"/>
      <c r="N1879" s="54"/>
      <c r="O1879" s="54" t="s">
        <v>693</v>
      </c>
      <c r="P1879" s="54" t="s">
        <v>1363</v>
      </c>
      <c r="Q1879" s="54"/>
      <c r="R1879" s="54"/>
      <c r="S1879" s="54"/>
    </row>
    <row r="1880" spans="1:19" ht="22.5">
      <c r="A1880" s="93">
        <v>1880</v>
      </c>
      <c r="B1880" s="49" t="s">
        <v>2962</v>
      </c>
      <c r="C1880" s="57" t="s">
        <v>140</v>
      </c>
      <c r="D1880" s="41" t="s">
        <v>38</v>
      </c>
      <c r="E1880" s="41" t="s">
        <v>746</v>
      </c>
      <c r="F1880" s="50" t="s">
        <v>35</v>
      </c>
      <c r="G1880" s="50" t="s">
        <v>36</v>
      </c>
      <c r="H1880" s="51" t="s">
        <v>410</v>
      </c>
      <c r="I1880" s="52" t="s">
        <v>411</v>
      </c>
      <c r="J1880" s="53"/>
      <c r="K1880" s="54"/>
      <c r="L1880" s="54"/>
      <c r="M1880" s="54"/>
      <c r="N1880" s="54"/>
      <c r="O1880" s="54" t="s">
        <v>727</v>
      </c>
      <c r="P1880" s="54" t="s">
        <v>1366</v>
      </c>
      <c r="Q1880" s="54"/>
      <c r="R1880" s="54"/>
      <c r="S1880" s="54"/>
    </row>
    <row r="1881" spans="1:19" ht="22.5">
      <c r="A1881" s="93">
        <v>1881</v>
      </c>
      <c r="B1881" s="49" t="s">
        <v>2962</v>
      </c>
      <c r="C1881" s="57" t="s">
        <v>140</v>
      </c>
      <c r="D1881" s="41" t="s">
        <v>38</v>
      </c>
      <c r="E1881" s="41" t="s">
        <v>844</v>
      </c>
      <c r="F1881" s="50" t="s">
        <v>35</v>
      </c>
      <c r="G1881" s="50" t="s">
        <v>36</v>
      </c>
      <c r="H1881" s="51" t="s">
        <v>412</v>
      </c>
      <c r="I1881" s="52" t="s">
        <v>413</v>
      </c>
      <c r="J1881" s="53"/>
      <c r="K1881" s="54"/>
      <c r="L1881" s="54"/>
      <c r="M1881" s="54"/>
      <c r="N1881" s="54"/>
      <c r="O1881" s="54" t="s">
        <v>727</v>
      </c>
      <c r="P1881" s="54" t="s">
        <v>1366</v>
      </c>
      <c r="Q1881" s="54"/>
      <c r="R1881" s="54"/>
      <c r="S1881" s="54"/>
    </row>
    <row r="1882" spans="1:19" ht="22.5">
      <c r="A1882" s="93">
        <v>1882</v>
      </c>
      <c r="B1882" s="49" t="s">
        <v>2962</v>
      </c>
      <c r="C1882" s="57" t="s">
        <v>140</v>
      </c>
      <c r="D1882" s="41" t="s">
        <v>528</v>
      </c>
      <c r="E1882" s="41" t="s">
        <v>38</v>
      </c>
      <c r="F1882" s="50" t="s">
        <v>35</v>
      </c>
      <c r="G1882" s="50" t="s">
        <v>36</v>
      </c>
      <c r="H1882" s="51" t="s">
        <v>414</v>
      </c>
      <c r="I1882" s="52" t="s">
        <v>415</v>
      </c>
      <c r="J1882" s="53"/>
      <c r="K1882" s="54"/>
      <c r="L1882" s="54"/>
      <c r="M1882" s="54"/>
      <c r="N1882" s="54"/>
      <c r="O1882" s="54" t="s">
        <v>727</v>
      </c>
      <c r="P1882" s="54" t="s">
        <v>1366</v>
      </c>
      <c r="Q1882" s="54"/>
      <c r="R1882" s="54"/>
      <c r="S1882" s="54"/>
    </row>
    <row r="1883" spans="1:19" ht="33.75">
      <c r="A1883" s="93">
        <v>1883</v>
      </c>
      <c r="B1883" s="49" t="s">
        <v>2962</v>
      </c>
      <c r="C1883" s="57" t="s">
        <v>140</v>
      </c>
      <c r="D1883" s="41" t="s">
        <v>528</v>
      </c>
      <c r="E1883" s="41" t="s">
        <v>37</v>
      </c>
      <c r="F1883" s="50" t="s">
        <v>35</v>
      </c>
      <c r="G1883" s="50" t="s">
        <v>36</v>
      </c>
      <c r="H1883" s="51" t="s">
        <v>416</v>
      </c>
      <c r="I1883" s="52" t="s">
        <v>417</v>
      </c>
      <c r="J1883" s="53"/>
      <c r="K1883" s="54"/>
      <c r="L1883" s="54"/>
      <c r="M1883" s="54"/>
      <c r="N1883" s="54"/>
      <c r="O1883" s="54" t="s">
        <v>727</v>
      </c>
      <c r="P1883" s="54" t="s">
        <v>1366</v>
      </c>
      <c r="Q1883" s="54"/>
      <c r="R1883" s="54"/>
      <c r="S1883" s="54"/>
    </row>
    <row r="1884" spans="1:19" ht="22.5">
      <c r="A1884" s="93">
        <v>1884</v>
      </c>
      <c r="B1884" s="49" t="s">
        <v>2962</v>
      </c>
      <c r="C1884" s="57" t="s">
        <v>140</v>
      </c>
      <c r="D1884" s="41" t="s">
        <v>528</v>
      </c>
      <c r="E1884" s="41" t="s">
        <v>171</v>
      </c>
      <c r="F1884" s="50" t="s">
        <v>35</v>
      </c>
      <c r="G1884" s="50" t="s">
        <v>36</v>
      </c>
      <c r="H1884" s="51" t="s">
        <v>418</v>
      </c>
      <c r="I1884" s="52" t="s">
        <v>419</v>
      </c>
      <c r="J1884" s="53"/>
      <c r="K1884" s="54"/>
      <c r="L1884" s="54"/>
      <c r="M1884" s="54"/>
      <c r="N1884" s="54"/>
      <c r="O1884" s="54" t="s">
        <v>727</v>
      </c>
      <c r="P1884" s="54" t="s">
        <v>1366</v>
      </c>
      <c r="Q1884" s="54"/>
      <c r="R1884" s="54"/>
      <c r="S1884" s="54"/>
    </row>
    <row r="1885" spans="1:19" ht="22.5">
      <c r="A1885" s="93">
        <v>1885</v>
      </c>
      <c r="B1885" s="49" t="s">
        <v>2962</v>
      </c>
      <c r="C1885" s="57" t="s">
        <v>140</v>
      </c>
      <c r="D1885" s="41" t="s">
        <v>809</v>
      </c>
      <c r="E1885" s="41" t="s">
        <v>138</v>
      </c>
      <c r="F1885" s="50" t="s">
        <v>35</v>
      </c>
      <c r="G1885" s="50" t="s">
        <v>36</v>
      </c>
      <c r="H1885" s="51" t="s">
        <v>420</v>
      </c>
      <c r="I1885" s="52" t="s">
        <v>421</v>
      </c>
      <c r="J1885" s="53"/>
      <c r="K1885" s="54"/>
      <c r="L1885" s="54"/>
      <c r="M1885" s="54"/>
      <c r="N1885" s="54"/>
      <c r="O1885" s="54" t="s">
        <v>727</v>
      </c>
      <c r="P1885" s="54" t="s">
        <v>1366</v>
      </c>
      <c r="Q1885" s="54"/>
      <c r="R1885" s="54"/>
      <c r="S1885" s="54"/>
    </row>
    <row r="1886" spans="1:19" ht="22.5">
      <c r="A1886" s="93">
        <v>1886</v>
      </c>
      <c r="B1886" s="49" t="s">
        <v>2962</v>
      </c>
      <c r="C1886" s="57" t="s">
        <v>140</v>
      </c>
      <c r="D1886" s="41" t="s">
        <v>809</v>
      </c>
      <c r="E1886" s="41" t="s">
        <v>1820</v>
      </c>
      <c r="F1886" s="50" t="s">
        <v>35</v>
      </c>
      <c r="G1886" s="50" t="s">
        <v>36</v>
      </c>
      <c r="H1886" s="51" t="s">
        <v>422</v>
      </c>
      <c r="I1886" s="52" t="s">
        <v>423</v>
      </c>
      <c r="J1886" s="53"/>
      <c r="K1886" s="54"/>
      <c r="L1886" s="54"/>
      <c r="M1886" s="54"/>
      <c r="N1886" s="54"/>
      <c r="O1886" s="54" t="s">
        <v>727</v>
      </c>
      <c r="P1886" s="54" t="s">
        <v>1366</v>
      </c>
      <c r="Q1886" s="54"/>
      <c r="R1886" s="54"/>
      <c r="S1886" s="54"/>
    </row>
    <row r="1887" spans="1:19" ht="22.5">
      <c r="A1887" s="93">
        <v>1887</v>
      </c>
      <c r="B1887" s="49" t="s">
        <v>2962</v>
      </c>
      <c r="C1887" s="57" t="s">
        <v>140</v>
      </c>
      <c r="D1887" s="41" t="s">
        <v>556</v>
      </c>
      <c r="E1887" s="41" t="s">
        <v>37</v>
      </c>
      <c r="F1887" s="50" t="s">
        <v>35</v>
      </c>
      <c r="G1887" s="50" t="s">
        <v>36</v>
      </c>
      <c r="H1887" s="51" t="s">
        <v>424</v>
      </c>
      <c r="I1887" s="52" t="s">
        <v>425</v>
      </c>
      <c r="J1887" s="53"/>
      <c r="K1887" s="54"/>
      <c r="L1887" s="54"/>
      <c r="M1887" s="54"/>
      <c r="N1887" s="54"/>
      <c r="O1887" s="54" t="s">
        <v>727</v>
      </c>
      <c r="P1887" s="54" t="s">
        <v>1366</v>
      </c>
      <c r="Q1887" s="54"/>
      <c r="R1887" s="54"/>
      <c r="S1887" s="54"/>
    </row>
    <row r="1888" spans="1:19" ht="11.25">
      <c r="A1888" s="93">
        <v>1888</v>
      </c>
      <c r="B1888" s="49" t="s">
        <v>2962</v>
      </c>
      <c r="C1888" s="57" t="s">
        <v>586</v>
      </c>
      <c r="D1888" s="41" t="s">
        <v>556</v>
      </c>
      <c r="E1888" s="41" t="s">
        <v>135</v>
      </c>
      <c r="F1888" s="50" t="s">
        <v>35</v>
      </c>
      <c r="G1888" s="50" t="s">
        <v>36</v>
      </c>
      <c r="H1888" s="51" t="s">
        <v>426</v>
      </c>
      <c r="I1888" s="52" t="s">
        <v>427</v>
      </c>
      <c r="J1888" s="53"/>
      <c r="K1888" s="54"/>
      <c r="L1888" s="54"/>
      <c r="M1888" s="54"/>
      <c r="N1888" s="54"/>
      <c r="O1888" s="54" t="s">
        <v>727</v>
      </c>
      <c r="P1888" s="54" t="s">
        <v>676</v>
      </c>
      <c r="Q1888" s="54"/>
      <c r="R1888" s="54"/>
      <c r="S1888" s="54"/>
    </row>
    <row r="1889" spans="1:19" ht="11.25">
      <c r="A1889" s="93">
        <v>1889</v>
      </c>
      <c r="B1889" s="49" t="s">
        <v>2962</v>
      </c>
      <c r="C1889" s="57" t="s">
        <v>586</v>
      </c>
      <c r="D1889" s="41" t="s">
        <v>556</v>
      </c>
      <c r="E1889" s="41" t="s">
        <v>1341</v>
      </c>
      <c r="F1889" s="50" t="s">
        <v>35</v>
      </c>
      <c r="G1889" s="50" t="s">
        <v>36</v>
      </c>
      <c r="H1889" s="51" t="s">
        <v>428</v>
      </c>
      <c r="I1889" s="52" t="s">
        <v>429</v>
      </c>
      <c r="J1889" s="53"/>
      <c r="K1889" s="54"/>
      <c r="L1889" s="54"/>
      <c r="M1889" s="54"/>
      <c r="N1889" s="54"/>
      <c r="O1889" s="54" t="s">
        <v>727</v>
      </c>
      <c r="P1889" s="54" t="s">
        <v>676</v>
      </c>
      <c r="Q1889" s="54"/>
      <c r="R1889" s="54"/>
      <c r="S1889" s="54"/>
    </row>
    <row r="1890" spans="1:19" ht="22.5">
      <c r="A1890" s="93">
        <v>1890</v>
      </c>
      <c r="B1890" s="49" t="s">
        <v>2962</v>
      </c>
      <c r="C1890" s="57" t="s">
        <v>586</v>
      </c>
      <c r="D1890" s="41" t="s">
        <v>556</v>
      </c>
      <c r="E1890" s="41" t="s">
        <v>154</v>
      </c>
      <c r="F1890" s="50" t="s">
        <v>35</v>
      </c>
      <c r="G1890" s="50" t="s">
        <v>36</v>
      </c>
      <c r="H1890" s="51" t="s">
        <v>430</v>
      </c>
      <c r="I1890" s="52" t="s">
        <v>431</v>
      </c>
      <c r="J1890" s="53"/>
      <c r="K1890" s="54"/>
      <c r="L1890" s="54"/>
      <c r="M1890" s="54"/>
      <c r="N1890" s="54"/>
      <c r="O1890" s="54" t="s">
        <v>727</v>
      </c>
      <c r="P1890" s="54" t="s">
        <v>676</v>
      </c>
      <c r="Q1890" s="54"/>
      <c r="R1890" s="54"/>
      <c r="S1890" s="54"/>
    </row>
    <row r="1891" spans="1:19" ht="22.5">
      <c r="A1891" s="93">
        <v>1891</v>
      </c>
      <c r="B1891" s="49" t="s">
        <v>2962</v>
      </c>
      <c r="C1891" s="57" t="s">
        <v>161</v>
      </c>
      <c r="D1891" s="41" t="s">
        <v>524</v>
      </c>
      <c r="E1891" s="41" t="s">
        <v>171</v>
      </c>
      <c r="F1891" s="50" t="s">
        <v>35</v>
      </c>
      <c r="G1891" s="50" t="s">
        <v>36</v>
      </c>
      <c r="H1891" s="51" t="s">
        <v>432</v>
      </c>
      <c r="I1891" s="52" t="s">
        <v>433</v>
      </c>
      <c r="J1891" s="53"/>
      <c r="K1891" s="54"/>
      <c r="L1891" s="54"/>
      <c r="M1891" s="54"/>
      <c r="N1891" s="54"/>
      <c r="O1891" s="54" t="s">
        <v>925</v>
      </c>
      <c r="P1891" s="54" t="s">
        <v>678</v>
      </c>
      <c r="Q1891" s="54"/>
      <c r="R1891" s="54"/>
      <c r="S1891" s="54"/>
    </row>
    <row r="1892" spans="1:19" ht="22.5">
      <c r="A1892" s="93">
        <v>1892</v>
      </c>
      <c r="B1892" s="49" t="s">
        <v>2962</v>
      </c>
      <c r="C1892" s="57" t="s">
        <v>1910</v>
      </c>
      <c r="D1892" s="41" t="s">
        <v>524</v>
      </c>
      <c r="E1892" s="41" t="s">
        <v>133</v>
      </c>
      <c r="F1892" s="50" t="s">
        <v>35</v>
      </c>
      <c r="G1892" s="50" t="s">
        <v>36</v>
      </c>
      <c r="H1892" s="51" t="s">
        <v>434</v>
      </c>
      <c r="I1892" s="52" t="s">
        <v>435</v>
      </c>
      <c r="J1892" s="53"/>
      <c r="K1892" s="54"/>
      <c r="L1892" s="54"/>
      <c r="M1892" s="54"/>
      <c r="N1892" s="54"/>
      <c r="O1892" s="54" t="s">
        <v>925</v>
      </c>
      <c r="P1892" s="54" t="s">
        <v>680</v>
      </c>
      <c r="Q1892" s="54"/>
      <c r="R1892" s="54"/>
      <c r="S1892" s="54"/>
    </row>
    <row r="1893" spans="1:19" ht="22.5">
      <c r="A1893" s="93">
        <v>1893</v>
      </c>
      <c r="B1893" s="49" t="s">
        <v>2962</v>
      </c>
      <c r="C1893" s="57" t="s">
        <v>1913</v>
      </c>
      <c r="D1893" s="41" t="s">
        <v>172</v>
      </c>
      <c r="E1893" s="41" t="s">
        <v>168</v>
      </c>
      <c r="F1893" s="50" t="s">
        <v>35</v>
      </c>
      <c r="G1893" s="50" t="s">
        <v>36</v>
      </c>
      <c r="H1893" s="51" t="s">
        <v>436</v>
      </c>
      <c r="I1893" s="52" t="s">
        <v>433</v>
      </c>
      <c r="J1893" s="53"/>
      <c r="K1893" s="54"/>
      <c r="L1893" s="54"/>
      <c r="M1893" s="54"/>
      <c r="N1893" s="54"/>
      <c r="O1893" s="54" t="s">
        <v>690</v>
      </c>
      <c r="P1893" s="54" t="s">
        <v>682</v>
      </c>
      <c r="Q1893" s="54"/>
      <c r="R1893" s="54"/>
      <c r="S1893" s="54"/>
    </row>
    <row r="1894" spans="1:19" ht="22.5">
      <c r="A1894" s="93">
        <v>1894</v>
      </c>
      <c r="B1894" s="49" t="s">
        <v>2962</v>
      </c>
      <c r="C1894" s="57" t="s">
        <v>796</v>
      </c>
      <c r="D1894" s="41" t="s">
        <v>1349</v>
      </c>
      <c r="E1894" s="41" t="s">
        <v>528</v>
      </c>
      <c r="F1894" s="50" t="s">
        <v>35</v>
      </c>
      <c r="G1894" s="50" t="s">
        <v>36</v>
      </c>
      <c r="H1894" s="51" t="s">
        <v>437</v>
      </c>
      <c r="I1894" s="52" t="s">
        <v>438</v>
      </c>
      <c r="J1894" s="53"/>
      <c r="K1894" s="54"/>
      <c r="L1894" s="54"/>
      <c r="M1894" s="54"/>
      <c r="N1894" s="54"/>
      <c r="O1894" s="54" t="s">
        <v>690</v>
      </c>
      <c r="P1894" s="54" t="s">
        <v>682</v>
      </c>
      <c r="Q1894" s="54"/>
      <c r="R1894" s="54"/>
      <c r="S1894" s="54"/>
    </row>
    <row r="1895" spans="1:19" ht="22.5">
      <c r="A1895" s="93">
        <v>1895</v>
      </c>
      <c r="B1895" s="49" t="s">
        <v>2962</v>
      </c>
      <c r="C1895" s="57" t="s">
        <v>1348</v>
      </c>
      <c r="D1895" s="41" t="s">
        <v>1349</v>
      </c>
      <c r="E1895" s="41" t="s">
        <v>133</v>
      </c>
      <c r="F1895" s="50" t="s">
        <v>35</v>
      </c>
      <c r="G1895" s="50" t="s">
        <v>36</v>
      </c>
      <c r="H1895" s="51" t="s">
        <v>439</v>
      </c>
      <c r="I1895" s="52" t="s">
        <v>440</v>
      </c>
      <c r="J1895" s="53"/>
      <c r="K1895" s="54"/>
      <c r="L1895" s="54"/>
      <c r="M1895" s="54"/>
      <c r="N1895" s="54"/>
      <c r="O1895" s="54" t="s">
        <v>925</v>
      </c>
      <c r="P1895" s="54" t="s">
        <v>684</v>
      </c>
      <c r="Q1895" s="54"/>
      <c r="R1895" s="54"/>
      <c r="S1895" s="54"/>
    </row>
    <row r="1896" spans="1:19" ht="22.5">
      <c r="A1896" s="93">
        <v>1896</v>
      </c>
      <c r="B1896" s="49" t="s">
        <v>2962</v>
      </c>
      <c r="C1896" s="57" t="s">
        <v>1348</v>
      </c>
      <c r="D1896" s="41" t="s">
        <v>1349</v>
      </c>
      <c r="E1896" s="41" t="s">
        <v>1296</v>
      </c>
      <c r="F1896" s="50" t="s">
        <v>35</v>
      </c>
      <c r="G1896" s="50" t="s">
        <v>36</v>
      </c>
      <c r="H1896" s="51" t="s">
        <v>441</v>
      </c>
      <c r="I1896" s="52" t="s">
        <v>433</v>
      </c>
      <c r="J1896" s="53"/>
      <c r="K1896" s="54"/>
      <c r="L1896" s="54"/>
      <c r="M1896" s="54"/>
      <c r="N1896" s="54"/>
      <c r="O1896" s="54" t="s">
        <v>925</v>
      </c>
      <c r="P1896" s="54" t="s">
        <v>684</v>
      </c>
      <c r="Q1896" s="54"/>
      <c r="R1896" s="54"/>
      <c r="S1896" s="54"/>
    </row>
    <row r="1897" spans="1:19" ht="22.5">
      <c r="A1897" s="93">
        <v>1897</v>
      </c>
      <c r="B1897" s="49" t="s">
        <v>2962</v>
      </c>
      <c r="C1897" s="57" t="s">
        <v>1348</v>
      </c>
      <c r="D1897" s="41" t="s">
        <v>37</v>
      </c>
      <c r="E1897" s="41" t="s">
        <v>56</v>
      </c>
      <c r="F1897" s="50" t="s">
        <v>35</v>
      </c>
      <c r="G1897" s="50" t="s">
        <v>36</v>
      </c>
      <c r="H1897" s="51" t="s">
        <v>442</v>
      </c>
      <c r="I1897" s="52" t="s">
        <v>443</v>
      </c>
      <c r="J1897" s="53"/>
      <c r="K1897" s="54"/>
      <c r="L1897" s="54"/>
      <c r="M1897" s="54"/>
      <c r="N1897" s="54"/>
      <c r="O1897" s="54" t="s">
        <v>925</v>
      </c>
      <c r="P1897" s="54" t="s">
        <v>684</v>
      </c>
      <c r="Q1897" s="54"/>
      <c r="R1897" s="54"/>
      <c r="S1897" s="54"/>
    </row>
    <row r="1898" spans="1:19" ht="22.5">
      <c r="A1898" s="93">
        <v>1898</v>
      </c>
      <c r="B1898" s="49" t="s">
        <v>2962</v>
      </c>
      <c r="C1898" s="57" t="s">
        <v>1348</v>
      </c>
      <c r="D1898" s="41" t="s">
        <v>37</v>
      </c>
      <c r="E1898" s="41" t="s">
        <v>70</v>
      </c>
      <c r="F1898" s="50" t="s">
        <v>35</v>
      </c>
      <c r="G1898" s="50" t="s">
        <v>36</v>
      </c>
      <c r="H1898" s="51" t="s">
        <v>444</v>
      </c>
      <c r="I1898" s="52" t="s">
        <v>445</v>
      </c>
      <c r="J1898" s="53"/>
      <c r="K1898" s="54"/>
      <c r="L1898" s="54"/>
      <c r="M1898" s="54"/>
      <c r="N1898" s="54"/>
      <c r="O1898" s="54" t="s">
        <v>925</v>
      </c>
      <c r="P1898" s="54" t="s">
        <v>684</v>
      </c>
      <c r="Q1898" s="54"/>
      <c r="R1898" s="54"/>
      <c r="S1898" s="54"/>
    </row>
    <row r="1899" spans="1:19" ht="22.5">
      <c r="A1899" s="93">
        <v>1899</v>
      </c>
      <c r="B1899" s="49" t="s">
        <v>2962</v>
      </c>
      <c r="C1899" s="57" t="s">
        <v>1348</v>
      </c>
      <c r="D1899" s="41" t="s">
        <v>37</v>
      </c>
      <c r="E1899" s="41" t="s">
        <v>1349</v>
      </c>
      <c r="F1899" s="50" t="s">
        <v>35</v>
      </c>
      <c r="G1899" s="50" t="s">
        <v>36</v>
      </c>
      <c r="H1899" s="51" t="s">
        <v>446</v>
      </c>
      <c r="I1899" s="52" t="s">
        <v>447</v>
      </c>
      <c r="J1899" s="53"/>
      <c r="K1899" s="54"/>
      <c r="L1899" s="54"/>
      <c r="M1899" s="54"/>
      <c r="N1899" s="54"/>
      <c r="O1899" s="54" t="s">
        <v>925</v>
      </c>
      <c r="P1899" s="54" t="s">
        <v>684</v>
      </c>
      <c r="Q1899" s="54"/>
      <c r="R1899" s="54"/>
      <c r="S1899" s="54"/>
    </row>
    <row r="1900" spans="1:19" ht="22.5">
      <c r="A1900" s="93">
        <v>1900</v>
      </c>
      <c r="B1900" s="49" t="s">
        <v>2962</v>
      </c>
      <c r="C1900" s="57" t="s">
        <v>1348</v>
      </c>
      <c r="D1900" s="41" t="s">
        <v>37</v>
      </c>
      <c r="E1900" s="41" t="s">
        <v>529</v>
      </c>
      <c r="F1900" s="50" t="s">
        <v>35</v>
      </c>
      <c r="G1900" s="50" t="s">
        <v>36</v>
      </c>
      <c r="H1900" s="51" t="s">
        <v>448</v>
      </c>
      <c r="I1900" s="52" t="s">
        <v>438</v>
      </c>
      <c r="J1900" s="53"/>
      <c r="K1900" s="54"/>
      <c r="L1900" s="54"/>
      <c r="M1900" s="54"/>
      <c r="N1900" s="54"/>
      <c r="O1900" s="54" t="s">
        <v>925</v>
      </c>
      <c r="P1900" s="54" t="s">
        <v>684</v>
      </c>
      <c r="Q1900" s="54"/>
      <c r="R1900" s="54"/>
      <c r="S1900" s="54"/>
    </row>
    <row r="1901" spans="1:19" ht="22.5">
      <c r="A1901" s="93">
        <v>1901</v>
      </c>
      <c r="B1901" s="49" t="s">
        <v>2962</v>
      </c>
      <c r="C1901" s="57" t="s">
        <v>1348</v>
      </c>
      <c r="D1901" s="41" t="s">
        <v>37</v>
      </c>
      <c r="E1901" s="41" t="s">
        <v>573</v>
      </c>
      <c r="F1901" s="50" t="s">
        <v>35</v>
      </c>
      <c r="G1901" s="50" t="s">
        <v>36</v>
      </c>
      <c r="H1901" s="51" t="s">
        <v>449</v>
      </c>
      <c r="I1901" s="52" t="s">
        <v>450</v>
      </c>
      <c r="J1901" s="53"/>
      <c r="K1901" s="54"/>
      <c r="L1901" s="54"/>
      <c r="M1901" s="54"/>
      <c r="N1901" s="54"/>
      <c r="O1901" s="54" t="s">
        <v>925</v>
      </c>
      <c r="P1901" s="54" t="s">
        <v>684</v>
      </c>
      <c r="Q1901" s="54"/>
      <c r="R1901" s="54"/>
      <c r="S1901" s="54"/>
    </row>
    <row r="1902" spans="1:19" ht="22.5">
      <c r="A1902" s="93">
        <v>1902</v>
      </c>
      <c r="B1902" s="49" t="s">
        <v>2962</v>
      </c>
      <c r="C1902" s="57" t="s">
        <v>1348</v>
      </c>
      <c r="D1902" s="41" t="s">
        <v>37</v>
      </c>
      <c r="E1902" s="41" t="s">
        <v>171</v>
      </c>
      <c r="F1902" s="50" t="s">
        <v>35</v>
      </c>
      <c r="G1902" s="50" t="s">
        <v>36</v>
      </c>
      <c r="H1902" s="51" t="s">
        <v>451</v>
      </c>
      <c r="I1902" s="52" t="s">
        <v>452</v>
      </c>
      <c r="J1902" s="53"/>
      <c r="K1902" s="54"/>
      <c r="L1902" s="54"/>
      <c r="M1902" s="54"/>
      <c r="N1902" s="54"/>
      <c r="O1902" s="54" t="s">
        <v>925</v>
      </c>
      <c r="P1902" s="54" t="s">
        <v>684</v>
      </c>
      <c r="Q1902" s="54"/>
      <c r="R1902" s="54"/>
      <c r="S1902" s="54"/>
    </row>
    <row r="1903" spans="1:19" ht="22.5">
      <c r="A1903" s="93">
        <v>1903</v>
      </c>
      <c r="B1903" s="49" t="s">
        <v>2962</v>
      </c>
      <c r="C1903" s="57" t="s">
        <v>1348</v>
      </c>
      <c r="D1903" s="41" t="s">
        <v>37</v>
      </c>
      <c r="E1903" s="41" t="s">
        <v>135</v>
      </c>
      <c r="F1903" s="50" t="s">
        <v>35</v>
      </c>
      <c r="G1903" s="50" t="s">
        <v>36</v>
      </c>
      <c r="H1903" s="51" t="s">
        <v>453</v>
      </c>
      <c r="I1903" s="52" t="s">
        <v>454</v>
      </c>
      <c r="J1903" s="53"/>
      <c r="K1903" s="54"/>
      <c r="L1903" s="54"/>
      <c r="M1903" s="54"/>
      <c r="N1903" s="54"/>
      <c r="O1903" s="54" t="s">
        <v>925</v>
      </c>
      <c r="P1903" s="54" t="s">
        <v>684</v>
      </c>
      <c r="Q1903" s="54"/>
      <c r="R1903" s="54"/>
      <c r="S1903" s="54"/>
    </row>
    <row r="1904" spans="1:19" ht="22.5">
      <c r="A1904" s="93">
        <v>1904</v>
      </c>
      <c r="B1904" s="49" t="s">
        <v>2962</v>
      </c>
      <c r="C1904" s="57" t="s">
        <v>1331</v>
      </c>
      <c r="D1904" s="41" t="s">
        <v>527</v>
      </c>
      <c r="E1904" s="41" t="s">
        <v>1308</v>
      </c>
      <c r="F1904" s="50" t="s">
        <v>35</v>
      </c>
      <c r="G1904" s="50" t="s">
        <v>36</v>
      </c>
      <c r="H1904" s="51" t="s">
        <v>455</v>
      </c>
      <c r="I1904" s="52" t="s">
        <v>456</v>
      </c>
      <c r="J1904" s="53"/>
      <c r="K1904" s="54"/>
      <c r="L1904" s="54"/>
      <c r="M1904" s="54"/>
      <c r="N1904" s="54"/>
      <c r="O1904" s="54" t="s">
        <v>686</v>
      </c>
      <c r="P1904" s="54" t="s">
        <v>673</v>
      </c>
      <c r="Q1904" s="54"/>
      <c r="R1904" s="54"/>
      <c r="S1904" s="54"/>
    </row>
    <row r="1905" spans="1:19" ht="22.5">
      <c r="A1905" s="93">
        <v>1905</v>
      </c>
      <c r="B1905" s="49" t="s">
        <v>2962</v>
      </c>
      <c r="C1905" s="57" t="s">
        <v>1331</v>
      </c>
      <c r="D1905" s="41" t="s">
        <v>527</v>
      </c>
      <c r="E1905" s="41" t="s">
        <v>573</v>
      </c>
      <c r="F1905" s="50" t="s">
        <v>35</v>
      </c>
      <c r="G1905" s="50" t="s">
        <v>36</v>
      </c>
      <c r="H1905" s="51" t="s">
        <v>457</v>
      </c>
      <c r="I1905" s="52" t="s">
        <v>433</v>
      </c>
      <c r="J1905" s="53"/>
      <c r="K1905" s="54"/>
      <c r="L1905" s="54"/>
      <c r="M1905" s="54"/>
      <c r="N1905" s="54"/>
      <c r="O1905" s="54" t="s">
        <v>686</v>
      </c>
      <c r="P1905" s="54" t="s">
        <v>673</v>
      </c>
      <c r="Q1905" s="54"/>
      <c r="R1905" s="54"/>
      <c r="S1905" s="54"/>
    </row>
    <row r="1906" spans="1:19" ht="22.5">
      <c r="A1906" s="93">
        <v>1906</v>
      </c>
      <c r="B1906" s="49" t="s">
        <v>2962</v>
      </c>
      <c r="C1906" s="57" t="s">
        <v>1331</v>
      </c>
      <c r="D1906" s="41" t="s">
        <v>527</v>
      </c>
      <c r="E1906" s="41" t="s">
        <v>573</v>
      </c>
      <c r="F1906" s="50" t="s">
        <v>35</v>
      </c>
      <c r="G1906" s="50" t="s">
        <v>36</v>
      </c>
      <c r="H1906" s="51" t="s">
        <v>458</v>
      </c>
      <c r="I1906" s="52" t="s">
        <v>459</v>
      </c>
      <c r="J1906" s="53"/>
      <c r="K1906" s="54"/>
      <c r="L1906" s="54"/>
      <c r="M1906" s="54"/>
      <c r="N1906" s="54"/>
      <c r="O1906" s="54" t="s">
        <v>686</v>
      </c>
      <c r="P1906" s="54" t="s">
        <v>673</v>
      </c>
      <c r="Q1906" s="54"/>
      <c r="R1906" s="54"/>
      <c r="S1906" s="54"/>
    </row>
    <row r="1907" spans="1:19" ht="22.5">
      <c r="A1907" s="93">
        <v>1907</v>
      </c>
      <c r="B1907" s="49" t="s">
        <v>2962</v>
      </c>
      <c r="C1907" s="57" t="s">
        <v>811</v>
      </c>
      <c r="D1907" s="41" t="s">
        <v>529</v>
      </c>
      <c r="E1907" s="41" t="s">
        <v>135</v>
      </c>
      <c r="F1907" s="50" t="s">
        <v>35</v>
      </c>
      <c r="G1907" s="50" t="s">
        <v>36</v>
      </c>
      <c r="H1907" s="51" t="s">
        <v>460</v>
      </c>
      <c r="I1907" s="52" t="s">
        <v>433</v>
      </c>
      <c r="J1907" s="53"/>
      <c r="K1907" s="54"/>
      <c r="L1907" s="54"/>
      <c r="M1907" s="54"/>
      <c r="N1907" s="54"/>
      <c r="O1907" s="54" t="s">
        <v>925</v>
      </c>
      <c r="P1907" s="54" t="s">
        <v>646</v>
      </c>
      <c r="Q1907" s="54"/>
      <c r="R1907" s="54"/>
      <c r="S1907" s="54"/>
    </row>
    <row r="1908" spans="1:19" ht="22.5">
      <c r="A1908" s="93">
        <v>1908</v>
      </c>
      <c r="B1908" s="49" t="s">
        <v>2962</v>
      </c>
      <c r="C1908" s="57" t="s">
        <v>461</v>
      </c>
      <c r="D1908" s="41" t="s">
        <v>1308</v>
      </c>
      <c r="E1908" s="41" t="s">
        <v>528</v>
      </c>
      <c r="F1908" s="50" t="s">
        <v>35</v>
      </c>
      <c r="G1908" s="50" t="s">
        <v>36</v>
      </c>
      <c r="H1908" s="51" t="s">
        <v>462</v>
      </c>
      <c r="I1908" s="52" t="s">
        <v>463</v>
      </c>
      <c r="J1908" s="53"/>
      <c r="K1908" s="54"/>
      <c r="L1908" s="54"/>
      <c r="M1908" s="54"/>
      <c r="N1908" s="54"/>
      <c r="O1908" s="54" t="s">
        <v>925</v>
      </c>
      <c r="P1908" s="54" t="s">
        <v>646</v>
      </c>
      <c r="Q1908" s="54"/>
      <c r="R1908" s="54"/>
      <c r="S1908" s="54"/>
    </row>
    <row r="1909" spans="1:19" ht="22.5">
      <c r="A1909" s="93">
        <v>1909</v>
      </c>
      <c r="B1909" s="49" t="s">
        <v>2962</v>
      </c>
      <c r="C1909" s="57" t="s">
        <v>464</v>
      </c>
      <c r="D1909" s="41" t="s">
        <v>1308</v>
      </c>
      <c r="E1909" s="41" t="s">
        <v>529</v>
      </c>
      <c r="F1909" s="50" t="s">
        <v>35</v>
      </c>
      <c r="G1909" s="50" t="s">
        <v>36</v>
      </c>
      <c r="H1909" s="51" t="s">
        <v>465</v>
      </c>
      <c r="I1909" s="52" t="s">
        <v>433</v>
      </c>
      <c r="J1909" s="53"/>
      <c r="K1909" s="54"/>
      <c r="L1909" s="54"/>
      <c r="M1909" s="54"/>
      <c r="N1909" s="54"/>
      <c r="O1909" s="54" t="s">
        <v>925</v>
      </c>
      <c r="P1909" s="54" t="s">
        <v>646</v>
      </c>
      <c r="Q1909" s="54"/>
      <c r="R1909" s="54"/>
      <c r="S1909" s="54"/>
    </row>
    <row r="1910" spans="1:19" ht="22.5">
      <c r="A1910" s="93">
        <v>1910</v>
      </c>
      <c r="B1910" s="49" t="s">
        <v>2962</v>
      </c>
      <c r="C1910" s="57" t="s">
        <v>466</v>
      </c>
      <c r="D1910" s="41" t="s">
        <v>1308</v>
      </c>
      <c r="E1910" s="41" t="s">
        <v>573</v>
      </c>
      <c r="F1910" s="50" t="s">
        <v>35</v>
      </c>
      <c r="G1910" s="50" t="s">
        <v>36</v>
      </c>
      <c r="H1910" s="51" t="s">
        <v>467</v>
      </c>
      <c r="I1910" s="52" t="s">
        <v>463</v>
      </c>
      <c r="J1910" s="53"/>
      <c r="K1910" s="54"/>
      <c r="L1910" s="54"/>
      <c r="M1910" s="54"/>
      <c r="N1910" s="54"/>
      <c r="O1910" s="54" t="s">
        <v>925</v>
      </c>
      <c r="P1910" s="54" t="s">
        <v>646</v>
      </c>
      <c r="Q1910" s="54"/>
      <c r="R1910" s="54"/>
      <c r="S1910" s="54"/>
    </row>
    <row r="1911" spans="1:19" ht="22.5">
      <c r="A1911" s="93">
        <v>1911</v>
      </c>
      <c r="B1911" s="49" t="s">
        <v>2962</v>
      </c>
      <c r="C1911" s="57" t="s">
        <v>1523</v>
      </c>
      <c r="D1911" s="41" t="s">
        <v>1308</v>
      </c>
      <c r="E1911" s="41" t="s">
        <v>171</v>
      </c>
      <c r="F1911" s="50" t="s">
        <v>35</v>
      </c>
      <c r="G1911" s="50" t="s">
        <v>36</v>
      </c>
      <c r="H1911" s="51" t="s">
        <v>468</v>
      </c>
      <c r="I1911" s="52" t="s">
        <v>463</v>
      </c>
      <c r="J1911" s="53"/>
      <c r="K1911" s="54"/>
      <c r="L1911" s="54"/>
      <c r="M1911" s="54"/>
      <c r="N1911" s="54"/>
      <c r="O1911" s="54" t="s">
        <v>925</v>
      </c>
      <c r="P1911" s="54" t="s">
        <v>646</v>
      </c>
      <c r="Q1911" s="54"/>
      <c r="R1911" s="54"/>
      <c r="S1911" s="54"/>
    </row>
    <row r="1912" spans="1:19" ht="22.5">
      <c r="A1912" s="93">
        <v>1912</v>
      </c>
      <c r="B1912" s="49" t="s">
        <v>2962</v>
      </c>
      <c r="C1912" s="57" t="s">
        <v>814</v>
      </c>
      <c r="D1912" s="41" t="s">
        <v>573</v>
      </c>
      <c r="E1912" s="41" t="s">
        <v>133</v>
      </c>
      <c r="F1912" s="50" t="s">
        <v>35</v>
      </c>
      <c r="G1912" s="50" t="s">
        <v>36</v>
      </c>
      <c r="H1912" s="51" t="s">
        <v>465</v>
      </c>
      <c r="I1912" s="52" t="s">
        <v>433</v>
      </c>
      <c r="J1912" s="53"/>
      <c r="K1912" s="54"/>
      <c r="L1912" s="54"/>
      <c r="M1912" s="54"/>
      <c r="N1912" s="54"/>
      <c r="O1912" s="54" t="s">
        <v>925</v>
      </c>
      <c r="P1912" s="54" t="s">
        <v>646</v>
      </c>
      <c r="Q1912" s="54"/>
      <c r="R1912" s="54"/>
      <c r="S1912" s="54"/>
    </row>
    <row r="1913" spans="1:19" ht="33.75">
      <c r="A1913" s="93">
        <v>1913</v>
      </c>
      <c r="B1913" s="49" t="s">
        <v>2962</v>
      </c>
      <c r="C1913" s="57" t="s">
        <v>817</v>
      </c>
      <c r="D1913" s="41" t="s">
        <v>818</v>
      </c>
      <c r="E1913" s="41" t="s">
        <v>524</v>
      </c>
      <c r="F1913" s="50" t="s">
        <v>35</v>
      </c>
      <c r="G1913" s="50" t="s">
        <v>36</v>
      </c>
      <c r="H1913" s="51" t="s">
        <v>469</v>
      </c>
      <c r="I1913" s="52" t="s">
        <v>470</v>
      </c>
      <c r="J1913" s="53"/>
      <c r="K1913" s="54"/>
      <c r="L1913" s="54"/>
      <c r="M1913" s="54"/>
      <c r="N1913" s="54"/>
      <c r="O1913" s="54" t="s">
        <v>925</v>
      </c>
      <c r="P1913" s="54" t="s">
        <v>646</v>
      </c>
      <c r="Q1913" s="54"/>
      <c r="R1913" s="54"/>
      <c r="S1913" s="54"/>
    </row>
    <row r="1914" spans="1:19" ht="22.5">
      <c r="A1914" s="93">
        <v>1914</v>
      </c>
      <c r="B1914" s="49" t="s">
        <v>2962</v>
      </c>
      <c r="C1914" s="57" t="s">
        <v>471</v>
      </c>
      <c r="D1914" s="41" t="s">
        <v>168</v>
      </c>
      <c r="E1914" s="41" t="s">
        <v>1349</v>
      </c>
      <c r="F1914" s="50" t="s">
        <v>35</v>
      </c>
      <c r="G1914" s="50" t="s">
        <v>36</v>
      </c>
      <c r="H1914" s="51" t="s">
        <v>465</v>
      </c>
      <c r="I1914" s="52" t="s">
        <v>433</v>
      </c>
      <c r="J1914" s="53"/>
      <c r="K1914" s="54"/>
      <c r="L1914" s="54"/>
      <c r="M1914" s="54"/>
      <c r="N1914" s="54"/>
      <c r="O1914" s="54" t="s">
        <v>925</v>
      </c>
      <c r="P1914" s="54" t="s">
        <v>646</v>
      </c>
      <c r="Q1914" s="54"/>
      <c r="R1914" s="54"/>
      <c r="S1914" s="54"/>
    </row>
    <row r="1915" spans="1:19" ht="45">
      <c r="A1915" s="93">
        <v>1915</v>
      </c>
      <c r="B1915" s="49" t="s">
        <v>2962</v>
      </c>
      <c r="C1915" s="57" t="s">
        <v>624</v>
      </c>
      <c r="D1915" s="41" t="s">
        <v>171</v>
      </c>
      <c r="E1915" s="41" t="s">
        <v>172</v>
      </c>
      <c r="F1915" s="50" t="s">
        <v>35</v>
      </c>
      <c r="G1915" s="50" t="s">
        <v>36</v>
      </c>
      <c r="H1915" s="51" t="s">
        <v>472</v>
      </c>
      <c r="I1915" s="52" t="s">
        <v>473</v>
      </c>
      <c r="J1915" s="53"/>
      <c r="K1915" s="54"/>
      <c r="L1915" s="54"/>
      <c r="M1915" s="54"/>
      <c r="N1915" s="54"/>
      <c r="O1915" s="54" t="s">
        <v>925</v>
      </c>
      <c r="P1915" s="54" t="s">
        <v>696</v>
      </c>
      <c r="Q1915" s="54"/>
      <c r="R1915" s="54"/>
      <c r="S1915" s="54"/>
    </row>
    <row r="1916" spans="1:19" ht="33.75">
      <c r="A1916" s="93">
        <v>1916</v>
      </c>
      <c r="B1916" s="49" t="s">
        <v>2962</v>
      </c>
      <c r="C1916" s="57" t="s">
        <v>1307</v>
      </c>
      <c r="D1916" s="41" t="s">
        <v>171</v>
      </c>
      <c r="E1916" s="41" t="s">
        <v>168</v>
      </c>
      <c r="F1916" s="50" t="s">
        <v>35</v>
      </c>
      <c r="G1916" s="50" t="s">
        <v>36</v>
      </c>
      <c r="H1916" s="51" t="s">
        <v>474</v>
      </c>
      <c r="I1916" s="52" t="s">
        <v>475</v>
      </c>
      <c r="J1916" s="53"/>
      <c r="K1916" s="54"/>
      <c r="L1916" s="54"/>
      <c r="M1916" s="54"/>
      <c r="N1916" s="54"/>
      <c r="O1916" s="54" t="s">
        <v>925</v>
      </c>
      <c r="P1916" s="54" t="s">
        <v>696</v>
      </c>
      <c r="Q1916" s="54"/>
      <c r="R1916" s="54"/>
      <c r="S1916" s="54"/>
    </row>
    <row r="1917" spans="1:19" ht="33.75">
      <c r="A1917" s="93">
        <v>1917</v>
      </c>
      <c r="B1917" s="49" t="s">
        <v>2962</v>
      </c>
      <c r="C1917" s="57" t="s">
        <v>1312</v>
      </c>
      <c r="D1917" s="41" t="s">
        <v>133</v>
      </c>
      <c r="E1917" s="41" t="s">
        <v>528</v>
      </c>
      <c r="F1917" s="50" t="s">
        <v>35</v>
      </c>
      <c r="G1917" s="50" t="s">
        <v>36</v>
      </c>
      <c r="H1917" s="51" t="s">
        <v>476</v>
      </c>
      <c r="I1917" s="52" t="s">
        <v>477</v>
      </c>
      <c r="J1917" s="53"/>
      <c r="K1917" s="54"/>
      <c r="L1917" s="54"/>
      <c r="M1917" s="54"/>
      <c r="N1917" s="54"/>
      <c r="O1917" s="54" t="s">
        <v>925</v>
      </c>
      <c r="P1917" s="54" t="s">
        <v>696</v>
      </c>
      <c r="Q1917" s="54"/>
      <c r="R1917" s="54"/>
      <c r="S1917" s="54"/>
    </row>
    <row r="1918" spans="1:19" ht="22.5">
      <c r="A1918" s="93">
        <v>1918</v>
      </c>
      <c r="B1918" s="49" t="s">
        <v>2962</v>
      </c>
      <c r="C1918" s="57" t="s">
        <v>840</v>
      </c>
      <c r="D1918" s="41" t="s">
        <v>135</v>
      </c>
      <c r="E1918" s="41" t="s">
        <v>171</v>
      </c>
      <c r="F1918" s="50" t="s">
        <v>35</v>
      </c>
      <c r="G1918" s="50" t="s">
        <v>36</v>
      </c>
      <c r="H1918" s="51" t="s">
        <v>478</v>
      </c>
      <c r="I1918" s="52" t="s">
        <v>479</v>
      </c>
      <c r="J1918" s="53"/>
      <c r="K1918" s="54"/>
      <c r="L1918" s="54"/>
      <c r="M1918" s="54"/>
      <c r="N1918" s="54"/>
      <c r="O1918" s="54" t="s">
        <v>1358</v>
      </c>
      <c r="P1918" s="54" t="s">
        <v>700</v>
      </c>
      <c r="Q1918" s="54"/>
      <c r="R1918" s="54"/>
      <c r="S1918" s="54"/>
    </row>
    <row r="1919" spans="1:19" ht="22.5">
      <c r="A1919" s="93">
        <v>1919</v>
      </c>
      <c r="B1919" s="49" t="s">
        <v>2962</v>
      </c>
      <c r="C1919" s="57" t="s">
        <v>840</v>
      </c>
      <c r="D1919" s="41" t="s">
        <v>135</v>
      </c>
      <c r="E1919" s="41" t="s">
        <v>751</v>
      </c>
      <c r="F1919" s="50" t="s">
        <v>35</v>
      </c>
      <c r="G1919" s="50" t="s">
        <v>36</v>
      </c>
      <c r="H1919" s="51" t="s">
        <v>478</v>
      </c>
      <c r="I1919" s="52" t="s">
        <v>479</v>
      </c>
      <c r="J1919" s="53"/>
      <c r="K1919" s="54"/>
      <c r="L1919" s="54"/>
      <c r="M1919" s="54"/>
      <c r="N1919" s="54"/>
      <c r="O1919" s="54" t="s">
        <v>1358</v>
      </c>
      <c r="P1919" s="54" t="s">
        <v>700</v>
      </c>
      <c r="Q1919" s="54"/>
      <c r="R1919" s="54"/>
      <c r="S1919" s="54"/>
    </row>
    <row r="1920" spans="1:19" ht="11.25">
      <c r="A1920" s="93">
        <v>1920</v>
      </c>
      <c r="B1920" s="49" t="s">
        <v>2962</v>
      </c>
      <c r="C1920" s="57" t="s">
        <v>480</v>
      </c>
      <c r="D1920" s="41" t="s">
        <v>751</v>
      </c>
      <c r="E1920" s="41" t="s">
        <v>1349</v>
      </c>
      <c r="F1920" s="50" t="s">
        <v>35</v>
      </c>
      <c r="G1920" s="50" t="s">
        <v>36</v>
      </c>
      <c r="H1920" s="51" t="s">
        <v>481</v>
      </c>
      <c r="I1920" s="52" t="s">
        <v>482</v>
      </c>
      <c r="J1920" s="53"/>
      <c r="K1920" s="54"/>
      <c r="L1920" s="54"/>
      <c r="M1920" s="54"/>
      <c r="N1920" s="54"/>
      <c r="O1920" s="54" t="s">
        <v>1358</v>
      </c>
      <c r="P1920" s="54" t="s">
        <v>700</v>
      </c>
      <c r="Q1920" s="54"/>
      <c r="R1920" s="54"/>
      <c r="S1920" s="54"/>
    </row>
    <row r="1921" spans="1:19" ht="22.5">
      <c r="A1921" s="93">
        <v>1921</v>
      </c>
      <c r="B1921" s="49" t="s">
        <v>2962</v>
      </c>
      <c r="C1921" s="57" t="s">
        <v>483</v>
      </c>
      <c r="D1921" s="41" t="s">
        <v>751</v>
      </c>
      <c r="E1921" s="41" t="s">
        <v>751</v>
      </c>
      <c r="F1921" s="50" t="s">
        <v>35</v>
      </c>
      <c r="G1921" s="50" t="s">
        <v>36</v>
      </c>
      <c r="H1921" s="51" t="s">
        <v>484</v>
      </c>
      <c r="I1921" s="52" t="s">
        <v>485</v>
      </c>
      <c r="J1921" s="53"/>
      <c r="K1921" s="54"/>
      <c r="L1921" s="54"/>
      <c r="M1921" s="54"/>
      <c r="N1921" s="54"/>
      <c r="O1921" s="54" t="s">
        <v>705</v>
      </c>
      <c r="P1921" s="54" t="s">
        <v>702</v>
      </c>
      <c r="Q1921" s="54"/>
      <c r="R1921" s="54"/>
      <c r="S1921" s="54"/>
    </row>
    <row r="1922" spans="1:19" ht="11.25">
      <c r="A1922" s="93">
        <v>1922</v>
      </c>
      <c r="B1922" s="49" t="s">
        <v>2962</v>
      </c>
      <c r="C1922" s="57" t="s">
        <v>483</v>
      </c>
      <c r="D1922" s="41" t="s">
        <v>751</v>
      </c>
      <c r="E1922" s="41" t="s">
        <v>1296</v>
      </c>
      <c r="F1922" s="50" t="s">
        <v>35</v>
      </c>
      <c r="G1922" s="50" t="s">
        <v>36</v>
      </c>
      <c r="H1922" s="51" t="s">
        <v>484</v>
      </c>
      <c r="I1922" s="52" t="s">
        <v>486</v>
      </c>
      <c r="J1922" s="53"/>
      <c r="K1922" s="54"/>
      <c r="L1922" s="54"/>
      <c r="M1922" s="54"/>
      <c r="N1922" s="54"/>
      <c r="O1922" s="54" t="s">
        <v>705</v>
      </c>
      <c r="P1922" s="54" t="s">
        <v>702</v>
      </c>
      <c r="Q1922" s="54"/>
      <c r="R1922" s="54"/>
      <c r="S1922" s="54"/>
    </row>
    <row r="1923" spans="1:19" ht="22.5">
      <c r="A1923" s="93">
        <v>1923</v>
      </c>
      <c r="B1923" s="49" t="s">
        <v>2962</v>
      </c>
      <c r="C1923" s="57" t="s">
        <v>487</v>
      </c>
      <c r="D1923" s="41" t="s">
        <v>751</v>
      </c>
      <c r="E1923" s="41" t="s">
        <v>589</v>
      </c>
      <c r="F1923" s="50" t="s">
        <v>35</v>
      </c>
      <c r="G1923" s="50" t="s">
        <v>36</v>
      </c>
      <c r="H1923" s="51" t="s">
        <v>488</v>
      </c>
      <c r="I1923" s="52" t="s">
        <v>489</v>
      </c>
      <c r="J1923" s="53"/>
      <c r="K1923" s="54"/>
      <c r="L1923" s="54"/>
      <c r="M1923" s="54"/>
      <c r="N1923" s="54"/>
      <c r="O1923" s="54" t="s">
        <v>705</v>
      </c>
      <c r="P1923" s="54" t="s">
        <v>702</v>
      </c>
      <c r="Q1923" s="54"/>
      <c r="R1923" s="54"/>
      <c r="S1923" s="54"/>
    </row>
    <row r="1924" spans="1:19" ht="22.5">
      <c r="A1924" s="93">
        <v>1924</v>
      </c>
      <c r="B1924" s="49" t="s">
        <v>2962</v>
      </c>
      <c r="C1924" s="57" t="s">
        <v>1464</v>
      </c>
      <c r="D1924" s="41" t="s">
        <v>1296</v>
      </c>
      <c r="E1924" s="41" t="s">
        <v>70</v>
      </c>
      <c r="F1924" s="50" t="s">
        <v>35</v>
      </c>
      <c r="G1924" s="50" t="s">
        <v>36</v>
      </c>
      <c r="H1924" s="51" t="s">
        <v>490</v>
      </c>
      <c r="I1924" s="52" t="s">
        <v>0</v>
      </c>
      <c r="J1924" s="53"/>
      <c r="K1924" s="54"/>
      <c r="L1924" s="54"/>
      <c r="M1924" s="54"/>
      <c r="N1924" s="54"/>
      <c r="O1924" s="54" t="s">
        <v>705</v>
      </c>
      <c r="P1924" s="54" t="s">
        <v>702</v>
      </c>
      <c r="Q1924" s="54"/>
      <c r="R1924" s="54"/>
      <c r="S1924" s="54"/>
    </row>
    <row r="1925" spans="1:19" ht="22.5">
      <c r="A1925" s="93">
        <v>1925</v>
      </c>
      <c r="B1925" s="49" t="s">
        <v>2962</v>
      </c>
      <c r="C1925" s="57" t="s">
        <v>610</v>
      </c>
      <c r="D1925" s="41" t="s">
        <v>1296</v>
      </c>
      <c r="E1925" s="41" t="s">
        <v>529</v>
      </c>
      <c r="F1925" s="50" t="s">
        <v>35</v>
      </c>
      <c r="G1925" s="50" t="s">
        <v>36</v>
      </c>
      <c r="H1925" s="51" t="s">
        <v>1</v>
      </c>
      <c r="I1925" s="52" t="s">
        <v>433</v>
      </c>
      <c r="J1925" s="53"/>
      <c r="K1925" s="54"/>
      <c r="L1925" s="54"/>
      <c r="M1925" s="54"/>
      <c r="N1925" s="54"/>
      <c r="O1925" s="54" t="s">
        <v>705</v>
      </c>
      <c r="P1925" s="54" t="s">
        <v>702</v>
      </c>
      <c r="Q1925" s="54"/>
      <c r="R1925" s="54"/>
      <c r="S1925" s="54"/>
    </row>
    <row r="1926" spans="1:19" ht="22.5">
      <c r="A1926" s="93">
        <v>1926</v>
      </c>
      <c r="B1926" s="49" t="s">
        <v>2962</v>
      </c>
      <c r="C1926" s="57" t="s">
        <v>846</v>
      </c>
      <c r="D1926" s="41" t="s">
        <v>128</v>
      </c>
      <c r="E1926" s="41" t="s">
        <v>1349</v>
      </c>
      <c r="F1926" s="50" t="s">
        <v>35</v>
      </c>
      <c r="G1926" s="50" t="s">
        <v>36</v>
      </c>
      <c r="H1926" s="51" t="s">
        <v>2</v>
      </c>
      <c r="I1926" s="52" t="s">
        <v>433</v>
      </c>
      <c r="J1926" s="53"/>
      <c r="K1926" s="54"/>
      <c r="L1926" s="54"/>
      <c r="M1926" s="54"/>
      <c r="N1926" s="54"/>
      <c r="O1926" s="54" t="s">
        <v>705</v>
      </c>
      <c r="P1926" s="54" t="s">
        <v>702</v>
      </c>
      <c r="Q1926" s="54"/>
      <c r="R1926" s="54"/>
      <c r="S1926" s="54"/>
    </row>
    <row r="1927" spans="1:19" ht="22.5">
      <c r="A1927" s="93">
        <v>1927</v>
      </c>
      <c r="B1927" s="49" t="s">
        <v>2962</v>
      </c>
      <c r="C1927" s="57" t="s">
        <v>1502</v>
      </c>
      <c r="D1927" s="41" t="s">
        <v>589</v>
      </c>
      <c r="E1927" s="41" t="s">
        <v>809</v>
      </c>
      <c r="F1927" s="50" t="s">
        <v>35</v>
      </c>
      <c r="G1927" s="50" t="s">
        <v>36</v>
      </c>
      <c r="H1927" s="51" t="s">
        <v>3</v>
      </c>
      <c r="I1927" s="52" t="s">
        <v>4</v>
      </c>
      <c r="J1927" s="53"/>
      <c r="K1927" s="54"/>
      <c r="L1927" s="54"/>
      <c r="M1927" s="54"/>
      <c r="N1927" s="54"/>
      <c r="O1927" s="54" t="s">
        <v>705</v>
      </c>
      <c r="P1927" s="54" t="s">
        <v>704</v>
      </c>
      <c r="Q1927" s="54"/>
      <c r="R1927" s="54"/>
      <c r="S1927" s="54"/>
    </row>
    <row r="1928" spans="1:19" ht="22.5">
      <c r="A1928" s="93">
        <v>1928</v>
      </c>
      <c r="B1928" s="49" t="s">
        <v>2962</v>
      </c>
      <c r="C1928" s="57" t="s">
        <v>5</v>
      </c>
      <c r="D1928" s="41" t="s">
        <v>589</v>
      </c>
      <c r="E1928" s="41" t="s">
        <v>524</v>
      </c>
      <c r="F1928" s="50" t="s">
        <v>35</v>
      </c>
      <c r="G1928" s="50" t="s">
        <v>36</v>
      </c>
      <c r="H1928" s="51" t="s">
        <v>6</v>
      </c>
      <c r="I1928" s="52" t="s">
        <v>7</v>
      </c>
      <c r="J1928" s="53"/>
      <c r="K1928" s="54"/>
      <c r="L1928" s="54"/>
      <c r="M1928" s="54"/>
      <c r="N1928" s="54"/>
      <c r="O1928" s="54" t="s">
        <v>705</v>
      </c>
      <c r="P1928" s="54" t="s">
        <v>704</v>
      </c>
      <c r="Q1928" s="54"/>
      <c r="R1928" s="54"/>
      <c r="S1928" s="54"/>
    </row>
    <row r="1929" spans="1:19" ht="22.5">
      <c r="A1929" s="93">
        <v>1929</v>
      </c>
      <c r="B1929" s="49" t="s">
        <v>2962</v>
      </c>
      <c r="C1929" s="57" t="s">
        <v>8</v>
      </c>
      <c r="D1929" s="41" t="s">
        <v>589</v>
      </c>
      <c r="E1929" s="41" t="s">
        <v>573</v>
      </c>
      <c r="F1929" s="50" t="s">
        <v>35</v>
      </c>
      <c r="G1929" s="50" t="s">
        <v>36</v>
      </c>
      <c r="H1929" s="51" t="s">
        <v>9</v>
      </c>
      <c r="I1929" s="52" t="s">
        <v>10</v>
      </c>
      <c r="J1929" s="53"/>
      <c r="K1929" s="54"/>
      <c r="L1929" s="54"/>
      <c r="M1929" s="54"/>
      <c r="N1929" s="54"/>
      <c r="O1929" s="54" t="s">
        <v>705</v>
      </c>
      <c r="P1929" s="54" t="s">
        <v>704</v>
      </c>
      <c r="Q1929" s="54"/>
      <c r="R1929" s="54"/>
      <c r="S1929" s="54"/>
    </row>
    <row r="1930" spans="1:19" ht="22.5">
      <c r="A1930" s="93">
        <v>1930</v>
      </c>
      <c r="B1930" s="49" t="s">
        <v>2962</v>
      </c>
      <c r="C1930" s="57" t="s">
        <v>11</v>
      </c>
      <c r="D1930" s="41" t="s">
        <v>589</v>
      </c>
      <c r="E1930" s="41" t="s">
        <v>751</v>
      </c>
      <c r="F1930" s="50" t="s">
        <v>35</v>
      </c>
      <c r="G1930" s="50" t="s">
        <v>36</v>
      </c>
      <c r="H1930" s="51" t="s">
        <v>12</v>
      </c>
      <c r="I1930" s="52" t="s">
        <v>13</v>
      </c>
      <c r="J1930" s="53"/>
      <c r="K1930" s="54"/>
      <c r="L1930" s="54"/>
      <c r="M1930" s="54"/>
      <c r="N1930" s="54"/>
      <c r="O1930" s="54" t="s">
        <v>705</v>
      </c>
      <c r="P1930" s="54" t="s">
        <v>704</v>
      </c>
      <c r="Q1930" s="54"/>
      <c r="R1930" s="54"/>
      <c r="S1930" s="54"/>
    </row>
    <row r="1931" spans="1:19" ht="22.5">
      <c r="A1931" s="93">
        <v>1931</v>
      </c>
      <c r="B1931" s="49" t="s">
        <v>2962</v>
      </c>
      <c r="C1931" s="57" t="s">
        <v>14</v>
      </c>
      <c r="D1931" s="41" t="s">
        <v>589</v>
      </c>
      <c r="E1931" s="41" t="s">
        <v>128</v>
      </c>
      <c r="F1931" s="50" t="s">
        <v>35</v>
      </c>
      <c r="G1931" s="50" t="s">
        <v>36</v>
      </c>
      <c r="H1931" s="51" t="s">
        <v>15</v>
      </c>
      <c r="I1931" s="52" t="s">
        <v>16</v>
      </c>
      <c r="J1931" s="53"/>
      <c r="K1931" s="54"/>
      <c r="L1931" s="54"/>
      <c r="M1931" s="54"/>
      <c r="N1931" s="54"/>
      <c r="O1931" s="54" t="s">
        <v>705</v>
      </c>
      <c r="P1931" s="54" t="s">
        <v>704</v>
      </c>
      <c r="Q1931" s="54"/>
      <c r="R1931" s="54"/>
      <c r="S1931" s="54"/>
    </row>
    <row r="1932" spans="1:19" ht="11.25">
      <c r="A1932" s="93">
        <v>1932</v>
      </c>
      <c r="B1932" s="49" t="s">
        <v>2962</v>
      </c>
      <c r="C1932" s="57" t="s">
        <v>17</v>
      </c>
      <c r="D1932" s="41" t="s">
        <v>138</v>
      </c>
      <c r="E1932" s="41" t="s">
        <v>1349</v>
      </c>
      <c r="F1932" s="50" t="s">
        <v>35</v>
      </c>
      <c r="G1932" s="50" t="s">
        <v>36</v>
      </c>
      <c r="H1932" s="51" t="s">
        <v>18</v>
      </c>
      <c r="I1932" s="52" t="s">
        <v>19</v>
      </c>
      <c r="J1932" s="53"/>
      <c r="K1932" s="54"/>
      <c r="L1932" s="54"/>
      <c r="M1932" s="54"/>
      <c r="N1932" s="54"/>
      <c r="O1932" s="54" t="s">
        <v>705</v>
      </c>
      <c r="P1932" s="54" t="s">
        <v>704</v>
      </c>
      <c r="Q1932" s="54"/>
      <c r="R1932" s="54"/>
      <c r="S1932" s="54"/>
    </row>
    <row r="1933" spans="1:19" ht="22.5">
      <c r="A1933" s="93">
        <v>1933</v>
      </c>
      <c r="B1933" s="49" t="s">
        <v>2962</v>
      </c>
      <c r="C1933" s="57" t="s">
        <v>849</v>
      </c>
      <c r="D1933" s="41" t="s">
        <v>138</v>
      </c>
      <c r="E1933" s="41" t="s">
        <v>527</v>
      </c>
      <c r="F1933" s="50" t="s">
        <v>35</v>
      </c>
      <c r="G1933" s="50" t="s">
        <v>36</v>
      </c>
      <c r="H1933" s="51" t="s">
        <v>20</v>
      </c>
      <c r="I1933" s="52" t="s">
        <v>21</v>
      </c>
      <c r="J1933" s="53"/>
      <c r="K1933" s="54"/>
      <c r="L1933" s="54"/>
      <c r="M1933" s="54"/>
      <c r="N1933" s="54"/>
      <c r="O1933" s="54" t="s">
        <v>705</v>
      </c>
      <c r="P1933" s="54" t="s">
        <v>704</v>
      </c>
      <c r="Q1933" s="54"/>
      <c r="R1933" s="54"/>
      <c r="S1933" s="54"/>
    </row>
    <row r="1934" spans="1:19" ht="22.5">
      <c r="A1934" s="93">
        <v>1934</v>
      </c>
      <c r="B1934" s="49" t="s">
        <v>2962</v>
      </c>
      <c r="C1934" s="57" t="s">
        <v>849</v>
      </c>
      <c r="D1934" s="41" t="s">
        <v>138</v>
      </c>
      <c r="E1934" s="41" t="s">
        <v>529</v>
      </c>
      <c r="F1934" s="50" t="s">
        <v>35</v>
      </c>
      <c r="G1934" s="50" t="s">
        <v>36</v>
      </c>
      <c r="H1934" s="51" t="s">
        <v>2882</v>
      </c>
      <c r="I1934" s="52" t="s">
        <v>2883</v>
      </c>
      <c r="J1934" s="53"/>
      <c r="K1934" s="54"/>
      <c r="L1934" s="54"/>
      <c r="M1934" s="54"/>
      <c r="N1934" s="54"/>
      <c r="O1934" s="54" t="s">
        <v>705</v>
      </c>
      <c r="P1934" s="54" t="s">
        <v>704</v>
      </c>
      <c r="Q1934" s="54"/>
      <c r="R1934" s="54"/>
      <c r="S1934" s="54"/>
    </row>
    <row r="1935" spans="1:19" ht="22.5">
      <c r="A1935" s="93">
        <v>1935</v>
      </c>
      <c r="B1935" s="49" t="s">
        <v>2962</v>
      </c>
      <c r="C1935" s="57" t="s">
        <v>849</v>
      </c>
      <c r="D1935" s="41" t="s">
        <v>138</v>
      </c>
      <c r="E1935" s="41" t="s">
        <v>135</v>
      </c>
      <c r="F1935" s="50" t="s">
        <v>35</v>
      </c>
      <c r="G1935" s="50" t="s">
        <v>36</v>
      </c>
      <c r="H1935" s="51" t="s">
        <v>2884</v>
      </c>
      <c r="I1935" s="52" t="s">
        <v>2885</v>
      </c>
      <c r="J1935" s="53"/>
      <c r="K1935" s="54"/>
      <c r="L1935" s="54"/>
      <c r="M1935" s="54"/>
      <c r="N1935" s="54"/>
      <c r="O1935" s="54" t="s">
        <v>705</v>
      </c>
      <c r="P1935" s="54" t="s">
        <v>704</v>
      </c>
      <c r="Q1935" s="54"/>
      <c r="R1935" s="54"/>
      <c r="S1935" s="54"/>
    </row>
    <row r="1936" spans="1:19" ht="22.5">
      <c r="A1936" s="93">
        <v>1936</v>
      </c>
      <c r="B1936" s="49" t="s">
        <v>2962</v>
      </c>
      <c r="C1936" s="57" t="s">
        <v>849</v>
      </c>
      <c r="D1936" s="41" t="s">
        <v>138</v>
      </c>
      <c r="E1936" s="41" t="s">
        <v>135</v>
      </c>
      <c r="F1936" s="50" t="s">
        <v>35</v>
      </c>
      <c r="G1936" s="50" t="s">
        <v>36</v>
      </c>
      <c r="H1936" s="51" t="s">
        <v>2886</v>
      </c>
      <c r="I1936" s="52" t="s">
        <v>433</v>
      </c>
      <c r="J1936" s="53"/>
      <c r="K1936" s="54"/>
      <c r="L1936" s="54"/>
      <c r="M1936" s="54"/>
      <c r="N1936" s="54"/>
      <c r="O1936" s="54" t="s">
        <v>705</v>
      </c>
      <c r="P1936" s="54" t="s">
        <v>704</v>
      </c>
      <c r="Q1936" s="54"/>
      <c r="R1936" s="54"/>
      <c r="S1936" s="54"/>
    </row>
    <row r="1937" spans="1:19" ht="22.5">
      <c r="A1937" s="93">
        <v>1937</v>
      </c>
      <c r="B1937" s="49" t="s">
        <v>2962</v>
      </c>
      <c r="C1937" s="57" t="s">
        <v>849</v>
      </c>
      <c r="D1937" s="41" t="s">
        <v>138</v>
      </c>
      <c r="E1937" s="41" t="s">
        <v>135</v>
      </c>
      <c r="F1937" s="50" t="s">
        <v>35</v>
      </c>
      <c r="G1937" s="50" t="s">
        <v>36</v>
      </c>
      <c r="H1937" s="51" t="s">
        <v>2887</v>
      </c>
      <c r="I1937" s="52" t="s">
        <v>2888</v>
      </c>
      <c r="J1937" s="53"/>
      <c r="K1937" s="54"/>
      <c r="L1937" s="54"/>
      <c r="M1937" s="54"/>
      <c r="N1937" s="54"/>
      <c r="O1937" s="54" t="s">
        <v>705</v>
      </c>
      <c r="P1937" s="54" t="s">
        <v>704</v>
      </c>
      <c r="Q1937" s="54"/>
      <c r="R1937" s="54"/>
      <c r="S1937" s="54"/>
    </row>
    <row r="1938" spans="1:19" ht="22.5">
      <c r="A1938" s="93">
        <v>1938</v>
      </c>
      <c r="B1938" s="49" t="s">
        <v>2962</v>
      </c>
      <c r="C1938" s="57" t="s">
        <v>857</v>
      </c>
      <c r="D1938" s="41" t="s">
        <v>1341</v>
      </c>
      <c r="E1938" s="41" t="s">
        <v>138</v>
      </c>
      <c r="F1938" s="50" t="s">
        <v>35</v>
      </c>
      <c r="G1938" s="50" t="s">
        <v>36</v>
      </c>
      <c r="H1938" s="51" t="s">
        <v>2889</v>
      </c>
      <c r="I1938" s="52" t="s">
        <v>2890</v>
      </c>
      <c r="J1938" s="53"/>
      <c r="K1938" s="54"/>
      <c r="L1938" s="54"/>
      <c r="M1938" s="54"/>
      <c r="N1938" s="54"/>
      <c r="O1938" s="54" t="s">
        <v>705</v>
      </c>
      <c r="P1938" s="54" t="s">
        <v>704</v>
      </c>
      <c r="Q1938" s="54"/>
      <c r="R1938" s="54"/>
      <c r="S1938" s="54"/>
    </row>
    <row r="1939" spans="1:19" ht="22.5">
      <c r="A1939" s="93">
        <v>1939</v>
      </c>
      <c r="B1939" s="49" t="s">
        <v>2962</v>
      </c>
      <c r="C1939" s="57" t="s">
        <v>2891</v>
      </c>
      <c r="D1939" s="41" t="s">
        <v>866</v>
      </c>
      <c r="E1939" s="41" t="s">
        <v>809</v>
      </c>
      <c r="F1939" s="50" t="s">
        <v>35</v>
      </c>
      <c r="G1939" s="50" t="s">
        <v>36</v>
      </c>
      <c r="H1939" s="51" t="s">
        <v>2892</v>
      </c>
      <c r="I1939" s="52" t="s">
        <v>2893</v>
      </c>
      <c r="J1939" s="53"/>
      <c r="K1939" s="54"/>
      <c r="L1939" s="54"/>
      <c r="M1939" s="54"/>
      <c r="N1939" s="54"/>
      <c r="O1939" s="54" t="s">
        <v>707</v>
      </c>
      <c r="P1939" s="54" t="s">
        <v>706</v>
      </c>
      <c r="Q1939" s="54"/>
      <c r="R1939" s="54"/>
      <c r="S1939" s="54"/>
    </row>
    <row r="1940" spans="1:19" ht="22.5">
      <c r="A1940" s="93">
        <v>1940</v>
      </c>
      <c r="B1940" s="49" t="s">
        <v>2962</v>
      </c>
      <c r="C1940" s="57" t="s">
        <v>865</v>
      </c>
      <c r="D1940" s="41" t="s">
        <v>866</v>
      </c>
      <c r="E1940" s="41" t="s">
        <v>589</v>
      </c>
      <c r="F1940" s="50" t="s">
        <v>35</v>
      </c>
      <c r="G1940" s="50" t="s">
        <v>36</v>
      </c>
      <c r="H1940" s="51" t="s">
        <v>2894</v>
      </c>
      <c r="I1940" s="52" t="s">
        <v>433</v>
      </c>
      <c r="J1940" s="53"/>
      <c r="K1940" s="54"/>
      <c r="L1940" s="54"/>
      <c r="M1940" s="54"/>
      <c r="N1940" s="54"/>
      <c r="O1940" s="54" t="s">
        <v>707</v>
      </c>
      <c r="P1940" s="54" t="s">
        <v>706</v>
      </c>
      <c r="Q1940" s="54"/>
      <c r="R1940" s="54"/>
      <c r="S1940" s="54"/>
    </row>
    <row r="1941" spans="1:19" ht="22.5">
      <c r="A1941" s="93">
        <v>1941</v>
      </c>
      <c r="B1941" s="49" t="s">
        <v>2962</v>
      </c>
      <c r="C1941" s="57" t="s">
        <v>865</v>
      </c>
      <c r="D1941" s="41" t="s">
        <v>866</v>
      </c>
      <c r="E1941" s="41" t="s">
        <v>589</v>
      </c>
      <c r="F1941" s="50" t="s">
        <v>35</v>
      </c>
      <c r="G1941" s="50" t="s">
        <v>36</v>
      </c>
      <c r="H1941" s="51" t="s">
        <v>2895</v>
      </c>
      <c r="I1941" s="52" t="s">
        <v>2896</v>
      </c>
      <c r="J1941" s="53"/>
      <c r="K1941" s="54"/>
      <c r="L1941" s="54"/>
      <c r="M1941" s="54"/>
      <c r="N1941" s="54"/>
      <c r="O1941" s="54" t="s">
        <v>707</v>
      </c>
      <c r="P1941" s="54" t="s">
        <v>706</v>
      </c>
      <c r="Q1941" s="54"/>
      <c r="R1941" s="54"/>
      <c r="S1941" s="54"/>
    </row>
    <row r="1942" spans="1:19" ht="22.5">
      <c r="A1942" s="93">
        <v>1942</v>
      </c>
      <c r="B1942" s="49" t="s">
        <v>2962</v>
      </c>
      <c r="C1942" s="57" t="s">
        <v>865</v>
      </c>
      <c r="D1942" s="41" t="s">
        <v>154</v>
      </c>
      <c r="E1942" s="41" t="s">
        <v>38</v>
      </c>
      <c r="F1942" s="50" t="s">
        <v>35</v>
      </c>
      <c r="G1942" s="50" t="s">
        <v>36</v>
      </c>
      <c r="H1942" s="51" t="s">
        <v>2897</v>
      </c>
      <c r="I1942" s="52" t="s">
        <v>433</v>
      </c>
      <c r="J1942" s="53"/>
      <c r="K1942" s="54"/>
      <c r="L1942" s="54"/>
      <c r="M1942" s="54"/>
      <c r="N1942" s="54"/>
      <c r="O1942" s="54" t="s">
        <v>707</v>
      </c>
      <c r="P1942" s="54" t="s">
        <v>706</v>
      </c>
      <c r="Q1942" s="54"/>
      <c r="R1942" s="54"/>
      <c r="S1942" s="54"/>
    </row>
    <row r="1943" spans="1:19" ht="22.5">
      <c r="A1943" s="93">
        <v>1943</v>
      </c>
      <c r="B1943" s="49" t="s">
        <v>2962</v>
      </c>
      <c r="C1943" s="57" t="s">
        <v>865</v>
      </c>
      <c r="D1943" s="41" t="s">
        <v>154</v>
      </c>
      <c r="E1943" s="41" t="s">
        <v>38</v>
      </c>
      <c r="F1943" s="50" t="s">
        <v>35</v>
      </c>
      <c r="G1943" s="50" t="s">
        <v>36</v>
      </c>
      <c r="H1943" s="51" t="s">
        <v>2895</v>
      </c>
      <c r="I1943" s="52" t="s">
        <v>2898</v>
      </c>
      <c r="J1943" s="53"/>
      <c r="K1943" s="54"/>
      <c r="L1943" s="54"/>
      <c r="M1943" s="54"/>
      <c r="N1943" s="54"/>
      <c r="O1943" s="54" t="s">
        <v>707</v>
      </c>
      <c r="P1943" s="54" t="s">
        <v>706</v>
      </c>
      <c r="Q1943" s="54"/>
      <c r="R1943" s="54"/>
      <c r="S1943" s="54"/>
    </row>
    <row r="1944" spans="1:19" ht="22.5">
      <c r="A1944" s="93">
        <v>1944</v>
      </c>
      <c r="B1944" s="49" t="s">
        <v>2962</v>
      </c>
      <c r="C1944" s="57" t="s">
        <v>865</v>
      </c>
      <c r="D1944" s="41" t="s">
        <v>154</v>
      </c>
      <c r="E1944" s="41" t="s">
        <v>172</v>
      </c>
      <c r="F1944" s="50" t="s">
        <v>35</v>
      </c>
      <c r="G1944" s="50" t="s">
        <v>36</v>
      </c>
      <c r="H1944" s="51" t="s">
        <v>2899</v>
      </c>
      <c r="I1944" s="52" t="s">
        <v>433</v>
      </c>
      <c r="J1944" s="53"/>
      <c r="K1944" s="54"/>
      <c r="L1944" s="54"/>
      <c r="M1944" s="54"/>
      <c r="N1944" s="54"/>
      <c r="O1944" s="54" t="s">
        <v>707</v>
      </c>
      <c r="P1944" s="54" t="s">
        <v>706</v>
      </c>
      <c r="Q1944" s="54"/>
      <c r="R1944" s="54"/>
      <c r="S1944" s="54"/>
    </row>
    <row r="1945" spans="1:19" ht="22.5">
      <c r="A1945" s="93">
        <v>1945</v>
      </c>
      <c r="B1945" s="49" t="s">
        <v>2962</v>
      </c>
      <c r="C1945" s="57" t="s">
        <v>865</v>
      </c>
      <c r="D1945" s="41" t="s">
        <v>154</v>
      </c>
      <c r="E1945" s="41" t="s">
        <v>172</v>
      </c>
      <c r="F1945" s="50" t="s">
        <v>35</v>
      </c>
      <c r="G1945" s="50" t="s">
        <v>36</v>
      </c>
      <c r="H1945" s="51" t="s">
        <v>2895</v>
      </c>
      <c r="I1945" s="52" t="s">
        <v>2900</v>
      </c>
      <c r="J1945" s="53"/>
      <c r="K1945" s="54"/>
      <c r="L1945" s="54"/>
      <c r="M1945" s="54"/>
      <c r="N1945" s="54"/>
      <c r="O1945" s="54" t="s">
        <v>707</v>
      </c>
      <c r="P1945" s="54" t="s">
        <v>706</v>
      </c>
      <c r="Q1945" s="54"/>
      <c r="R1945" s="54"/>
      <c r="S1945" s="54"/>
    </row>
    <row r="1946" spans="1:19" ht="22.5">
      <c r="A1946" s="93">
        <v>1946</v>
      </c>
      <c r="B1946" s="49" t="s">
        <v>2962</v>
      </c>
      <c r="C1946" s="57" t="s">
        <v>872</v>
      </c>
      <c r="D1946" s="41" t="s">
        <v>873</v>
      </c>
      <c r="E1946" s="41" t="s">
        <v>527</v>
      </c>
      <c r="F1946" s="50" t="s">
        <v>35</v>
      </c>
      <c r="G1946" s="50" t="s">
        <v>36</v>
      </c>
      <c r="H1946" s="51" t="s">
        <v>2901</v>
      </c>
      <c r="I1946" s="52" t="s">
        <v>433</v>
      </c>
      <c r="J1946" s="53"/>
      <c r="K1946" s="54"/>
      <c r="L1946" s="54"/>
      <c r="M1946" s="54"/>
      <c r="N1946" s="54"/>
      <c r="O1946" s="54" t="s">
        <v>707</v>
      </c>
      <c r="P1946" s="54" t="s">
        <v>706</v>
      </c>
      <c r="Q1946" s="54"/>
      <c r="R1946" s="54"/>
      <c r="S1946" s="54"/>
    </row>
    <row r="1947" spans="1:19" ht="22.5">
      <c r="A1947" s="93">
        <v>1947</v>
      </c>
      <c r="B1947" s="49" t="s">
        <v>2962</v>
      </c>
      <c r="C1947" s="57" t="s">
        <v>872</v>
      </c>
      <c r="D1947" s="41" t="s">
        <v>873</v>
      </c>
      <c r="E1947" s="41" t="s">
        <v>527</v>
      </c>
      <c r="F1947" s="50" t="s">
        <v>35</v>
      </c>
      <c r="G1947" s="50" t="s">
        <v>36</v>
      </c>
      <c r="H1947" s="51" t="s">
        <v>2895</v>
      </c>
      <c r="I1947" s="52" t="s">
        <v>2902</v>
      </c>
      <c r="J1947" s="53"/>
      <c r="K1947" s="54"/>
      <c r="L1947" s="54"/>
      <c r="M1947" s="54"/>
      <c r="N1947" s="54"/>
      <c r="O1947" s="54" t="s">
        <v>707</v>
      </c>
      <c r="P1947" s="54" t="s">
        <v>706</v>
      </c>
      <c r="Q1947" s="54"/>
      <c r="R1947" s="54"/>
      <c r="S1947" s="54"/>
    </row>
    <row r="1948" spans="1:19" ht="22.5">
      <c r="A1948" s="93">
        <v>1948</v>
      </c>
      <c r="B1948" s="49" t="s">
        <v>2962</v>
      </c>
      <c r="C1948" s="57" t="s">
        <v>349</v>
      </c>
      <c r="D1948" s="41" t="s">
        <v>743</v>
      </c>
      <c r="E1948" s="41" t="s">
        <v>528</v>
      </c>
      <c r="F1948" s="50" t="s">
        <v>35</v>
      </c>
      <c r="G1948" s="50" t="s">
        <v>36</v>
      </c>
      <c r="H1948" s="51" t="s">
        <v>3200</v>
      </c>
      <c r="I1948" s="52" t="s">
        <v>3201</v>
      </c>
      <c r="J1948" s="53"/>
      <c r="K1948" s="54"/>
      <c r="L1948" s="54"/>
      <c r="M1948" s="54"/>
      <c r="N1948" s="54"/>
      <c r="O1948" s="54" t="s">
        <v>705</v>
      </c>
      <c r="P1948" s="54" t="s">
        <v>710</v>
      </c>
      <c r="Q1948" s="54"/>
      <c r="R1948" s="54"/>
      <c r="S1948" s="54"/>
    </row>
    <row r="1949" spans="1:19" ht="22.5">
      <c r="A1949" s="93">
        <v>1949</v>
      </c>
      <c r="B1949" s="49" t="s">
        <v>2962</v>
      </c>
      <c r="C1949" s="57" t="s">
        <v>349</v>
      </c>
      <c r="D1949" s="41" t="s">
        <v>743</v>
      </c>
      <c r="E1949" s="41" t="s">
        <v>524</v>
      </c>
      <c r="F1949" s="50" t="s">
        <v>35</v>
      </c>
      <c r="G1949" s="50" t="s">
        <v>36</v>
      </c>
      <c r="H1949" s="51" t="s">
        <v>3202</v>
      </c>
      <c r="I1949" s="52" t="s">
        <v>433</v>
      </c>
      <c r="J1949" s="53"/>
      <c r="K1949" s="54"/>
      <c r="L1949" s="54"/>
      <c r="M1949" s="54"/>
      <c r="N1949" s="54"/>
      <c r="O1949" s="54" t="s">
        <v>705</v>
      </c>
      <c r="P1949" s="54" t="s">
        <v>710</v>
      </c>
      <c r="Q1949" s="54"/>
      <c r="R1949" s="54"/>
      <c r="S1949" s="54"/>
    </row>
    <row r="1950" spans="1:19" ht="22.5">
      <c r="A1950" s="93">
        <v>1950</v>
      </c>
      <c r="B1950" s="49" t="s">
        <v>2962</v>
      </c>
      <c r="C1950" s="57" t="s">
        <v>876</v>
      </c>
      <c r="D1950" s="41" t="s">
        <v>743</v>
      </c>
      <c r="E1950" s="41" t="s">
        <v>1308</v>
      </c>
      <c r="F1950" s="50" t="s">
        <v>35</v>
      </c>
      <c r="G1950" s="50" t="s">
        <v>36</v>
      </c>
      <c r="H1950" s="51" t="s">
        <v>3203</v>
      </c>
      <c r="I1950" s="52" t="s">
        <v>3204</v>
      </c>
      <c r="J1950" s="53"/>
      <c r="K1950" s="54"/>
      <c r="L1950" s="54"/>
      <c r="M1950" s="54"/>
      <c r="N1950" s="54"/>
      <c r="O1950" s="54" t="s">
        <v>705</v>
      </c>
      <c r="P1950" s="54" t="s">
        <v>710</v>
      </c>
      <c r="Q1950" s="54"/>
      <c r="R1950" s="54"/>
      <c r="S1950" s="54"/>
    </row>
    <row r="1951" spans="1:19" ht="22.5">
      <c r="A1951" s="93">
        <v>1951</v>
      </c>
      <c r="B1951" s="49" t="s">
        <v>2962</v>
      </c>
      <c r="C1951" s="57" t="s">
        <v>1597</v>
      </c>
      <c r="D1951" s="41" t="s">
        <v>743</v>
      </c>
      <c r="E1951" s="41" t="s">
        <v>751</v>
      </c>
      <c r="F1951" s="50" t="s">
        <v>35</v>
      </c>
      <c r="G1951" s="50" t="s">
        <v>36</v>
      </c>
      <c r="H1951" s="51" t="s">
        <v>3205</v>
      </c>
      <c r="I1951" s="52" t="s">
        <v>3206</v>
      </c>
      <c r="J1951" s="53"/>
      <c r="K1951" s="54"/>
      <c r="L1951" s="54"/>
      <c r="M1951" s="54"/>
      <c r="N1951" s="54"/>
      <c r="O1951" s="54" t="s">
        <v>705</v>
      </c>
      <c r="P1951" s="54" t="s">
        <v>710</v>
      </c>
      <c r="Q1951" s="54"/>
      <c r="R1951" s="54"/>
      <c r="S1951" s="54"/>
    </row>
    <row r="1952" spans="1:19" ht="22.5">
      <c r="A1952" s="93">
        <v>1952</v>
      </c>
      <c r="B1952" s="49" t="s">
        <v>2962</v>
      </c>
      <c r="C1952" s="57" t="s">
        <v>1597</v>
      </c>
      <c r="D1952" s="41" t="s">
        <v>746</v>
      </c>
      <c r="E1952" s="41" t="s">
        <v>56</v>
      </c>
      <c r="F1952" s="50" t="s">
        <v>35</v>
      </c>
      <c r="G1952" s="50" t="s">
        <v>36</v>
      </c>
      <c r="H1952" s="51" t="s">
        <v>3207</v>
      </c>
      <c r="I1952" s="52" t="s">
        <v>433</v>
      </c>
      <c r="J1952" s="53"/>
      <c r="K1952" s="54"/>
      <c r="L1952" s="54"/>
      <c r="M1952" s="54"/>
      <c r="N1952" s="54"/>
      <c r="O1952" s="54" t="s">
        <v>705</v>
      </c>
      <c r="P1952" s="54" t="s">
        <v>710</v>
      </c>
      <c r="Q1952" s="54"/>
      <c r="R1952" s="54"/>
      <c r="S1952" s="54"/>
    </row>
    <row r="1953" spans="1:19" ht="22.5">
      <c r="A1953" s="93">
        <v>1953</v>
      </c>
      <c r="B1953" s="49" t="s">
        <v>2962</v>
      </c>
      <c r="C1953" s="57" t="s">
        <v>1600</v>
      </c>
      <c r="D1953" s="41" t="s">
        <v>746</v>
      </c>
      <c r="E1953" s="41" t="s">
        <v>1349</v>
      </c>
      <c r="F1953" s="50" t="s">
        <v>35</v>
      </c>
      <c r="G1953" s="50" t="s">
        <v>36</v>
      </c>
      <c r="H1953" s="51" t="s">
        <v>3208</v>
      </c>
      <c r="I1953" s="52" t="s">
        <v>3209</v>
      </c>
      <c r="J1953" s="53"/>
      <c r="K1953" s="54"/>
      <c r="L1953" s="54"/>
      <c r="M1953" s="54"/>
      <c r="N1953" s="54"/>
      <c r="O1953" s="54" t="s">
        <v>713</v>
      </c>
      <c r="P1953" s="54" t="s">
        <v>712</v>
      </c>
      <c r="Q1953" s="54"/>
      <c r="R1953" s="54"/>
      <c r="S1953" s="54"/>
    </row>
    <row r="1954" spans="1:19" ht="22.5">
      <c r="A1954" s="93">
        <v>1954</v>
      </c>
      <c r="B1954" s="49" t="s">
        <v>2962</v>
      </c>
      <c r="C1954" s="57" t="s">
        <v>1600</v>
      </c>
      <c r="D1954" s="41" t="s">
        <v>746</v>
      </c>
      <c r="E1954" s="41" t="s">
        <v>133</v>
      </c>
      <c r="F1954" s="50" t="s">
        <v>35</v>
      </c>
      <c r="G1954" s="50" t="s">
        <v>36</v>
      </c>
      <c r="H1954" s="51" t="s">
        <v>3210</v>
      </c>
      <c r="I1954" s="52" t="s">
        <v>3211</v>
      </c>
      <c r="J1954" s="53"/>
      <c r="K1954" s="54"/>
      <c r="L1954" s="54"/>
      <c r="M1954" s="54"/>
      <c r="N1954" s="54"/>
      <c r="O1954" s="54" t="s">
        <v>713</v>
      </c>
      <c r="P1954" s="54" t="s">
        <v>712</v>
      </c>
      <c r="Q1954" s="54"/>
      <c r="R1954" s="54"/>
      <c r="S1954" s="54"/>
    </row>
    <row r="1955" spans="1:19" ht="56.25">
      <c r="A1955" s="93">
        <v>1955</v>
      </c>
      <c r="B1955" s="49" t="s">
        <v>2962</v>
      </c>
      <c r="C1955" s="57" t="s">
        <v>1190</v>
      </c>
      <c r="D1955" s="41" t="s">
        <v>1422</v>
      </c>
      <c r="E1955" s="41" t="s">
        <v>171</v>
      </c>
      <c r="F1955" s="50" t="s">
        <v>35</v>
      </c>
      <c r="G1955" s="50" t="s">
        <v>36</v>
      </c>
      <c r="H1955" s="51" t="s">
        <v>3212</v>
      </c>
      <c r="I1955" s="52" t="s">
        <v>3213</v>
      </c>
      <c r="J1955" s="53"/>
      <c r="K1955" s="54"/>
      <c r="L1955" s="54"/>
      <c r="M1955" s="54"/>
      <c r="N1955" s="54"/>
      <c r="O1955" s="54" t="s">
        <v>925</v>
      </c>
      <c r="P1955" s="54" t="s">
        <v>715</v>
      </c>
      <c r="Q1955" s="54"/>
      <c r="R1955" s="54"/>
      <c r="S1955" s="54"/>
    </row>
    <row r="1956" spans="1:19" ht="22.5">
      <c r="A1956" s="93">
        <v>1956</v>
      </c>
      <c r="B1956" s="49" t="s">
        <v>2962</v>
      </c>
      <c r="C1956" s="57" t="s">
        <v>1101</v>
      </c>
      <c r="D1956" s="41" t="s">
        <v>844</v>
      </c>
      <c r="E1956" s="41" t="s">
        <v>528</v>
      </c>
      <c r="F1956" s="50" t="s">
        <v>35</v>
      </c>
      <c r="G1956" s="50" t="s">
        <v>36</v>
      </c>
      <c r="H1956" s="51" t="s">
        <v>3214</v>
      </c>
      <c r="I1956" s="52" t="s">
        <v>3215</v>
      </c>
      <c r="J1956" s="53"/>
      <c r="K1956" s="54"/>
      <c r="L1956" s="54"/>
      <c r="M1956" s="54"/>
      <c r="N1956" s="54"/>
      <c r="O1956" s="54" t="s">
        <v>925</v>
      </c>
      <c r="P1956" s="54" t="s">
        <v>715</v>
      </c>
      <c r="Q1956" s="54"/>
      <c r="R1956" s="54"/>
      <c r="S1956" s="54"/>
    </row>
    <row r="1957" spans="1:19" ht="33.75">
      <c r="A1957" s="93">
        <v>1957</v>
      </c>
      <c r="B1957" s="49" t="s">
        <v>2962</v>
      </c>
      <c r="C1957" s="57" t="s">
        <v>920</v>
      </c>
      <c r="D1957" s="41" t="s">
        <v>1228</v>
      </c>
      <c r="E1957" s="41" t="s">
        <v>56</v>
      </c>
      <c r="F1957" s="50" t="s">
        <v>35</v>
      </c>
      <c r="G1957" s="50" t="s">
        <v>36</v>
      </c>
      <c r="H1957" s="51" t="s">
        <v>3216</v>
      </c>
      <c r="I1957" s="52" t="s">
        <v>3217</v>
      </c>
      <c r="J1957" s="53"/>
      <c r="K1957" s="54"/>
      <c r="L1957" s="54"/>
      <c r="M1957" s="54"/>
      <c r="N1957" s="54"/>
      <c r="O1957" s="54" t="s">
        <v>1358</v>
      </c>
      <c r="P1957" s="54" t="s">
        <v>719</v>
      </c>
      <c r="Q1957" s="54"/>
      <c r="R1957" s="54"/>
      <c r="S1957" s="54"/>
    </row>
    <row r="1958" spans="1:19" ht="45">
      <c r="A1958" s="93">
        <v>1958</v>
      </c>
      <c r="B1958" s="49" t="s">
        <v>2962</v>
      </c>
      <c r="C1958" s="57" t="s">
        <v>2467</v>
      </c>
      <c r="D1958" s="41" t="s">
        <v>885</v>
      </c>
      <c r="E1958" s="41" t="s">
        <v>529</v>
      </c>
      <c r="F1958" s="50" t="s">
        <v>35</v>
      </c>
      <c r="G1958" s="50" t="s">
        <v>36</v>
      </c>
      <c r="H1958" s="51" t="s">
        <v>3218</v>
      </c>
      <c r="I1958" s="52" t="s">
        <v>3219</v>
      </c>
      <c r="J1958" s="53"/>
      <c r="K1958" s="54"/>
      <c r="L1958" s="54"/>
      <c r="M1958" s="54"/>
      <c r="N1958" s="54"/>
      <c r="O1958" s="54" t="s">
        <v>705</v>
      </c>
      <c r="P1958" s="54" t="s">
        <v>723</v>
      </c>
      <c r="Q1958" s="54"/>
      <c r="R1958" s="54"/>
      <c r="S1958" s="54"/>
    </row>
    <row r="1959" spans="1:19" ht="11.25">
      <c r="A1959" s="93">
        <v>1959</v>
      </c>
      <c r="B1959" s="49" t="s">
        <v>2962</v>
      </c>
      <c r="C1959" s="57" t="s">
        <v>2470</v>
      </c>
      <c r="D1959" s="41" t="s">
        <v>885</v>
      </c>
      <c r="E1959" s="41" t="s">
        <v>133</v>
      </c>
      <c r="F1959" s="50" t="s">
        <v>35</v>
      </c>
      <c r="G1959" s="50" t="s">
        <v>36</v>
      </c>
      <c r="H1959" s="51" t="s">
        <v>3220</v>
      </c>
      <c r="I1959" s="52" t="s">
        <v>3221</v>
      </c>
      <c r="J1959" s="53"/>
      <c r="K1959" s="54"/>
      <c r="L1959" s="54"/>
      <c r="M1959" s="54"/>
      <c r="N1959" s="54"/>
      <c r="O1959" s="54" t="s">
        <v>705</v>
      </c>
      <c r="P1959" s="54" t="s">
        <v>723</v>
      </c>
      <c r="Q1959" s="54"/>
      <c r="R1959" s="54"/>
      <c r="S1959" s="54"/>
    </row>
    <row r="1960" spans="1:19" ht="11.25">
      <c r="A1960" s="93">
        <v>1960</v>
      </c>
      <c r="B1960" s="49" t="s">
        <v>2962</v>
      </c>
      <c r="C1960" s="57" t="s">
        <v>1457</v>
      </c>
      <c r="D1960" s="41" t="s">
        <v>885</v>
      </c>
      <c r="E1960" s="41" t="s">
        <v>589</v>
      </c>
      <c r="F1960" s="50" t="s">
        <v>35</v>
      </c>
      <c r="G1960" s="50" t="s">
        <v>36</v>
      </c>
      <c r="H1960" s="51" t="s">
        <v>3222</v>
      </c>
      <c r="I1960" s="52" t="s">
        <v>3223</v>
      </c>
      <c r="J1960" s="53"/>
      <c r="K1960" s="54"/>
      <c r="L1960" s="54"/>
      <c r="M1960" s="54"/>
      <c r="N1960" s="54"/>
      <c r="O1960" s="54" t="s">
        <v>705</v>
      </c>
      <c r="P1960" s="54" t="s">
        <v>723</v>
      </c>
      <c r="Q1960" s="54"/>
      <c r="R1960" s="54"/>
      <c r="S1960" s="54"/>
    </row>
    <row r="1961" spans="1:19" ht="22.5">
      <c r="A1961" s="93">
        <v>1961</v>
      </c>
      <c r="B1961" s="49" t="s">
        <v>2962</v>
      </c>
      <c r="C1961" s="57" t="s">
        <v>884</v>
      </c>
      <c r="D1961" s="41" t="s">
        <v>885</v>
      </c>
      <c r="E1961" s="41" t="s">
        <v>730</v>
      </c>
      <c r="F1961" s="50" t="s">
        <v>35</v>
      </c>
      <c r="G1961" s="50" t="s">
        <v>36</v>
      </c>
      <c r="H1961" s="51" t="s">
        <v>3224</v>
      </c>
      <c r="I1961" s="52" t="s">
        <v>3225</v>
      </c>
      <c r="J1961" s="53"/>
      <c r="K1961" s="54"/>
      <c r="L1961" s="54"/>
      <c r="M1961" s="54"/>
      <c r="N1961" s="54"/>
      <c r="O1961" s="54" t="s">
        <v>705</v>
      </c>
      <c r="P1961" s="54" t="s">
        <v>723</v>
      </c>
      <c r="Q1961" s="54"/>
      <c r="R1961" s="54"/>
      <c r="S1961" s="54"/>
    </row>
    <row r="1962" spans="1:19" ht="11.25">
      <c r="A1962" s="93">
        <v>1962</v>
      </c>
      <c r="B1962" s="49" t="s">
        <v>2962</v>
      </c>
      <c r="C1962" s="57" t="s">
        <v>3226</v>
      </c>
      <c r="D1962" s="41" t="s">
        <v>889</v>
      </c>
      <c r="E1962" s="41" t="s">
        <v>56</v>
      </c>
      <c r="F1962" s="50" t="s">
        <v>35</v>
      </c>
      <c r="G1962" s="50" t="s">
        <v>36</v>
      </c>
      <c r="H1962" s="51" t="s">
        <v>3227</v>
      </c>
      <c r="I1962" s="52" t="s">
        <v>3228</v>
      </c>
      <c r="J1962" s="53"/>
      <c r="K1962" s="54"/>
      <c r="L1962" s="54"/>
      <c r="M1962" s="54"/>
      <c r="N1962" s="54"/>
      <c r="O1962" s="54" t="s">
        <v>1358</v>
      </c>
      <c r="P1962" s="54" t="s">
        <v>1357</v>
      </c>
      <c r="Q1962" s="54"/>
      <c r="R1962" s="54"/>
      <c r="S1962" s="54"/>
    </row>
    <row r="1963" spans="1:19" ht="11.25">
      <c r="A1963" s="93">
        <v>1963</v>
      </c>
      <c r="B1963" s="49" t="s">
        <v>2962</v>
      </c>
      <c r="C1963" s="57" t="s">
        <v>888</v>
      </c>
      <c r="D1963" s="41" t="s">
        <v>889</v>
      </c>
      <c r="E1963" s="41" t="s">
        <v>172</v>
      </c>
      <c r="F1963" s="50" t="s">
        <v>35</v>
      </c>
      <c r="G1963" s="50" t="s">
        <v>36</v>
      </c>
      <c r="H1963" s="51" t="s">
        <v>3229</v>
      </c>
      <c r="I1963" s="52" t="s">
        <v>3230</v>
      </c>
      <c r="J1963" s="53"/>
      <c r="K1963" s="54"/>
      <c r="L1963" s="54"/>
      <c r="M1963" s="54"/>
      <c r="N1963" s="54"/>
      <c r="O1963" s="54" t="s">
        <v>705</v>
      </c>
      <c r="P1963" s="54" t="s">
        <v>723</v>
      </c>
      <c r="Q1963" s="54"/>
      <c r="R1963" s="54"/>
      <c r="S1963" s="54"/>
    </row>
    <row r="1964" spans="1:19" ht="22.5">
      <c r="A1964" s="93">
        <v>1964</v>
      </c>
      <c r="B1964" s="49" t="s">
        <v>2962</v>
      </c>
      <c r="C1964" s="57" t="s">
        <v>888</v>
      </c>
      <c r="D1964" s="41" t="s">
        <v>889</v>
      </c>
      <c r="E1964" s="41" t="s">
        <v>1349</v>
      </c>
      <c r="F1964" s="50" t="s">
        <v>35</v>
      </c>
      <c r="G1964" s="50" t="s">
        <v>36</v>
      </c>
      <c r="H1964" s="51" t="s">
        <v>3231</v>
      </c>
      <c r="I1964" s="52" t="s">
        <v>3232</v>
      </c>
      <c r="J1964" s="53"/>
      <c r="K1964" s="54"/>
      <c r="L1964" s="54"/>
      <c r="M1964" s="54"/>
      <c r="N1964" s="54"/>
      <c r="O1964" s="54" t="s">
        <v>705</v>
      </c>
      <c r="P1964" s="54" t="s">
        <v>723</v>
      </c>
      <c r="Q1964" s="54"/>
      <c r="R1964" s="54"/>
      <c r="S1964" s="54"/>
    </row>
    <row r="1965" spans="1:19" ht="22.5">
      <c r="A1965" s="93">
        <v>1965</v>
      </c>
      <c r="B1965" s="49" t="s">
        <v>2962</v>
      </c>
      <c r="C1965" s="57" t="s">
        <v>922</v>
      </c>
      <c r="D1965" s="41" t="s">
        <v>889</v>
      </c>
      <c r="E1965" s="41" t="s">
        <v>171</v>
      </c>
      <c r="F1965" s="50" t="s">
        <v>35</v>
      </c>
      <c r="G1965" s="50" t="s">
        <v>36</v>
      </c>
      <c r="H1965" s="51" t="s">
        <v>3233</v>
      </c>
      <c r="I1965" s="52" t="s">
        <v>2920</v>
      </c>
      <c r="J1965" s="53"/>
      <c r="K1965" s="54"/>
      <c r="L1965" s="54"/>
      <c r="M1965" s="54"/>
      <c r="N1965" s="54"/>
      <c r="O1965" s="54" t="s">
        <v>705</v>
      </c>
      <c r="P1965" s="54" t="s">
        <v>723</v>
      </c>
      <c r="Q1965" s="54"/>
      <c r="R1965" s="54"/>
      <c r="S1965" s="54"/>
    </row>
    <row r="1966" spans="1:19" ht="22.5">
      <c r="A1966" s="93">
        <v>1966</v>
      </c>
      <c r="B1966" s="49" t="s">
        <v>2962</v>
      </c>
      <c r="C1966" s="57" t="s">
        <v>2921</v>
      </c>
      <c r="D1966" s="41" t="s">
        <v>889</v>
      </c>
      <c r="E1966" s="41" t="s">
        <v>730</v>
      </c>
      <c r="F1966" s="50" t="s">
        <v>35</v>
      </c>
      <c r="G1966" s="50" t="s">
        <v>36</v>
      </c>
      <c r="H1966" s="51" t="s">
        <v>2922</v>
      </c>
      <c r="I1966" s="52" t="s">
        <v>2923</v>
      </c>
      <c r="J1966" s="53"/>
      <c r="K1966" s="54"/>
      <c r="L1966" s="54"/>
      <c r="M1966" s="54"/>
      <c r="N1966" s="54"/>
      <c r="O1966" s="54" t="s">
        <v>705</v>
      </c>
      <c r="P1966" s="54" t="s">
        <v>723</v>
      </c>
      <c r="Q1966" s="54"/>
      <c r="R1966" s="54"/>
      <c r="S1966" s="54"/>
    </row>
    <row r="1967" spans="1:19" ht="22.5">
      <c r="A1967" s="93">
        <v>1967</v>
      </c>
      <c r="B1967" s="49" t="s">
        <v>2962</v>
      </c>
      <c r="C1967" s="57" t="s">
        <v>387</v>
      </c>
      <c r="D1967" s="41" t="s">
        <v>889</v>
      </c>
      <c r="E1967" s="41" t="s">
        <v>932</v>
      </c>
      <c r="F1967" s="50" t="s">
        <v>35</v>
      </c>
      <c r="G1967" s="50" t="s">
        <v>36</v>
      </c>
      <c r="H1967" s="51" t="s">
        <v>2924</v>
      </c>
      <c r="I1967" s="52" t="s">
        <v>2925</v>
      </c>
      <c r="J1967" s="53"/>
      <c r="K1967" s="54"/>
      <c r="L1967" s="54"/>
      <c r="M1967" s="54"/>
      <c r="N1967" s="54"/>
      <c r="O1967" s="54" t="s">
        <v>705</v>
      </c>
      <c r="P1967" s="54" t="s">
        <v>723</v>
      </c>
      <c r="Q1967" s="54"/>
      <c r="R1967" s="54"/>
      <c r="S1967" s="54"/>
    </row>
    <row r="1968" spans="1:19" ht="33.75">
      <c r="A1968" s="93">
        <v>1968</v>
      </c>
      <c r="B1968" s="49" t="s">
        <v>2962</v>
      </c>
      <c r="C1968" s="57" t="s">
        <v>387</v>
      </c>
      <c r="D1968" s="41" t="s">
        <v>889</v>
      </c>
      <c r="E1968" s="41" t="s">
        <v>1422</v>
      </c>
      <c r="F1968" s="50" t="s">
        <v>35</v>
      </c>
      <c r="G1968" s="50" t="s">
        <v>36</v>
      </c>
      <c r="H1968" s="51" t="s">
        <v>2926</v>
      </c>
      <c r="I1968" s="52" t="s">
        <v>2927</v>
      </c>
      <c r="J1968" s="53"/>
      <c r="K1968" s="54"/>
      <c r="L1968" s="54"/>
      <c r="M1968" s="54"/>
      <c r="N1968" s="54"/>
      <c r="O1968" s="54" t="s">
        <v>705</v>
      </c>
      <c r="P1968" s="54" t="s">
        <v>723</v>
      </c>
      <c r="Q1968" s="54"/>
      <c r="R1968" s="54"/>
      <c r="S1968" s="54"/>
    </row>
    <row r="1969" spans="1:19" ht="22.5">
      <c r="A1969" s="93">
        <v>1969</v>
      </c>
      <c r="B1969" s="49" t="s">
        <v>2962</v>
      </c>
      <c r="C1969" s="57" t="s">
        <v>2928</v>
      </c>
      <c r="D1969" s="41" t="s">
        <v>893</v>
      </c>
      <c r="E1969" s="41" t="s">
        <v>56</v>
      </c>
      <c r="F1969" s="50" t="s">
        <v>35</v>
      </c>
      <c r="G1969" s="50" t="s">
        <v>36</v>
      </c>
      <c r="H1969" s="51" t="s">
        <v>2929</v>
      </c>
      <c r="I1969" s="52" t="s">
        <v>2930</v>
      </c>
      <c r="J1969" s="53"/>
      <c r="K1969" s="54"/>
      <c r="L1969" s="54"/>
      <c r="M1969" s="54"/>
      <c r="N1969" s="54"/>
      <c r="O1969" s="54" t="s">
        <v>705</v>
      </c>
      <c r="P1969" s="54" t="s">
        <v>723</v>
      </c>
      <c r="Q1969" s="54"/>
      <c r="R1969" s="54"/>
      <c r="S1969" s="54"/>
    </row>
    <row r="1970" spans="1:19" ht="22.5">
      <c r="A1970" s="93">
        <v>1970</v>
      </c>
      <c r="B1970" s="49" t="s">
        <v>2962</v>
      </c>
      <c r="C1970" s="57" t="s">
        <v>2928</v>
      </c>
      <c r="D1970" s="41" t="s">
        <v>893</v>
      </c>
      <c r="E1970" s="41" t="s">
        <v>70</v>
      </c>
      <c r="F1970" s="50" t="s">
        <v>35</v>
      </c>
      <c r="G1970" s="50" t="s">
        <v>36</v>
      </c>
      <c r="H1970" s="51" t="s">
        <v>2931</v>
      </c>
      <c r="I1970" s="52" t="s">
        <v>2890</v>
      </c>
      <c r="J1970" s="53"/>
      <c r="K1970" s="54"/>
      <c r="L1970" s="54"/>
      <c r="M1970" s="54"/>
      <c r="N1970" s="54"/>
      <c r="O1970" s="54" t="s">
        <v>705</v>
      </c>
      <c r="P1970" s="54" t="s">
        <v>723</v>
      </c>
      <c r="Q1970" s="54"/>
      <c r="R1970" s="54"/>
      <c r="S1970" s="54"/>
    </row>
    <row r="1971" spans="1:19" ht="22.5">
      <c r="A1971" s="93">
        <v>1971</v>
      </c>
      <c r="B1971" s="49" t="s">
        <v>2962</v>
      </c>
      <c r="C1971" s="57" t="s">
        <v>2928</v>
      </c>
      <c r="D1971" s="41" t="s">
        <v>893</v>
      </c>
      <c r="E1971" s="41" t="s">
        <v>38</v>
      </c>
      <c r="F1971" s="50" t="s">
        <v>35</v>
      </c>
      <c r="G1971" s="50" t="s">
        <v>36</v>
      </c>
      <c r="H1971" s="51" t="s">
        <v>2932</v>
      </c>
      <c r="I1971" s="52" t="s">
        <v>2933</v>
      </c>
      <c r="J1971" s="53"/>
      <c r="K1971" s="54"/>
      <c r="L1971" s="54"/>
      <c r="M1971" s="54"/>
      <c r="N1971" s="54"/>
      <c r="O1971" s="54" t="s">
        <v>705</v>
      </c>
      <c r="P1971" s="54" t="s">
        <v>723</v>
      </c>
      <c r="Q1971" s="54"/>
      <c r="R1971" s="54"/>
      <c r="S1971" s="54"/>
    </row>
    <row r="1972" spans="1:19" ht="22.5">
      <c r="A1972" s="93">
        <v>1972</v>
      </c>
      <c r="B1972" s="49" t="s">
        <v>2962</v>
      </c>
      <c r="C1972" s="57" t="s">
        <v>1570</v>
      </c>
      <c r="D1972" s="41" t="s">
        <v>893</v>
      </c>
      <c r="E1972" s="41" t="s">
        <v>528</v>
      </c>
      <c r="F1972" s="50" t="s">
        <v>35</v>
      </c>
      <c r="G1972" s="50" t="s">
        <v>36</v>
      </c>
      <c r="H1972" s="51" t="s">
        <v>2929</v>
      </c>
      <c r="I1972" s="52" t="s">
        <v>2930</v>
      </c>
      <c r="J1972" s="53"/>
      <c r="K1972" s="54"/>
      <c r="L1972" s="54"/>
      <c r="M1972" s="54"/>
      <c r="N1972" s="54"/>
      <c r="O1972" s="54" t="s">
        <v>705</v>
      </c>
      <c r="P1972" s="54" t="s">
        <v>723</v>
      </c>
      <c r="Q1972" s="54"/>
      <c r="R1972" s="54"/>
      <c r="S1972" s="54"/>
    </row>
    <row r="1973" spans="1:19" ht="22.5">
      <c r="A1973" s="93">
        <v>1973</v>
      </c>
      <c r="B1973" s="49" t="s">
        <v>2962</v>
      </c>
      <c r="C1973" s="57" t="s">
        <v>1570</v>
      </c>
      <c r="D1973" s="41" t="s">
        <v>893</v>
      </c>
      <c r="E1973" s="41" t="s">
        <v>809</v>
      </c>
      <c r="F1973" s="50" t="s">
        <v>35</v>
      </c>
      <c r="G1973" s="50" t="s">
        <v>36</v>
      </c>
      <c r="H1973" s="51" t="s">
        <v>2931</v>
      </c>
      <c r="I1973" s="52" t="s">
        <v>2890</v>
      </c>
      <c r="J1973" s="53"/>
      <c r="K1973" s="54"/>
      <c r="L1973" s="54"/>
      <c r="M1973" s="54"/>
      <c r="N1973" s="54"/>
      <c r="O1973" s="54" t="s">
        <v>705</v>
      </c>
      <c r="P1973" s="54" t="s">
        <v>723</v>
      </c>
      <c r="Q1973" s="54"/>
      <c r="R1973" s="54"/>
      <c r="S1973" s="54"/>
    </row>
    <row r="1974" spans="1:19" ht="22.5">
      <c r="A1974" s="93">
        <v>1974</v>
      </c>
      <c r="B1974" s="49" t="s">
        <v>2962</v>
      </c>
      <c r="C1974" s="57" t="s">
        <v>2934</v>
      </c>
      <c r="D1974" s="41" t="s">
        <v>893</v>
      </c>
      <c r="E1974" s="41" t="s">
        <v>524</v>
      </c>
      <c r="F1974" s="50" t="s">
        <v>35</v>
      </c>
      <c r="G1974" s="50" t="s">
        <v>36</v>
      </c>
      <c r="H1974" s="51" t="s">
        <v>2929</v>
      </c>
      <c r="I1974" s="52" t="s">
        <v>2930</v>
      </c>
      <c r="J1974" s="53"/>
      <c r="K1974" s="54"/>
      <c r="L1974" s="54"/>
      <c r="M1974" s="54"/>
      <c r="N1974" s="54"/>
      <c r="O1974" s="54" t="s">
        <v>705</v>
      </c>
      <c r="P1974" s="54" t="s">
        <v>723</v>
      </c>
      <c r="Q1974" s="54"/>
      <c r="R1974" s="54"/>
      <c r="S1974" s="54"/>
    </row>
    <row r="1975" spans="1:19" ht="22.5">
      <c r="A1975" s="93">
        <v>1975</v>
      </c>
      <c r="B1975" s="49" t="s">
        <v>2962</v>
      </c>
      <c r="C1975" s="57" t="s">
        <v>2934</v>
      </c>
      <c r="D1975" s="41" t="s">
        <v>893</v>
      </c>
      <c r="E1975" s="41" t="s">
        <v>172</v>
      </c>
      <c r="F1975" s="50" t="s">
        <v>35</v>
      </c>
      <c r="G1975" s="50" t="s">
        <v>36</v>
      </c>
      <c r="H1975" s="51" t="s">
        <v>2931</v>
      </c>
      <c r="I1975" s="52" t="s">
        <v>2890</v>
      </c>
      <c r="J1975" s="53"/>
      <c r="K1975" s="54"/>
      <c r="L1975" s="54"/>
      <c r="M1975" s="54"/>
      <c r="N1975" s="54"/>
      <c r="O1975" s="54" t="s">
        <v>705</v>
      </c>
      <c r="P1975" s="54" t="s">
        <v>723</v>
      </c>
      <c r="Q1975" s="54"/>
      <c r="R1975" s="54"/>
      <c r="S1975" s="54"/>
    </row>
    <row r="1976" spans="1:19" ht="11.25">
      <c r="A1976" s="93">
        <v>1976</v>
      </c>
      <c r="B1976" s="49" t="s">
        <v>2962</v>
      </c>
      <c r="C1976" s="57" t="s">
        <v>892</v>
      </c>
      <c r="D1976" s="41" t="s">
        <v>893</v>
      </c>
      <c r="E1976" s="41" t="s">
        <v>37</v>
      </c>
      <c r="F1976" s="50" t="s">
        <v>35</v>
      </c>
      <c r="G1976" s="50" t="s">
        <v>36</v>
      </c>
      <c r="H1976" s="51" t="s">
        <v>2935</v>
      </c>
      <c r="I1976" s="52" t="s">
        <v>2936</v>
      </c>
      <c r="J1976" s="53"/>
      <c r="K1976" s="54"/>
      <c r="L1976" s="54"/>
      <c r="M1976" s="54"/>
      <c r="N1976" s="54"/>
      <c r="O1976" s="54" t="s">
        <v>705</v>
      </c>
      <c r="P1976" s="54" t="s">
        <v>723</v>
      </c>
      <c r="Q1976" s="54"/>
      <c r="R1976" s="54"/>
      <c r="S1976" s="54"/>
    </row>
    <row r="1977" spans="1:19" ht="11.25">
      <c r="A1977" s="93">
        <v>1977</v>
      </c>
      <c r="B1977" s="49" t="s">
        <v>2962</v>
      </c>
      <c r="C1977" s="57" t="s">
        <v>124</v>
      </c>
      <c r="D1977" s="41" t="s">
        <v>125</v>
      </c>
      <c r="E1977" s="41" t="s">
        <v>527</v>
      </c>
      <c r="F1977" s="50" t="s">
        <v>35</v>
      </c>
      <c r="G1977" s="50" t="s">
        <v>36</v>
      </c>
      <c r="H1977" s="51" t="s">
        <v>2937</v>
      </c>
      <c r="I1977" s="52" t="s">
        <v>2938</v>
      </c>
      <c r="J1977" s="53"/>
      <c r="K1977" s="54"/>
      <c r="L1977" s="54"/>
      <c r="M1977" s="54"/>
      <c r="N1977" s="54"/>
      <c r="O1977" s="54" t="s">
        <v>1358</v>
      </c>
      <c r="P1977" s="54" t="s">
        <v>725</v>
      </c>
      <c r="Q1977" s="54"/>
      <c r="R1977" s="54"/>
      <c r="S1977" s="54"/>
    </row>
    <row r="1978" spans="1:19" ht="22.5">
      <c r="A1978" s="93">
        <v>1978</v>
      </c>
      <c r="B1978" s="49" t="s">
        <v>2962</v>
      </c>
      <c r="C1978" s="57" t="s">
        <v>124</v>
      </c>
      <c r="D1978" s="41" t="s">
        <v>125</v>
      </c>
      <c r="E1978" s="41" t="s">
        <v>818</v>
      </c>
      <c r="F1978" s="50" t="s">
        <v>35</v>
      </c>
      <c r="G1978" s="50" t="s">
        <v>36</v>
      </c>
      <c r="H1978" s="51" t="s">
        <v>2939</v>
      </c>
      <c r="I1978" s="52" t="s">
        <v>2940</v>
      </c>
      <c r="J1978" s="53"/>
      <c r="K1978" s="54"/>
      <c r="L1978" s="54"/>
      <c r="M1978" s="54"/>
      <c r="N1978" s="54"/>
      <c r="O1978" s="54" t="s">
        <v>1358</v>
      </c>
      <c r="P1978" s="54" t="s">
        <v>725</v>
      </c>
      <c r="Q1978" s="54"/>
      <c r="R1978" s="54"/>
      <c r="S1978" s="54"/>
    </row>
    <row r="1979" spans="1:19" ht="22.5">
      <c r="A1979" s="93">
        <v>1979</v>
      </c>
      <c r="B1979" s="49" t="s">
        <v>2962</v>
      </c>
      <c r="C1979" s="57" t="s">
        <v>2941</v>
      </c>
      <c r="D1979" s="41" t="s">
        <v>125</v>
      </c>
      <c r="E1979" s="41" t="s">
        <v>133</v>
      </c>
      <c r="F1979" s="50" t="s">
        <v>35</v>
      </c>
      <c r="G1979" s="50" t="s">
        <v>36</v>
      </c>
      <c r="H1979" s="51" t="s">
        <v>2942</v>
      </c>
      <c r="I1979" s="52" t="s">
        <v>2943</v>
      </c>
      <c r="J1979" s="53"/>
      <c r="K1979" s="54"/>
      <c r="L1979" s="54"/>
      <c r="M1979" s="54"/>
      <c r="N1979" s="54"/>
      <c r="O1979" s="54" t="s">
        <v>1358</v>
      </c>
      <c r="P1979" s="54" t="s">
        <v>725</v>
      </c>
      <c r="Q1979" s="54"/>
      <c r="R1979" s="54"/>
      <c r="S1979" s="54"/>
    </row>
    <row r="1980" spans="1:19" ht="22.5">
      <c r="A1980" s="93">
        <v>1980</v>
      </c>
      <c r="B1980" s="49" t="s">
        <v>2962</v>
      </c>
      <c r="C1980" s="57" t="s">
        <v>1577</v>
      </c>
      <c r="D1980" s="41" t="s">
        <v>1578</v>
      </c>
      <c r="E1980" s="41" t="s">
        <v>56</v>
      </c>
      <c r="F1980" s="50" t="s">
        <v>35</v>
      </c>
      <c r="G1980" s="50" t="s">
        <v>36</v>
      </c>
      <c r="H1980" s="51" t="s">
        <v>2942</v>
      </c>
      <c r="I1980" s="52" t="s">
        <v>2944</v>
      </c>
      <c r="J1980" s="53"/>
      <c r="K1980" s="54"/>
      <c r="L1980" s="54"/>
      <c r="M1980" s="54"/>
      <c r="N1980" s="54"/>
      <c r="O1980" s="54" t="s">
        <v>1358</v>
      </c>
      <c r="P1980" s="54" t="s">
        <v>725</v>
      </c>
      <c r="Q1980" s="54"/>
      <c r="R1980" s="54"/>
      <c r="S1980" s="54"/>
    </row>
    <row r="1981" spans="1:19" ht="22.5">
      <c r="A1981" s="93">
        <v>1981</v>
      </c>
      <c r="B1981" s="49" t="s">
        <v>2962</v>
      </c>
      <c r="C1981" s="57" t="s">
        <v>1577</v>
      </c>
      <c r="D1981" s="41" t="s">
        <v>1578</v>
      </c>
      <c r="E1981" s="41" t="s">
        <v>527</v>
      </c>
      <c r="F1981" s="50" t="s">
        <v>35</v>
      </c>
      <c r="G1981" s="50" t="s">
        <v>36</v>
      </c>
      <c r="H1981" s="51" t="s">
        <v>2945</v>
      </c>
      <c r="I1981" s="52" t="s">
        <v>2946</v>
      </c>
      <c r="J1981" s="53"/>
      <c r="K1981" s="54"/>
      <c r="L1981" s="54"/>
      <c r="M1981" s="54"/>
      <c r="N1981" s="54"/>
      <c r="O1981" s="54" t="s">
        <v>1358</v>
      </c>
      <c r="P1981" s="54" t="s">
        <v>725</v>
      </c>
      <c r="Q1981" s="54"/>
      <c r="R1981" s="54"/>
      <c r="S1981" s="54"/>
    </row>
    <row r="1982" spans="1:19" ht="22.5">
      <c r="A1982" s="93">
        <v>1982</v>
      </c>
      <c r="B1982" s="49" t="s">
        <v>2962</v>
      </c>
      <c r="C1982" s="57" t="s">
        <v>1577</v>
      </c>
      <c r="D1982" s="41" t="s">
        <v>1578</v>
      </c>
      <c r="E1982" s="41" t="s">
        <v>527</v>
      </c>
      <c r="F1982" s="50" t="s">
        <v>35</v>
      </c>
      <c r="G1982" s="50" t="s">
        <v>36</v>
      </c>
      <c r="H1982" s="51" t="s">
        <v>2947</v>
      </c>
      <c r="I1982" s="52" t="s">
        <v>433</v>
      </c>
      <c r="J1982" s="53"/>
      <c r="K1982" s="54"/>
      <c r="L1982" s="54"/>
      <c r="M1982" s="54"/>
      <c r="N1982" s="54"/>
      <c r="O1982" s="54" t="s">
        <v>1358</v>
      </c>
      <c r="P1982" s="54" t="s">
        <v>725</v>
      </c>
      <c r="Q1982" s="54"/>
      <c r="R1982" s="54"/>
      <c r="S1982" s="54"/>
    </row>
    <row r="1983" spans="1:19" ht="22.5">
      <c r="A1983" s="93">
        <v>1983</v>
      </c>
      <c r="B1983" s="49" t="s">
        <v>2962</v>
      </c>
      <c r="C1983" s="57" t="s">
        <v>1577</v>
      </c>
      <c r="D1983" s="41" t="s">
        <v>1578</v>
      </c>
      <c r="E1983" s="41" t="s">
        <v>527</v>
      </c>
      <c r="F1983" s="50" t="s">
        <v>35</v>
      </c>
      <c r="G1983" s="50" t="s">
        <v>36</v>
      </c>
      <c r="H1983" s="51" t="s">
        <v>2895</v>
      </c>
      <c r="I1983" s="52" t="s">
        <v>2948</v>
      </c>
      <c r="J1983" s="53"/>
      <c r="K1983" s="54"/>
      <c r="L1983" s="54"/>
      <c r="M1983" s="54"/>
      <c r="N1983" s="54"/>
      <c r="O1983" s="54" t="s">
        <v>1358</v>
      </c>
      <c r="P1983" s="54" t="s">
        <v>725</v>
      </c>
      <c r="Q1983" s="54"/>
      <c r="R1983" s="54"/>
      <c r="S1983" s="54"/>
    </row>
    <row r="1984" spans="1:19" ht="11.25">
      <c r="A1984" s="93">
        <v>1984</v>
      </c>
      <c r="B1984" s="49" t="s">
        <v>2962</v>
      </c>
      <c r="C1984" s="57" t="s">
        <v>1577</v>
      </c>
      <c r="D1984" s="41" t="s">
        <v>1581</v>
      </c>
      <c r="E1984" s="41" t="s">
        <v>524</v>
      </c>
      <c r="F1984" s="50" t="s">
        <v>35</v>
      </c>
      <c r="G1984" s="50" t="s">
        <v>36</v>
      </c>
      <c r="H1984" s="51" t="s">
        <v>2949</v>
      </c>
      <c r="I1984" s="52" t="s">
        <v>2950</v>
      </c>
      <c r="J1984" s="53"/>
      <c r="K1984" s="54"/>
      <c r="L1984" s="54"/>
      <c r="M1984" s="54"/>
      <c r="N1984" s="54"/>
      <c r="O1984" s="54" t="s">
        <v>1358</v>
      </c>
      <c r="P1984" s="54" t="s">
        <v>725</v>
      </c>
      <c r="Q1984" s="54"/>
      <c r="R1984" s="54"/>
      <c r="S1984" s="54"/>
    </row>
    <row r="1985" spans="1:19" ht="22.5">
      <c r="A1985" s="93">
        <v>1985</v>
      </c>
      <c r="B1985" s="49" t="s">
        <v>2962</v>
      </c>
      <c r="C1985" s="57" t="s">
        <v>1577</v>
      </c>
      <c r="D1985" s="41">
        <v>55</v>
      </c>
      <c r="E1985" s="41" t="s">
        <v>527</v>
      </c>
      <c r="F1985" s="50" t="s">
        <v>35</v>
      </c>
      <c r="G1985" s="50" t="s">
        <v>36</v>
      </c>
      <c r="H1985" s="51" t="s">
        <v>2951</v>
      </c>
      <c r="I1985" s="52" t="s">
        <v>2930</v>
      </c>
      <c r="J1985" s="53"/>
      <c r="K1985" s="54"/>
      <c r="L1985" s="54"/>
      <c r="M1985" s="54"/>
      <c r="N1985" s="54"/>
      <c r="O1985" s="54" t="s">
        <v>1358</v>
      </c>
      <c r="P1985" s="54" t="s">
        <v>725</v>
      </c>
      <c r="Q1985" s="54"/>
      <c r="R1985" s="54"/>
      <c r="S1985" s="54"/>
    </row>
    <row r="1986" spans="1:19" ht="22.5">
      <c r="A1986" s="93">
        <v>1986</v>
      </c>
      <c r="B1986" s="49" t="s">
        <v>2962</v>
      </c>
      <c r="C1986" s="57" t="s">
        <v>1584</v>
      </c>
      <c r="D1986" s="41" t="s">
        <v>1585</v>
      </c>
      <c r="E1986" s="41" t="s">
        <v>70</v>
      </c>
      <c r="F1986" s="50" t="s">
        <v>35</v>
      </c>
      <c r="G1986" s="50" t="s">
        <v>36</v>
      </c>
      <c r="H1986" s="51" t="s">
        <v>2952</v>
      </c>
      <c r="I1986" s="52" t="s">
        <v>2953</v>
      </c>
      <c r="J1986" s="53"/>
      <c r="K1986" s="54"/>
      <c r="L1986" s="54"/>
      <c r="M1986" s="54"/>
      <c r="N1986" s="54"/>
      <c r="O1986" s="54" t="s">
        <v>1358</v>
      </c>
      <c r="P1986" s="54" t="s">
        <v>725</v>
      </c>
      <c r="Q1986" s="54"/>
      <c r="R1986" s="54"/>
      <c r="S1986" s="54"/>
    </row>
    <row r="1987" spans="1:19" ht="22.5">
      <c r="A1987" s="93">
        <v>1987</v>
      </c>
      <c r="B1987" s="49" t="s">
        <v>2962</v>
      </c>
      <c r="C1987" s="57" t="s">
        <v>1584</v>
      </c>
      <c r="D1987" s="41" t="s">
        <v>1585</v>
      </c>
      <c r="E1987" s="41" t="s">
        <v>818</v>
      </c>
      <c r="F1987" s="50" t="s">
        <v>35</v>
      </c>
      <c r="G1987" s="50" t="s">
        <v>36</v>
      </c>
      <c r="H1987" s="51" t="s">
        <v>2954</v>
      </c>
      <c r="I1987" s="52" t="s">
        <v>2955</v>
      </c>
      <c r="J1987" s="53"/>
      <c r="K1987" s="54"/>
      <c r="L1987" s="54"/>
      <c r="M1987" s="54"/>
      <c r="N1987" s="54"/>
      <c r="O1987" s="54" t="s">
        <v>1358</v>
      </c>
      <c r="P1987" s="54" t="s">
        <v>725</v>
      </c>
      <c r="Q1987" s="54"/>
      <c r="R1987" s="54"/>
      <c r="S1987" s="54"/>
    </row>
    <row r="1988" spans="1:19" ht="33.75">
      <c r="A1988" s="93">
        <v>1988</v>
      </c>
      <c r="B1988" s="49" t="s">
        <v>2962</v>
      </c>
      <c r="C1988" s="57" t="s">
        <v>1584</v>
      </c>
      <c r="D1988" s="41" t="s">
        <v>2096</v>
      </c>
      <c r="E1988" s="41" t="s">
        <v>70</v>
      </c>
      <c r="F1988" s="50" t="s">
        <v>35</v>
      </c>
      <c r="G1988" s="50" t="s">
        <v>36</v>
      </c>
      <c r="H1988" s="51" t="s">
        <v>2956</v>
      </c>
      <c r="I1988" s="52" t="s">
        <v>2957</v>
      </c>
      <c r="J1988" s="53"/>
      <c r="K1988" s="54"/>
      <c r="L1988" s="54"/>
      <c r="M1988" s="54"/>
      <c r="N1988" s="54"/>
      <c r="O1988" s="54" t="s">
        <v>1358</v>
      </c>
      <c r="P1988" s="54" t="s">
        <v>725</v>
      </c>
      <c r="Q1988" s="54"/>
      <c r="R1988" s="54"/>
      <c r="S1988" s="54"/>
    </row>
    <row r="1989" spans="1:19" ht="33.75">
      <c r="A1989" s="93">
        <v>1989</v>
      </c>
      <c r="B1989" s="49" t="s">
        <v>2962</v>
      </c>
      <c r="C1989" s="57" t="s">
        <v>1584</v>
      </c>
      <c r="D1989" s="41" t="s">
        <v>2096</v>
      </c>
      <c r="E1989" s="41" t="s">
        <v>135</v>
      </c>
      <c r="F1989" s="50" t="s">
        <v>35</v>
      </c>
      <c r="G1989" s="50" t="s">
        <v>36</v>
      </c>
      <c r="H1989" s="51" t="s">
        <v>2956</v>
      </c>
      <c r="I1989" s="52" t="s">
        <v>2957</v>
      </c>
      <c r="J1989" s="53"/>
      <c r="K1989" s="54"/>
      <c r="L1989" s="54"/>
      <c r="M1989" s="54"/>
      <c r="N1989" s="54"/>
      <c r="O1989" s="54" t="s">
        <v>1358</v>
      </c>
      <c r="P1989" s="54" t="s">
        <v>725</v>
      </c>
      <c r="Q1989" s="54"/>
      <c r="R1989" s="54"/>
      <c r="S1989" s="54"/>
    </row>
    <row r="1990" spans="1:19" ht="22.5">
      <c r="A1990" s="93">
        <v>1990</v>
      </c>
      <c r="B1990" s="49" t="s">
        <v>2962</v>
      </c>
      <c r="C1990" s="57" t="s">
        <v>1584</v>
      </c>
      <c r="D1990" s="41" t="s">
        <v>245</v>
      </c>
      <c r="E1990" s="41" t="s">
        <v>70</v>
      </c>
      <c r="F1990" s="50" t="s">
        <v>35</v>
      </c>
      <c r="G1990" s="50" t="s">
        <v>36</v>
      </c>
      <c r="H1990" s="51" t="s">
        <v>2958</v>
      </c>
      <c r="I1990" s="52" t="s">
        <v>2930</v>
      </c>
      <c r="J1990" s="53"/>
      <c r="K1990" s="54"/>
      <c r="L1990" s="54"/>
      <c r="M1990" s="54"/>
      <c r="N1990" s="54"/>
      <c r="O1990" s="54" t="s">
        <v>1358</v>
      </c>
      <c r="P1990" s="54" t="s">
        <v>725</v>
      </c>
      <c r="Q1990" s="54"/>
      <c r="R1990" s="54"/>
      <c r="S1990" s="54"/>
    </row>
    <row r="1991" spans="1:19" ht="22.5">
      <c r="A1991" s="93">
        <v>1991</v>
      </c>
      <c r="B1991" s="49" t="s">
        <v>2962</v>
      </c>
      <c r="C1991" s="57" t="s">
        <v>1584</v>
      </c>
      <c r="D1991" s="41" t="s">
        <v>245</v>
      </c>
      <c r="E1991" s="41" t="s">
        <v>556</v>
      </c>
      <c r="F1991" s="50" t="s">
        <v>35</v>
      </c>
      <c r="G1991" s="50" t="s">
        <v>36</v>
      </c>
      <c r="H1991" s="51" t="s">
        <v>2959</v>
      </c>
      <c r="I1991" s="52" t="s">
        <v>2930</v>
      </c>
      <c r="J1991" s="53"/>
      <c r="K1991" s="54"/>
      <c r="L1991" s="54"/>
      <c r="M1991" s="54"/>
      <c r="N1991" s="54"/>
      <c r="O1991" s="54" t="s">
        <v>1358</v>
      </c>
      <c r="P1991" s="54" t="s">
        <v>725</v>
      </c>
      <c r="Q1991" s="54"/>
      <c r="R1991" s="54"/>
      <c r="S1991" s="54"/>
    </row>
    <row r="1992" spans="1:19" ht="22.5">
      <c r="A1992" s="93">
        <v>1992</v>
      </c>
      <c r="B1992" s="49" t="s">
        <v>2962</v>
      </c>
      <c r="C1992" s="57" t="s">
        <v>244</v>
      </c>
      <c r="D1992" s="41" t="s">
        <v>225</v>
      </c>
      <c r="E1992" s="41" t="s">
        <v>172</v>
      </c>
      <c r="F1992" s="50" t="s">
        <v>35</v>
      </c>
      <c r="G1992" s="50" t="s">
        <v>36</v>
      </c>
      <c r="H1992" s="51" t="s">
        <v>2960</v>
      </c>
      <c r="I1992" s="52" t="s">
        <v>2961</v>
      </c>
      <c r="J1992" s="53"/>
      <c r="K1992" s="54"/>
      <c r="L1992" s="54"/>
      <c r="M1992" s="54"/>
      <c r="N1992" s="54"/>
      <c r="O1992" s="54" t="s">
        <v>1358</v>
      </c>
      <c r="P1992" s="54" t="s">
        <v>725</v>
      </c>
      <c r="Q1992" s="54"/>
      <c r="R1992" s="54"/>
      <c r="S1992" s="54"/>
    </row>
    <row r="1993" spans="1:19" ht="33.75">
      <c r="A1993" s="93">
        <v>1993</v>
      </c>
      <c r="B1993" s="49" t="s">
        <v>2972</v>
      </c>
      <c r="C1993" s="57" t="s">
        <v>586</v>
      </c>
      <c r="D1993" s="41" t="s">
        <v>556</v>
      </c>
      <c r="E1993" s="41" t="s">
        <v>135</v>
      </c>
      <c r="F1993" s="50" t="s">
        <v>35</v>
      </c>
      <c r="G1993" s="50" t="s">
        <v>36</v>
      </c>
      <c r="H1993" s="51" t="s">
        <v>2963</v>
      </c>
      <c r="I1993" s="52" t="s">
        <v>2964</v>
      </c>
      <c r="J1993" s="53"/>
      <c r="K1993" s="54"/>
      <c r="L1993" s="54"/>
      <c r="M1993" s="54"/>
      <c r="N1993" s="54"/>
      <c r="O1993" s="54" t="s">
        <v>727</v>
      </c>
      <c r="P1993" s="54" t="s">
        <v>676</v>
      </c>
      <c r="Q1993" s="54"/>
      <c r="R1993" s="54"/>
      <c r="S1993" s="54"/>
    </row>
    <row r="1994" spans="1:19" ht="11.25">
      <c r="A1994" s="93">
        <v>1994</v>
      </c>
      <c r="B1994" s="49" t="s">
        <v>2972</v>
      </c>
      <c r="C1994" s="57" t="s">
        <v>586</v>
      </c>
      <c r="D1994" s="41" t="s">
        <v>556</v>
      </c>
      <c r="E1994" s="41" t="s">
        <v>135</v>
      </c>
      <c r="F1994" s="50" t="s">
        <v>525</v>
      </c>
      <c r="G1994" s="50" t="s">
        <v>526</v>
      </c>
      <c r="H1994" s="51" t="s">
        <v>2965</v>
      </c>
      <c r="I1994" s="52" t="s">
        <v>2966</v>
      </c>
      <c r="J1994" s="53"/>
      <c r="K1994" s="54"/>
      <c r="L1994" s="54"/>
      <c r="M1994" s="54"/>
      <c r="N1994" s="54"/>
      <c r="O1994" s="54" t="s">
        <v>727</v>
      </c>
      <c r="P1994" s="54" t="s">
        <v>676</v>
      </c>
      <c r="Q1994" s="54"/>
      <c r="R1994" s="54"/>
      <c r="S1994" s="54"/>
    </row>
    <row r="1995" spans="1:19" ht="45">
      <c r="A1995" s="93">
        <v>1995</v>
      </c>
      <c r="B1995" s="49" t="s">
        <v>2972</v>
      </c>
      <c r="C1995" s="57" t="s">
        <v>2592</v>
      </c>
      <c r="D1995" s="41" t="s">
        <v>171</v>
      </c>
      <c r="E1995" s="41" t="s">
        <v>1349</v>
      </c>
      <c r="F1995" s="50" t="s">
        <v>525</v>
      </c>
      <c r="G1995" s="50" t="s">
        <v>526</v>
      </c>
      <c r="H1995" s="51" t="s">
        <v>2967</v>
      </c>
      <c r="I1995" s="52" t="s">
        <v>2968</v>
      </c>
      <c r="J1995" s="53"/>
      <c r="K1995" s="54"/>
      <c r="L1995" s="54"/>
      <c r="M1995" s="54"/>
      <c r="N1995" s="54"/>
      <c r="O1995" s="54" t="s">
        <v>925</v>
      </c>
      <c r="P1995" s="54" t="s">
        <v>694</v>
      </c>
      <c r="Q1995" s="54"/>
      <c r="R1995" s="54"/>
      <c r="S1995" s="54"/>
    </row>
    <row r="1996" spans="1:19" ht="22.5">
      <c r="A1996" s="93">
        <v>1996</v>
      </c>
      <c r="B1996" s="49" t="s">
        <v>2972</v>
      </c>
      <c r="C1996" s="57" t="s">
        <v>2592</v>
      </c>
      <c r="D1996" s="41"/>
      <c r="E1996" s="41"/>
      <c r="F1996" s="50" t="s">
        <v>525</v>
      </c>
      <c r="G1996" s="50" t="s">
        <v>526</v>
      </c>
      <c r="H1996" s="51" t="s">
        <v>2969</v>
      </c>
      <c r="I1996" s="52" t="s">
        <v>2970</v>
      </c>
      <c r="J1996" s="53"/>
      <c r="K1996" s="54"/>
      <c r="L1996" s="54"/>
      <c r="M1996" s="54"/>
      <c r="N1996" s="54"/>
      <c r="O1996" s="54" t="s">
        <v>925</v>
      </c>
      <c r="P1996" s="54" t="s">
        <v>694</v>
      </c>
      <c r="Q1996" s="54"/>
      <c r="R1996" s="54"/>
      <c r="S1996" s="54"/>
    </row>
    <row r="1997" spans="1:19" ht="11.25">
      <c r="A1997" s="93">
        <v>1997</v>
      </c>
      <c r="B1997" s="49" t="s">
        <v>2972</v>
      </c>
      <c r="C1997" s="57" t="s">
        <v>2592</v>
      </c>
      <c r="D1997" s="41" t="s">
        <v>133</v>
      </c>
      <c r="E1997" s="41" t="s">
        <v>1349</v>
      </c>
      <c r="F1997" s="50" t="s">
        <v>525</v>
      </c>
      <c r="G1997" s="50" t="s">
        <v>526</v>
      </c>
      <c r="H1997" s="51" t="s">
        <v>2971</v>
      </c>
      <c r="I1997" s="52" t="s">
        <v>2276</v>
      </c>
      <c r="J1997" s="53"/>
      <c r="K1997" s="54"/>
      <c r="L1997" s="54"/>
      <c r="M1997" s="54"/>
      <c r="N1997" s="54"/>
      <c r="O1997" s="54" t="s">
        <v>925</v>
      </c>
      <c r="P1997" s="54" t="s">
        <v>694</v>
      </c>
      <c r="Q1997" s="54"/>
      <c r="R1997" s="54"/>
      <c r="S1997" s="54"/>
    </row>
    <row r="1998" spans="1:19" ht="56.25">
      <c r="A1998" s="93">
        <v>1998</v>
      </c>
      <c r="B1998" s="49" t="s">
        <v>3276</v>
      </c>
      <c r="C1998" s="57" t="s">
        <v>38</v>
      </c>
      <c r="D1998" s="41" t="s">
        <v>70</v>
      </c>
      <c r="E1998" s="41" t="s">
        <v>2973</v>
      </c>
      <c r="F1998" s="50" t="s">
        <v>525</v>
      </c>
      <c r="G1998" s="50" t="s">
        <v>526</v>
      </c>
      <c r="H1998" s="51" t="s">
        <v>2974</v>
      </c>
      <c r="I1998" s="52" t="s">
        <v>2975</v>
      </c>
      <c r="J1998" s="53"/>
      <c r="K1998" s="54"/>
      <c r="L1998" s="54"/>
      <c r="M1998" s="54"/>
      <c r="N1998" s="54"/>
      <c r="O1998" s="54" t="s">
        <v>1356</v>
      </c>
      <c r="P1998" s="54" t="s">
        <v>1359</v>
      </c>
      <c r="Q1998" s="54"/>
      <c r="R1998" s="54"/>
      <c r="S1998" s="54"/>
    </row>
    <row r="1999" spans="1:19" ht="123.75">
      <c r="A1999" s="93">
        <v>1999</v>
      </c>
      <c r="B1999" s="49" t="s">
        <v>3276</v>
      </c>
      <c r="C1999" s="57" t="s">
        <v>38</v>
      </c>
      <c r="D1999" s="41" t="s">
        <v>70</v>
      </c>
      <c r="E1999" s="41" t="s">
        <v>1341</v>
      </c>
      <c r="F1999" s="50" t="s">
        <v>525</v>
      </c>
      <c r="G1999" s="50" t="s">
        <v>526</v>
      </c>
      <c r="H1999" s="51" t="s">
        <v>2976</v>
      </c>
      <c r="I1999" s="52" t="s">
        <v>2977</v>
      </c>
      <c r="J1999" s="53"/>
      <c r="K1999" s="54"/>
      <c r="L1999" s="54"/>
      <c r="M1999" s="54"/>
      <c r="N1999" s="54"/>
      <c r="O1999" s="54" t="s">
        <v>1356</v>
      </c>
      <c r="P1999" s="54" t="s">
        <v>1359</v>
      </c>
      <c r="Q1999" s="54"/>
      <c r="R1999" s="54"/>
      <c r="S1999" s="54"/>
    </row>
    <row r="2000" spans="1:19" ht="33.75">
      <c r="A2000" s="93">
        <v>2000</v>
      </c>
      <c r="B2000" s="49" t="s">
        <v>3276</v>
      </c>
      <c r="C2000" s="57" t="s">
        <v>38</v>
      </c>
      <c r="D2000" s="41" t="s">
        <v>70</v>
      </c>
      <c r="E2000" s="41" t="s">
        <v>932</v>
      </c>
      <c r="F2000" s="50" t="s">
        <v>525</v>
      </c>
      <c r="G2000" s="50" t="s">
        <v>526</v>
      </c>
      <c r="H2000" s="51" t="s">
        <v>2978</v>
      </c>
      <c r="I2000" s="52" t="s">
        <v>2979</v>
      </c>
      <c r="J2000" s="53"/>
      <c r="K2000" s="54"/>
      <c r="L2000" s="54"/>
      <c r="M2000" s="54"/>
      <c r="N2000" s="54"/>
      <c r="O2000" s="54" t="s">
        <v>1356</v>
      </c>
      <c r="P2000" s="54" t="s">
        <v>1359</v>
      </c>
      <c r="Q2000" s="54"/>
      <c r="R2000" s="54"/>
      <c r="S2000" s="54"/>
    </row>
    <row r="2001" spans="1:19" ht="11.25">
      <c r="A2001" s="93">
        <v>2001</v>
      </c>
      <c r="B2001" s="49" t="s">
        <v>3276</v>
      </c>
      <c r="C2001" s="57" t="s">
        <v>38</v>
      </c>
      <c r="D2001" s="41" t="s">
        <v>70</v>
      </c>
      <c r="E2001" s="41" t="s">
        <v>844</v>
      </c>
      <c r="F2001" s="50" t="s">
        <v>525</v>
      </c>
      <c r="G2001" s="50" t="s">
        <v>526</v>
      </c>
      <c r="H2001" s="51" t="s">
        <v>2980</v>
      </c>
      <c r="I2001" s="52" t="s">
        <v>2981</v>
      </c>
      <c r="J2001" s="53"/>
      <c r="K2001" s="54"/>
      <c r="L2001" s="54"/>
      <c r="M2001" s="54"/>
      <c r="N2001" s="54"/>
      <c r="O2001" s="54" t="s">
        <v>1356</v>
      </c>
      <c r="P2001" s="54" t="s">
        <v>1359</v>
      </c>
      <c r="Q2001" s="54"/>
      <c r="R2001" s="54"/>
      <c r="S2001" s="54"/>
    </row>
    <row r="2002" spans="1:19" ht="33.75">
      <c r="A2002" s="93">
        <v>2002</v>
      </c>
      <c r="B2002" s="49" t="s">
        <v>3276</v>
      </c>
      <c r="C2002" s="57" t="s">
        <v>586</v>
      </c>
      <c r="D2002" s="41" t="s">
        <v>556</v>
      </c>
      <c r="E2002" s="41" t="s">
        <v>147</v>
      </c>
      <c r="F2002" s="50" t="s">
        <v>525</v>
      </c>
      <c r="G2002" s="50" t="s">
        <v>526</v>
      </c>
      <c r="H2002" s="51" t="s">
        <v>2982</v>
      </c>
      <c r="I2002" s="52" t="s">
        <v>2983</v>
      </c>
      <c r="J2002" s="53"/>
      <c r="K2002" s="54"/>
      <c r="L2002" s="54"/>
      <c r="M2002" s="54"/>
      <c r="N2002" s="54"/>
      <c r="O2002" s="54" t="s">
        <v>727</v>
      </c>
      <c r="P2002" s="54" t="s">
        <v>676</v>
      </c>
      <c r="Q2002" s="54"/>
      <c r="R2002" s="54"/>
      <c r="S2002" s="54"/>
    </row>
    <row r="2003" spans="1:19" ht="22.5">
      <c r="A2003" s="93">
        <v>2003</v>
      </c>
      <c r="B2003" s="49" t="s">
        <v>3276</v>
      </c>
      <c r="C2003" s="57" t="s">
        <v>586</v>
      </c>
      <c r="D2003" s="41" t="s">
        <v>556</v>
      </c>
      <c r="E2003" s="41" t="s">
        <v>154</v>
      </c>
      <c r="F2003" s="50" t="s">
        <v>35</v>
      </c>
      <c r="G2003" s="50" t="s">
        <v>36</v>
      </c>
      <c r="H2003" s="51" t="s">
        <v>2984</v>
      </c>
      <c r="I2003" s="52" t="s">
        <v>2985</v>
      </c>
      <c r="J2003" s="53"/>
      <c r="K2003" s="54"/>
      <c r="L2003" s="54"/>
      <c r="M2003" s="54"/>
      <c r="N2003" s="54"/>
      <c r="O2003" s="54" t="s">
        <v>727</v>
      </c>
      <c r="P2003" s="54" t="s">
        <v>676</v>
      </c>
      <c r="Q2003" s="54"/>
      <c r="R2003" s="54"/>
      <c r="S2003" s="54"/>
    </row>
    <row r="2004" spans="1:19" ht="45">
      <c r="A2004" s="93">
        <v>2004</v>
      </c>
      <c r="B2004" s="49" t="s">
        <v>3276</v>
      </c>
      <c r="C2004" s="57" t="s">
        <v>157</v>
      </c>
      <c r="D2004" s="41" t="s">
        <v>524</v>
      </c>
      <c r="E2004" s="41" t="s">
        <v>158</v>
      </c>
      <c r="F2004" s="50" t="s">
        <v>525</v>
      </c>
      <c r="G2004" s="50" t="s">
        <v>526</v>
      </c>
      <c r="H2004" s="51" t="s">
        <v>2986</v>
      </c>
      <c r="I2004" s="52" t="s">
        <v>2987</v>
      </c>
      <c r="J2004" s="53"/>
      <c r="K2004" s="54"/>
      <c r="L2004" s="54"/>
      <c r="M2004" s="54"/>
      <c r="N2004" s="54"/>
      <c r="O2004" s="54" t="s">
        <v>925</v>
      </c>
      <c r="P2004" s="54" t="s">
        <v>678</v>
      </c>
      <c r="Q2004" s="54"/>
      <c r="R2004" s="54"/>
      <c r="S2004" s="54"/>
    </row>
    <row r="2005" spans="1:19" ht="90">
      <c r="A2005" s="93">
        <v>2005</v>
      </c>
      <c r="B2005" s="49" t="s">
        <v>3276</v>
      </c>
      <c r="C2005" s="57" t="s">
        <v>904</v>
      </c>
      <c r="D2005" s="41" t="s">
        <v>172</v>
      </c>
      <c r="E2005" s="41" t="s">
        <v>37</v>
      </c>
      <c r="F2005" s="50" t="s">
        <v>525</v>
      </c>
      <c r="G2005" s="50" t="s">
        <v>526</v>
      </c>
      <c r="H2005" s="51" t="s">
        <v>2988</v>
      </c>
      <c r="I2005" s="52" t="s">
        <v>2989</v>
      </c>
      <c r="J2005" s="53"/>
      <c r="K2005" s="54"/>
      <c r="L2005" s="54"/>
      <c r="M2005" s="54"/>
      <c r="N2005" s="54"/>
      <c r="O2005" s="54" t="s">
        <v>925</v>
      </c>
      <c r="P2005" s="54" t="s">
        <v>680</v>
      </c>
      <c r="Q2005" s="54"/>
      <c r="R2005" s="54"/>
      <c r="S2005" s="54"/>
    </row>
    <row r="2006" spans="1:19" ht="90">
      <c r="A2006" s="93">
        <v>2006</v>
      </c>
      <c r="B2006" s="49" t="s">
        <v>3276</v>
      </c>
      <c r="C2006" s="57" t="s">
        <v>796</v>
      </c>
      <c r="D2006" s="41" t="s">
        <v>1349</v>
      </c>
      <c r="E2006" s="41" t="s">
        <v>38</v>
      </c>
      <c r="F2006" s="50" t="s">
        <v>525</v>
      </c>
      <c r="G2006" s="50" t="s">
        <v>526</v>
      </c>
      <c r="H2006" s="51" t="s">
        <v>2988</v>
      </c>
      <c r="I2006" s="52" t="s">
        <v>2990</v>
      </c>
      <c r="J2006" s="53"/>
      <c r="K2006" s="54"/>
      <c r="L2006" s="54"/>
      <c r="M2006" s="54"/>
      <c r="N2006" s="54"/>
      <c r="O2006" s="54" t="s">
        <v>690</v>
      </c>
      <c r="P2006" s="54" t="s">
        <v>682</v>
      </c>
      <c r="Q2006" s="54"/>
      <c r="R2006" s="54"/>
      <c r="S2006" s="54"/>
    </row>
    <row r="2007" spans="1:19" ht="11.25">
      <c r="A2007" s="93">
        <v>2007</v>
      </c>
      <c r="B2007" s="49" t="s">
        <v>3276</v>
      </c>
      <c r="C2007" s="57" t="s">
        <v>796</v>
      </c>
      <c r="D2007" s="41" t="s">
        <v>1349</v>
      </c>
      <c r="E2007" s="41" t="s">
        <v>524</v>
      </c>
      <c r="F2007" s="50" t="s">
        <v>525</v>
      </c>
      <c r="G2007" s="50" t="s">
        <v>526</v>
      </c>
      <c r="H2007" s="51" t="s">
        <v>2991</v>
      </c>
      <c r="I2007" s="52" t="s">
        <v>2992</v>
      </c>
      <c r="J2007" s="53"/>
      <c r="K2007" s="54"/>
      <c r="L2007" s="54"/>
      <c r="M2007" s="54"/>
      <c r="N2007" s="54"/>
      <c r="O2007" s="54" t="s">
        <v>690</v>
      </c>
      <c r="P2007" s="54" t="s">
        <v>682</v>
      </c>
      <c r="Q2007" s="54"/>
      <c r="R2007" s="54"/>
      <c r="S2007" s="54"/>
    </row>
    <row r="2008" spans="1:19" ht="67.5">
      <c r="A2008" s="93">
        <v>2008</v>
      </c>
      <c r="B2008" s="49" t="s">
        <v>3276</v>
      </c>
      <c r="C2008" s="57" t="s">
        <v>1348</v>
      </c>
      <c r="D2008" s="41" t="s">
        <v>1349</v>
      </c>
      <c r="E2008" s="41" t="s">
        <v>1296</v>
      </c>
      <c r="F2008" s="50" t="s">
        <v>525</v>
      </c>
      <c r="G2008" s="50" t="s">
        <v>526</v>
      </c>
      <c r="H2008" s="51" t="s">
        <v>3267</v>
      </c>
      <c r="I2008" s="52" t="s">
        <v>3268</v>
      </c>
      <c r="J2008" s="53"/>
      <c r="K2008" s="54"/>
      <c r="L2008" s="54"/>
      <c r="M2008" s="54"/>
      <c r="N2008" s="54"/>
      <c r="O2008" s="54" t="s">
        <v>925</v>
      </c>
      <c r="P2008" s="54" t="s">
        <v>684</v>
      </c>
      <c r="Q2008" s="54"/>
      <c r="R2008" s="54"/>
      <c r="S2008" s="54"/>
    </row>
    <row r="2009" spans="1:19" ht="33.75">
      <c r="A2009" s="93">
        <v>2009</v>
      </c>
      <c r="B2009" s="49" t="s">
        <v>3276</v>
      </c>
      <c r="C2009" s="57" t="s">
        <v>623</v>
      </c>
      <c r="D2009" s="41" t="s">
        <v>168</v>
      </c>
      <c r="E2009" s="41" t="s">
        <v>1296</v>
      </c>
      <c r="F2009" s="50" t="s">
        <v>525</v>
      </c>
      <c r="G2009" s="50" t="s">
        <v>526</v>
      </c>
      <c r="H2009" s="51" t="s">
        <v>328</v>
      </c>
      <c r="I2009" s="52" t="s">
        <v>3269</v>
      </c>
      <c r="J2009" s="53"/>
      <c r="K2009" s="54"/>
      <c r="L2009" s="54"/>
      <c r="M2009" s="54"/>
      <c r="N2009" s="54"/>
      <c r="O2009" s="54" t="s">
        <v>925</v>
      </c>
      <c r="P2009" s="54" t="s">
        <v>696</v>
      </c>
      <c r="Q2009" s="54"/>
      <c r="R2009" s="54"/>
      <c r="S2009" s="54"/>
    </row>
    <row r="2010" spans="1:19" ht="22.5">
      <c r="A2010" s="93">
        <v>2010</v>
      </c>
      <c r="B2010" s="49" t="s">
        <v>3276</v>
      </c>
      <c r="C2010" s="57" t="s">
        <v>1312</v>
      </c>
      <c r="D2010" s="41" t="s">
        <v>133</v>
      </c>
      <c r="E2010" s="41" t="s">
        <v>37</v>
      </c>
      <c r="F2010" s="50" t="s">
        <v>525</v>
      </c>
      <c r="G2010" s="50" t="s">
        <v>526</v>
      </c>
      <c r="H2010" s="51" t="s">
        <v>3270</v>
      </c>
      <c r="I2010" s="52" t="s">
        <v>3271</v>
      </c>
      <c r="J2010" s="53"/>
      <c r="K2010" s="54"/>
      <c r="L2010" s="54"/>
      <c r="M2010" s="54"/>
      <c r="N2010" s="54"/>
      <c r="O2010" s="54" t="s">
        <v>925</v>
      </c>
      <c r="P2010" s="54" t="s">
        <v>696</v>
      </c>
      <c r="Q2010" s="54"/>
      <c r="R2010" s="54"/>
      <c r="S2010" s="54"/>
    </row>
    <row r="2011" spans="1:19" ht="33.75">
      <c r="A2011" s="93">
        <v>2011</v>
      </c>
      <c r="B2011" s="49" t="s">
        <v>3276</v>
      </c>
      <c r="C2011" s="57" t="s">
        <v>1312</v>
      </c>
      <c r="D2011" s="41" t="s">
        <v>133</v>
      </c>
      <c r="E2011" s="41" t="s">
        <v>56</v>
      </c>
      <c r="F2011" s="50" t="s">
        <v>525</v>
      </c>
      <c r="G2011" s="50" t="s">
        <v>526</v>
      </c>
      <c r="H2011" s="51" t="s">
        <v>3272</v>
      </c>
      <c r="I2011" s="52" t="s">
        <v>3273</v>
      </c>
      <c r="J2011" s="53"/>
      <c r="K2011" s="54"/>
      <c r="L2011" s="54"/>
      <c r="M2011" s="54"/>
      <c r="N2011" s="54"/>
      <c r="O2011" s="54" t="s">
        <v>925</v>
      </c>
      <c r="P2011" s="54" t="s">
        <v>696</v>
      </c>
      <c r="Q2011" s="54"/>
      <c r="R2011" s="54"/>
      <c r="S2011" s="54"/>
    </row>
    <row r="2012" spans="1:19" ht="33.75">
      <c r="A2012" s="93">
        <v>2012</v>
      </c>
      <c r="B2012" s="49" t="s">
        <v>3276</v>
      </c>
      <c r="C2012" s="57" t="s">
        <v>846</v>
      </c>
      <c r="D2012" s="41" t="s">
        <v>128</v>
      </c>
      <c r="E2012" s="41" t="s">
        <v>3274</v>
      </c>
      <c r="F2012" s="50" t="s">
        <v>525</v>
      </c>
      <c r="G2012" s="50" t="s">
        <v>526</v>
      </c>
      <c r="H2012" s="51" t="s">
        <v>3275</v>
      </c>
      <c r="I2012" s="52" t="s">
        <v>2276</v>
      </c>
      <c r="J2012" s="53"/>
      <c r="K2012" s="54"/>
      <c r="L2012" s="54"/>
      <c r="M2012" s="54"/>
      <c r="N2012" s="54"/>
      <c r="O2012" s="54" t="s">
        <v>705</v>
      </c>
      <c r="P2012" s="54" t="s">
        <v>702</v>
      </c>
      <c r="Q2012" s="54"/>
      <c r="R2012" s="54"/>
      <c r="S2012" s="54"/>
    </row>
    <row r="2013" spans="1:19" ht="22.5">
      <c r="A2013" s="93">
        <v>2013</v>
      </c>
      <c r="B2013" s="49" t="s">
        <v>3277</v>
      </c>
      <c r="C2013" s="57" t="s">
        <v>1348</v>
      </c>
      <c r="D2013" s="41" t="s">
        <v>37</v>
      </c>
      <c r="E2013" s="41" t="s">
        <v>168</v>
      </c>
      <c r="F2013" s="50" t="s">
        <v>525</v>
      </c>
      <c r="G2013" s="50" t="s">
        <v>526</v>
      </c>
      <c r="H2013" s="51" t="s">
        <v>1551</v>
      </c>
      <c r="I2013" s="52" t="s">
        <v>1552</v>
      </c>
      <c r="J2013" s="53"/>
      <c r="K2013" s="54"/>
      <c r="L2013" s="54"/>
      <c r="M2013" s="54"/>
      <c r="N2013" s="54"/>
      <c r="O2013" s="54" t="s">
        <v>925</v>
      </c>
      <c r="P2013" s="54" t="s">
        <v>684</v>
      </c>
      <c r="Q2013" s="54"/>
      <c r="R2013" s="54"/>
      <c r="S2013" s="54"/>
    </row>
    <row r="2014" spans="1:19" ht="22.5">
      <c r="A2014" s="93">
        <v>2014</v>
      </c>
      <c r="B2014" s="49" t="s">
        <v>3277</v>
      </c>
      <c r="C2014" s="57" t="s">
        <v>1331</v>
      </c>
      <c r="D2014" s="41" t="s">
        <v>527</v>
      </c>
      <c r="E2014" s="41" t="s">
        <v>168</v>
      </c>
      <c r="F2014" s="50" t="s">
        <v>525</v>
      </c>
      <c r="G2014" s="50" t="s">
        <v>526</v>
      </c>
      <c r="H2014" s="51" t="s">
        <v>1551</v>
      </c>
      <c r="I2014" s="52" t="s">
        <v>1552</v>
      </c>
      <c r="J2014" s="53"/>
      <c r="K2014" s="54"/>
      <c r="L2014" s="54"/>
      <c r="M2014" s="54"/>
      <c r="N2014" s="54"/>
      <c r="O2014" s="54" t="s">
        <v>686</v>
      </c>
      <c r="P2014" s="54" t="s">
        <v>673</v>
      </c>
      <c r="Q2014" s="54"/>
      <c r="R2014" s="54"/>
      <c r="S2014" s="54"/>
    </row>
    <row r="2015" spans="1:19" ht="101.25">
      <c r="A2015" s="93">
        <v>2015</v>
      </c>
      <c r="B2015" s="49" t="s">
        <v>3278</v>
      </c>
      <c r="C2015" s="57" t="s">
        <v>232</v>
      </c>
      <c r="D2015" s="41" t="s">
        <v>70</v>
      </c>
      <c r="E2015" s="41" t="s">
        <v>133</v>
      </c>
      <c r="F2015" s="50" t="s">
        <v>525</v>
      </c>
      <c r="G2015" s="50" t="s">
        <v>526</v>
      </c>
      <c r="H2015" s="51" t="s">
        <v>2822</v>
      </c>
      <c r="I2015" s="52" t="s">
        <v>2823</v>
      </c>
      <c r="J2015" s="53"/>
      <c r="K2015" s="54"/>
      <c r="L2015" s="54"/>
      <c r="M2015" s="54"/>
      <c r="N2015" s="54"/>
      <c r="O2015" s="54" t="s">
        <v>1356</v>
      </c>
      <c r="P2015" s="54" t="s">
        <v>1359</v>
      </c>
      <c r="Q2015" s="54"/>
      <c r="R2015" s="54"/>
      <c r="S2015" s="54"/>
    </row>
    <row r="2016" spans="1:19" ht="45">
      <c r="A2016" s="93">
        <v>2016</v>
      </c>
      <c r="B2016" s="49" t="s">
        <v>3278</v>
      </c>
      <c r="C2016" s="57" t="s">
        <v>1295</v>
      </c>
      <c r="D2016" s="41" t="s">
        <v>70</v>
      </c>
      <c r="E2016" s="41" t="s">
        <v>1296</v>
      </c>
      <c r="F2016" s="50" t="s">
        <v>525</v>
      </c>
      <c r="G2016" s="50" t="s">
        <v>526</v>
      </c>
      <c r="H2016" s="51" t="s">
        <v>2824</v>
      </c>
      <c r="I2016" s="52" t="s">
        <v>2276</v>
      </c>
      <c r="J2016" s="53"/>
      <c r="K2016" s="54"/>
      <c r="L2016" s="54"/>
      <c r="M2016" s="54"/>
      <c r="N2016" s="54"/>
      <c r="O2016" s="54" t="s">
        <v>1356</v>
      </c>
      <c r="P2016" s="54" t="s">
        <v>1359</v>
      </c>
      <c r="Q2016" s="54"/>
      <c r="R2016" s="54"/>
      <c r="S2016" s="54"/>
    </row>
    <row r="2017" spans="1:19" ht="45">
      <c r="A2017" s="93">
        <v>2017</v>
      </c>
      <c r="B2017" s="49" t="s">
        <v>3278</v>
      </c>
      <c r="C2017" s="57" t="s">
        <v>742</v>
      </c>
      <c r="D2017" s="41" t="s">
        <v>70</v>
      </c>
      <c r="E2017" s="41" t="s">
        <v>932</v>
      </c>
      <c r="F2017" s="50" t="s">
        <v>525</v>
      </c>
      <c r="G2017" s="50" t="s">
        <v>526</v>
      </c>
      <c r="H2017" s="51" t="s">
        <v>2825</v>
      </c>
      <c r="I2017" s="52" t="s">
        <v>2826</v>
      </c>
      <c r="J2017" s="53"/>
      <c r="K2017" s="54"/>
      <c r="L2017" s="54"/>
      <c r="M2017" s="54"/>
      <c r="N2017" s="54"/>
      <c r="O2017" s="54" t="s">
        <v>1356</v>
      </c>
      <c r="P2017" s="54" t="s">
        <v>1359</v>
      </c>
      <c r="Q2017" s="54"/>
      <c r="R2017" s="54"/>
      <c r="S2017" s="54"/>
    </row>
    <row r="2018" spans="1:19" ht="45">
      <c r="A2018" s="93">
        <v>2018</v>
      </c>
      <c r="B2018" s="49" t="s">
        <v>3278</v>
      </c>
      <c r="C2018" s="57" t="s">
        <v>219</v>
      </c>
      <c r="D2018" s="41" t="s">
        <v>70</v>
      </c>
      <c r="E2018" s="41" t="s">
        <v>56</v>
      </c>
      <c r="F2018" s="50" t="s">
        <v>525</v>
      </c>
      <c r="G2018" s="50" t="s">
        <v>526</v>
      </c>
      <c r="H2018" s="51" t="s">
        <v>2827</v>
      </c>
      <c r="I2018" s="52" t="s">
        <v>2828</v>
      </c>
      <c r="J2018" s="53"/>
      <c r="K2018" s="54"/>
      <c r="L2018" s="54"/>
      <c r="M2018" s="54"/>
      <c r="N2018" s="54"/>
      <c r="O2018" s="54" t="s">
        <v>1356</v>
      </c>
      <c r="P2018" s="54" t="s">
        <v>1359</v>
      </c>
      <c r="Q2018" s="54"/>
      <c r="R2018" s="54"/>
      <c r="S2018" s="54"/>
    </row>
    <row r="2019" spans="1:19" ht="11.25">
      <c r="A2019" s="93">
        <v>2019</v>
      </c>
      <c r="B2019" s="49" t="s">
        <v>3278</v>
      </c>
      <c r="C2019" s="57" t="s">
        <v>2829</v>
      </c>
      <c r="D2019" s="41" t="s">
        <v>38</v>
      </c>
      <c r="E2019" s="41" t="s">
        <v>38</v>
      </c>
      <c r="F2019" s="50" t="s">
        <v>35</v>
      </c>
      <c r="G2019" s="50" t="s">
        <v>36</v>
      </c>
      <c r="H2019" s="51" t="s">
        <v>2830</v>
      </c>
      <c r="I2019" s="52" t="s">
        <v>2831</v>
      </c>
      <c r="J2019" s="53"/>
      <c r="K2019" s="54"/>
      <c r="L2019" s="54"/>
      <c r="M2019" s="54"/>
      <c r="N2019" s="54"/>
      <c r="O2019" s="54" t="s">
        <v>1356</v>
      </c>
      <c r="P2019" s="54" t="s">
        <v>1361</v>
      </c>
      <c r="Q2019" s="54"/>
      <c r="R2019" s="54"/>
      <c r="S2019" s="54"/>
    </row>
    <row r="2020" spans="1:19" ht="33.75">
      <c r="A2020" s="93">
        <v>2020</v>
      </c>
      <c r="B2020" s="49" t="s">
        <v>3278</v>
      </c>
      <c r="C2020" s="57" t="s">
        <v>132</v>
      </c>
      <c r="D2020" s="41" t="s">
        <v>38</v>
      </c>
      <c r="E2020" s="41" t="s">
        <v>978</v>
      </c>
      <c r="F2020" s="50" t="s">
        <v>525</v>
      </c>
      <c r="G2020" s="50" t="s">
        <v>526</v>
      </c>
      <c r="H2020" s="51" t="s">
        <v>2832</v>
      </c>
      <c r="I2020" s="52" t="s">
        <v>2833</v>
      </c>
      <c r="J2020" s="53"/>
      <c r="K2020" s="54"/>
      <c r="L2020" s="54"/>
      <c r="M2020" s="54"/>
      <c r="N2020" s="54"/>
      <c r="O2020" s="54" t="s">
        <v>693</v>
      </c>
      <c r="P2020" s="54" t="s">
        <v>1363</v>
      </c>
      <c r="Q2020" s="54"/>
      <c r="R2020" s="54"/>
      <c r="S2020" s="54"/>
    </row>
    <row r="2021" spans="1:19" ht="123.75">
      <c r="A2021" s="93">
        <v>2021</v>
      </c>
      <c r="B2021" s="49" t="s">
        <v>3278</v>
      </c>
      <c r="C2021" s="57" t="s">
        <v>132</v>
      </c>
      <c r="D2021" s="41" t="s">
        <v>38</v>
      </c>
      <c r="E2021" s="41" t="s">
        <v>133</v>
      </c>
      <c r="F2021" s="50" t="s">
        <v>525</v>
      </c>
      <c r="G2021" s="50" t="s">
        <v>526</v>
      </c>
      <c r="H2021" s="51" t="s">
        <v>2834</v>
      </c>
      <c r="I2021" s="52" t="s">
        <v>2835</v>
      </c>
      <c r="J2021" s="53"/>
      <c r="K2021" s="54"/>
      <c r="L2021" s="54"/>
      <c r="M2021" s="54"/>
      <c r="N2021" s="54"/>
      <c r="O2021" s="54" t="s">
        <v>693</v>
      </c>
      <c r="P2021" s="54" t="s">
        <v>1363</v>
      </c>
      <c r="Q2021" s="54"/>
      <c r="R2021" s="54"/>
      <c r="S2021" s="54"/>
    </row>
    <row r="2022" spans="1:19" ht="135">
      <c r="A2022" s="93">
        <v>2022</v>
      </c>
      <c r="B2022" s="49" t="s">
        <v>3278</v>
      </c>
      <c r="C2022" s="57" t="s">
        <v>132</v>
      </c>
      <c r="D2022" s="41" t="s">
        <v>38</v>
      </c>
      <c r="E2022" s="41" t="s">
        <v>589</v>
      </c>
      <c r="F2022" s="50" t="s">
        <v>525</v>
      </c>
      <c r="G2022" s="50" t="s">
        <v>526</v>
      </c>
      <c r="H2022" s="51" t="s">
        <v>2836</v>
      </c>
      <c r="I2022" s="52" t="s">
        <v>2837</v>
      </c>
      <c r="J2022" s="53"/>
      <c r="K2022" s="54"/>
      <c r="L2022" s="54"/>
      <c r="M2022" s="54"/>
      <c r="N2022" s="54"/>
      <c r="O2022" s="54" t="s">
        <v>693</v>
      </c>
      <c r="P2022" s="54" t="s">
        <v>1363</v>
      </c>
      <c r="Q2022" s="54"/>
      <c r="R2022" s="54"/>
      <c r="S2022" s="54"/>
    </row>
    <row r="2023" spans="1:19" ht="67.5">
      <c r="A2023" s="93">
        <v>2023</v>
      </c>
      <c r="B2023" s="49" t="s">
        <v>3278</v>
      </c>
      <c r="C2023" s="57" t="s">
        <v>140</v>
      </c>
      <c r="D2023" s="41" t="s">
        <v>38</v>
      </c>
      <c r="E2023" s="41" t="s">
        <v>130</v>
      </c>
      <c r="F2023" s="50" t="s">
        <v>525</v>
      </c>
      <c r="G2023" s="50" t="s">
        <v>526</v>
      </c>
      <c r="H2023" s="51" t="s">
        <v>2838</v>
      </c>
      <c r="I2023" s="52" t="s">
        <v>2839</v>
      </c>
      <c r="J2023" s="53"/>
      <c r="K2023" s="54"/>
      <c r="L2023" s="54"/>
      <c r="M2023" s="54"/>
      <c r="N2023" s="54"/>
      <c r="O2023" s="54" t="s">
        <v>727</v>
      </c>
      <c r="P2023" s="54" t="s">
        <v>1366</v>
      </c>
      <c r="Q2023" s="54"/>
      <c r="R2023" s="54"/>
      <c r="S2023" s="54"/>
    </row>
    <row r="2024" spans="1:19" ht="56.25">
      <c r="A2024" s="93">
        <v>2024</v>
      </c>
      <c r="B2024" s="49" t="s">
        <v>3278</v>
      </c>
      <c r="C2024" s="57" t="s">
        <v>140</v>
      </c>
      <c r="D2024" s="41" t="s">
        <v>38</v>
      </c>
      <c r="E2024" s="41" t="s">
        <v>1256</v>
      </c>
      <c r="F2024" s="50" t="s">
        <v>525</v>
      </c>
      <c r="G2024" s="50" t="s">
        <v>526</v>
      </c>
      <c r="H2024" s="51" t="s">
        <v>2840</v>
      </c>
      <c r="I2024" s="52" t="s">
        <v>2841</v>
      </c>
      <c r="J2024" s="53"/>
      <c r="K2024" s="54"/>
      <c r="L2024" s="54"/>
      <c r="M2024" s="54"/>
      <c r="N2024" s="54"/>
      <c r="O2024" s="54" t="s">
        <v>727</v>
      </c>
      <c r="P2024" s="54" t="s">
        <v>1366</v>
      </c>
      <c r="Q2024" s="54"/>
      <c r="R2024" s="54"/>
      <c r="S2024" s="54"/>
    </row>
    <row r="2025" spans="1:19" ht="67.5">
      <c r="A2025" s="93">
        <v>2025</v>
      </c>
      <c r="B2025" s="49" t="s">
        <v>3278</v>
      </c>
      <c r="C2025" s="57" t="s">
        <v>140</v>
      </c>
      <c r="D2025" s="41" t="s">
        <v>38</v>
      </c>
      <c r="E2025" s="41" t="s">
        <v>932</v>
      </c>
      <c r="F2025" s="50" t="s">
        <v>525</v>
      </c>
      <c r="G2025" s="50" t="s">
        <v>526</v>
      </c>
      <c r="H2025" s="51" t="s">
        <v>2842</v>
      </c>
      <c r="I2025" s="52" t="s">
        <v>2843</v>
      </c>
      <c r="J2025" s="53"/>
      <c r="K2025" s="54"/>
      <c r="L2025" s="54"/>
      <c r="M2025" s="54"/>
      <c r="N2025" s="54"/>
      <c r="O2025" s="54" t="s">
        <v>727</v>
      </c>
      <c r="P2025" s="54" t="s">
        <v>1366</v>
      </c>
      <c r="Q2025" s="54"/>
      <c r="R2025" s="54"/>
      <c r="S2025" s="54"/>
    </row>
    <row r="2026" spans="1:19" ht="67.5">
      <c r="A2026" s="93">
        <v>2026</v>
      </c>
      <c r="B2026" s="49" t="s">
        <v>3278</v>
      </c>
      <c r="C2026" s="57" t="s">
        <v>586</v>
      </c>
      <c r="D2026" s="41" t="s">
        <v>556</v>
      </c>
      <c r="E2026" s="41" t="s">
        <v>147</v>
      </c>
      <c r="F2026" s="50" t="s">
        <v>525</v>
      </c>
      <c r="G2026" s="50" t="s">
        <v>526</v>
      </c>
      <c r="H2026" s="51" t="s">
        <v>2844</v>
      </c>
      <c r="I2026" s="52" t="s">
        <v>2845</v>
      </c>
      <c r="J2026" s="53"/>
      <c r="K2026" s="54"/>
      <c r="L2026" s="54"/>
      <c r="M2026" s="54"/>
      <c r="N2026" s="54"/>
      <c r="O2026" s="54" t="s">
        <v>727</v>
      </c>
      <c r="P2026" s="54" t="s">
        <v>676</v>
      </c>
      <c r="Q2026" s="54"/>
      <c r="R2026" s="54"/>
      <c r="S2026" s="54"/>
    </row>
    <row r="2027" spans="1:19" ht="33.75">
      <c r="A2027" s="93">
        <v>2027</v>
      </c>
      <c r="B2027" s="49" t="s">
        <v>3278</v>
      </c>
      <c r="C2027" s="57" t="s">
        <v>586</v>
      </c>
      <c r="D2027" s="41" t="s">
        <v>556</v>
      </c>
      <c r="E2027" s="41" t="s">
        <v>147</v>
      </c>
      <c r="F2027" s="50" t="s">
        <v>525</v>
      </c>
      <c r="G2027" s="50" t="s">
        <v>526</v>
      </c>
      <c r="H2027" s="51" t="s">
        <v>2846</v>
      </c>
      <c r="I2027" s="52" t="s">
        <v>2847</v>
      </c>
      <c r="J2027" s="53"/>
      <c r="K2027" s="54"/>
      <c r="L2027" s="54"/>
      <c r="M2027" s="54"/>
      <c r="N2027" s="54"/>
      <c r="O2027" s="54" t="s">
        <v>727</v>
      </c>
      <c r="P2027" s="54" t="s">
        <v>676</v>
      </c>
      <c r="Q2027" s="54"/>
      <c r="R2027" s="54"/>
      <c r="S2027" s="54"/>
    </row>
    <row r="2028" spans="1:19" ht="45">
      <c r="A2028" s="93">
        <v>2028</v>
      </c>
      <c r="B2028" s="49" t="s">
        <v>3278</v>
      </c>
      <c r="C2028" s="57" t="s">
        <v>586</v>
      </c>
      <c r="D2028" s="41" t="s">
        <v>556</v>
      </c>
      <c r="E2028" s="41" t="s">
        <v>154</v>
      </c>
      <c r="F2028" s="50" t="s">
        <v>525</v>
      </c>
      <c r="G2028" s="50" t="s">
        <v>526</v>
      </c>
      <c r="H2028" s="51" t="s">
        <v>2848</v>
      </c>
      <c r="I2028" s="52" t="s">
        <v>2849</v>
      </c>
      <c r="J2028" s="53"/>
      <c r="K2028" s="54"/>
      <c r="L2028" s="54"/>
      <c r="M2028" s="54"/>
      <c r="N2028" s="54"/>
      <c r="O2028" s="54" t="s">
        <v>727</v>
      </c>
      <c r="P2028" s="54" t="s">
        <v>676</v>
      </c>
      <c r="Q2028" s="54"/>
      <c r="R2028" s="54"/>
      <c r="S2028" s="54"/>
    </row>
    <row r="2029" spans="1:19" ht="33.75">
      <c r="A2029" s="93">
        <v>2029</v>
      </c>
      <c r="B2029" s="49" t="s">
        <v>3278</v>
      </c>
      <c r="C2029" s="57" t="s">
        <v>157</v>
      </c>
      <c r="D2029" s="41" t="s">
        <v>524</v>
      </c>
      <c r="E2029" s="41" t="s">
        <v>524</v>
      </c>
      <c r="F2029" s="50" t="s">
        <v>525</v>
      </c>
      <c r="G2029" s="50" t="s">
        <v>526</v>
      </c>
      <c r="H2029" s="51" t="s">
        <v>2307</v>
      </c>
      <c r="I2029" s="52" t="s">
        <v>2308</v>
      </c>
      <c r="J2029" s="53"/>
      <c r="K2029" s="54"/>
      <c r="L2029" s="54"/>
      <c r="M2029" s="54"/>
      <c r="N2029" s="54"/>
      <c r="O2029" s="54" t="s">
        <v>925</v>
      </c>
      <c r="P2029" s="54" t="s">
        <v>678</v>
      </c>
      <c r="Q2029" s="54"/>
      <c r="R2029" s="54"/>
      <c r="S2029" s="54"/>
    </row>
    <row r="2030" spans="1:19" ht="33.75">
      <c r="A2030" s="93">
        <v>2030</v>
      </c>
      <c r="B2030" s="49" t="s">
        <v>3278</v>
      </c>
      <c r="C2030" s="57" t="s">
        <v>161</v>
      </c>
      <c r="D2030" s="41" t="s">
        <v>524</v>
      </c>
      <c r="E2030" s="41" t="s">
        <v>2309</v>
      </c>
      <c r="F2030" s="50" t="s">
        <v>525</v>
      </c>
      <c r="G2030" s="50" t="s">
        <v>526</v>
      </c>
      <c r="H2030" s="51" t="s">
        <v>2310</v>
      </c>
      <c r="I2030" s="52" t="s">
        <v>2311</v>
      </c>
      <c r="J2030" s="53"/>
      <c r="K2030" s="54"/>
      <c r="L2030" s="54"/>
      <c r="M2030" s="54"/>
      <c r="N2030" s="54"/>
      <c r="O2030" s="54" t="s">
        <v>925</v>
      </c>
      <c r="P2030" s="54" t="s">
        <v>678</v>
      </c>
      <c r="Q2030" s="54"/>
      <c r="R2030" s="54"/>
      <c r="S2030" s="54"/>
    </row>
    <row r="2031" spans="1:19" ht="56.25">
      <c r="A2031" s="93">
        <v>2031</v>
      </c>
      <c r="B2031" s="49" t="s">
        <v>3278</v>
      </c>
      <c r="C2031" s="57" t="s">
        <v>904</v>
      </c>
      <c r="D2031" s="41" t="s">
        <v>172</v>
      </c>
      <c r="E2031" s="41" t="s">
        <v>524</v>
      </c>
      <c r="F2031" s="50" t="s">
        <v>525</v>
      </c>
      <c r="G2031" s="50" t="s">
        <v>526</v>
      </c>
      <c r="H2031" s="51" t="s">
        <v>2312</v>
      </c>
      <c r="I2031" s="52" t="s">
        <v>2313</v>
      </c>
      <c r="J2031" s="53"/>
      <c r="K2031" s="54"/>
      <c r="L2031" s="54"/>
      <c r="M2031" s="54"/>
      <c r="N2031" s="54"/>
      <c r="O2031" s="54" t="s">
        <v>925</v>
      </c>
      <c r="P2031" s="54" t="s">
        <v>680</v>
      </c>
      <c r="Q2031" s="54"/>
      <c r="R2031" s="54"/>
      <c r="S2031" s="54"/>
    </row>
    <row r="2032" spans="1:19" ht="45">
      <c r="A2032" s="93">
        <v>2032</v>
      </c>
      <c r="B2032" s="49" t="s">
        <v>3278</v>
      </c>
      <c r="C2032" s="57" t="s">
        <v>796</v>
      </c>
      <c r="D2032" s="41" t="s">
        <v>1349</v>
      </c>
      <c r="E2032" s="41" t="s">
        <v>56</v>
      </c>
      <c r="F2032" s="50" t="s">
        <v>525</v>
      </c>
      <c r="G2032" s="50" t="s">
        <v>526</v>
      </c>
      <c r="H2032" s="51" t="s">
        <v>2314</v>
      </c>
      <c r="I2032" s="52" t="s">
        <v>2315</v>
      </c>
      <c r="J2032" s="53"/>
      <c r="K2032" s="54"/>
      <c r="L2032" s="54"/>
      <c r="M2032" s="54"/>
      <c r="N2032" s="54"/>
      <c r="O2032" s="54" t="s">
        <v>690</v>
      </c>
      <c r="P2032" s="54" t="s">
        <v>682</v>
      </c>
      <c r="Q2032" s="54"/>
      <c r="R2032" s="54"/>
      <c r="S2032" s="54"/>
    </row>
    <row r="2033" spans="1:19" ht="22.5">
      <c r="A2033" s="93">
        <v>2033</v>
      </c>
      <c r="B2033" s="49" t="s">
        <v>3278</v>
      </c>
      <c r="C2033" s="57" t="s">
        <v>315</v>
      </c>
      <c r="D2033" s="41" t="s">
        <v>1349</v>
      </c>
      <c r="E2033" s="41" t="s">
        <v>527</v>
      </c>
      <c r="F2033" s="50" t="s">
        <v>525</v>
      </c>
      <c r="G2033" s="50" t="s">
        <v>526</v>
      </c>
      <c r="H2033" s="51" t="s">
        <v>2316</v>
      </c>
      <c r="I2033" s="52" t="s">
        <v>2317</v>
      </c>
      <c r="J2033" s="53"/>
      <c r="K2033" s="54"/>
      <c r="L2033" s="54"/>
      <c r="M2033" s="54"/>
      <c r="N2033" s="54" t="s">
        <v>177</v>
      </c>
      <c r="O2033" s="54" t="s">
        <v>1358</v>
      </c>
      <c r="P2033" s="54" t="s">
        <v>1357</v>
      </c>
      <c r="Q2033" s="54"/>
      <c r="R2033" s="54"/>
      <c r="S2033" s="54"/>
    </row>
    <row r="2034" spans="1:19" ht="45">
      <c r="A2034" s="93">
        <v>2034</v>
      </c>
      <c r="B2034" s="49" t="s">
        <v>3278</v>
      </c>
      <c r="C2034" s="57" t="s">
        <v>161</v>
      </c>
      <c r="D2034" s="41" t="s">
        <v>524</v>
      </c>
      <c r="E2034" s="41" t="s">
        <v>171</v>
      </c>
      <c r="F2034" s="50" t="s">
        <v>525</v>
      </c>
      <c r="G2034" s="50" t="s">
        <v>526</v>
      </c>
      <c r="H2034" s="51" t="s">
        <v>2318</v>
      </c>
      <c r="I2034" s="52" t="s">
        <v>2319</v>
      </c>
      <c r="J2034" s="53"/>
      <c r="K2034" s="54"/>
      <c r="L2034" s="54"/>
      <c r="M2034" s="54"/>
      <c r="N2034" s="54"/>
      <c r="O2034" s="54" t="s">
        <v>925</v>
      </c>
      <c r="P2034" s="54" t="s">
        <v>678</v>
      </c>
      <c r="Q2034" s="54"/>
      <c r="R2034" s="54"/>
      <c r="S2034" s="54"/>
    </row>
    <row r="2035" spans="1:19" ht="45">
      <c r="A2035" s="93">
        <v>2035</v>
      </c>
      <c r="B2035" s="49" t="s">
        <v>3278</v>
      </c>
      <c r="C2035" s="57" t="s">
        <v>1348</v>
      </c>
      <c r="D2035" s="41" t="s">
        <v>37</v>
      </c>
      <c r="E2035" s="41" t="s">
        <v>38</v>
      </c>
      <c r="F2035" s="50" t="s">
        <v>525</v>
      </c>
      <c r="G2035" s="50" t="s">
        <v>526</v>
      </c>
      <c r="H2035" s="51" t="s">
        <v>2320</v>
      </c>
      <c r="I2035" s="52" t="s">
        <v>2321</v>
      </c>
      <c r="J2035" s="53"/>
      <c r="K2035" s="54"/>
      <c r="L2035" s="54"/>
      <c r="M2035" s="54"/>
      <c r="N2035" s="54"/>
      <c r="O2035" s="54" t="s">
        <v>925</v>
      </c>
      <c r="P2035" s="54" t="s">
        <v>684</v>
      </c>
      <c r="Q2035" s="54"/>
      <c r="R2035" s="54"/>
      <c r="S2035" s="54"/>
    </row>
    <row r="2036" spans="1:19" ht="22.5">
      <c r="A2036" s="93">
        <v>2036</v>
      </c>
      <c r="B2036" s="49" t="s">
        <v>3278</v>
      </c>
      <c r="C2036" s="57" t="s">
        <v>1349</v>
      </c>
      <c r="D2036" s="41" t="s">
        <v>527</v>
      </c>
      <c r="E2036" s="41" t="s">
        <v>38</v>
      </c>
      <c r="F2036" s="50" t="s">
        <v>525</v>
      </c>
      <c r="G2036" s="50" t="s">
        <v>526</v>
      </c>
      <c r="H2036" s="51" t="s">
        <v>2322</v>
      </c>
      <c r="I2036" s="52" t="s">
        <v>2319</v>
      </c>
      <c r="J2036" s="53"/>
      <c r="K2036" s="54"/>
      <c r="L2036" s="54"/>
      <c r="M2036" s="54"/>
      <c r="N2036" s="54"/>
      <c r="O2036" s="54" t="s">
        <v>925</v>
      </c>
      <c r="P2036" s="54" t="s">
        <v>645</v>
      </c>
      <c r="Q2036" s="54"/>
      <c r="R2036" s="54"/>
      <c r="S2036" s="54"/>
    </row>
    <row r="2037" spans="1:19" ht="45">
      <c r="A2037" s="93">
        <v>2037</v>
      </c>
      <c r="B2037" s="49" t="s">
        <v>3278</v>
      </c>
      <c r="C2037" s="57" t="s">
        <v>1331</v>
      </c>
      <c r="D2037" s="41" t="s">
        <v>527</v>
      </c>
      <c r="E2037" s="41" t="s">
        <v>809</v>
      </c>
      <c r="F2037" s="50" t="s">
        <v>525</v>
      </c>
      <c r="G2037" s="50" t="s">
        <v>526</v>
      </c>
      <c r="H2037" s="51" t="s">
        <v>2323</v>
      </c>
      <c r="I2037" s="52" t="s">
        <v>2319</v>
      </c>
      <c r="J2037" s="53"/>
      <c r="K2037" s="54"/>
      <c r="L2037" s="54"/>
      <c r="M2037" s="54"/>
      <c r="N2037" s="54"/>
      <c r="O2037" s="54" t="s">
        <v>686</v>
      </c>
      <c r="P2037" s="54" t="s">
        <v>673</v>
      </c>
      <c r="Q2037" s="54"/>
      <c r="R2037" s="54"/>
      <c r="S2037" s="54"/>
    </row>
    <row r="2038" spans="1:19" ht="33.75">
      <c r="A2038" s="93">
        <v>2038</v>
      </c>
      <c r="B2038" s="49" t="s">
        <v>3278</v>
      </c>
      <c r="C2038" s="57" t="s">
        <v>1331</v>
      </c>
      <c r="D2038" s="41" t="s">
        <v>527</v>
      </c>
      <c r="E2038" s="41" t="s">
        <v>573</v>
      </c>
      <c r="F2038" s="50" t="s">
        <v>35</v>
      </c>
      <c r="G2038" s="50" t="s">
        <v>36</v>
      </c>
      <c r="H2038" s="51" t="s">
        <v>2324</v>
      </c>
      <c r="I2038" s="52" t="s">
        <v>2325</v>
      </c>
      <c r="J2038" s="53"/>
      <c r="K2038" s="54"/>
      <c r="L2038" s="54"/>
      <c r="M2038" s="54"/>
      <c r="N2038" s="54"/>
      <c r="O2038" s="54" t="s">
        <v>686</v>
      </c>
      <c r="P2038" s="54" t="s">
        <v>673</v>
      </c>
      <c r="Q2038" s="54"/>
      <c r="R2038" s="54"/>
      <c r="S2038" s="54"/>
    </row>
    <row r="2039" spans="1:19" ht="56.25">
      <c r="A2039" s="93">
        <v>2039</v>
      </c>
      <c r="B2039" s="49" t="s">
        <v>3278</v>
      </c>
      <c r="C2039" s="57" t="s">
        <v>1331</v>
      </c>
      <c r="D2039" s="41" t="s">
        <v>527</v>
      </c>
      <c r="E2039" s="41" t="s">
        <v>573</v>
      </c>
      <c r="F2039" s="50" t="s">
        <v>525</v>
      </c>
      <c r="G2039" s="50" t="s">
        <v>526</v>
      </c>
      <c r="H2039" s="51" t="s">
        <v>2326</v>
      </c>
      <c r="I2039" s="52" t="s">
        <v>2327</v>
      </c>
      <c r="J2039" s="53"/>
      <c r="K2039" s="54"/>
      <c r="L2039" s="54"/>
      <c r="M2039" s="54"/>
      <c r="N2039" s="54"/>
      <c r="O2039" s="54" t="s">
        <v>686</v>
      </c>
      <c r="P2039" s="54" t="s">
        <v>673</v>
      </c>
      <c r="Q2039" s="54"/>
      <c r="R2039" s="54"/>
      <c r="S2039" s="54"/>
    </row>
    <row r="2040" spans="1:19" ht="22.5">
      <c r="A2040" s="93">
        <v>2040</v>
      </c>
      <c r="B2040" s="49" t="s">
        <v>3278</v>
      </c>
      <c r="C2040" s="57" t="s">
        <v>881</v>
      </c>
      <c r="D2040" s="41" t="s">
        <v>527</v>
      </c>
      <c r="E2040" s="41" t="s">
        <v>1341</v>
      </c>
      <c r="F2040" s="50" t="s">
        <v>525</v>
      </c>
      <c r="G2040" s="50" t="s">
        <v>526</v>
      </c>
      <c r="H2040" s="51" t="s">
        <v>2860</v>
      </c>
      <c r="I2040" s="52" t="s">
        <v>2319</v>
      </c>
      <c r="J2040" s="53"/>
      <c r="K2040" s="54"/>
      <c r="L2040" s="54"/>
      <c r="M2040" s="54"/>
      <c r="N2040" s="54"/>
      <c r="O2040" s="54" t="s">
        <v>925</v>
      </c>
      <c r="P2040" s="54" t="s">
        <v>646</v>
      </c>
      <c r="Q2040" s="54"/>
      <c r="R2040" s="54"/>
      <c r="S2040" s="54"/>
    </row>
    <row r="2041" spans="1:19" ht="45">
      <c r="A2041" s="93">
        <v>2041</v>
      </c>
      <c r="B2041" s="49" t="s">
        <v>3278</v>
      </c>
      <c r="C2041" s="57" t="s">
        <v>805</v>
      </c>
      <c r="D2041" s="41" t="s">
        <v>529</v>
      </c>
      <c r="E2041" s="41" t="s">
        <v>56</v>
      </c>
      <c r="F2041" s="50" t="s">
        <v>525</v>
      </c>
      <c r="G2041" s="50" t="s">
        <v>526</v>
      </c>
      <c r="H2041" s="51" t="s">
        <v>2861</v>
      </c>
      <c r="I2041" s="52" t="s">
        <v>2862</v>
      </c>
      <c r="J2041" s="53"/>
      <c r="K2041" s="54"/>
      <c r="L2041" s="54"/>
      <c r="M2041" s="54"/>
      <c r="N2041" s="54"/>
      <c r="O2041" s="54" t="s">
        <v>925</v>
      </c>
      <c r="P2041" s="54" t="s">
        <v>646</v>
      </c>
      <c r="Q2041" s="54"/>
      <c r="R2041" s="54"/>
      <c r="S2041" s="54"/>
    </row>
    <row r="2042" spans="1:19" ht="45">
      <c r="A2042" s="93">
        <v>2042</v>
      </c>
      <c r="B2042" s="49" t="s">
        <v>3278</v>
      </c>
      <c r="C2042" s="57" t="s">
        <v>2579</v>
      </c>
      <c r="D2042" s="41" t="s">
        <v>818</v>
      </c>
      <c r="E2042" s="41" t="s">
        <v>56</v>
      </c>
      <c r="F2042" s="50" t="s">
        <v>525</v>
      </c>
      <c r="G2042" s="50" t="s">
        <v>526</v>
      </c>
      <c r="H2042" s="51" t="s">
        <v>2863</v>
      </c>
      <c r="I2042" s="52" t="s">
        <v>2864</v>
      </c>
      <c r="J2042" s="53"/>
      <c r="K2042" s="54"/>
      <c r="L2042" s="54"/>
      <c r="M2042" s="54"/>
      <c r="N2042" s="54"/>
      <c r="O2042" s="54" t="s">
        <v>925</v>
      </c>
      <c r="P2042" s="54" t="s">
        <v>646</v>
      </c>
      <c r="Q2042" s="54"/>
      <c r="R2042" s="54"/>
      <c r="S2042" s="54"/>
    </row>
    <row r="2043" spans="1:19" ht="90">
      <c r="A2043" s="93">
        <v>2043</v>
      </c>
      <c r="B2043" s="49" t="s">
        <v>3278</v>
      </c>
      <c r="C2043" s="57" t="s">
        <v>811</v>
      </c>
      <c r="D2043" s="41" t="s">
        <v>529</v>
      </c>
      <c r="E2043" s="41" t="s">
        <v>171</v>
      </c>
      <c r="F2043" s="50" t="s">
        <v>525</v>
      </c>
      <c r="G2043" s="50" t="s">
        <v>526</v>
      </c>
      <c r="H2043" s="51" t="s">
        <v>2865</v>
      </c>
      <c r="I2043" s="52" t="s">
        <v>2866</v>
      </c>
      <c r="J2043" s="53"/>
      <c r="K2043" s="54"/>
      <c r="L2043" s="54"/>
      <c r="M2043" s="54"/>
      <c r="N2043" s="54"/>
      <c r="O2043" s="54" t="s">
        <v>925</v>
      </c>
      <c r="P2043" s="54" t="s">
        <v>646</v>
      </c>
      <c r="Q2043" s="54"/>
      <c r="R2043" s="54"/>
      <c r="S2043" s="54"/>
    </row>
    <row r="2044" spans="1:19" ht="56.25">
      <c r="A2044" s="93">
        <v>2044</v>
      </c>
      <c r="B2044" s="49" t="s">
        <v>3278</v>
      </c>
      <c r="C2044" s="57" t="s">
        <v>811</v>
      </c>
      <c r="D2044" s="41" t="s">
        <v>529</v>
      </c>
      <c r="E2044" s="41" t="s">
        <v>135</v>
      </c>
      <c r="F2044" s="50" t="s">
        <v>525</v>
      </c>
      <c r="G2044" s="50" t="s">
        <v>526</v>
      </c>
      <c r="H2044" s="51" t="s">
        <v>2867</v>
      </c>
      <c r="I2044" s="52" t="s">
        <v>2868</v>
      </c>
      <c r="J2044" s="53"/>
      <c r="K2044" s="54"/>
      <c r="L2044" s="54"/>
      <c r="M2044" s="54"/>
      <c r="N2044" s="54"/>
      <c r="O2044" s="54" t="s">
        <v>925</v>
      </c>
      <c r="P2044" s="54" t="s">
        <v>646</v>
      </c>
      <c r="Q2044" s="54"/>
      <c r="R2044" s="54"/>
      <c r="S2044" s="54"/>
    </row>
    <row r="2045" spans="1:19" ht="22.5">
      <c r="A2045" s="93">
        <v>2045</v>
      </c>
      <c r="B2045" s="49" t="s">
        <v>3278</v>
      </c>
      <c r="C2045" s="57" t="s">
        <v>2869</v>
      </c>
      <c r="D2045" s="41" t="s">
        <v>529</v>
      </c>
      <c r="E2045" s="41" t="s">
        <v>135</v>
      </c>
      <c r="F2045" s="50" t="s">
        <v>2122</v>
      </c>
      <c r="G2045" s="50" t="s">
        <v>526</v>
      </c>
      <c r="H2045" s="51" t="s">
        <v>2870</v>
      </c>
      <c r="I2045" s="52" t="s">
        <v>2871</v>
      </c>
      <c r="J2045" s="53"/>
      <c r="K2045" s="54"/>
      <c r="L2045" s="54"/>
      <c r="M2045" s="54"/>
      <c r="N2045" s="54"/>
      <c r="O2045" s="54" t="s">
        <v>925</v>
      </c>
      <c r="P2045" s="54" t="s">
        <v>646</v>
      </c>
      <c r="Q2045" s="54"/>
      <c r="R2045" s="54"/>
      <c r="S2045" s="54"/>
    </row>
    <row r="2046" spans="1:19" ht="90">
      <c r="A2046" s="93">
        <v>2046</v>
      </c>
      <c r="B2046" s="49" t="s">
        <v>3278</v>
      </c>
      <c r="C2046" s="57" t="s">
        <v>814</v>
      </c>
      <c r="D2046" s="41" t="s">
        <v>573</v>
      </c>
      <c r="E2046" s="41" t="s">
        <v>573</v>
      </c>
      <c r="F2046" s="50" t="s">
        <v>525</v>
      </c>
      <c r="G2046" s="50" t="s">
        <v>526</v>
      </c>
      <c r="H2046" s="51" t="s">
        <v>2872</v>
      </c>
      <c r="I2046" s="52" t="s">
        <v>2866</v>
      </c>
      <c r="J2046" s="53"/>
      <c r="K2046" s="54"/>
      <c r="L2046" s="54"/>
      <c r="M2046" s="54"/>
      <c r="N2046" s="54"/>
      <c r="O2046" s="54" t="s">
        <v>925</v>
      </c>
      <c r="P2046" s="54" t="s">
        <v>646</v>
      </c>
      <c r="Q2046" s="54"/>
      <c r="R2046" s="54"/>
      <c r="S2046" s="54"/>
    </row>
    <row r="2047" spans="1:19" ht="56.25">
      <c r="A2047" s="93">
        <v>2047</v>
      </c>
      <c r="B2047" s="49" t="s">
        <v>3278</v>
      </c>
      <c r="C2047" s="57" t="s">
        <v>814</v>
      </c>
      <c r="D2047" s="41" t="s">
        <v>573</v>
      </c>
      <c r="E2047" s="41" t="s">
        <v>133</v>
      </c>
      <c r="F2047" s="50" t="s">
        <v>525</v>
      </c>
      <c r="G2047" s="50" t="s">
        <v>526</v>
      </c>
      <c r="H2047" s="51" t="s">
        <v>2873</v>
      </c>
      <c r="I2047" s="52" t="s">
        <v>2866</v>
      </c>
      <c r="J2047" s="53"/>
      <c r="K2047" s="54"/>
      <c r="L2047" s="54"/>
      <c r="M2047" s="54"/>
      <c r="N2047" s="54"/>
      <c r="O2047" s="54" t="s">
        <v>925</v>
      </c>
      <c r="P2047" s="54" t="s">
        <v>646</v>
      </c>
      <c r="Q2047" s="54"/>
      <c r="R2047" s="54"/>
      <c r="S2047" s="54"/>
    </row>
    <row r="2048" spans="1:19" ht="90">
      <c r="A2048" s="93">
        <v>2048</v>
      </c>
      <c r="B2048" s="49" t="s">
        <v>3278</v>
      </c>
      <c r="C2048" s="57" t="s">
        <v>817</v>
      </c>
      <c r="D2048" s="41" t="s">
        <v>818</v>
      </c>
      <c r="E2048" s="41" t="s">
        <v>818</v>
      </c>
      <c r="F2048" s="50" t="s">
        <v>525</v>
      </c>
      <c r="G2048" s="50" t="s">
        <v>526</v>
      </c>
      <c r="H2048" s="51" t="s">
        <v>2872</v>
      </c>
      <c r="I2048" s="52" t="s">
        <v>2866</v>
      </c>
      <c r="J2048" s="53"/>
      <c r="K2048" s="54"/>
      <c r="L2048" s="54"/>
      <c r="M2048" s="54"/>
      <c r="N2048" s="54"/>
      <c r="O2048" s="54" t="s">
        <v>925</v>
      </c>
      <c r="P2048" s="54" t="s">
        <v>646</v>
      </c>
      <c r="Q2048" s="54"/>
      <c r="R2048" s="54"/>
      <c r="S2048" s="54"/>
    </row>
    <row r="2049" spans="1:19" ht="45">
      <c r="A2049" s="93">
        <v>2049</v>
      </c>
      <c r="B2049" s="49" t="s">
        <v>3278</v>
      </c>
      <c r="C2049" s="57" t="s">
        <v>527</v>
      </c>
      <c r="D2049" s="41" t="s">
        <v>168</v>
      </c>
      <c r="E2049" s="41" t="s">
        <v>135</v>
      </c>
      <c r="F2049" s="50" t="s">
        <v>525</v>
      </c>
      <c r="G2049" s="50" t="s">
        <v>526</v>
      </c>
      <c r="H2049" s="51" t="s">
        <v>2874</v>
      </c>
      <c r="I2049" s="52" t="s">
        <v>2864</v>
      </c>
      <c r="J2049" s="53"/>
      <c r="K2049" s="54"/>
      <c r="L2049" s="54"/>
      <c r="M2049" s="54"/>
      <c r="N2049" s="54"/>
      <c r="O2049" s="54" t="s">
        <v>925</v>
      </c>
      <c r="P2049" s="54" t="s">
        <v>694</v>
      </c>
      <c r="Q2049" s="54"/>
      <c r="R2049" s="54"/>
      <c r="S2049" s="54"/>
    </row>
    <row r="2050" spans="1:19" ht="78.75">
      <c r="A2050" s="93">
        <v>2050</v>
      </c>
      <c r="B2050" s="49" t="s">
        <v>3278</v>
      </c>
      <c r="C2050" s="57" t="s">
        <v>623</v>
      </c>
      <c r="D2050" s="41" t="s">
        <v>168</v>
      </c>
      <c r="E2050" s="41" t="s">
        <v>589</v>
      </c>
      <c r="F2050" s="50" t="s">
        <v>525</v>
      </c>
      <c r="G2050" s="50" t="s">
        <v>526</v>
      </c>
      <c r="H2050" s="51" t="s">
        <v>1767</v>
      </c>
      <c r="I2050" s="52" t="s">
        <v>2276</v>
      </c>
      <c r="J2050" s="53"/>
      <c r="K2050" s="54"/>
      <c r="L2050" s="54"/>
      <c r="M2050" s="54"/>
      <c r="N2050" s="54"/>
      <c r="O2050" s="54" t="s">
        <v>925</v>
      </c>
      <c r="P2050" s="54" t="s">
        <v>696</v>
      </c>
      <c r="Q2050" s="54"/>
      <c r="R2050" s="54"/>
      <c r="S2050" s="54"/>
    </row>
    <row r="2051" spans="1:19" ht="78.75">
      <c r="A2051" s="93">
        <v>2051</v>
      </c>
      <c r="B2051" s="49" t="s">
        <v>3278</v>
      </c>
      <c r="C2051" s="57" t="s">
        <v>623</v>
      </c>
      <c r="D2051" s="41" t="s">
        <v>168</v>
      </c>
      <c r="E2051" s="41" t="s">
        <v>1296</v>
      </c>
      <c r="F2051" s="50" t="s">
        <v>525</v>
      </c>
      <c r="G2051" s="50" t="s">
        <v>526</v>
      </c>
      <c r="H2051" s="51" t="s">
        <v>1768</v>
      </c>
      <c r="I2051" s="52" t="s">
        <v>1769</v>
      </c>
      <c r="J2051" s="53"/>
      <c r="K2051" s="54"/>
      <c r="L2051" s="54"/>
      <c r="M2051" s="54"/>
      <c r="N2051" s="54"/>
      <c r="O2051" s="54" t="s">
        <v>925</v>
      </c>
      <c r="P2051" s="54" t="s">
        <v>696</v>
      </c>
      <c r="Q2051" s="54"/>
      <c r="R2051" s="54"/>
      <c r="S2051" s="54"/>
    </row>
    <row r="2052" spans="1:19" ht="101.25">
      <c r="A2052" s="93">
        <v>2052</v>
      </c>
      <c r="B2052" s="49" t="s">
        <v>3278</v>
      </c>
      <c r="C2052" s="57" t="s">
        <v>623</v>
      </c>
      <c r="D2052" s="41" t="s">
        <v>168</v>
      </c>
      <c r="E2052" s="41" t="s">
        <v>128</v>
      </c>
      <c r="F2052" s="50" t="s">
        <v>525</v>
      </c>
      <c r="G2052" s="50" t="s">
        <v>526</v>
      </c>
      <c r="H2052" s="51" t="s">
        <v>2328</v>
      </c>
      <c r="I2052" s="52" t="s">
        <v>2329</v>
      </c>
      <c r="J2052" s="53"/>
      <c r="K2052" s="54"/>
      <c r="L2052" s="54"/>
      <c r="M2052" s="54"/>
      <c r="N2052" s="54"/>
      <c r="O2052" s="54" t="s">
        <v>925</v>
      </c>
      <c r="P2052" s="54" t="s">
        <v>696</v>
      </c>
      <c r="Q2052" s="54"/>
      <c r="R2052" s="54"/>
      <c r="S2052" s="54"/>
    </row>
    <row r="2053" spans="1:19" ht="22.5">
      <c r="A2053" s="93">
        <v>2053</v>
      </c>
      <c r="B2053" s="49" t="s">
        <v>3278</v>
      </c>
      <c r="C2053" s="57" t="s">
        <v>624</v>
      </c>
      <c r="D2053" s="41" t="s">
        <v>171</v>
      </c>
      <c r="E2053" s="41" t="s">
        <v>2330</v>
      </c>
      <c r="F2053" s="50" t="s">
        <v>525</v>
      </c>
      <c r="G2053" s="50" t="s">
        <v>526</v>
      </c>
      <c r="H2053" s="51" t="s">
        <v>2331</v>
      </c>
      <c r="I2053" s="52" t="s">
        <v>2332</v>
      </c>
      <c r="J2053" s="53"/>
      <c r="K2053" s="54"/>
      <c r="L2053" s="54"/>
      <c r="M2053" s="54"/>
      <c r="N2053" s="54"/>
      <c r="O2053" s="54" t="s">
        <v>925</v>
      </c>
      <c r="P2053" s="54" t="s">
        <v>696</v>
      </c>
      <c r="Q2053" s="54"/>
      <c r="R2053" s="54"/>
      <c r="S2053" s="54"/>
    </row>
    <row r="2054" spans="1:19" ht="90">
      <c r="A2054" s="93">
        <v>2054</v>
      </c>
      <c r="B2054" s="49" t="s">
        <v>3278</v>
      </c>
      <c r="C2054" s="57" t="s">
        <v>624</v>
      </c>
      <c r="D2054" s="41" t="s">
        <v>171</v>
      </c>
      <c r="E2054" s="41" t="s">
        <v>2330</v>
      </c>
      <c r="F2054" s="50" t="s">
        <v>525</v>
      </c>
      <c r="G2054" s="50" t="s">
        <v>526</v>
      </c>
      <c r="H2054" s="51" t="s">
        <v>2333</v>
      </c>
      <c r="I2054" s="52" t="s">
        <v>2332</v>
      </c>
      <c r="J2054" s="53"/>
      <c r="K2054" s="54"/>
      <c r="L2054" s="54"/>
      <c r="M2054" s="54"/>
      <c r="N2054" s="54"/>
      <c r="O2054" s="54" t="s">
        <v>925</v>
      </c>
      <c r="P2054" s="54" t="s">
        <v>696</v>
      </c>
      <c r="Q2054" s="54"/>
      <c r="R2054" s="54"/>
      <c r="S2054" s="54"/>
    </row>
    <row r="2055" spans="1:19" ht="101.25">
      <c r="A2055" s="93">
        <v>2055</v>
      </c>
      <c r="B2055" s="49" t="s">
        <v>3278</v>
      </c>
      <c r="C2055" s="57" t="s">
        <v>624</v>
      </c>
      <c r="D2055" s="41" t="s">
        <v>171</v>
      </c>
      <c r="E2055" s="41" t="s">
        <v>524</v>
      </c>
      <c r="F2055" s="50" t="s">
        <v>525</v>
      </c>
      <c r="G2055" s="50" t="s">
        <v>526</v>
      </c>
      <c r="H2055" s="51" t="s">
        <v>2334</v>
      </c>
      <c r="I2055" s="52" t="s">
        <v>2868</v>
      </c>
      <c r="J2055" s="53"/>
      <c r="K2055" s="54"/>
      <c r="L2055" s="54"/>
      <c r="M2055" s="54"/>
      <c r="N2055" s="54"/>
      <c r="O2055" s="54" t="s">
        <v>925</v>
      </c>
      <c r="P2055" s="54" t="s">
        <v>696</v>
      </c>
      <c r="Q2055" s="54"/>
      <c r="R2055" s="54"/>
      <c r="S2055" s="54"/>
    </row>
    <row r="2056" spans="1:19" ht="22.5">
      <c r="A2056" s="93">
        <v>2056</v>
      </c>
      <c r="B2056" s="49" t="s">
        <v>3278</v>
      </c>
      <c r="C2056" s="57" t="s">
        <v>624</v>
      </c>
      <c r="D2056" s="41" t="s">
        <v>171</v>
      </c>
      <c r="E2056" s="41" t="s">
        <v>556</v>
      </c>
      <c r="F2056" s="50" t="s">
        <v>525</v>
      </c>
      <c r="G2056" s="50" t="s">
        <v>526</v>
      </c>
      <c r="H2056" s="51" t="s">
        <v>2335</v>
      </c>
      <c r="I2056" s="52" t="s">
        <v>2868</v>
      </c>
      <c r="J2056" s="53"/>
      <c r="K2056" s="54"/>
      <c r="L2056" s="54"/>
      <c r="M2056" s="54"/>
      <c r="N2056" s="54"/>
      <c r="O2056" s="54" t="s">
        <v>925</v>
      </c>
      <c r="P2056" s="54" t="s">
        <v>696</v>
      </c>
      <c r="Q2056" s="54"/>
      <c r="R2056" s="54"/>
      <c r="S2056" s="54"/>
    </row>
    <row r="2057" spans="1:19" ht="22.5">
      <c r="A2057" s="93">
        <v>2057</v>
      </c>
      <c r="B2057" s="49" t="s">
        <v>3278</v>
      </c>
      <c r="C2057" s="57" t="s">
        <v>1307</v>
      </c>
      <c r="D2057" s="41" t="s">
        <v>171</v>
      </c>
      <c r="E2057" s="41" t="s">
        <v>818</v>
      </c>
      <c r="F2057" s="50" t="s">
        <v>525</v>
      </c>
      <c r="G2057" s="50" t="s">
        <v>526</v>
      </c>
      <c r="H2057" s="51" t="s">
        <v>2336</v>
      </c>
      <c r="I2057" s="52" t="s">
        <v>2837</v>
      </c>
      <c r="J2057" s="53"/>
      <c r="K2057" s="54"/>
      <c r="L2057" s="54"/>
      <c r="M2057" s="54"/>
      <c r="N2057" s="54"/>
      <c r="O2057" s="54" t="s">
        <v>925</v>
      </c>
      <c r="P2057" s="54" t="s">
        <v>696</v>
      </c>
      <c r="Q2057" s="54"/>
      <c r="R2057" s="54"/>
      <c r="S2057" s="54"/>
    </row>
    <row r="2058" spans="1:19" ht="33.75">
      <c r="A2058" s="93">
        <v>2058</v>
      </c>
      <c r="B2058" s="49" t="s">
        <v>3278</v>
      </c>
      <c r="C2058" s="57" t="s">
        <v>1312</v>
      </c>
      <c r="D2058" s="41" t="s">
        <v>133</v>
      </c>
      <c r="E2058" s="41" t="s">
        <v>528</v>
      </c>
      <c r="F2058" s="50" t="s">
        <v>525</v>
      </c>
      <c r="G2058" s="50" t="s">
        <v>526</v>
      </c>
      <c r="H2058" s="51" t="s">
        <v>2337</v>
      </c>
      <c r="I2058" s="52" t="s">
        <v>2338</v>
      </c>
      <c r="J2058" s="53"/>
      <c r="K2058" s="54"/>
      <c r="L2058" s="54"/>
      <c r="M2058" s="54"/>
      <c r="N2058" s="54"/>
      <c r="O2058" s="54" t="s">
        <v>925</v>
      </c>
      <c r="P2058" s="54" t="s">
        <v>696</v>
      </c>
      <c r="Q2058" s="54"/>
      <c r="R2058" s="54"/>
      <c r="S2058" s="54"/>
    </row>
    <row r="2059" spans="1:19" ht="90">
      <c r="A2059" s="93">
        <v>2059</v>
      </c>
      <c r="B2059" s="49" t="s">
        <v>3278</v>
      </c>
      <c r="C2059" s="57" t="s">
        <v>751</v>
      </c>
      <c r="D2059" s="41" t="s">
        <v>135</v>
      </c>
      <c r="E2059" s="41" t="s">
        <v>38</v>
      </c>
      <c r="F2059" s="50" t="s">
        <v>525</v>
      </c>
      <c r="G2059" s="50" t="s">
        <v>526</v>
      </c>
      <c r="H2059" s="51" t="s">
        <v>2339</v>
      </c>
      <c r="I2059" s="52" t="s">
        <v>2340</v>
      </c>
      <c r="J2059" s="53"/>
      <c r="K2059" s="54"/>
      <c r="L2059" s="54"/>
      <c r="M2059" s="54"/>
      <c r="N2059" s="54"/>
      <c r="O2059" s="54" t="s">
        <v>1364</v>
      </c>
      <c r="P2059" s="54" t="s">
        <v>698</v>
      </c>
      <c r="Q2059" s="54"/>
      <c r="R2059" s="54"/>
      <c r="S2059" s="54"/>
    </row>
    <row r="2060" spans="1:19" ht="22.5">
      <c r="A2060" s="93">
        <v>2060</v>
      </c>
      <c r="B2060" s="49" t="s">
        <v>3278</v>
      </c>
      <c r="C2060" s="57" t="s">
        <v>2341</v>
      </c>
      <c r="D2060" s="41" t="s">
        <v>729</v>
      </c>
      <c r="E2060" s="41" t="s">
        <v>1308</v>
      </c>
      <c r="F2060" s="50" t="s">
        <v>35</v>
      </c>
      <c r="G2060" s="50" t="s">
        <v>36</v>
      </c>
      <c r="H2060" s="51" t="s">
        <v>2342</v>
      </c>
      <c r="I2060" s="52" t="s">
        <v>2343</v>
      </c>
      <c r="J2060" s="53"/>
      <c r="K2060" s="54"/>
      <c r="L2060" s="54"/>
      <c r="M2060" s="54"/>
      <c r="N2060" s="54"/>
      <c r="O2060" s="54" t="s">
        <v>1356</v>
      </c>
      <c r="P2060" s="54" t="s">
        <v>1355</v>
      </c>
      <c r="Q2060" s="54"/>
      <c r="R2060" s="54"/>
      <c r="S2060" s="54"/>
    </row>
    <row r="2061" spans="1:19" ht="123.75">
      <c r="A2061" s="93">
        <v>2061</v>
      </c>
      <c r="B2061" s="49" t="s">
        <v>3278</v>
      </c>
      <c r="C2061" s="57" t="s">
        <v>2344</v>
      </c>
      <c r="D2061" s="41" t="s">
        <v>135</v>
      </c>
      <c r="E2061" s="41" t="s">
        <v>1314</v>
      </c>
      <c r="F2061" s="50" t="s">
        <v>525</v>
      </c>
      <c r="G2061" s="50" t="s">
        <v>526</v>
      </c>
      <c r="H2061" s="51" t="s">
        <v>1787</v>
      </c>
      <c r="I2061" s="52" t="s">
        <v>1788</v>
      </c>
      <c r="J2061" s="53"/>
      <c r="K2061" s="54"/>
      <c r="L2061" s="54"/>
      <c r="M2061" s="54"/>
      <c r="N2061" s="54"/>
      <c r="O2061" s="54" t="s">
        <v>705</v>
      </c>
      <c r="P2061" s="54" t="s">
        <v>704</v>
      </c>
      <c r="Q2061" s="54"/>
      <c r="R2061" s="54"/>
      <c r="S2061" s="54"/>
    </row>
    <row r="2062" spans="1:19" ht="67.5">
      <c r="A2062" s="93">
        <v>2062</v>
      </c>
      <c r="B2062" s="49" t="s">
        <v>3278</v>
      </c>
      <c r="C2062" s="57" t="s">
        <v>840</v>
      </c>
      <c r="D2062" s="41" t="s">
        <v>135</v>
      </c>
      <c r="E2062" s="41" t="s">
        <v>138</v>
      </c>
      <c r="F2062" s="50" t="s">
        <v>525</v>
      </c>
      <c r="G2062" s="50" t="s">
        <v>526</v>
      </c>
      <c r="H2062" s="51" t="s">
        <v>1789</v>
      </c>
      <c r="I2062" s="52" t="s">
        <v>1790</v>
      </c>
      <c r="J2062" s="53"/>
      <c r="K2062" s="54"/>
      <c r="L2062" s="54"/>
      <c r="M2062" s="54"/>
      <c r="N2062" s="54"/>
      <c r="O2062" s="54" t="s">
        <v>1358</v>
      </c>
      <c r="P2062" s="54" t="s">
        <v>700</v>
      </c>
      <c r="Q2062" s="54"/>
      <c r="R2062" s="54"/>
      <c r="S2062" s="54"/>
    </row>
    <row r="2063" spans="1:19" ht="22.5">
      <c r="A2063" s="93">
        <v>2063</v>
      </c>
      <c r="B2063" s="49" t="s">
        <v>3278</v>
      </c>
      <c r="C2063" s="57" t="s">
        <v>843</v>
      </c>
      <c r="D2063" s="41" t="s">
        <v>135</v>
      </c>
      <c r="E2063" s="41" t="s">
        <v>1791</v>
      </c>
      <c r="F2063" s="50" t="s">
        <v>35</v>
      </c>
      <c r="G2063" s="50" t="s">
        <v>36</v>
      </c>
      <c r="H2063" s="51" t="s">
        <v>1792</v>
      </c>
      <c r="I2063" s="52" t="s">
        <v>1793</v>
      </c>
      <c r="J2063" s="53"/>
      <c r="K2063" s="54"/>
      <c r="L2063" s="54"/>
      <c r="M2063" s="54"/>
      <c r="N2063" s="54"/>
      <c r="O2063" s="54" t="s">
        <v>1358</v>
      </c>
      <c r="P2063" s="54" t="s">
        <v>700</v>
      </c>
      <c r="Q2063" s="54"/>
      <c r="R2063" s="54"/>
      <c r="S2063" s="54"/>
    </row>
    <row r="2064" spans="1:19" ht="123.75">
      <c r="A2064" s="93">
        <v>2064</v>
      </c>
      <c r="B2064" s="49" t="s">
        <v>3278</v>
      </c>
      <c r="C2064" s="57" t="s">
        <v>1880</v>
      </c>
      <c r="D2064" s="41" t="s">
        <v>751</v>
      </c>
      <c r="E2064" s="41" t="s">
        <v>70</v>
      </c>
      <c r="F2064" s="50" t="s">
        <v>525</v>
      </c>
      <c r="G2064" s="50" t="s">
        <v>526</v>
      </c>
      <c r="H2064" s="51" t="s">
        <v>1794</v>
      </c>
      <c r="I2064" s="52" t="s">
        <v>1795</v>
      </c>
      <c r="J2064" s="53"/>
      <c r="K2064" s="54"/>
      <c r="L2064" s="54"/>
      <c r="M2064" s="54"/>
      <c r="N2064" s="54"/>
      <c r="O2064" s="54" t="s">
        <v>1358</v>
      </c>
      <c r="P2064" s="54" t="s">
        <v>700</v>
      </c>
      <c r="Q2064" s="54"/>
      <c r="R2064" s="54"/>
      <c r="S2064" s="54"/>
    </row>
    <row r="2065" spans="1:19" ht="22.5">
      <c r="A2065" s="93">
        <v>2065</v>
      </c>
      <c r="B2065" s="49" t="s">
        <v>3278</v>
      </c>
      <c r="C2065" s="57" t="s">
        <v>1796</v>
      </c>
      <c r="D2065" s="41" t="s">
        <v>751</v>
      </c>
      <c r="E2065" s="41" t="s">
        <v>527</v>
      </c>
      <c r="F2065" s="50" t="s">
        <v>525</v>
      </c>
      <c r="G2065" s="50" t="s">
        <v>526</v>
      </c>
      <c r="H2065" s="51" t="s">
        <v>1797</v>
      </c>
      <c r="I2065" s="52" t="s">
        <v>1798</v>
      </c>
      <c r="J2065" s="53" t="s">
        <v>39</v>
      </c>
      <c r="K2065" s="54" t="s">
        <v>3181</v>
      </c>
      <c r="L2065" s="54">
        <v>1081</v>
      </c>
      <c r="M2065" s="54"/>
      <c r="N2065" s="54"/>
      <c r="O2065" s="54" t="s">
        <v>1358</v>
      </c>
      <c r="P2065" s="54" t="s">
        <v>700</v>
      </c>
      <c r="Q2065" s="54"/>
      <c r="R2065" s="54"/>
      <c r="S2065" s="54"/>
    </row>
    <row r="2066" spans="1:19" ht="78.75">
      <c r="A2066" s="93">
        <v>2066</v>
      </c>
      <c r="B2066" s="49" t="s">
        <v>3278</v>
      </c>
      <c r="C2066" s="57" t="s">
        <v>1799</v>
      </c>
      <c r="D2066" s="41" t="s">
        <v>751</v>
      </c>
      <c r="E2066" s="41" t="s">
        <v>135</v>
      </c>
      <c r="F2066" s="50" t="s">
        <v>525</v>
      </c>
      <c r="G2066" s="50" t="s">
        <v>526</v>
      </c>
      <c r="H2066" s="51" t="s">
        <v>1800</v>
      </c>
      <c r="I2066" s="52" t="s">
        <v>1795</v>
      </c>
      <c r="J2066" s="53"/>
      <c r="K2066" s="54"/>
      <c r="L2066" s="54"/>
      <c r="M2066" s="54"/>
      <c r="N2066" s="54"/>
      <c r="O2066" s="54" t="s">
        <v>705</v>
      </c>
      <c r="P2066" s="54" t="s">
        <v>702</v>
      </c>
      <c r="Q2066" s="54"/>
      <c r="R2066" s="54"/>
      <c r="S2066" s="54"/>
    </row>
    <row r="2067" spans="1:19" ht="67.5">
      <c r="A2067" s="93">
        <v>2067</v>
      </c>
      <c r="B2067" s="49" t="s">
        <v>3278</v>
      </c>
      <c r="C2067" s="57" t="s">
        <v>1883</v>
      </c>
      <c r="D2067" s="41" t="s">
        <v>1296</v>
      </c>
      <c r="E2067" s="41" t="s">
        <v>528</v>
      </c>
      <c r="F2067" s="50" t="s">
        <v>525</v>
      </c>
      <c r="G2067" s="50" t="s">
        <v>526</v>
      </c>
      <c r="H2067" s="51" t="s">
        <v>1801</v>
      </c>
      <c r="I2067" s="52" t="s">
        <v>1802</v>
      </c>
      <c r="J2067" s="53"/>
      <c r="K2067" s="54"/>
      <c r="L2067" s="54"/>
      <c r="M2067" s="54"/>
      <c r="N2067" s="54"/>
      <c r="O2067" s="54" t="s">
        <v>705</v>
      </c>
      <c r="P2067" s="54" t="s">
        <v>702</v>
      </c>
      <c r="Q2067" s="54"/>
      <c r="R2067" s="54"/>
      <c r="S2067" s="54"/>
    </row>
    <row r="2068" spans="1:19" ht="90">
      <c r="A2068" s="93">
        <v>2068</v>
      </c>
      <c r="B2068" s="49" t="s">
        <v>3278</v>
      </c>
      <c r="C2068" s="57" t="s">
        <v>610</v>
      </c>
      <c r="D2068" s="41" t="s">
        <v>1296</v>
      </c>
      <c r="E2068" s="41" t="s">
        <v>529</v>
      </c>
      <c r="F2068" s="50" t="s">
        <v>525</v>
      </c>
      <c r="G2068" s="50" t="s">
        <v>526</v>
      </c>
      <c r="H2068" s="51" t="s">
        <v>2374</v>
      </c>
      <c r="I2068" s="52" t="s">
        <v>1795</v>
      </c>
      <c r="J2068" s="53"/>
      <c r="K2068" s="54"/>
      <c r="L2068" s="54"/>
      <c r="M2068" s="54"/>
      <c r="N2068" s="54"/>
      <c r="O2068" s="54" t="s">
        <v>705</v>
      </c>
      <c r="P2068" s="54" t="s">
        <v>702</v>
      </c>
      <c r="Q2068" s="54"/>
      <c r="R2068" s="54"/>
      <c r="S2068" s="54"/>
    </row>
    <row r="2069" spans="1:19" ht="33.75">
      <c r="A2069" s="93">
        <v>2069</v>
      </c>
      <c r="B2069" s="49" t="s">
        <v>3278</v>
      </c>
      <c r="C2069" s="57" t="s">
        <v>610</v>
      </c>
      <c r="D2069" s="41" t="s">
        <v>1296</v>
      </c>
      <c r="E2069" s="41" t="s">
        <v>529</v>
      </c>
      <c r="F2069" s="50" t="s">
        <v>525</v>
      </c>
      <c r="G2069" s="50" t="s">
        <v>526</v>
      </c>
      <c r="H2069" s="51" t="s">
        <v>2375</v>
      </c>
      <c r="I2069" s="52" t="s">
        <v>1795</v>
      </c>
      <c r="J2069" s="53"/>
      <c r="K2069" s="54"/>
      <c r="L2069" s="54"/>
      <c r="M2069" s="54"/>
      <c r="N2069" s="54"/>
      <c r="O2069" s="54" t="s">
        <v>705</v>
      </c>
      <c r="P2069" s="54" t="s">
        <v>702</v>
      </c>
      <c r="Q2069" s="54"/>
      <c r="R2069" s="54"/>
      <c r="S2069" s="54"/>
    </row>
    <row r="2070" spans="1:19" ht="33.75">
      <c r="A2070" s="93">
        <v>2070</v>
      </c>
      <c r="B2070" s="49" t="s">
        <v>3278</v>
      </c>
      <c r="C2070" s="57" t="s">
        <v>1883</v>
      </c>
      <c r="D2070" s="41" t="s">
        <v>1296</v>
      </c>
      <c r="E2070" s="41" t="s">
        <v>528</v>
      </c>
      <c r="F2070" s="50" t="s">
        <v>525</v>
      </c>
      <c r="G2070" s="50" t="s">
        <v>526</v>
      </c>
      <c r="H2070" s="51" t="s">
        <v>2376</v>
      </c>
      <c r="I2070" s="52" t="s">
        <v>1795</v>
      </c>
      <c r="J2070" s="53"/>
      <c r="K2070" s="54"/>
      <c r="L2070" s="54"/>
      <c r="M2070" s="54"/>
      <c r="N2070" s="54"/>
      <c r="O2070" s="54" t="s">
        <v>705</v>
      </c>
      <c r="P2070" s="54" t="s">
        <v>702</v>
      </c>
      <c r="Q2070" s="54"/>
      <c r="R2070" s="54"/>
      <c r="S2070" s="54"/>
    </row>
    <row r="2071" spans="1:19" ht="56.25">
      <c r="A2071" s="93">
        <v>2071</v>
      </c>
      <c r="B2071" s="49" t="s">
        <v>3278</v>
      </c>
      <c r="C2071" s="57" t="s">
        <v>849</v>
      </c>
      <c r="D2071" s="41" t="s">
        <v>138</v>
      </c>
      <c r="E2071" s="41" t="s">
        <v>529</v>
      </c>
      <c r="F2071" s="50" t="s">
        <v>525</v>
      </c>
      <c r="G2071" s="50" t="s">
        <v>526</v>
      </c>
      <c r="H2071" s="51" t="s">
        <v>2377</v>
      </c>
      <c r="I2071" s="52" t="s">
        <v>2378</v>
      </c>
      <c r="J2071" s="53"/>
      <c r="K2071" s="54"/>
      <c r="L2071" s="54"/>
      <c r="M2071" s="54"/>
      <c r="N2071" s="54"/>
      <c r="O2071" s="54" t="s">
        <v>705</v>
      </c>
      <c r="P2071" s="54" t="s">
        <v>704</v>
      </c>
      <c r="Q2071" s="54"/>
      <c r="R2071" s="54"/>
      <c r="S2071" s="54"/>
    </row>
    <row r="2072" spans="1:19" ht="90">
      <c r="A2072" s="93">
        <v>2072</v>
      </c>
      <c r="B2072" s="49" t="s">
        <v>3278</v>
      </c>
      <c r="C2072" s="57" t="s">
        <v>857</v>
      </c>
      <c r="D2072" s="41" t="s">
        <v>1341</v>
      </c>
      <c r="E2072" s="41" t="s">
        <v>527</v>
      </c>
      <c r="F2072" s="50" t="s">
        <v>525</v>
      </c>
      <c r="G2072" s="50" t="s">
        <v>526</v>
      </c>
      <c r="H2072" s="51" t="s">
        <v>2379</v>
      </c>
      <c r="I2072" s="52" t="s">
        <v>2380</v>
      </c>
      <c r="J2072" s="53"/>
      <c r="K2072" s="54"/>
      <c r="L2072" s="54"/>
      <c r="M2072" s="54"/>
      <c r="N2072" s="54"/>
      <c r="O2072" s="54" t="s">
        <v>705</v>
      </c>
      <c r="P2072" s="54" t="s">
        <v>704</v>
      </c>
      <c r="Q2072" s="54"/>
      <c r="R2072" s="54"/>
      <c r="S2072" s="54"/>
    </row>
    <row r="2073" spans="1:19" ht="67.5">
      <c r="A2073" s="93">
        <v>2073</v>
      </c>
      <c r="B2073" s="49" t="s">
        <v>3278</v>
      </c>
      <c r="C2073" s="57" t="s">
        <v>862</v>
      </c>
      <c r="D2073" s="41" t="s">
        <v>730</v>
      </c>
      <c r="E2073" s="41" t="s">
        <v>171</v>
      </c>
      <c r="F2073" s="50" t="s">
        <v>525</v>
      </c>
      <c r="G2073" s="50" t="s">
        <v>526</v>
      </c>
      <c r="H2073" s="51" t="s">
        <v>2381</v>
      </c>
      <c r="I2073" s="52" t="s">
        <v>2382</v>
      </c>
      <c r="J2073" s="53"/>
      <c r="K2073" s="54"/>
      <c r="L2073" s="54"/>
      <c r="M2073" s="54"/>
      <c r="N2073" s="54"/>
      <c r="O2073" s="54" t="s">
        <v>705</v>
      </c>
      <c r="P2073" s="54" t="s">
        <v>704</v>
      </c>
      <c r="Q2073" s="54"/>
      <c r="R2073" s="54"/>
      <c r="S2073" s="54"/>
    </row>
    <row r="2074" spans="1:19" ht="112.5">
      <c r="A2074" s="93">
        <v>2074</v>
      </c>
      <c r="B2074" s="49" t="s">
        <v>3278</v>
      </c>
      <c r="C2074" s="57" t="s">
        <v>865</v>
      </c>
      <c r="D2074" s="41" t="s">
        <v>866</v>
      </c>
      <c r="E2074" s="41" t="s">
        <v>1349</v>
      </c>
      <c r="F2074" s="50" t="s">
        <v>525</v>
      </c>
      <c r="G2074" s="50" t="s">
        <v>526</v>
      </c>
      <c r="H2074" s="51" t="s">
        <v>2383</v>
      </c>
      <c r="I2074" s="52" t="s">
        <v>2384</v>
      </c>
      <c r="J2074" s="53"/>
      <c r="K2074" s="54"/>
      <c r="L2074" s="54"/>
      <c r="M2074" s="54"/>
      <c r="N2074" s="54"/>
      <c r="O2074" s="54" t="s">
        <v>707</v>
      </c>
      <c r="P2074" s="54" t="s">
        <v>706</v>
      </c>
      <c r="Q2074" s="54"/>
      <c r="R2074" s="54"/>
      <c r="S2074" s="54"/>
    </row>
    <row r="2075" spans="1:19" ht="101.25">
      <c r="A2075" s="93">
        <v>2075</v>
      </c>
      <c r="B2075" s="49" t="s">
        <v>3278</v>
      </c>
      <c r="C2075" s="57" t="s">
        <v>872</v>
      </c>
      <c r="D2075" s="41" t="s">
        <v>873</v>
      </c>
      <c r="E2075" s="41" t="s">
        <v>56</v>
      </c>
      <c r="F2075" s="50" t="s">
        <v>525</v>
      </c>
      <c r="G2075" s="50" t="s">
        <v>526</v>
      </c>
      <c r="H2075" s="51" t="s">
        <v>2385</v>
      </c>
      <c r="I2075" s="52" t="s">
        <v>2384</v>
      </c>
      <c r="J2075" s="53"/>
      <c r="K2075" s="54"/>
      <c r="L2075" s="54"/>
      <c r="M2075" s="54"/>
      <c r="N2075" s="54"/>
      <c r="O2075" s="54" t="s">
        <v>707</v>
      </c>
      <c r="P2075" s="54" t="s">
        <v>706</v>
      </c>
      <c r="Q2075" s="54"/>
      <c r="R2075" s="54"/>
      <c r="S2075" s="54"/>
    </row>
    <row r="2076" spans="1:19" ht="33.75">
      <c r="A2076" s="93">
        <v>2076</v>
      </c>
      <c r="B2076" s="49" t="s">
        <v>3278</v>
      </c>
      <c r="C2076" s="57" t="s">
        <v>2386</v>
      </c>
      <c r="D2076" s="41" t="s">
        <v>1622</v>
      </c>
      <c r="E2076" s="41" t="s">
        <v>527</v>
      </c>
      <c r="F2076" s="50" t="s">
        <v>35</v>
      </c>
      <c r="G2076" s="50" t="s">
        <v>36</v>
      </c>
      <c r="H2076" s="51" t="s">
        <v>1811</v>
      </c>
      <c r="I2076" s="52" t="s">
        <v>1299</v>
      </c>
      <c r="J2076" s="53"/>
      <c r="K2076" s="54"/>
      <c r="L2076" s="54"/>
      <c r="M2076" s="54"/>
      <c r="N2076" s="54"/>
      <c r="O2076" s="54" t="s">
        <v>707</v>
      </c>
      <c r="P2076" s="54" t="s">
        <v>706</v>
      </c>
      <c r="Q2076" s="54"/>
      <c r="R2076" s="54"/>
      <c r="S2076" s="54"/>
    </row>
    <row r="2077" spans="1:19" ht="90">
      <c r="A2077" s="93">
        <v>2077</v>
      </c>
      <c r="B2077" s="49" t="s">
        <v>3278</v>
      </c>
      <c r="C2077" s="57" t="s">
        <v>1722</v>
      </c>
      <c r="D2077" s="41" t="s">
        <v>1622</v>
      </c>
      <c r="E2077" s="41" t="s">
        <v>1296</v>
      </c>
      <c r="F2077" s="50" t="s">
        <v>525</v>
      </c>
      <c r="G2077" s="50" t="s">
        <v>526</v>
      </c>
      <c r="H2077" s="51" t="s">
        <v>1812</v>
      </c>
      <c r="I2077" s="52" t="s">
        <v>1813</v>
      </c>
      <c r="J2077" s="53"/>
      <c r="K2077" s="54"/>
      <c r="L2077" s="54"/>
      <c r="M2077" s="54"/>
      <c r="N2077" s="54"/>
      <c r="O2077" s="54" t="s">
        <v>705</v>
      </c>
      <c r="P2077" s="54" t="s">
        <v>710</v>
      </c>
      <c r="Q2077" s="54"/>
      <c r="R2077" s="54"/>
      <c r="S2077" s="54"/>
    </row>
    <row r="2078" spans="1:19" ht="56.25">
      <c r="A2078" s="93">
        <v>2078</v>
      </c>
      <c r="B2078" s="49" t="s">
        <v>3278</v>
      </c>
      <c r="C2078" s="57" t="s">
        <v>1814</v>
      </c>
      <c r="D2078" s="41" t="s">
        <v>1422</v>
      </c>
      <c r="E2078" s="41" t="s">
        <v>1815</v>
      </c>
      <c r="F2078" s="50" t="s">
        <v>525</v>
      </c>
      <c r="G2078" s="50" t="s">
        <v>526</v>
      </c>
      <c r="H2078" s="51" t="s">
        <v>1816</v>
      </c>
      <c r="I2078" s="52" t="s">
        <v>1817</v>
      </c>
      <c r="J2078" s="53"/>
      <c r="K2078" s="54"/>
      <c r="L2078" s="54"/>
      <c r="M2078" s="54"/>
      <c r="N2078" s="54"/>
      <c r="O2078" s="54" t="s">
        <v>925</v>
      </c>
      <c r="P2078" s="54" t="s">
        <v>715</v>
      </c>
      <c r="Q2078" s="54"/>
      <c r="R2078" s="54"/>
      <c r="S2078" s="54"/>
    </row>
    <row r="2079" spans="1:19" ht="33.75">
      <c r="A2079" s="93">
        <v>2079</v>
      </c>
      <c r="B2079" s="49" t="s">
        <v>3278</v>
      </c>
      <c r="C2079" s="57" t="s">
        <v>1190</v>
      </c>
      <c r="D2079" s="41" t="s">
        <v>1422</v>
      </c>
      <c r="E2079" s="41" t="s">
        <v>168</v>
      </c>
      <c r="F2079" s="50" t="s">
        <v>525</v>
      </c>
      <c r="G2079" s="50" t="s">
        <v>526</v>
      </c>
      <c r="H2079" s="51" t="s">
        <v>1818</v>
      </c>
      <c r="I2079" s="52" t="s">
        <v>1819</v>
      </c>
      <c r="J2079" s="53"/>
      <c r="K2079" s="54"/>
      <c r="L2079" s="54"/>
      <c r="M2079" s="54"/>
      <c r="N2079" s="54"/>
      <c r="O2079" s="54" t="s">
        <v>925</v>
      </c>
      <c r="P2079" s="54" t="s">
        <v>715</v>
      </c>
      <c r="Q2079" s="54"/>
      <c r="R2079" s="54"/>
      <c r="S2079" s="54"/>
    </row>
    <row r="2080" spans="1:19" ht="33.75">
      <c r="A2080" s="93">
        <v>2080</v>
      </c>
      <c r="B2080" s="49" t="s">
        <v>3278</v>
      </c>
      <c r="C2080" s="57" t="s">
        <v>722</v>
      </c>
      <c r="D2080" s="41" t="s">
        <v>1820</v>
      </c>
      <c r="E2080" s="41" t="s">
        <v>70</v>
      </c>
      <c r="F2080" s="50" t="s">
        <v>525</v>
      </c>
      <c r="G2080" s="50" t="s">
        <v>526</v>
      </c>
      <c r="H2080" s="51" t="s">
        <v>1821</v>
      </c>
      <c r="I2080" s="52" t="s">
        <v>1819</v>
      </c>
      <c r="J2080" s="53"/>
      <c r="K2080" s="54"/>
      <c r="L2080" s="54"/>
      <c r="M2080" s="54"/>
      <c r="N2080" s="54"/>
      <c r="O2080" s="54" t="s">
        <v>925</v>
      </c>
      <c r="P2080" s="54" t="s">
        <v>722</v>
      </c>
      <c r="Q2080" s="54"/>
      <c r="R2080" s="54"/>
      <c r="S2080" s="54"/>
    </row>
    <row r="2081" spans="1:19" ht="45">
      <c r="A2081" s="93">
        <v>2081</v>
      </c>
      <c r="B2081" s="49" t="s">
        <v>3278</v>
      </c>
      <c r="C2081" s="57" t="s">
        <v>722</v>
      </c>
      <c r="D2081" s="41" t="s">
        <v>1820</v>
      </c>
      <c r="E2081" s="41" t="s">
        <v>70</v>
      </c>
      <c r="F2081" s="50" t="s">
        <v>525</v>
      </c>
      <c r="G2081" s="50" t="s">
        <v>526</v>
      </c>
      <c r="H2081" s="51" t="s">
        <v>1822</v>
      </c>
      <c r="I2081" s="52" t="s">
        <v>1819</v>
      </c>
      <c r="J2081" s="53"/>
      <c r="K2081" s="54"/>
      <c r="L2081" s="54"/>
      <c r="M2081" s="54"/>
      <c r="N2081" s="54"/>
      <c r="O2081" s="54" t="s">
        <v>925</v>
      </c>
      <c r="P2081" s="54" t="s">
        <v>722</v>
      </c>
      <c r="Q2081" s="54"/>
      <c r="R2081" s="54"/>
      <c r="S2081" s="54"/>
    </row>
    <row r="2082" spans="1:19" ht="33.75">
      <c r="A2082" s="93">
        <v>2082</v>
      </c>
      <c r="B2082" s="49" t="s">
        <v>3278</v>
      </c>
      <c r="C2082" s="57" t="s">
        <v>722</v>
      </c>
      <c r="D2082" s="41" t="s">
        <v>1820</v>
      </c>
      <c r="E2082" s="41" t="s">
        <v>70</v>
      </c>
      <c r="F2082" s="50" t="s">
        <v>525</v>
      </c>
      <c r="G2082" s="50" t="s">
        <v>526</v>
      </c>
      <c r="H2082" s="51" t="s">
        <v>1823</v>
      </c>
      <c r="I2082" s="52" t="s">
        <v>1819</v>
      </c>
      <c r="J2082" s="53"/>
      <c r="K2082" s="54"/>
      <c r="L2082" s="54"/>
      <c r="M2082" s="54"/>
      <c r="N2082" s="54"/>
      <c r="O2082" s="54" t="s">
        <v>925</v>
      </c>
      <c r="P2082" s="54" t="s">
        <v>722</v>
      </c>
      <c r="Q2082" s="54"/>
      <c r="R2082" s="54"/>
      <c r="S2082" s="54"/>
    </row>
    <row r="2083" spans="1:19" ht="33.75">
      <c r="A2083" s="93">
        <v>2083</v>
      </c>
      <c r="B2083" s="49" t="s">
        <v>3278</v>
      </c>
      <c r="C2083" s="57" t="s">
        <v>722</v>
      </c>
      <c r="D2083" s="41" t="s">
        <v>1820</v>
      </c>
      <c r="E2083" s="41" t="s">
        <v>70</v>
      </c>
      <c r="F2083" s="50" t="s">
        <v>525</v>
      </c>
      <c r="G2083" s="50" t="s">
        <v>526</v>
      </c>
      <c r="H2083" s="51" t="s">
        <v>1824</v>
      </c>
      <c r="I2083" s="52" t="s">
        <v>1819</v>
      </c>
      <c r="J2083" s="53"/>
      <c r="K2083" s="54"/>
      <c r="L2083" s="54"/>
      <c r="M2083" s="54"/>
      <c r="N2083" s="54"/>
      <c r="O2083" s="54" t="s">
        <v>925</v>
      </c>
      <c r="P2083" s="54" t="s">
        <v>722</v>
      </c>
      <c r="Q2083" s="54"/>
      <c r="R2083" s="54"/>
      <c r="S2083" s="54"/>
    </row>
    <row r="2084" spans="1:19" ht="45">
      <c r="A2084" s="93">
        <v>2084</v>
      </c>
      <c r="B2084" s="49" t="s">
        <v>3278</v>
      </c>
      <c r="C2084" s="57" t="s">
        <v>1190</v>
      </c>
      <c r="D2084" s="41" t="s">
        <v>216</v>
      </c>
      <c r="E2084" s="41" t="s">
        <v>493</v>
      </c>
      <c r="F2084" s="50" t="s">
        <v>525</v>
      </c>
      <c r="G2084" s="50" t="s">
        <v>526</v>
      </c>
      <c r="H2084" s="51" t="s">
        <v>1825</v>
      </c>
      <c r="I2084" s="52" t="s">
        <v>1826</v>
      </c>
      <c r="J2084" s="53"/>
      <c r="K2084" s="54"/>
      <c r="L2084" s="54"/>
      <c r="M2084" s="54"/>
      <c r="N2084" s="54"/>
      <c r="O2084" s="54" t="s">
        <v>925</v>
      </c>
      <c r="P2084" s="54" t="s">
        <v>715</v>
      </c>
      <c r="Q2084" s="54"/>
      <c r="R2084" s="54"/>
      <c r="S2084" s="54"/>
    </row>
    <row r="2085" spans="1:19" ht="45">
      <c r="A2085" s="93">
        <v>2085</v>
      </c>
      <c r="B2085" s="49" t="s">
        <v>3278</v>
      </c>
      <c r="C2085" s="57" t="s">
        <v>1190</v>
      </c>
      <c r="D2085" s="41" t="s">
        <v>216</v>
      </c>
      <c r="E2085" s="41" t="s">
        <v>493</v>
      </c>
      <c r="F2085" s="50" t="s">
        <v>525</v>
      </c>
      <c r="G2085" s="50" t="s">
        <v>526</v>
      </c>
      <c r="H2085" s="51" t="s">
        <v>1827</v>
      </c>
      <c r="I2085" s="52" t="s">
        <v>1826</v>
      </c>
      <c r="J2085" s="53"/>
      <c r="K2085" s="54"/>
      <c r="L2085" s="54"/>
      <c r="M2085" s="54"/>
      <c r="N2085" s="54"/>
      <c r="O2085" s="54" t="s">
        <v>925</v>
      </c>
      <c r="P2085" s="54" t="s">
        <v>715</v>
      </c>
      <c r="Q2085" s="54"/>
      <c r="R2085" s="54"/>
      <c r="S2085" s="54"/>
    </row>
    <row r="2086" spans="1:19" ht="56.25">
      <c r="A2086" s="93">
        <v>2086</v>
      </c>
      <c r="B2086" s="49" t="s">
        <v>3278</v>
      </c>
      <c r="C2086" s="57" t="s">
        <v>1190</v>
      </c>
      <c r="D2086" s="41" t="s">
        <v>844</v>
      </c>
      <c r="E2086" s="41" t="s">
        <v>493</v>
      </c>
      <c r="F2086" s="50" t="s">
        <v>525</v>
      </c>
      <c r="G2086" s="50" t="s">
        <v>526</v>
      </c>
      <c r="H2086" s="51" t="s">
        <v>1828</v>
      </c>
      <c r="I2086" s="52" t="s">
        <v>1819</v>
      </c>
      <c r="J2086" s="53"/>
      <c r="K2086" s="54"/>
      <c r="L2086" s="54"/>
      <c r="M2086" s="54"/>
      <c r="N2086" s="54"/>
      <c r="O2086" s="54" t="s">
        <v>925</v>
      </c>
      <c r="P2086" s="54" t="s">
        <v>715</v>
      </c>
      <c r="Q2086" s="54"/>
      <c r="R2086" s="54"/>
      <c r="S2086" s="54"/>
    </row>
    <row r="2087" spans="1:19" ht="45">
      <c r="A2087" s="93">
        <v>2087</v>
      </c>
      <c r="B2087" s="49" t="s">
        <v>3278</v>
      </c>
      <c r="C2087" s="57" t="s">
        <v>1190</v>
      </c>
      <c r="D2087" s="41" t="s">
        <v>844</v>
      </c>
      <c r="E2087" s="41" t="s">
        <v>493</v>
      </c>
      <c r="F2087" s="50" t="s">
        <v>525</v>
      </c>
      <c r="G2087" s="50" t="s">
        <v>526</v>
      </c>
      <c r="H2087" s="51" t="s">
        <v>1829</v>
      </c>
      <c r="I2087" s="52" t="s">
        <v>1826</v>
      </c>
      <c r="J2087" s="53"/>
      <c r="K2087" s="54"/>
      <c r="L2087" s="54"/>
      <c r="M2087" s="54"/>
      <c r="N2087" s="54"/>
      <c r="O2087" s="54" t="s">
        <v>925</v>
      </c>
      <c r="P2087" s="54" t="s">
        <v>715</v>
      </c>
      <c r="Q2087" s="54"/>
      <c r="R2087" s="54"/>
      <c r="S2087" s="54"/>
    </row>
    <row r="2088" spans="1:19" ht="45">
      <c r="A2088" s="93">
        <v>2088</v>
      </c>
      <c r="B2088" s="49" t="s">
        <v>3278</v>
      </c>
      <c r="C2088" s="57" t="s">
        <v>1190</v>
      </c>
      <c r="D2088" s="41" t="s">
        <v>844</v>
      </c>
      <c r="E2088" s="41" t="s">
        <v>493</v>
      </c>
      <c r="F2088" s="50" t="s">
        <v>525</v>
      </c>
      <c r="G2088" s="50" t="s">
        <v>526</v>
      </c>
      <c r="H2088" s="51" t="s">
        <v>1830</v>
      </c>
      <c r="I2088" s="52" t="s">
        <v>1826</v>
      </c>
      <c r="J2088" s="53"/>
      <c r="K2088" s="54"/>
      <c r="L2088" s="54"/>
      <c r="M2088" s="54"/>
      <c r="N2088" s="54"/>
      <c r="O2088" s="54" t="s">
        <v>925</v>
      </c>
      <c r="P2088" s="54" t="s">
        <v>715</v>
      </c>
      <c r="Q2088" s="54"/>
      <c r="R2088" s="54"/>
      <c r="S2088" s="54"/>
    </row>
    <row r="2089" spans="1:19" ht="56.25">
      <c r="A2089" s="93">
        <v>2089</v>
      </c>
      <c r="B2089" s="49" t="s">
        <v>3278</v>
      </c>
      <c r="C2089" s="57" t="s">
        <v>1190</v>
      </c>
      <c r="D2089" s="41" t="s">
        <v>844</v>
      </c>
      <c r="E2089" s="41" t="s">
        <v>493</v>
      </c>
      <c r="F2089" s="50" t="s">
        <v>525</v>
      </c>
      <c r="G2089" s="50" t="s">
        <v>526</v>
      </c>
      <c r="H2089" s="51" t="s">
        <v>1831</v>
      </c>
      <c r="I2089" s="52" t="s">
        <v>1819</v>
      </c>
      <c r="J2089" s="53"/>
      <c r="K2089" s="54"/>
      <c r="L2089" s="54"/>
      <c r="M2089" s="54"/>
      <c r="N2089" s="54"/>
      <c r="O2089" s="54" t="s">
        <v>925</v>
      </c>
      <c r="P2089" s="54" t="s">
        <v>715</v>
      </c>
      <c r="Q2089" s="54"/>
      <c r="R2089" s="54"/>
      <c r="S2089" s="54"/>
    </row>
    <row r="2090" spans="1:19" ht="33.75">
      <c r="A2090" s="93">
        <v>2090</v>
      </c>
      <c r="B2090" s="49" t="s">
        <v>3278</v>
      </c>
      <c r="C2090" s="57" t="s">
        <v>879</v>
      </c>
      <c r="D2090" s="41" t="s">
        <v>844</v>
      </c>
      <c r="E2090" s="41" t="s">
        <v>1832</v>
      </c>
      <c r="F2090" s="50" t="s">
        <v>525</v>
      </c>
      <c r="G2090" s="50" t="s">
        <v>526</v>
      </c>
      <c r="H2090" s="51" t="s">
        <v>1833</v>
      </c>
      <c r="I2090" s="52" t="s">
        <v>1826</v>
      </c>
      <c r="J2090" s="53"/>
      <c r="K2090" s="54"/>
      <c r="L2090" s="54"/>
      <c r="M2090" s="54"/>
      <c r="N2090" s="54"/>
      <c r="O2090" s="54" t="s">
        <v>925</v>
      </c>
      <c r="P2090" s="54" t="s">
        <v>715</v>
      </c>
      <c r="Q2090" s="54"/>
      <c r="R2090" s="54"/>
      <c r="S2090" s="54"/>
    </row>
    <row r="2091" spans="1:19" ht="45">
      <c r="A2091" s="93">
        <v>2091</v>
      </c>
      <c r="B2091" s="49" t="s">
        <v>3278</v>
      </c>
      <c r="C2091" s="57" t="s">
        <v>879</v>
      </c>
      <c r="D2091" s="41" t="s">
        <v>844</v>
      </c>
      <c r="E2091" s="41" t="s">
        <v>497</v>
      </c>
      <c r="F2091" s="50" t="s">
        <v>525</v>
      </c>
      <c r="G2091" s="50" t="s">
        <v>526</v>
      </c>
      <c r="H2091" s="51" t="s">
        <v>1834</v>
      </c>
      <c r="I2091" s="52" t="s">
        <v>1819</v>
      </c>
      <c r="J2091" s="53"/>
      <c r="K2091" s="54"/>
      <c r="L2091" s="54"/>
      <c r="M2091" s="54"/>
      <c r="N2091" s="54"/>
      <c r="O2091" s="54" t="s">
        <v>925</v>
      </c>
      <c r="P2091" s="54" t="s">
        <v>715</v>
      </c>
      <c r="Q2091" s="54"/>
      <c r="R2091" s="54"/>
      <c r="S2091" s="54"/>
    </row>
    <row r="2092" spans="1:19" ht="56.25">
      <c r="A2092" s="93">
        <v>2092</v>
      </c>
      <c r="B2092" s="49" t="s">
        <v>3278</v>
      </c>
      <c r="C2092" s="57" t="s">
        <v>879</v>
      </c>
      <c r="D2092" s="41" t="s">
        <v>844</v>
      </c>
      <c r="E2092" s="41" t="s">
        <v>497</v>
      </c>
      <c r="F2092" s="50" t="s">
        <v>525</v>
      </c>
      <c r="G2092" s="50" t="s">
        <v>526</v>
      </c>
      <c r="H2092" s="51" t="s">
        <v>2416</v>
      </c>
      <c r="I2092" s="52" t="s">
        <v>1819</v>
      </c>
      <c r="J2092" s="53"/>
      <c r="K2092" s="54"/>
      <c r="L2092" s="54"/>
      <c r="M2092" s="54"/>
      <c r="N2092" s="54"/>
      <c r="O2092" s="54" t="s">
        <v>925</v>
      </c>
      <c r="P2092" s="54" t="s">
        <v>715</v>
      </c>
      <c r="Q2092" s="54"/>
      <c r="R2092" s="54"/>
      <c r="S2092" s="54"/>
    </row>
    <row r="2093" spans="1:19" ht="67.5">
      <c r="A2093" s="93">
        <v>2093</v>
      </c>
      <c r="B2093" s="49" t="s">
        <v>3278</v>
      </c>
      <c r="C2093" s="57" t="s">
        <v>1560</v>
      </c>
      <c r="D2093" s="41" t="s">
        <v>1561</v>
      </c>
      <c r="E2093" s="41" t="s">
        <v>2417</v>
      </c>
      <c r="F2093" s="50" t="s">
        <v>525</v>
      </c>
      <c r="G2093" s="50" t="s">
        <v>526</v>
      </c>
      <c r="H2093" s="51" t="s">
        <v>2418</v>
      </c>
      <c r="I2093" s="52" t="s">
        <v>2419</v>
      </c>
      <c r="J2093" s="53"/>
      <c r="K2093" s="54"/>
      <c r="L2093" s="54"/>
      <c r="M2093" s="54"/>
      <c r="N2093" s="54"/>
      <c r="O2093" s="54" t="s">
        <v>925</v>
      </c>
      <c r="P2093" s="54" t="s">
        <v>717</v>
      </c>
      <c r="Q2093" s="54"/>
      <c r="R2093" s="54"/>
      <c r="S2093" s="54"/>
    </row>
    <row r="2094" spans="1:19" ht="101.25">
      <c r="A2094" s="93">
        <v>2094</v>
      </c>
      <c r="B2094" s="49" t="s">
        <v>3278</v>
      </c>
      <c r="C2094" s="57" t="s">
        <v>1560</v>
      </c>
      <c r="D2094" s="41" t="s">
        <v>1561</v>
      </c>
      <c r="E2094" s="41" t="s">
        <v>2417</v>
      </c>
      <c r="F2094" s="50" t="s">
        <v>525</v>
      </c>
      <c r="G2094" s="50" t="s">
        <v>526</v>
      </c>
      <c r="H2094" s="51" t="s">
        <v>2420</v>
      </c>
      <c r="I2094" s="52" t="s">
        <v>1819</v>
      </c>
      <c r="J2094" s="53"/>
      <c r="K2094" s="54"/>
      <c r="L2094" s="54"/>
      <c r="M2094" s="54"/>
      <c r="N2094" s="54"/>
      <c r="O2094" s="54" t="s">
        <v>925</v>
      </c>
      <c r="P2094" s="54" t="s">
        <v>717</v>
      </c>
      <c r="Q2094" s="54"/>
      <c r="R2094" s="54"/>
      <c r="S2094" s="54"/>
    </row>
    <row r="2095" spans="1:19" ht="67.5">
      <c r="A2095" s="93">
        <v>2095</v>
      </c>
      <c r="B2095" s="49" t="s">
        <v>3278</v>
      </c>
      <c r="C2095" s="57" t="s">
        <v>914</v>
      </c>
      <c r="D2095" s="41" t="s">
        <v>578</v>
      </c>
      <c r="E2095" s="41" t="s">
        <v>528</v>
      </c>
      <c r="F2095" s="50" t="s">
        <v>525</v>
      </c>
      <c r="G2095" s="50" t="s">
        <v>526</v>
      </c>
      <c r="H2095" s="51" t="s">
        <v>3014</v>
      </c>
      <c r="I2095" s="52" t="s">
        <v>1819</v>
      </c>
      <c r="J2095" s="53"/>
      <c r="K2095" s="54"/>
      <c r="L2095" s="54"/>
      <c r="M2095" s="54"/>
      <c r="N2095" s="54"/>
      <c r="O2095" s="54" t="s">
        <v>1358</v>
      </c>
      <c r="P2095" s="54" t="s">
        <v>719</v>
      </c>
      <c r="Q2095" s="54"/>
      <c r="R2095" s="54"/>
      <c r="S2095" s="54"/>
    </row>
    <row r="2096" spans="1:19" ht="78.75">
      <c r="A2096" s="93">
        <v>2096</v>
      </c>
      <c r="B2096" s="49" t="s">
        <v>3278</v>
      </c>
      <c r="C2096" s="57" t="s">
        <v>719</v>
      </c>
      <c r="D2096" s="41" t="s">
        <v>578</v>
      </c>
      <c r="E2096" s="41" t="s">
        <v>1314</v>
      </c>
      <c r="F2096" s="50" t="s">
        <v>525</v>
      </c>
      <c r="G2096" s="50" t="s">
        <v>526</v>
      </c>
      <c r="H2096" s="51" t="s">
        <v>3015</v>
      </c>
      <c r="I2096" s="52" t="s">
        <v>3016</v>
      </c>
      <c r="J2096" s="53"/>
      <c r="K2096" s="54"/>
      <c r="L2096" s="54"/>
      <c r="M2096" s="54"/>
      <c r="N2096" s="54"/>
      <c r="O2096" s="54" t="s">
        <v>1358</v>
      </c>
      <c r="P2096" s="54" t="s">
        <v>719</v>
      </c>
      <c r="Q2096" s="54"/>
      <c r="R2096" s="54"/>
      <c r="S2096" s="54"/>
    </row>
    <row r="2097" spans="1:19" ht="45">
      <c r="A2097" s="93">
        <v>2097</v>
      </c>
      <c r="B2097" s="49" t="s">
        <v>3278</v>
      </c>
      <c r="C2097" s="57" t="s">
        <v>719</v>
      </c>
      <c r="D2097" s="41" t="s">
        <v>578</v>
      </c>
      <c r="E2097" s="41" t="s">
        <v>1314</v>
      </c>
      <c r="F2097" s="50" t="s">
        <v>525</v>
      </c>
      <c r="G2097" s="50" t="s">
        <v>526</v>
      </c>
      <c r="H2097" s="51" t="s">
        <v>3017</v>
      </c>
      <c r="I2097" s="52" t="s">
        <v>3018</v>
      </c>
      <c r="J2097" s="53"/>
      <c r="K2097" s="54"/>
      <c r="L2097" s="54"/>
      <c r="M2097" s="54"/>
      <c r="N2097" s="54"/>
      <c r="O2097" s="54" t="s">
        <v>1358</v>
      </c>
      <c r="P2097" s="54" t="s">
        <v>719</v>
      </c>
      <c r="Q2097" s="54"/>
      <c r="R2097" s="54"/>
      <c r="S2097" s="54"/>
    </row>
    <row r="2098" spans="1:19" ht="78.75">
      <c r="A2098" s="93">
        <v>2098</v>
      </c>
      <c r="B2098" s="49" t="s">
        <v>3278</v>
      </c>
      <c r="C2098" s="57" t="s">
        <v>719</v>
      </c>
      <c r="D2098" s="41" t="s">
        <v>578</v>
      </c>
      <c r="E2098" s="41" t="s">
        <v>1314</v>
      </c>
      <c r="F2098" s="50" t="s">
        <v>525</v>
      </c>
      <c r="G2098" s="50" t="s">
        <v>526</v>
      </c>
      <c r="H2098" s="51" t="s">
        <v>3019</v>
      </c>
      <c r="I2098" s="52" t="s">
        <v>3018</v>
      </c>
      <c r="J2098" s="53"/>
      <c r="K2098" s="54"/>
      <c r="L2098" s="54"/>
      <c r="M2098" s="54"/>
      <c r="N2098" s="54"/>
      <c r="O2098" s="54" t="s">
        <v>1358</v>
      </c>
      <c r="P2098" s="54" t="s">
        <v>719</v>
      </c>
      <c r="Q2098" s="54"/>
      <c r="R2098" s="54"/>
      <c r="S2098" s="54"/>
    </row>
    <row r="2099" spans="1:19" ht="101.25">
      <c r="A2099" s="93">
        <v>2099</v>
      </c>
      <c r="B2099" s="49" t="s">
        <v>3278</v>
      </c>
      <c r="C2099" s="57" t="s">
        <v>719</v>
      </c>
      <c r="D2099" s="41" t="s">
        <v>578</v>
      </c>
      <c r="E2099" s="41" t="s">
        <v>1314</v>
      </c>
      <c r="F2099" s="50" t="s">
        <v>525</v>
      </c>
      <c r="G2099" s="50" t="s">
        <v>526</v>
      </c>
      <c r="H2099" s="51" t="s">
        <v>3020</v>
      </c>
      <c r="I2099" s="52" t="s">
        <v>3021</v>
      </c>
      <c r="J2099" s="53"/>
      <c r="K2099" s="54"/>
      <c r="L2099" s="54"/>
      <c r="M2099" s="54"/>
      <c r="N2099" s="54"/>
      <c r="O2099" s="54" t="s">
        <v>1358</v>
      </c>
      <c r="P2099" s="54" t="s">
        <v>719</v>
      </c>
      <c r="Q2099" s="54"/>
      <c r="R2099" s="54"/>
      <c r="S2099" s="54"/>
    </row>
    <row r="2100" spans="1:19" ht="33.75">
      <c r="A2100" s="93">
        <v>2100</v>
      </c>
      <c r="B2100" s="49" t="s">
        <v>3278</v>
      </c>
      <c r="C2100" s="57" t="s">
        <v>920</v>
      </c>
      <c r="D2100" s="41" t="s">
        <v>578</v>
      </c>
      <c r="E2100" s="41" t="s">
        <v>524</v>
      </c>
      <c r="F2100" s="50" t="s">
        <v>525</v>
      </c>
      <c r="G2100" s="50" t="s">
        <v>526</v>
      </c>
      <c r="H2100" s="51" t="s">
        <v>3022</v>
      </c>
      <c r="I2100" s="52" t="s">
        <v>3023</v>
      </c>
      <c r="J2100" s="53"/>
      <c r="K2100" s="54"/>
      <c r="L2100" s="54"/>
      <c r="M2100" s="54"/>
      <c r="N2100" s="54"/>
      <c r="O2100" s="54" t="s">
        <v>1358</v>
      </c>
      <c r="P2100" s="54" t="s">
        <v>719</v>
      </c>
      <c r="Q2100" s="54"/>
      <c r="R2100" s="54"/>
      <c r="S2100" s="54"/>
    </row>
    <row r="2101" spans="1:19" ht="22.5">
      <c r="A2101" s="93">
        <v>2101</v>
      </c>
      <c r="B2101" s="49" t="s">
        <v>3278</v>
      </c>
      <c r="C2101" s="57" t="s">
        <v>920</v>
      </c>
      <c r="D2101" s="41" t="s">
        <v>578</v>
      </c>
      <c r="E2101" s="41" t="s">
        <v>524</v>
      </c>
      <c r="F2101" s="50" t="s">
        <v>525</v>
      </c>
      <c r="G2101" s="50" t="s">
        <v>526</v>
      </c>
      <c r="H2101" s="51" t="s">
        <v>3024</v>
      </c>
      <c r="I2101" s="52" t="s">
        <v>3023</v>
      </c>
      <c r="J2101" s="53"/>
      <c r="K2101" s="54"/>
      <c r="L2101" s="54"/>
      <c r="M2101" s="54"/>
      <c r="N2101" s="54"/>
      <c r="O2101" s="54" t="s">
        <v>1358</v>
      </c>
      <c r="P2101" s="54" t="s">
        <v>719</v>
      </c>
      <c r="Q2101" s="54"/>
      <c r="R2101" s="54"/>
      <c r="S2101" s="54"/>
    </row>
    <row r="2102" spans="1:19" ht="33.75">
      <c r="A2102" s="93">
        <v>2102</v>
      </c>
      <c r="B2102" s="49" t="s">
        <v>3278</v>
      </c>
      <c r="C2102" s="57" t="s">
        <v>920</v>
      </c>
      <c r="D2102" s="41" t="s">
        <v>578</v>
      </c>
      <c r="E2102" s="41" t="s">
        <v>524</v>
      </c>
      <c r="F2102" s="50" t="s">
        <v>525</v>
      </c>
      <c r="G2102" s="50" t="s">
        <v>526</v>
      </c>
      <c r="H2102" s="51" t="s">
        <v>3025</v>
      </c>
      <c r="I2102" s="52" t="s">
        <v>3023</v>
      </c>
      <c r="J2102" s="53"/>
      <c r="K2102" s="54"/>
      <c r="L2102" s="54"/>
      <c r="M2102" s="54"/>
      <c r="N2102" s="54"/>
      <c r="O2102" s="54" t="s">
        <v>1358</v>
      </c>
      <c r="P2102" s="54" t="s">
        <v>719</v>
      </c>
      <c r="Q2102" s="54"/>
      <c r="R2102" s="54"/>
      <c r="S2102" s="54"/>
    </row>
    <row r="2103" spans="1:19" ht="33.75">
      <c r="A2103" s="93">
        <v>2103</v>
      </c>
      <c r="B2103" s="49" t="s">
        <v>3278</v>
      </c>
      <c r="C2103" s="57" t="s">
        <v>920</v>
      </c>
      <c r="D2103" s="41" t="s">
        <v>578</v>
      </c>
      <c r="E2103" s="41" t="s">
        <v>524</v>
      </c>
      <c r="F2103" s="50" t="s">
        <v>525</v>
      </c>
      <c r="G2103" s="50" t="s">
        <v>526</v>
      </c>
      <c r="H2103" s="51" t="s">
        <v>3026</v>
      </c>
      <c r="I2103" s="52" t="s">
        <v>3023</v>
      </c>
      <c r="J2103" s="53"/>
      <c r="K2103" s="54"/>
      <c r="L2103" s="54"/>
      <c r="M2103" s="54"/>
      <c r="N2103" s="54"/>
      <c r="O2103" s="54" t="s">
        <v>1358</v>
      </c>
      <c r="P2103" s="54" t="s">
        <v>719</v>
      </c>
      <c r="Q2103" s="54"/>
      <c r="R2103" s="54"/>
      <c r="S2103" s="54"/>
    </row>
    <row r="2104" spans="1:19" ht="67.5">
      <c r="A2104" s="93">
        <v>2104</v>
      </c>
      <c r="B2104" s="49" t="s">
        <v>3278</v>
      </c>
      <c r="C2104" s="57" t="s">
        <v>722</v>
      </c>
      <c r="D2104" s="41" t="s">
        <v>1820</v>
      </c>
      <c r="E2104" s="41" t="s">
        <v>529</v>
      </c>
      <c r="F2104" s="50" t="s">
        <v>525</v>
      </c>
      <c r="G2104" s="50" t="s">
        <v>526</v>
      </c>
      <c r="H2104" s="51" t="s">
        <v>3027</v>
      </c>
      <c r="I2104" s="52" t="s">
        <v>2276</v>
      </c>
      <c r="J2104" s="53"/>
      <c r="K2104" s="54"/>
      <c r="L2104" s="54"/>
      <c r="M2104" s="54"/>
      <c r="N2104" s="54"/>
      <c r="O2104" s="54" t="s">
        <v>925</v>
      </c>
      <c r="P2104" s="54" t="s">
        <v>722</v>
      </c>
      <c r="Q2104" s="54"/>
      <c r="R2104" s="54"/>
      <c r="S2104" s="54"/>
    </row>
    <row r="2105" spans="1:19" ht="67.5">
      <c r="A2105" s="93">
        <v>2105</v>
      </c>
      <c r="B2105" s="49" t="s">
        <v>3278</v>
      </c>
      <c r="C2105" s="57" t="s">
        <v>1314</v>
      </c>
      <c r="D2105" s="41"/>
      <c r="E2105" s="41"/>
      <c r="F2105" s="50" t="s">
        <v>525</v>
      </c>
      <c r="G2105" s="50" t="s">
        <v>526</v>
      </c>
      <c r="H2105" s="51" t="s">
        <v>3028</v>
      </c>
      <c r="I2105" s="52" t="s">
        <v>3029</v>
      </c>
      <c r="J2105" s="53"/>
      <c r="K2105" s="54"/>
      <c r="L2105" s="54"/>
      <c r="M2105" s="54"/>
      <c r="N2105" s="54"/>
      <c r="O2105" s="54" t="s">
        <v>1356</v>
      </c>
      <c r="P2105" s="54" t="s">
        <v>1314</v>
      </c>
      <c r="Q2105" s="54"/>
      <c r="R2105" s="54"/>
      <c r="S2105" s="54"/>
    </row>
    <row r="2106" spans="1:19" ht="78.75">
      <c r="A2106" s="93">
        <v>2106</v>
      </c>
      <c r="B2106" s="49" t="s">
        <v>3278</v>
      </c>
      <c r="C2106" s="57" t="s">
        <v>1314</v>
      </c>
      <c r="D2106" s="41"/>
      <c r="E2106" s="41"/>
      <c r="F2106" s="50" t="s">
        <v>525</v>
      </c>
      <c r="G2106" s="50" t="s">
        <v>526</v>
      </c>
      <c r="H2106" s="51" t="s">
        <v>3030</v>
      </c>
      <c r="I2106" s="52" t="s">
        <v>3031</v>
      </c>
      <c r="J2106" s="53"/>
      <c r="K2106" s="54"/>
      <c r="L2106" s="54"/>
      <c r="M2106" s="54"/>
      <c r="N2106" s="54"/>
      <c r="O2106" s="54" t="s">
        <v>1356</v>
      </c>
      <c r="P2106" s="54" t="s">
        <v>1314</v>
      </c>
      <c r="Q2106" s="54"/>
      <c r="R2106" s="54"/>
      <c r="S2106" s="54"/>
    </row>
    <row r="2107" spans="1:19" ht="67.5">
      <c r="A2107" s="93">
        <v>2107</v>
      </c>
      <c r="B2107" s="49" t="s">
        <v>3278</v>
      </c>
      <c r="C2107" s="57" t="s">
        <v>1314</v>
      </c>
      <c r="D2107" s="41"/>
      <c r="E2107" s="41"/>
      <c r="F2107" s="50" t="s">
        <v>525</v>
      </c>
      <c r="G2107" s="50" t="s">
        <v>526</v>
      </c>
      <c r="H2107" s="51" t="s">
        <v>3032</v>
      </c>
      <c r="I2107" s="52" t="s">
        <v>3033</v>
      </c>
      <c r="J2107" s="53"/>
      <c r="K2107" s="54"/>
      <c r="L2107" s="54"/>
      <c r="M2107" s="54"/>
      <c r="N2107" s="54"/>
      <c r="O2107" s="54" t="s">
        <v>1356</v>
      </c>
      <c r="P2107" s="54" t="s">
        <v>1314</v>
      </c>
      <c r="Q2107" s="54"/>
      <c r="R2107" s="54"/>
      <c r="S2107" s="54"/>
    </row>
    <row r="2108" spans="1:19" ht="56.25">
      <c r="A2108" s="93">
        <v>2108</v>
      </c>
      <c r="B2108" s="49" t="s">
        <v>3278</v>
      </c>
      <c r="C2108" s="57" t="s">
        <v>1314</v>
      </c>
      <c r="D2108" s="41"/>
      <c r="E2108" s="41"/>
      <c r="F2108" s="50" t="s">
        <v>525</v>
      </c>
      <c r="G2108" s="50" t="s">
        <v>526</v>
      </c>
      <c r="H2108" s="51" t="s">
        <v>3034</v>
      </c>
      <c r="I2108" s="52" t="s">
        <v>3033</v>
      </c>
      <c r="J2108" s="53"/>
      <c r="K2108" s="54"/>
      <c r="L2108" s="54"/>
      <c r="M2108" s="54"/>
      <c r="N2108" s="54"/>
      <c r="O2108" s="54" t="s">
        <v>1356</v>
      </c>
      <c r="P2108" s="54" t="s">
        <v>1314</v>
      </c>
      <c r="Q2108" s="54"/>
      <c r="R2108" s="54"/>
      <c r="S2108" s="54"/>
    </row>
    <row r="2109" spans="1:19" ht="45">
      <c r="A2109" s="93">
        <v>2109</v>
      </c>
      <c r="B2109" s="49" t="s">
        <v>3278</v>
      </c>
      <c r="C2109" s="57" t="s">
        <v>1314</v>
      </c>
      <c r="D2109" s="41"/>
      <c r="E2109" s="41"/>
      <c r="F2109" s="50" t="s">
        <v>525</v>
      </c>
      <c r="G2109" s="50" t="s">
        <v>526</v>
      </c>
      <c r="H2109" s="51" t="s">
        <v>3035</v>
      </c>
      <c r="I2109" s="52" t="s">
        <v>3033</v>
      </c>
      <c r="J2109" s="53"/>
      <c r="K2109" s="54"/>
      <c r="L2109" s="54"/>
      <c r="M2109" s="54"/>
      <c r="N2109" s="54"/>
      <c r="O2109" s="54" t="s">
        <v>1356</v>
      </c>
      <c r="P2109" s="54" t="s">
        <v>1314</v>
      </c>
      <c r="Q2109" s="54"/>
      <c r="R2109" s="54"/>
      <c r="S2109" s="54"/>
    </row>
    <row r="2110" spans="1:19" ht="33.75">
      <c r="A2110" s="93">
        <v>2110</v>
      </c>
      <c r="B2110" s="49" t="s">
        <v>3327</v>
      </c>
      <c r="C2110" s="57" t="s">
        <v>742</v>
      </c>
      <c r="D2110" s="41" t="s">
        <v>70</v>
      </c>
      <c r="E2110" s="41" t="s">
        <v>3335</v>
      </c>
      <c r="F2110" s="50" t="s">
        <v>525</v>
      </c>
      <c r="G2110" s="50" t="s">
        <v>526</v>
      </c>
      <c r="H2110" s="51" t="s">
        <v>2502</v>
      </c>
      <c r="I2110" s="52" t="s">
        <v>3279</v>
      </c>
      <c r="J2110" s="53"/>
      <c r="K2110" s="54"/>
      <c r="L2110" s="54"/>
      <c r="M2110" s="54"/>
      <c r="N2110" s="54"/>
      <c r="O2110" s="54" t="s">
        <v>1356</v>
      </c>
      <c r="P2110" s="54" t="s">
        <v>1359</v>
      </c>
      <c r="Q2110" s="54"/>
      <c r="R2110" s="54"/>
      <c r="S2110" s="54"/>
    </row>
    <row r="2111" spans="1:19" ht="56.25">
      <c r="A2111" s="93">
        <v>2111</v>
      </c>
      <c r="B2111" s="49" t="s">
        <v>3327</v>
      </c>
      <c r="C2111" s="57" t="s">
        <v>3160</v>
      </c>
      <c r="D2111" s="41" t="s">
        <v>38</v>
      </c>
      <c r="E2111" s="41" t="s">
        <v>3280</v>
      </c>
      <c r="F2111" s="50" t="s">
        <v>525</v>
      </c>
      <c r="G2111" s="50" t="s">
        <v>526</v>
      </c>
      <c r="H2111" s="51" t="s">
        <v>3281</v>
      </c>
      <c r="I2111" s="52" t="s">
        <v>3282</v>
      </c>
      <c r="J2111" s="53"/>
      <c r="K2111" s="54"/>
      <c r="L2111" s="54"/>
      <c r="M2111" s="54"/>
      <c r="N2111" s="54"/>
      <c r="O2111" s="54" t="s">
        <v>693</v>
      </c>
      <c r="P2111" s="54" t="s">
        <v>1363</v>
      </c>
      <c r="Q2111" s="54"/>
      <c r="R2111" s="54"/>
      <c r="S2111" s="54"/>
    </row>
    <row r="2112" spans="1:19" ht="56.25">
      <c r="A2112" s="93">
        <v>2112</v>
      </c>
      <c r="B2112" s="49" t="s">
        <v>3327</v>
      </c>
      <c r="C2112" s="57" t="s">
        <v>586</v>
      </c>
      <c r="D2112" s="41" t="s">
        <v>556</v>
      </c>
      <c r="E2112" s="41" t="s">
        <v>965</v>
      </c>
      <c r="F2112" s="50" t="s">
        <v>525</v>
      </c>
      <c r="G2112" s="50" t="s">
        <v>526</v>
      </c>
      <c r="H2112" s="51" t="s">
        <v>961</v>
      </c>
      <c r="I2112" s="52" t="s">
        <v>962</v>
      </c>
      <c r="J2112" s="53"/>
      <c r="K2112" s="54"/>
      <c r="L2112" s="54"/>
      <c r="M2112" s="54"/>
      <c r="N2112" s="54"/>
      <c r="O2112" s="54" t="s">
        <v>727</v>
      </c>
      <c r="P2112" s="54" t="s">
        <v>676</v>
      </c>
      <c r="Q2112" s="54"/>
      <c r="R2112" s="54"/>
      <c r="S2112" s="54"/>
    </row>
    <row r="2113" spans="1:19" ht="33.75">
      <c r="A2113" s="93">
        <v>2113</v>
      </c>
      <c r="B2113" s="49" t="s">
        <v>3327</v>
      </c>
      <c r="C2113" s="57" t="s">
        <v>586</v>
      </c>
      <c r="D2113" s="41" t="s">
        <v>556</v>
      </c>
      <c r="E2113" s="41" t="s">
        <v>965</v>
      </c>
      <c r="F2113" s="50" t="s">
        <v>525</v>
      </c>
      <c r="G2113" s="50" t="s">
        <v>526</v>
      </c>
      <c r="H2113" s="51" t="s">
        <v>963</v>
      </c>
      <c r="I2113" s="52" t="s">
        <v>964</v>
      </c>
      <c r="J2113" s="53"/>
      <c r="K2113" s="54"/>
      <c r="L2113" s="54"/>
      <c r="M2113" s="54"/>
      <c r="N2113" s="54"/>
      <c r="O2113" s="54" t="s">
        <v>727</v>
      </c>
      <c r="P2113" s="54" t="s">
        <v>676</v>
      </c>
      <c r="Q2113" s="54"/>
      <c r="R2113" s="54"/>
      <c r="S2113" s="54"/>
    </row>
    <row r="2114" spans="1:19" ht="67.5">
      <c r="A2114" s="93">
        <v>2114</v>
      </c>
      <c r="B2114" s="49" t="s">
        <v>3327</v>
      </c>
      <c r="C2114" s="57" t="s">
        <v>586</v>
      </c>
      <c r="D2114" s="41" t="s">
        <v>556</v>
      </c>
      <c r="E2114" s="41" t="s">
        <v>965</v>
      </c>
      <c r="F2114" s="50" t="s">
        <v>525</v>
      </c>
      <c r="G2114" s="50" t="s">
        <v>526</v>
      </c>
      <c r="H2114" s="51" t="s">
        <v>3283</v>
      </c>
      <c r="I2114" s="52" t="s">
        <v>967</v>
      </c>
      <c r="J2114" s="53"/>
      <c r="K2114" s="54"/>
      <c r="L2114" s="54"/>
      <c r="M2114" s="54"/>
      <c r="N2114" s="54"/>
      <c r="O2114" s="54" t="s">
        <v>727</v>
      </c>
      <c r="P2114" s="54" t="s">
        <v>676</v>
      </c>
      <c r="Q2114" s="54"/>
      <c r="R2114" s="54"/>
      <c r="S2114" s="54"/>
    </row>
    <row r="2115" spans="1:19" ht="45">
      <c r="A2115" s="93">
        <v>2115</v>
      </c>
      <c r="B2115" s="49" t="s">
        <v>3327</v>
      </c>
      <c r="C2115" s="57" t="s">
        <v>1331</v>
      </c>
      <c r="D2115" s="41" t="s">
        <v>527</v>
      </c>
      <c r="E2115" s="41" t="s">
        <v>3284</v>
      </c>
      <c r="F2115" s="50" t="s">
        <v>525</v>
      </c>
      <c r="G2115" s="50" t="s">
        <v>526</v>
      </c>
      <c r="H2115" s="51" t="s">
        <v>3285</v>
      </c>
      <c r="I2115" s="52" t="s">
        <v>3286</v>
      </c>
      <c r="J2115" s="53"/>
      <c r="K2115" s="54"/>
      <c r="L2115" s="54"/>
      <c r="M2115" s="54"/>
      <c r="N2115" s="54"/>
      <c r="O2115" s="54" t="s">
        <v>686</v>
      </c>
      <c r="P2115" s="54" t="s">
        <v>673</v>
      </c>
      <c r="Q2115" s="54"/>
      <c r="R2115" s="54"/>
      <c r="S2115" s="54"/>
    </row>
    <row r="2116" spans="1:19" ht="45">
      <c r="A2116" s="93">
        <v>2116</v>
      </c>
      <c r="B2116" s="49" t="s">
        <v>3327</v>
      </c>
      <c r="C2116" s="57" t="s">
        <v>1331</v>
      </c>
      <c r="D2116" s="41" t="s">
        <v>527</v>
      </c>
      <c r="E2116" s="41" t="s">
        <v>168</v>
      </c>
      <c r="F2116" s="50" t="s">
        <v>525</v>
      </c>
      <c r="G2116" s="50" t="s">
        <v>526</v>
      </c>
      <c r="H2116" s="51" t="s">
        <v>3287</v>
      </c>
      <c r="I2116" s="52" t="s">
        <v>3288</v>
      </c>
      <c r="J2116" s="53"/>
      <c r="K2116" s="54"/>
      <c r="L2116" s="54"/>
      <c r="M2116" s="54"/>
      <c r="N2116" s="54"/>
      <c r="O2116" s="54" t="s">
        <v>686</v>
      </c>
      <c r="P2116" s="54" t="s">
        <v>673</v>
      </c>
      <c r="Q2116" s="54"/>
      <c r="R2116" s="54"/>
      <c r="S2116" s="54"/>
    </row>
    <row r="2117" spans="1:19" ht="56.25">
      <c r="A2117" s="93">
        <v>2117</v>
      </c>
      <c r="B2117" s="49" t="s">
        <v>3327</v>
      </c>
      <c r="C2117" s="57" t="s">
        <v>1331</v>
      </c>
      <c r="D2117" s="41" t="s">
        <v>527</v>
      </c>
      <c r="E2117" s="41" t="s">
        <v>168</v>
      </c>
      <c r="F2117" s="50" t="s">
        <v>525</v>
      </c>
      <c r="G2117" s="50" t="s">
        <v>526</v>
      </c>
      <c r="H2117" s="51" t="s">
        <v>3289</v>
      </c>
      <c r="I2117" s="52" t="s">
        <v>3290</v>
      </c>
      <c r="J2117" s="53"/>
      <c r="K2117" s="54"/>
      <c r="L2117" s="54"/>
      <c r="M2117" s="54"/>
      <c r="N2117" s="54"/>
      <c r="O2117" s="54" t="s">
        <v>686</v>
      </c>
      <c r="P2117" s="54" t="s">
        <v>673</v>
      </c>
      <c r="Q2117" s="54"/>
      <c r="R2117" s="54"/>
      <c r="S2117" s="54"/>
    </row>
    <row r="2118" spans="1:19" ht="45">
      <c r="A2118" s="93">
        <v>2118</v>
      </c>
      <c r="B2118" s="49" t="s">
        <v>3327</v>
      </c>
      <c r="C2118" s="57" t="s">
        <v>881</v>
      </c>
      <c r="D2118" s="41" t="s">
        <v>527</v>
      </c>
      <c r="E2118" s="41" t="s">
        <v>128</v>
      </c>
      <c r="F2118" s="50" t="s">
        <v>525</v>
      </c>
      <c r="G2118" s="50" t="s">
        <v>526</v>
      </c>
      <c r="H2118" s="51" t="s">
        <v>3291</v>
      </c>
      <c r="I2118" s="52"/>
      <c r="J2118" s="53"/>
      <c r="K2118" s="54"/>
      <c r="L2118" s="54"/>
      <c r="M2118" s="54"/>
      <c r="N2118" s="54"/>
      <c r="O2118" s="54" t="s">
        <v>925</v>
      </c>
      <c r="P2118" s="54" t="s">
        <v>646</v>
      </c>
      <c r="Q2118" s="54"/>
      <c r="R2118" s="54"/>
      <c r="S2118" s="54"/>
    </row>
    <row r="2119" spans="1:19" ht="33.75">
      <c r="A2119" s="93">
        <v>2119</v>
      </c>
      <c r="B2119" s="49" t="s">
        <v>3327</v>
      </c>
      <c r="C2119" s="57" t="s">
        <v>527</v>
      </c>
      <c r="D2119" s="41" t="s">
        <v>168</v>
      </c>
      <c r="E2119" s="41" t="s">
        <v>171</v>
      </c>
      <c r="F2119" s="50" t="s">
        <v>525</v>
      </c>
      <c r="G2119" s="50" t="s">
        <v>526</v>
      </c>
      <c r="H2119" s="51" t="s">
        <v>3292</v>
      </c>
      <c r="I2119" s="52" t="s">
        <v>2509</v>
      </c>
      <c r="J2119" s="53"/>
      <c r="K2119" s="54"/>
      <c r="L2119" s="54"/>
      <c r="M2119" s="54"/>
      <c r="N2119" s="54"/>
      <c r="O2119" s="54" t="s">
        <v>925</v>
      </c>
      <c r="P2119" s="54" t="s">
        <v>694</v>
      </c>
      <c r="Q2119" s="54"/>
      <c r="R2119" s="54"/>
      <c r="S2119" s="54"/>
    </row>
    <row r="2120" spans="1:19" ht="33.75">
      <c r="A2120" s="93">
        <v>2120</v>
      </c>
      <c r="B2120" s="49" t="s">
        <v>3327</v>
      </c>
      <c r="C2120" s="57" t="s">
        <v>623</v>
      </c>
      <c r="D2120" s="41" t="s">
        <v>168</v>
      </c>
      <c r="E2120" s="41" t="s">
        <v>965</v>
      </c>
      <c r="F2120" s="50" t="s">
        <v>525</v>
      </c>
      <c r="G2120" s="50" t="s">
        <v>526</v>
      </c>
      <c r="H2120" s="51" t="s">
        <v>2510</v>
      </c>
      <c r="I2120" s="52" t="s">
        <v>2511</v>
      </c>
      <c r="J2120" s="53"/>
      <c r="K2120" s="54"/>
      <c r="L2120" s="54"/>
      <c r="M2120" s="54"/>
      <c r="N2120" s="54"/>
      <c r="O2120" s="54" t="s">
        <v>925</v>
      </c>
      <c r="P2120" s="54" t="s">
        <v>696</v>
      </c>
      <c r="Q2120" s="54"/>
      <c r="R2120" s="54"/>
      <c r="S2120" s="54"/>
    </row>
    <row r="2121" spans="1:19" ht="45">
      <c r="A2121" s="93">
        <v>2121</v>
      </c>
      <c r="B2121" s="49" t="s">
        <v>3327</v>
      </c>
      <c r="C2121" s="57" t="s">
        <v>623</v>
      </c>
      <c r="D2121" s="41" t="s">
        <v>168</v>
      </c>
      <c r="E2121" s="41" t="s">
        <v>2426</v>
      </c>
      <c r="F2121" s="50" t="s">
        <v>525</v>
      </c>
      <c r="G2121" s="50" t="s">
        <v>526</v>
      </c>
      <c r="H2121" s="51" t="s">
        <v>3293</v>
      </c>
      <c r="I2121" s="52" t="s">
        <v>3342</v>
      </c>
      <c r="J2121" s="53"/>
      <c r="K2121" s="54"/>
      <c r="L2121" s="54"/>
      <c r="M2121" s="54"/>
      <c r="N2121" s="54"/>
      <c r="O2121" s="54" t="s">
        <v>925</v>
      </c>
      <c r="P2121" s="54" t="s">
        <v>696</v>
      </c>
      <c r="Q2121" s="54"/>
      <c r="R2121" s="54"/>
      <c r="S2121" s="54"/>
    </row>
    <row r="2122" spans="1:19" ht="33.75">
      <c r="A2122" s="93">
        <v>2122</v>
      </c>
      <c r="B2122" s="49" t="s">
        <v>3327</v>
      </c>
      <c r="C2122" s="57" t="s">
        <v>865</v>
      </c>
      <c r="D2122" s="41" t="s">
        <v>154</v>
      </c>
      <c r="E2122" s="41" t="s">
        <v>56</v>
      </c>
      <c r="F2122" s="50" t="s">
        <v>525</v>
      </c>
      <c r="G2122" s="50" t="s">
        <v>526</v>
      </c>
      <c r="H2122" s="51" t="s">
        <v>3294</v>
      </c>
      <c r="I2122" s="52" t="s">
        <v>3295</v>
      </c>
      <c r="J2122" s="53"/>
      <c r="K2122" s="54"/>
      <c r="L2122" s="54"/>
      <c r="M2122" s="54"/>
      <c r="N2122" s="54"/>
      <c r="O2122" s="54" t="s">
        <v>707</v>
      </c>
      <c r="P2122" s="54" t="s">
        <v>706</v>
      </c>
      <c r="Q2122" s="54"/>
      <c r="R2122" s="54"/>
      <c r="S2122" s="54"/>
    </row>
    <row r="2123" spans="1:19" ht="11.25">
      <c r="A2123" s="93">
        <v>2123</v>
      </c>
      <c r="B2123" s="49" t="s">
        <v>3327</v>
      </c>
      <c r="C2123" s="57" t="s">
        <v>865</v>
      </c>
      <c r="D2123" s="41" t="s">
        <v>154</v>
      </c>
      <c r="E2123" s="41" t="s">
        <v>56</v>
      </c>
      <c r="F2123" s="50" t="s">
        <v>525</v>
      </c>
      <c r="G2123" s="50" t="s">
        <v>526</v>
      </c>
      <c r="H2123" s="51" t="s">
        <v>3296</v>
      </c>
      <c r="I2123" s="52" t="s">
        <v>3297</v>
      </c>
      <c r="J2123" s="53"/>
      <c r="K2123" s="54"/>
      <c r="L2123" s="54"/>
      <c r="M2123" s="54"/>
      <c r="N2123" s="54"/>
      <c r="O2123" s="54" t="s">
        <v>707</v>
      </c>
      <c r="P2123" s="54" t="s">
        <v>706</v>
      </c>
      <c r="Q2123" s="54"/>
      <c r="R2123" s="54"/>
      <c r="S2123" s="54"/>
    </row>
    <row r="2124" spans="1:19" ht="11.25">
      <c r="A2124" s="93">
        <v>2124</v>
      </c>
      <c r="B2124" s="49" t="s">
        <v>3327</v>
      </c>
      <c r="C2124" s="57" t="s">
        <v>865</v>
      </c>
      <c r="D2124" s="41" t="s">
        <v>154</v>
      </c>
      <c r="E2124" s="41" t="s">
        <v>556</v>
      </c>
      <c r="F2124" s="50" t="s">
        <v>525</v>
      </c>
      <c r="G2124" s="50" t="s">
        <v>526</v>
      </c>
      <c r="H2124" s="51" t="s">
        <v>3298</v>
      </c>
      <c r="I2124" s="52" t="s">
        <v>3299</v>
      </c>
      <c r="J2124" s="53"/>
      <c r="K2124" s="54"/>
      <c r="L2124" s="54"/>
      <c r="M2124" s="54"/>
      <c r="N2124" s="54"/>
      <c r="O2124" s="54" t="s">
        <v>707</v>
      </c>
      <c r="P2124" s="54" t="s">
        <v>706</v>
      </c>
      <c r="Q2124" s="54"/>
      <c r="R2124" s="54"/>
      <c r="S2124" s="54"/>
    </row>
    <row r="2125" spans="1:19" ht="56.25">
      <c r="A2125" s="93">
        <v>2125</v>
      </c>
      <c r="B2125" s="49" t="s">
        <v>3327</v>
      </c>
      <c r="C2125" s="57" t="s">
        <v>1597</v>
      </c>
      <c r="D2125" s="41" t="s">
        <v>743</v>
      </c>
      <c r="E2125" s="41" t="s">
        <v>135</v>
      </c>
      <c r="F2125" s="50" t="s">
        <v>525</v>
      </c>
      <c r="G2125" s="50" t="s">
        <v>526</v>
      </c>
      <c r="H2125" s="51" t="s">
        <v>3300</v>
      </c>
      <c r="I2125" s="52" t="s">
        <v>3301</v>
      </c>
      <c r="J2125" s="53"/>
      <c r="K2125" s="54"/>
      <c r="L2125" s="54"/>
      <c r="M2125" s="54"/>
      <c r="N2125" s="54"/>
      <c r="O2125" s="54" t="s">
        <v>705</v>
      </c>
      <c r="P2125" s="54" t="s">
        <v>710</v>
      </c>
      <c r="Q2125" s="54"/>
      <c r="R2125" s="54"/>
      <c r="S2125" s="54"/>
    </row>
    <row r="2126" spans="1:19" ht="22.5">
      <c r="A2126" s="93">
        <v>2126</v>
      </c>
      <c r="B2126" s="49" t="s">
        <v>3327</v>
      </c>
      <c r="C2126" s="57" t="s">
        <v>1600</v>
      </c>
      <c r="D2126" s="41" t="s">
        <v>746</v>
      </c>
      <c r="E2126" s="41" t="s">
        <v>818</v>
      </c>
      <c r="F2126" s="50" t="s">
        <v>35</v>
      </c>
      <c r="G2126" s="50" t="s">
        <v>36</v>
      </c>
      <c r="H2126" s="51" t="s">
        <v>3302</v>
      </c>
      <c r="I2126" s="52" t="s">
        <v>3303</v>
      </c>
      <c r="J2126" s="53"/>
      <c r="K2126" s="54"/>
      <c r="L2126" s="54"/>
      <c r="M2126" s="54"/>
      <c r="N2126" s="54"/>
      <c r="O2126" s="54" t="s">
        <v>713</v>
      </c>
      <c r="P2126" s="54" t="s">
        <v>712</v>
      </c>
      <c r="Q2126" s="54"/>
      <c r="R2126" s="54"/>
      <c r="S2126" s="54"/>
    </row>
    <row r="2127" spans="1:19" ht="78.75">
      <c r="A2127" s="93">
        <v>2127</v>
      </c>
      <c r="B2127" s="49" t="s">
        <v>3327</v>
      </c>
      <c r="C2127" s="57" t="s">
        <v>975</v>
      </c>
      <c r="D2127" s="41" t="s">
        <v>125</v>
      </c>
      <c r="E2127" s="41" t="s">
        <v>172</v>
      </c>
      <c r="F2127" s="50" t="s">
        <v>525</v>
      </c>
      <c r="G2127" s="50" t="s">
        <v>526</v>
      </c>
      <c r="H2127" s="51" t="s">
        <v>3304</v>
      </c>
      <c r="I2127" s="52" t="s">
        <v>3305</v>
      </c>
      <c r="J2127" s="53"/>
      <c r="K2127" s="54"/>
      <c r="L2127" s="54"/>
      <c r="M2127" s="54"/>
      <c r="N2127" s="54"/>
      <c r="O2127" s="54" t="s">
        <v>1358</v>
      </c>
      <c r="P2127" s="54" t="s">
        <v>725</v>
      </c>
      <c r="Q2127" s="54"/>
      <c r="R2127" s="54"/>
      <c r="S2127" s="54"/>
    </row>
    <row r="2128" spans="1:19" ht="22.5">
      <c r="A2128" s="93">
        <v>2128</v>
      </c>
      <c r="B2128" s="49" t="s">
        <v>3327</v>
      </c>
      <c r="C2128" s="57" t="s">
        <v>3306</v>
      </c>
      <c r="D2128" s="41" t="s">
        <v>125</v>
      </c>
      <c r="E2128" s="41" t="s">
        <v>529</v>
      </c>
      <c r="F2128" s="50" t="s">
        <v>525</v>
      </c>
      <c r="G2128" s="50" t="s">
        <v>526</v>
      </c>
      <c r="H2128" s="51" t="s">
        <v>3307</v>
      </c>
      <c r="I2128" s="52" t="s">
        <v>3308</v>
      </c>
      <c r="J2128" s="53"/>
      <c r="K2128" s="54"/>
      <c r="L2128" s="54"/>
      <c r="M2128" s="54"/>
      <c r="N2128" s="54"/>
      <c r="O2128" s="54" t="s">
        <v>1358</v>
      </c>
      <c r="P2128" s="54" t="s">
        <v>725</v>
      </c>
      <c r="Q2128" s="54"/>
      <c r="R2128" s="54"/>
      <c r="S2128" s="54"/>
    </row>
    <row r="2129" spans="1:19" ht="33.75">
      <c r="A2129" s="93">
        <v>2129</v>
      </c>
      <c r="B2129" s="49" t="s">
        <v>3327</v>
      </c>
      <c r="C2129" s="57" t="s">
        <v>3306</v>
      </c>
      <c r="D2129" s="41" t="s">
        <v>125</v>
      </c>
      <c r="E2129" s="41" t="s">
        <v>3309</v>
      </c>
      <c r="F2129" s="50" t="s">
        <v>525</v>
      </c>
      <c r="G2129" s="50" t="s">
        <v>526</v>
      </c>
      <c r="H2129" s="51" t="s">
        <v>3310</v>
      </c>
      <c r="I2129" s="52" t="s">
        <v>3311</v>
      </c>
      <c r="J2129" s="53"/>
      <c r="K2129" s="54"/>
      <c r="L2129" s="54"/>
      <c r="M2129" s="54"/>
      <c r="N2129" s="54"/>
      <c r="O2129" s="54" t="s">
        <v>1358</v>
      </c>
      <c r="P2129" s="54" t="s">
        <v>725</v>
      </c>
      <c r="Q2129" s="54"/>
      <c r="R2129" s="54"/>
      <c r="S2129" s="54"/>
    </row>
    <row r="2130" spans="1:19" ht="11.25">
      <c r="A2130" s="93">
        <v>2130</v>
      </c>
      <c r="B2130" s="49" t="s">
        <v>3327</v>
      </c>
      <c r="C2130" s="57" t="s">
        <v>3306</v>
      </c>
      <c r="D2130" s="41" t="s">
        <v>125</v>
      </c>
      <c r="E2130" s="41" t="s">
        <v>1308</v>
      </c>
      <c r="F2130" s="50" t="s">
        <v>35</v>
      </c>
      <c r="G2130" s="50" t="s">
        <v>36</v>
      </c>
      <c r="H2130" s="51" t="s">
        <v>3312</v>
      </c>
      <c r="I2130" s="52" t="s">
        <v>3313</v>
      </c>
      <c r="J2130" s="53"/>
      <c r="K2130" s="54"/>
      <c r="L2130" s="54"/>
      <c r="M2130" s="54"/>
      <c r="N2130" s="54"/>
      <c r="O2130" s="54" t="s">
        <v>1358</v>
      </c>
      <c r="P2130" s="54" t="s">
        <v>725</v>
      </c>
      <c r="Q2130" s="54"/>
      <c r="R2130" s="54"/>
      <c r="S2130" s="54"/>
    </row>
    <row r="2131" spans="1:19" ht="11.25">
      <c r="A2131" s="93">
        <v>2131</v>
      </c>
      <c r="B2131" s="49" t="s">
        <v>3327</v>
      </c>
      <c r="C2131" s="57" t="s">
        <v>124</v>
      </c>
      <c r="D2131" s="41" t="s">
        <v>125</v>
      </c>
      <c r="E2131" s="41" t="s">
        <v>818</v>
      </c>
      <c r="F2131" s="50" t="s">
        <v>525</v>
      </c>
      <c r="G2131" s="50" t="s">
        <v>526</v>
      </c>
      <c r="H2131" s="51" t="s">
        <v>1575</v>
      </c>
      <c r="I2131" s="52" t="s">
        <v>3314</v>
      </c>
      <c r="J2131" s="53"/>
      <c r="K2131" s="54"/>
      <c r="L2131" s="54"/>
      <c r="M2131" s="54"/>
      <c r="N2131" s="54"/>
      <c r="O2131" s="54" t="s">
        <v>1358</v>
      </c>
      <c r="P2131" s="54" t="s">
        <v>725</v>
      </c>
      <c r="Q2131" s="54"/>
      <c r="R2131" s="54"/>
      <c r="S2131" s="54"/>
    </row>
    <row r="2132" spans="1:19" ht="22.5">
      <c r="A2132" s="93">
        <v>2132</v>
      </c>
      <c r="B2132" s="49" t="s">
        <v>3327</v>
      </c>
      <c r="C2132" s="57" t="s">
        <v>1609</v>
      </c>
      <c r="D2132" s="41" t="s">
        <v>125</v>
      </c>
      <c r="E2132" s="41" t="s">
        <v>589</v>
      </c>
      <c r="F2132" s="50" t="s">
        <v>35</v>
      </c>
      <c r="G2132" s="50" t="s">
        <v>36</v>
      </c>
      <c r="H2132" s="51" t="s">
        <v>3315</v>
      </c>
      <c r="I2132" s="52" t="s">
        <v>3316</v>
      </c>
      <c r="J2132" s="53"/>
      <c r="K2132" s="54"/>
      <c r="L2132" s="54"/>
      <c r="M2132" s="54"/>
      <c r="N2132" s="54"/>
      <c r="O2132" s="54" t="s">
        <v>1358</v>
      </c>
      <c r="P2132" s="54" t="s">
        <v>725</v>
      </c>
      <c r="Q2132" s="54"/>
      <c r="R2132" s="54"/>
      <c r="S2132" s="54"/>
    </row>
    <row r="2133" spans="1:19" ht="22.5">
      <c r="A2133" s="93">
        <v>2133</v>
      </c>
      <c r="B2133" s="49" t="s">
        <v>3327</v>
      </c>
      <c r="C2133" s="57" t="s">
        <v>1577</v>
      </c>
      <c r="D2133" s="41" t="s">
        <v>1578</v>
      </c>
      <c r="E2133" s="41" t="s">
        <v>527</v>
      </c>
      <c r="F2133" s="50" t="s">
        <v>525</v>
      </c>
      <c r="G2133" s="50" t="s">
        <v>526</v>
      </c>
      <c r="H2133" s="51" t="s">
        <v>3317</v>
      </c>
      <c r="I2133" s="52" t="s">
        <v>3318</v>
      </c>
      <c r="J2133" s="53"/>
      <c r="K2133" s="54"/>
      <c r="L2133" s="54"/>
      <c r="M2133" s="54"/>
      <c r="N2133" s="54"/>
      <c r="O2133" s="54" t="s">
        <v>1358</v>
      </c>
      <c r="P2133" s="54" t="s">
        <v>725</v>
      </c>
      <c r="Q2133" s="54"/>
      <c r="R2133" s="54"/>
      <c r="S2133" s="54"/>
    </row>
    <row r="2134" spans="1:19" ht="101.25">
      <c r="A2134" s="93">
        <v>2134</v>
      </c>
      <c r="B2134" s="49" t="s">
        <v>3327</v>
      </c>
      <c r="C2134" s="57" t="s">
        <v>1577</v>
      </c>
      <c r="D2134" s="41" t="s">
        <v>1578</v>
      </c>
      <c r="E2134" s="41" t="s">
        <v>70</v>
      </c>
      <c r="F2134" s="50" t="s">
        <v>525</v>
      </c>
      <c r="G2134" s="50" t="s">
        <v>526</v>
      </c>
      <c r="H2134" s="51" t="s">
        <v>3319</v>
      </c>
      <c r="I2134" s="52" t="s">
        <v>3320</v>
      </c>
      <c r="J2134" s="53"/>
      <c r="K2134" s="54"/>
      <c r="L2134" s="54"/>
      <c r="M2134" s="54"/>
      <c r="N2134" s="54"/>
      <c r="O2134" s="54" t="s">
        <v>1358</v>
      </c>
      <c r="P2134" s="54" t="s">
        <v>725</v>
      </c>
      <c r="Q2134" s="54"/>
      <c r="R2134" s="54"/>
      <c r="S2134" s="54"/>
    </row>
    <row r="2135" spans="1:19" ht="135">
      <c r="A2135" s="93">
        <v>2135</v>
      </c>
      <c r="B2135" s="49" t="s">
        <v>3327</v>
      </c>
      <c r="C2135" s="57" t="s">
        <v>1584</v>
      </c>
      <c r="D2135" s="41" t="s">
        <v>1585</v>
      </c>
      <c r="E2135" s="41" t="s">
        <v>524</v>
      </c>
      <c r="F2135" s="50" t="s">
        <v>525</v>
      </c>
      <c r="G2135" s="50" t="s">
        <v>526</v>
      </c>
      <c r="H2135" s="51" t="s">
        <v>3321</v>
      </c>
      <c r="I2135" s="52" t="s">
        <v>3322</v>
      </c>
      <c r="J2135" s="53"/>
      <c r="K2135" s="54"/>
      <c r="L2135" s="54"/>
      <c r="M2135" s="54"/>
      <c r="N2135" s="54"/>
      <c r="O2135" s="54" t="s">
        <v>1358</v>
      </c>
      <c r="P2135" s="54" t="s">
        <v>725</v>
      </c>
      <c r="Q2135" s="54"/>
      <c r="R2135" s="54"/>
      <c r="S2135" s="54"/>
    </row>
    <row r="2136" spans="1:19" ht="11.25">
      <c r="A2136" s="93">
        <v>2136</v>
      </c>
      <c r="B2136" s="49" t="s">
        <v>3327</v>
      </c>
      <c r="C2136" s="57" t="s">
        <v>1584</v>
      </c>
      <c r="D2136" s="41" t="s">
        <v>1585</v>
      </c>
      <c r="E2136" s="41" t="s">
        <v>529</v>
      </c>
      <c r="F2136" s="50" t="s">
        <v>35</v>
      </c>
      <c r="G2136" s="50" t="s">
        <v>36</v>
      </c>
      <c r="H2136" s="51" t="s">
        <v>3323</v>
      </c>
      <c r="I2136" s="52" t="s">
        <v>3324</v>
      </c>
      <c r="J2136" s="53"/>
      <c r="K2136" s="54"/>
      <c r="L2136" s="54"/>
      <c r="M2136" s="54"/>
      <c r="N2136" s="54"/>
      <c r="O2136" s="54" t="s">
        <v>1358</v>
      </c>
      <c r="P2136" s="54" t="s">
        <v>725</v>
      </c>
      <c r="Q2136" s="54"/>
      <c r="R2136" s="54"/>
      <c r="S2136" s="54"/>
    </row>
    <row r="2137" spans="1:19" ht="11.25">
      <c r="A2137" s="93">
        <v>2137</v>
      </c>
      <c r="B2137" s="49" t="s">
        <v>3327</v>
      </c>
      <c r="C2137" s="57" t="s">
        <v>244</v>
      </c>
      <c r="D2137" s="41" t="s">
        <v>245</v>
      </c>
      <c r="E2137" s="41" t="s">
        <v>1349</v>
      </c>
      <c r="F2137" s="50" t="s">
        <v>525</v>
      </c>
      <c r="G2137" s="50" t="s">
        <v>526</v>
      </c>
      <c r="H2137" s="51" t="s">
        <v>3325</v>
      </c>
      <c r="I2137" s="52" t="s">
        <v>3326</v>
      </c>
      <c r="J2137" s="53"/>
      <c r="K2137" s="54"/>
      <c r="L2137" s="54"/>
      <c r="M2137" s="54"/>
      <c r="N2137" s="54"/>
      <c r="O2137" s="54" t="s">
        <v>1358</v>
      </c>
      <c r="P2137" s="54" t="s">
        <v>725</v>
      </c>
      <c r="Q2137" s="54"/>
      <c r="R2137" s="54"/>
      <c r="S2137" s="54"/>
    </row>
    <row r="2138" spans="1:19" ht="22.5">
      <c r="A2138" s="93">
        <v>2138</v>
      </c>
      <c r="B2138" s="49" t="s">
        <v>3330</v>
      </c>
      <c r="C2138" s="57" t="s">
        <v>1348</v>
      </c>
      <c r="D2138" s="41" t="s">
        <v>37</v>
      </c>
      <c r="E2138" s="41" t="s">
        <v>168</v>
      </c>
      <c r="F2138" s="50" t="s">
        <v>525</v>
      </c>
      <c r="G2138" s="50" t="s">
        <v>526</v>
      </c>
      <c r="H2138" s="51" t="s">
        <v>3328</v>
      </c>
      <c r="I2138" s="52" t="s">
        <v>3329</v>
      </c>
      <c r="J2138" s="53"/>
      <c r="K2138" s="54"/>
      <c r="L2138" s="54"/>
      <c r="M2138" s="54"/>
      <c r="N2138" s="54"/>
      <c r="O2138" s="54" t="s">
        <v>925</v>
      </c>
      <c r="P2138" s="54" t="s">
        <v>684</v>
      </c>
      <c r="Q2138" s="54"/>
      <c r="R2138" s="54"/>
      <c r="S2138" s="54"/>
    </row>
    <row r="2139" spans="1:19" ht="22.5">
      <c r="A2139" s="93">
        <v>2139</v>
      </c>
      <c r="B2139" s="49" t="s">
        <v>3330</v>
      </c>
      <c r="C2139" s="57" t="s">
        <v>1331</v>
      </c>
      <c r="D2139" s="41" t="s">
        <v>527</v>
      </c>
      <c r="E2139" s="41" t="s">
        <v>168</v>
      </c>
      <c r="F2139" s="50" t="s">
        <v>525</v>
      </c>
      <c r="G2139" s="50" t="s">
        <v>526</v>
      </c>
      <c r="H2139" s="51" t="s">
        <v>3328</v>
      </c>
      <c r="I2139" s="52" t="s">
        <v>3329</v>
      </c>
      <c r="J2139" s="53"/>
      <c r="K2139" s="54"/>
      <c r="L2139" s="54"/>
      <c r="M2139" s="54"/>
      <c r="N2139" s="54"/>
      <c r="O2139" s="54" t="s">
        <v>686</v>
      </c>
      <c r="P2139" s="54" t="s">
        <v>673</v>
      </c>
      <c r="Q2139" s="54"/>
      <c r="R2139" s="54"/>
      <c r="S2139" s="54"/>
    </row>
    <row r="2140" spans="1:19" ht="11.25">
      <c r="A2140" s="93">
        <v>2140</v>
      </c>
      <c r="B2140" s="49"/>
      <c r="C2140" s="57"/>
      <c r="D2140" s="41"/>
      <c r="E2140" s="41"/>
      <c r="F2140" s="50"/>
      <c r="G2140" s="50"/>
      <c r="H2140" s="51"/>
      <c r="I2140" s="52"/>
      <c r="J2140" s="53"/>
      <c r="K2140" s="54"/>
      <c r="L2140" s="54"/>
      <c r="M2140" s="54"/>
      <c r="N2140" s="54"/>
      <c r="O2140" s="54"/>
      <c r="P2140" s="54"/>
      <c r="Q2140" s="54"/>
      <c r="R2140" s="54"/>
      <c r="S2140" s="54"/>
    </row>
    <row r="2141" spans="1:19" ht="11.25">
      <c r="A2141" s="93">
        <v>2141</v>
      </c>
      <c r="B2141" s="49"/>
      <c r="C2141" s="57"/>
      <c r="D2141" s="41"/>
      <c r="E2141" s="41"/>
      <c r="F2141" s="50"/>
      <c r="G2141" s="50"/>
      <c r="H2141" s="51"/>
      <c r="I2141" s="52"/>
      <c r="J2141" s="53"/>
      <c r="K2141" s="54"/>
      <c r="L2141" s="54"/>
      <c r="M2141" s="54"/>
      <c r="N2141" s="54"/>
      <c r="O2141" s="54"/>
      <c r="P2141" s="54"/>
      <c r="Q2141" s="54"/>
      <c r="R2141" s="54"/>
      <c r="S2141" s="54"/>
    </row>
    <row r="2142" spans="1:19" ht="11.25">
      <c r="A2142" s="93">
        <v>2142</v>
      </c>
      <c r="B2142" s="49"/>
      <c r="C2142" s="57"/>
      <c r="D2142" s="41"/>
      <c r="E2142" s="41"/>
      <c r="F2142" s="50"/>
      <c r="G2142" s="50"/>
      <c r="H2142" s="51"/>
      <c r="I2142" s="52"/>
      <c r="J2142" s="53"/>
      <c r="K2142" s="54"/>
      <c r="L2142" s="54"/>
      <c r="M2142" s="54"/>
      <c r="N2142" s="54"/>
      <c r="O2142" s="54"/>
      <c r="P2142" s="54"/>
      <c r="Q2142" s="54"/>
      <c r="R2142" s="54"/>
      <c r="S2142" s="54"/>
    </row>
    <row r="2143" spans="1:19" ht="11.25">
      <c r="A2143" s="93">
        <v>2143</v>
      </c>
      <c r="B2143" s="49"/>
      <c r="C2143" s="57"/>
      <c r="D2143" s="41"/>
      <c r="E2143" s="41"/>
      <c r="F2143" s="50"/>
      <c r="G2143" s="50"/>
      <c r="H2143" s="51"/>
      <c r="I2143" s="52"/>
      <c r="J2143" s="53"/>
      <c r="K2143" s="54"/>
      <c r="L2143" s="54"/>
      <c r="M2143" s="54"/>
      <c r="N2143" s="54"/>
      <c r="O2143" s="54"/>
      <c r="P2143" s="54"/>
      <c r="Q2143" s="54"/>
      <c r="R2143" s="54"/>
      <c r="S2143" s="54"/>
    </row>
    <row r="2144" spans="1:19" ht="11.25">
      <c r="A2144" s="93">
        <v>2144</v>
      </c>
      <c r="B2144" s="49"/>
      <c r="C2144" s="57"/>
      <c r="D2144" s="41"/>
      <c r="E2144" s="41"/>
      <c r="F2144" s="50"/>
      <c r="G2144" s="50"/>
      <c r="H2144" s="51"/>
      <c r="I2144" s="52"/>
      <c r="J2144" s="53"/>
      <c r="K2144" s="54"/>
      <c r="L2144" s="54"/>
      <c r="M2144" s="54"/>
      <c r="N2144" s="54"/>
      <c r="O2144" s="54"/>
      <c r="P2144" s="54"/>
      <c r="Q2144" s="54"/>
      <c r="R2144" s="54"/>
      <c r="S2144" s="54"/>
    </row>
    <row r="2145" spans="1:19" ht="11.25">
      <c r="A2145" s="93">
        <v>2145</v>
      </c>
      <c r="B2145" s="49"/>
      <c r="C2145" s="57"/>
      <c r="D2145" s="41"/>
      <c r="E2145" s="41"/>
      <c r="F2145" s="50"/>
      <c r="G2145" s="50"/>
      <c r="H2145" s="51"/>
      <c r="I2145" s="52"/>
      <c r="J2145" s="53"/>
      <c r="K2145" s="54"/>
      <c r="L2145" s="54"/>
      <c r="M2145" s="54"/>
      <c r="N2145" s="54"/>
      <c r="O2145" s="54"/>
      <c r="P2145" s="54"/>
      <c r="Q2145" s="54"/>
      <c r="R2145" s="54"/>
      <c r="S2145" s="54"/>
    </row>
    <row r="2146" spans="1:19" ht="11.25">
      <c r="A2146" s="93">
        <v>2146</v>
      </c>
      <c r="B2146" s="49"/>
      <c r="C2146" s="57"/>
      <c r="D2146" s="41"/>
      <c r="E2146" s="41"/>
      <c r="F2146" s="50"/>
      <c r="G2146" s="50"/>
      <c r="H2146" s="51"/>
      <c r="I2146" s="52"/>
      <c r="J2146" s="53"/>
      <c r="K2146" s="54"/>
      <c r="L2146" s="54"/>
      <c r="M2146" s="54"/>
      <c r="N2146" s="54"/>
      <c r="O2146" s="54"/>
      <c r="P2146" s="54"/>
      <c r="Q2146" s="54"/>
      <c r="R2146" s="54"/>
      <c r="S2146" s="54"/>
    </row>
    <row r="2147" spans="1:19" ht="11.25">
      <c r="A2147" s="93">
        <v>2147</v>
      </c>
      <c r="B2147" s="49"/>
      <c r="C2147" s="57"/>
      <c r="D2147" s="41"/>
      <c r="E2147" s="41"/>
      <c r="F2147" s="50"/>
      <c r="G2147" s="50"/>
      <c r="H2147" s="51"/>
      <c r="I2147" s="52"/>
      <c r="J2147" s="53"/>
      <c r="K2147" s="54"/>
      <c r="L2147" s="54"/>
      <c r="M2147" s="54"/>
      <c r="N2147" s="54"/>
      <c r="O2147" s="54"/>
      <c r="P2147" s="54"/>
      <c r="Q2147" s="54"/>
      <c r="R2147" s="54"/>
      <c r="S2147" s="54"/>
    </row>
    <row r="2148" spans="1:19" ht="11.25">
      <c r="A2148" s="93">
        <v>2148</v>
      </c>
      <c r="B2148" s="49"/>
      <c r="C2148" s="57"/>
      <c r="D2148" s="41"/>
      <c r="E2148" s="41"/>
      <c r="F2148" s="50"/>
      <c r="G2148" s="50"/>
      <c r="H2148" s="51"/>
      <c r="I2148" s="52"/>
      <c r="J2148" s="53"/>
      <c r="K2148" s="54"/>
      <c r="L2148" s="54"/>
      <c r="M2148" s="54"/>
      <c r="N2148" s="54"/>
      <c r="O2148" s="54"/>
      <c r="P2148" s="54"/>
      <c r="Q2148" s="54"/>
      <c r="R2148" s="54"/>
      <c r="S2148" s="54"/>
    </row>
    <row r="2149" spans="1:19" ht="11.25">
      <c r="A2149" s="93">
        <v>2149</v>
      </c>
      <c r="B2149" s="49"/>
      <c r="C2149" s="57"/>
      <c r="D2149" s="41"/>
      <c r="E2149" s="41"/>
      <c r="F2149" s="50"/>
      <c r="G2149" s="50"/>
      <c r="H2149" s="51"/>
      <c r="I2149" s="52"/>
      <c r="J2149" s="53"/>
      <c r="K2149" s="54"/>
      <c r="L2149" s="54"/>
      <c r="M2149" s="54"/>
      <c r="N2149" s="54"/>
      <c r="O2149" s="54"/>
      <c r="P2149" s="54"/>
      <c r="Q2149" s="54"/>
      <c r="R2149" s="54"/>
      <c r="S2149" s="54"/>
    </row>
    <row r="2150" spans="1:19" ht="11.25">
      <c r="A2150" s="93">
        <v>2150</v>
      </c>
      <c r="B2150" s="49"/>
      <c r="C2150" s="57"/>
      <c r="D2150" s="41"/>
      <c r="E2150" s="41"/>
      <c r="F2150" s="50"/>
      <c r="G2150" s="50"/>
      <c r="H2150" s="51"/>
      <c r="I2150" s="52"/>
      <c r="J2150" s="53"/>
      <c r="K2150" s="54"/>
      <c r="L2150" s="54"/>
      <c r="M2150" s="54"/>
      <c r="N2150" s="54"/>
      <c r="O2150" s="54"/>
      <c r="P2150" s="54"/>
      <c r="Q2150" s="54"/>
      <c r="R2150" s="54"/>
      <c r="S2150" s="54"/>
    </row>
  </sheetData>
  <autoFilter ref="A1:S2150"/>
  <conditionalFormatting sqref="A2:N661 O2:P1382 O1384:P2150 A662:A2150 B673:I2150 Q2:S2150 J662:N2150">
    <cfRule type="expression" priority="1" dxfId="0" stopIfTrue="1">
      <formula>$J2="Accepted"</formula>
    </cfRule>
    <cfRule type="expression" priority="2" dxfId="1" stopIfTrue="1">
      <formula>$J2="Declined"</formula>
    </cfRule>
    <cfRule type="expression" priority="3" dxfId="2" stopIfTrue="1">
      <formula>$J2="Counter"</formula>
    </cfRule>
  </conditionalFormatting>
  <conditionalFormatting sqref="B662:I672">
    <cfRule type="expression" priority="4" dxfId="0" stopIfTrue="1">
      <formula>$J661="Accepted"</formula>
    </cfRule>
    <cfRule type="expression" priority="5" dxfId="1" stopIfTrue="1">
      <formula>$J661="Declined"</formula>
    </cfRule>
    <cfRule type="expression" priority="6" dxfId="2" stopIfTrue="1">
      <formula>$J661="Counter"</formula>
    </cfRule>
  </conditionalFormatting>
  <conditionalFormatting sqref="O1383:P1383">
    <cfRule type="expression" priority="7" dxfId="0" stopIfTrue="1">
      <formula>$J655="Accepted"</formula>
    </cfRule>
    <cfRule type="expression" priority="8" dxfId="1" stopIfTrue="1">
      <formula>$J655="Declined"</formula>
    </cfRule>
    <cfRule type="expression" priority="9" dxfId="2" stopIfTrue="1">
      <formula>$J655="Counter"</formula>
    </cfRule>
  </conditionalFormatting>
  <dataValidations count="6">
    <dataValidation type="list" allowBlank="1" showInputMessage="1" showErrorMessage="1" error="Must be &quot;Editor To Do&quot;, &quot;Done&quot;, &quot;Can't Do&quot;" sqref="M2:M2150">
      <formula1>"Editor To Do, Done, Can't Do"</formula1>
    </dataValidation>
    <dataValidation type="whole" allowBlank="1" showErrorMessage="1" error="This must be a comment number between 1 and 2000" sqref="L2:L2150">
      <formula1>1</formula1>
      <formula2>2000</formula2>
    </dataValidation>
    <dataValidation type="list" allowBlank="1" showInputMessage="1" showErrorMessage="1" error="Comment can only be &quot;Accepted&quot;, &quot;Declined&quot;, &quot;Counter&quot;, &quot;Deferred&quot;, or Blank" sqref="J2:J2150">
      <formula1>"Accepted, Declined, Counter, Deferred"</formula1>
    </dataValidation>
    <dataValidation allowBlank="1" showInputMessage="1" showErrorMessage="1" error="Comment can only be &quot;Accepted&quot;, &quot;Declined&quot;, or Blank" sqref="K2:K2150"/>
    <dataValidation allowBlank="1" showInputMessage="1" showErrorMessage="1" error="Must be &quot;Editor To Do&quot;, &quot;Done&quot;, &quot;Can't Do&quot;" sqref="N2:O2150"/>
    <dataValidation type="list" allowBlank="1" showInputMessage="1" showErrorMessage="1" sqref="R2:R2150">
      <formula1>"Telcon1, Telcon2, Telcon3, Telcon4, Telcon5, Telcon6, Telcon7, Telcon8, Telcon9, Telcon10, Telcon11, Telcon12, Telcon13, Telcon14, Telcon15, Jacksonville, San-Diego, Dallas, Ad-hoc1, Ad-hoc2, Ad-hoc2, Ad-hoc3, Ad-hoc4"</formula1>
    </dataValidation>
  </dataValidations>
  <printOptions gridLines="1"/>
  <pageMargins left="0.75" right="0.75" top="1" bottom="1" header="0.5" footer="0.5"/>
  <pageSetup blackAndWhite="1" horizontalDpi="600" verticalDpi="600" orientation="landscape" r:id="rId3"/>
  <headerFooter alignWithMargins="0">
    <oddHeader>&amp;LApril 2006&amp;C&amp;A&amp;Rdoc.: IEEE 802.11-06/0553r2</oddHeader>
    <oddFooter>&amp;LSubmission&amp;C&amp;P&amp;RWayne Fisher, ARINC, Inc.</oddFooter>
  </headerFooter>
  <legacyDrawing r:id="rId2"/>
</worksheet>
</file>

<file path=xl/worksheets/sheet3.xml><?xml version="1.0" encoding="utf-8"?>
<worksheet xmlns="http://schemas.openxmlformats.org/spreadsheetml/2006/main" xmlns:r="http://schemas.openxmlformats.org/officeDocument/2006/relationships">
  <sheetPr codeName="Sheet5"/>
  <dimension ref="A1:AC105"/>
  <sheetViews>
    <sheetView zoomScale="90" zoomScaleNormal="90" workbookViewId="0" topLeftCell="A1">
      <selection activeCell="A2" sqref="A2"/>
    </sheetView>
  </sheetViews>
  <sheetFormatPr defaultColWidth="9.140625" defaultRowHeight="12.75"/>
  <cols>
    <col min="1" max="1" width="26.28125" style="0" customWidth="1"/>
    <col min="2" max="2" width="7.8515625" style="16" customWidth="1"/>
    <col min="3" max="3" width="9.7109375" style="16" customWidth="1"/>
    <col min="4" max="4" width="11.7109375" style="0" customWidth="1"/>
    <col min="5" max="5" width="10.00390625" style="0" customWidth="1"/>
    <col min="6" max="6" width="10.57421875" style="0" customWidth="1"/>
    <col min="7" max="7" width="8.57421875" style="0" customWidth="1"/>
    <col min="8" max="8" width="11.140625" style="0" customWidth="1"/>
    <col min="9" max="9" width="8.00390625" style="0" customWidth="1"/>
    <col min="10" max="10" width="8.140625" style="0" customWidth="1"/>
    <col min="11" max="11" width="11.421875" style="0" customWidth="1"/>
    <col min="12" max="12" width="18.7109375" style="0" customWidth="1"/>
    <col min="14" max="14" width="2.8515625" style="0" customWidth="1"/>
    <col min="15" max="15" width="30.421875" style="0" customWidth="1"/>
    <col min="16" max="16" width="13.28125" style="16" customWidth="1"/>
    <col min="17" max="17" width="18.00390625" style="0" customWidth="1"/>
    <col min="18" max="39" width="5.7109375" style="0" customWidth="1"/>
  </cols>
  <sheetData>
    <row r="1" spans="1:29" ht="27.75" customHeight="1">
      <c r="A1" s="19" t="s">
        <v>79</v>
      </c>
      <c r="B1" s="20" t="s">
        <v>82</v>
      </c>
      <c r="C1" s="21" t="s">
        <v>85</v>
      </c>
      <c r="D1" s="21" t="s">
        <v>39</v>
      </c>
      <c r="E1" s="21" t="s">
        <v>86</v>
      </c>
      <c r="F1" s="21" t="s">
        <v>84</v>
      </c>
      <c r="G1" s="21" t="s">
        <v>49</v>
      </c>
      <c r="H1" s="65" t="s">
        <v>50</v>
      </c>
      <c r="I1" s="68" t="s">
        <v>522</v>
      </c>
      <c r="J1" s="69" t="s">
        <v>521</v>
      </c>
      <c r="K1" s="66" t="s">
        <v>550</v>
      </c>
      <c r="L1" s="21" t="s">
        <v>61</v>
      </c>
      <c r="M1" s="21" t="s">
        <v>29</v>
      </c>
      <c r="N1" s="18"/>
      <c r="O1" s="18"/>
      <c r="P1" s="63"/>
      <c r="Q1" s="18"/>
      <c r="R1" s="18"/>
      <c r="S1" s="18"/>
      <c r="T1" s="18"/>
      <c r="U1" s="18"/>
      <c r="V1" s="18"/>
      <c r="W1" s="18"/>
      <c r="X1" s="18"/>
      <c r="Y1" s="18"/>
      <c r="Z1" s="18"/>
      <c r="AA1" s="18"/>
      <c r="AB1" s="18"/>
      <c r="AC1" s="18"/>
    </row>
    <row r="2" spans="1:29" ht="12.75">
      <c r="A2" s="98" t="s">
        <v>1355</v>
      </c>
      <c r="B2" s="99">
        <f>COUNTIF(Master!P$2:Master!P$2200,A2)</f>
        <v>8</v>
      </c>
      <c r="C2" s="99">
        <f>SUMPRODUCT((Master!$P$1:Master!$R$2200=$A2)*(Master!$J$1:Master!$J$2200=C$1))</f>
        <v>0</v>
      </c>
      <c r="D2" s="100">
        <f>SUMPRODUCT((Master!$P$1:Master!$R$2200=$A2)*(Master!$J$1:Master!$J$2200=D$1))</f>
        <v>0</v>
      </c>
      <c r="E2" s="100">
        <f>SUMPRODUCT((Master!$P$1:Master!$R$2200=$A2)*(Master!$J$1:Master!$J$2200=E$1))</f>
        <v>0</v>
      </c>
      <c r="F2" s="100">
        <f>SUMPRODUCT((Master!$P$1:Master!$R$2200=$A2)*(Master!$J$1:Master!$J$2200=F$1))</f>
        <v>0</v>
      </c>
      <c r="G2" s="100">
        <f>SUMPRODUCT((Master!$P$1:Master!$R$2200=$A2)*(Master!$J$1:Master!$J$2200=""))</f>
        <v>8</v>
      </c>
      <c r="H2" s="101">
        <f aca="true" t="shared" si="0" ref="H2:H14">B2-(C2+D2+E2)</f>
        <v>8</v>
      </c>
      <c r="I2" s="102">
        <f>SUMPRODUCT((Master!$P$1:Master!$R$2200=$A2)*(Master!$M$1:Master!$M$2200="Edito To Do"))</f>
        <v>0</v>
      </c>
      <c r="J2" s="103">
        <f>SUMPRODUCT((Master!$P$1:Master!$R$2200=$A2)*(Master!$M$1:Master!$M$2200="Done"))</f>
        <v>0</v>
      </c>
      <c r="K2" s="104" t="s">
        <v>1356</v>
      </c>
      <c r="L2" s="105" t="s">
        <v>688</v>
      </c>
      <c r="M2" s="89" t="str">
        <f>IF(B2=H2,"Open","In-Proc")</f>
        <v>Open</v>
      </c>
      <c r="N2" s="18"/>
      <c r="O2" s="18"/>
      <c r="P2" s="63"/>
      <c r="Q2" s="18"/>
      <c r="R2" s="18"/>
      <c r="S2" s="18"/>
      <c r="T2" s="18"/>
      <c r="U2" s="18"/>
      <c r="V2" s="18"/>
      <c r="W2" s="18"/>
      <c r="X2" s="18"/>
      <c r="Y2" s="18"/>
      <c r="Z2" s="18"/>
      <c r="AA2" s="18"/>
      <c r="AB2" s="18"/>
      <c r="AC2" s="18"/>
    </row>
    <row r="3" spans="1:29" ht="12.75">
      <c r="A3" s="98" t="s">
        <v>1357</v>
      </c>
      <c r="B3" s="99">
        <f>COUNTIF(Master!P$2:Master!P$2200,A3)</f>
        <v>23</v>
      </c>
      <c r="C3" s="99">
        <f>SUMPRODUCT((Master!$P$1:Master!$R$2200=$A3)*(Master!$J$1:Master!$J$2200=C$1))</f>
        <v>0</v>
      </c>
      <c r="D3" s="100">
        <f>SUMPRODUCT((Master!$P$1:Master!$R$2200=$A3)*(Master!$J$1:Master!$J$2200=D$1))</f>
        <v>0</v>
      </c>
      <c r="E3" s="100">
        <f>SUMPRODUCT((Master!$P$1:Master!$R$2200=$A3)*(Master!$J$1:Master!$J$2200=E$1))</f>
        <v>0</v>
      </c>
      <c r="F3" s="100">
        <f>SUMPRODUCT((Master!$P$1:Master!$R$2200=$A3)*(Master!$J$1:Master!$J$2200=F$1))</f>
        <v>0</v>
      </c>
      <c r="G3" s="100">
        <f>SUMPRODUCT((Master!$P$1:Master!$R$2200=$A3)*(Master!$J$1:Master!$J$2200=""))</f>
        <v>23</v>
      </c>
      <c r="H3" s="101">
        <f t="shared" si="0"/>
        <v>23</v>
      </c>
      <c r="I3" s="102">
        <f>SUMPRODUCT((Master!$P$1:Master!$R$2200=$A3)*(Master!$M$1:Master!$M$2200="Edito To Do"))</f>
        <v>0</v>
      </c>
      <c r="J3" s="103">
        <f>SUMPRODUCT((Master!$P$1:Master!$R$2200=$A3)*(Master!$M$1:Master!$M$2200="Done"))</f>
        <v>0</v>
      </c>
      <c r="K3" s="104" t="s">
        <v>1358</v>
      </c>
      <c r="L3" s="105" t="s">
        <v>933</v>
      </c>
      <c r="M3" s="89" t="str">
        <f aca="true" t="shared" si="1" ref="M3:M26">IF(B3=H3,"Open","In-Proc")</f>
        <v>Open</v>
      </c>
      <c r="N3" s="18"/>
      <c r="O3" s="18"/>
      <c r="P3" s="63"/>
      <c r="Q3" s="18"/>
      <c r="R3" s="18"/>
      <c r="S3" s="18"/>
      <c r="T3" s="18"/>
      <c r="U3" s="18"/>
      <c r="V3" s="18"/>
      <c r="W3" s="18"/>
      <c r="X3" s="18"/>
      <c r="Y3" s="18"/>
      <c r="Z3" s="18"/>
      <c r="AA3" s="18"/>
      <c r="AB3" s="18"/>
      <c r="AC3" s="18"/>
    </row>
    <row r="4" spans="1:29" ht="12.75">
      <c r="A4" s="98" t="s">
        <v>1314</v>
      </c>
      <c r="B4" s="99">
        <f>COUNTIF(Master!P$2:Master!P$2200,A4)</f>
        <v>109</v>
      </c>
      <c r="C4" s="99">
        <f>SUMPRODUCT((Master!$P$1:Master!$R$2200=$A4)*(Master!$J$1:Master!$J$2200=C$1))</f>
        <v>0</v>
      </c>
      <c r="D4" s="100">
        <f>SUMPRODUCT((Master!$P$1:Master!$R$2200=$A4)*(Master!$J$1:Master!$J$2200=D$1))</f>
        <v>0</v>
      </c>
      <c r="E4" s="100">
        <f>SUMPRODUCT((Master!$P$1:Master!$R$2200=$A4)*(Master!$J$1:Master!$J$2200=E$1))</f>
        <v>0</v>
      </c>
      <c r="F4" s="100">
        <f>SUMPRODUCT((Master!$P$1:Master!$R$2200=$A4)*(Master!$J$1:Master!$J$2200=F$1))</f>
        <v>0</v>
      </c>
      <c r="G4" s="100">
        <f>SUMPRODUCT((Master!$P$1:Master!$R$2200=$A4)*(Master!$J$1:Master!$J$2200=""))</f>
        <v>109</v>
      </c>
      <c r="H4" s="101">
        <f t="shared" si="0"/>
        <v>109</v>
      </c>
      <c r="I4" s="102">
        <f>SUMPRODUCT((Master!$P$1:Master!$R$2200=$A4)*(Master!$M$1:Master!$M$2200="Edito To Do"))</f>
        <v>0</v>
      </c>
      <c r="J4" s="103">
        <f>SUMPRODUCT((Master!$P$1:Master!$R$2200=$A4)*(Master!$M$1:Master!$M$2200="Done"))</f>
        <v>0</v>
      </c>
      <c r="K4" s="104" t="s">
        <v>1356</v>
      </c>
      <c r="L4" s="105" t="s">
        <v>689</v>
      </c>
      <c r="M4" s="89" t="str">
        <f t="shared" si="1"/>
        <v>Open</v>
      </c>
      <c r="N4" s="18"/>
      <c r="O4" s="18"/>
      <c r="P4" s="63"/>
      <c r="Q4" s="18"/>
      <c r="R4" s="18"/>
      <c r="S4" s="18"/>
      <c r="T4" s="18"/>
      <c r="U4" s="18"/>
      <c r="V4" s="18"/>
      <c r="W4" s="18"/>
      <c r="X4" s="18"/>
      <c r="Y4" s="18"/>
      <c r="Z4" s="18"/>
      <c r="AA4" s="18"/>
      <c r="AB4" s="18"/>
      <c r="AC4" s="18"/>
    </row>
    <row r="5" spans="1:29" ht="12.75">
      <c r="A5" s="98" t="s">
        <v>1359</v>
      </c>
      <c r="B5" s="99">
        <f>COUNTIF(Master!P$2:Master!P$2200,A5)</f>
        <v>208</v>
      </c>
      <c r="C5" s="99">
        <f>SUMPRODUCT((Master!$P$1:Master!$R$2200=$A5)*(Master!$J$1:Master!$J$2200=C$1))</f>
        <v>0</v>
      </c>
      <c r="D5" s="100">
        <f>SUMPRODUCT((Master!$P$1:Master!$R$2200=$A5)*(Master!$J$1:Master!$J$2200=D$1))</f>
        <v>0</v>
      </c>
      <c r="E5" s="100">
        <f>SUMPRODUCT((Master!$P$1:Master!$R$2200=$A5)*(Master!$J$1:Master!$J$2200=E$1))</f>
        <v>0</v>
      </c>
      <c r="F5" s="100">
        <f>SUMPRODUCT((Master!$P$1:Master!$R$2200=$A5)*(Master!$J$1:Master!$J$2200=F$1))</f>
        <v>0</v>
      </c>
      <c r="G5" s="100">
        <f>SUMPRODUCT((Master!$P$1:Master!$R$2200=$A5)*(Master!$J$1:Master!$J$2200=""))</f>
        <v>208</v>
      </c>
      <c r="H5" s="101">
        <f t="shared" si="0"/>
        <v>208</v>
      </c>
      <c r="I5" s="102">
        <f>SUMPRODUCT((Master!$P$1:Master!$R$2200=$A5)*(Master!$M$1:Master!$M$2200="Edito To Do"))</f>
        <v>0</v>
      </c>
      <c r="J5" s="103">
        <f>SUMPRODUCT((Master!$P$1:Master!$R$2200=$A5)*(Master!$M$1:Master!$M$2200="Done"))</f>
        <v>0</v>
      </c>
      <c r="K5" s="104" t="s">
        <v>1356</v>
      </c>
      <c r="L5" s="105" t="s">
        <v>1360</v>
      </c>
      <c r="M5" s="89" t="str">
        <f t="shared" si="1"/>
        <v>Open</v>
      </c>
      <c r="N5" s="18"/>
      <c r="O5" s="18"/>
      <c r="P5" s="63"/>
      <c r="Q5" s="18"/>
      <c r="R5" s="18"/>
      <c r="S5" s="18"/>
      <c r="T5" s="18"/>
      <c r="U5" s="18"/>
      <c r="V5" s="18"/>
      <c r="W5" s="18"/>
      <c r="X5" s="18"/>
      <c r="Y5" s="18"/>
      <c r="Z5" s="18"/>
      <c r="AA5" s="18"/>
      <c r="AB5" s="18"/>
      <c r="AC5" s="18"/>
    </row>
    <row r="6" spans="1:29" ht="12.75">
      <c r="A6" s="98" t="s">
        <v>1361</v>
      </c>
      <c r="B6" s="99">
        <f>COUNTIF(Master!P$2:Master!P$2200,A6)</f>
        <v>14</v>
      </c>
      <c r="C6" s="99">
        <f>SUMPRODUCT((Master!$P$1:Master!$R$2200=$A6)*(Master!$J$1:Master!$J$2200=C$1))</f>
        <v>0</v>
      </c>
      <c r="D6" s="100">
        <f>SUMPRODUCT((Master!$P$1:Master!$R$2200=$A6)*(Master!$J$1:Master!$J$2200=D$1))</f>
        <v>0</v>
      </c>
      <c r="E6" s="100">
        <f>SUMPRODUCT((Master!$P$1:Master!$R$2200=$A6)*(Master!$J$1:Master!$J$2200=E$1))</f>
        <v>0</v>
      </c>
      <c r="F6" s="100">
        <f>SUMPRODUCT((Master!$P$1:Master!$R$2200=$A6)*(Master!$J$1:Master!$J$2200=F$1))</f>
        <v>0</v>
      </c>
      <c r="G6" s="100">
        <f>SUMPRODUCT((Master!$P$1:Master!$R$2200=$A6)*(Master!$J$1:Master!$J$2200=""))</f>
        <v>14</v>
      </c>
      <c r="H6" s="101">
        <f t="shared" si="0"/>
        <v>14</v>
      </c>
      <c r="I6" s="102">
        <f>SUMPRODUCT((Master!$P$1:Master!$R$2200=$A6)*(Master!$M$1:Master!$M$2200="Edito To Do"))</f>
        <v>0</v>
      </c>
      <c r="J6" s="103">
        <f>SUMPRODUCT((Master!$P$1:Master!$R$2200=$A6)*(Master!$M$1:Master!$M$2200="Done"))</f>
        <v>0</v>
      </c>
      <c r="K6" s="104" t="s">
        <v>1356</v>
      </c>
      <c r="L6" s="105" t="s">
        <v>1362</v>
      </c>
      <c r="M6" s="89" t="str">
        <f t="shared" si="1"/>
        <v>Open</v>
      </c>
      <c r="N6" s="18"/>
      <c r="O6" s="18"/>
      <c r="P6" s="63"/>
      <c r="Q6" s="18"/>
      <c r="R6" s="18"/>
      <c r="S6" s="18"/>
      <c r="T6" s="18"/>
      <c r="U6" s="18"/>
      <c r="V6" s="18"/>
      <c r="W6" s="18"/>
      <c r="X6" s="18"/>
      <c r="Y6" s="18"/>
      <c r="Z6" s="18"/>
      <c r="AA6" s="18"/>
      <c r="AB6" s="18"/>
      <c r="AC6" s="18"/>
    </row>
    <row r="7" spans="1:29" ht="12.75">
      <c r="A7" s="98" t="s">
        <v>1363</v>
      </c>
      <c r="B7" s="99">
        <f>COUNTIF(Master!P$2:Master!P$2200,A7)</f>
        <v>72</v>
      </c>
      <c r="C7" s="99">
        <f>SUMPRODUCT((Master!$P$1:Master!$R$2200=$A7)*(Master!$J$1:Master!$J$2200=C$1))</f>
        <v>0</v>
      </c>
      <c r="D7" s="100">
        <f>SUMPRODUCT((Master!$P$1:Master!$R$2200=$A7)*(Master!$J$1:Master!$J$2200=D$1))</f>
        <v>0</v>
      </c>
      <c r="E7" s="100">
        <f>SUMPRODUCT((Master!$P$1:Master!$R$2200=$A7)*(Master!$J$1:Master!$J$2200=E$1))</f>
        <v>0</v>
      </c>
      <c r="F7" s="100">
        <f>SUMPRODUCT((Master!$P$1:Master!$R$2200=$A7)*(Master!$J$1:Master!$J$2200=F$1))</f>
        <v>0</v>
      </c>
      <c r="G7" s="100">
        <f>SUMPRODUCT((Master!$P$1:Master!$R$2200=$A7)*(Master!$J$1:Master!$J$2200=""))</f>
        <v>72</v>
      </c>
      <c r="H7" s="101">
        <f t="shared" si="0"/>
        <v>72</v>
      </c>
      <c r="I7" s="102">
        <f>SUMPRODUCT((Master!$P$1:Master!$R$2200=$A7)*(Master!$M$1:Master!$M$2200="Edito To Do"))</f>
        <v>0</v>
      </c>
      <c r="J7" s="103">
        <f>SUMPRODUCT((Master!$P$1:Master!$R$2200=$A7)*(Master!$M$1:Master!$M$2200="Done"))</f>
        <v>0</v>
      </c>
      <c r="K7" s="104" t="s">
        <v>693</v>
      </c>
      <c r="L7" s="105" t="s">
        <v>1365</v>
      </c>
      <c r="M7" s="89" t="str">
        <f t="shared" si="1"/>
        <v>Open</v>
      </c>
      <c r="N7" s="18"/>
      <c r="O7" s="13"/>
      <c r="P7" s="63"/>
      <c r="Q7" s="18"/>
      <c r="R7" s="18"/>
      <c r="S7" s="18"/>
      <c r="T7" s="18"/>
      <c r="U7" s="18"/>
      <c r="V7" s="18"/>
      <c r="W7" s="18"/>
      <c r="X7" s="18"/>
      <c r="Y7" s="18"/>
      <c r="Z7" s="18"/>
      <c r="AA7" s="18"/>
      <c r="AB7" s="18"/>
      <c r="AC7" s="18"/>
    </row>
    <row r="8" spans="1:29" ht="12.75">
      <c r="A8" s="98" t="s">
        <v>1366</v>
      </c>
      <c r="B8" s="99">
        <f>COUNTIF(Master!P$2:Master!P$2200,A8)</f>
        <v>119</v>
      </c>
      <c r="C8" s="99">
        <f>SUMPRODUCT((Master!$P$1:Master!$R$2200=$A8)*(Master!$J$1:Master!$J$2200=C$1))</f>
        <v>0</v>
      </c>
      <c r="D8" s="100">
        <f>SUMPRODUCT((Master!$P$1:Master!$R$2200=$A8)*(Master!$J$1:Master!$J$2200=D$1))</f>
        <v>0</v>
      </c>
      <c r="E8" s="100">
        <f>SUMPRODUCT((Master!$P$1:Master!$R$2200=$A8)*(Master!$J$1:Master!$J$2200=E$1))</f>
        <v>0</v>
      </c>
      <c r="F8" s="100">
        <f>SUMPRODUCT((Master!$P$1:Master!$R$2200=$A8)*(Master!$J$1:Master!$J$2200=F$1))</f>
        <v>0</v>
      </c>
      <c r="G8" s="100">
        <f>SUMPRODUCT((Master!$P$1:Master!$R$2200=$A8)*(Master!$J$1:Master!$J$2200=""))</f>
        <v>119</v>
      </c>
      <c r="H8" s="101">
        <f t="shared" si="0"/>
        <v>119</v>
      </c>
      <c r="I8" s="102">
        <f>SUMPRODUCT((Master!$P$1:Master!$R$2200=$A8)*(Master!$M$1:Master!$M$2200="Edito To Do"))</f>
        <v>0</v>
      </c>
      <c r="J8" s="103">
        <f>SUMPRODUCT((Master!$P$1:Master!$R$2200=$A8)*(Master!$M$1:Master!$M$2200="Done"))</f>
        <v>0</v>
      </c>
      <c r="K8" s="104" t="s">
        <v>727</v>
      </c>
      <c r="L8" s="105" t="s">
        <v>675</v>
      </c>
      <c r="M8" s="89" t="str">
        <f t="shared" si="1"/>
        <v>Open</v>
      </c>
      <c r="N8" s="18"/>
      <c r="O8" s="18"/>
      <c r="P8" s="63"/>
      <c r="Q8" s="18"/>
      <c r="R8" s="18"/>
      <c r="S8" s="18"/>
      <c r="T8" s="18"/>
      <c r="U8" s="18"/>
      <c r="V8" s="18"/>
      <c r="W8" s="18"/>
      <c r="X8" s="18"/>
      <c r="Y8" s="18"/>
      <c r="Z8" s="18"/>
      <c r="AA8" s="18"/>
      <c r="AB8" s="18"/>
      <c r="AC8" s="18"/>
    </row>
    <row r="9" spans="1:29" ht="12.75">
      <c r="A9" s="98" t="s">
        <v>676</v>
      </c>
      <c r="B9" s="99">
        <f>COUNTIF(Master!P$2:Master!P$2200,A9)</f>
        <v>110</v>
      </c>
      <c r="C9" s="99">
        <f>SUMPRODUCT((Master!$P$1:Master!$R$2200=$A9)*(Master!$J$1:Master!$J$2200=C$1))</f>
        <v>0</v>
      </c>
      <c r="D9" s="100">
        <f>SUMPRODUCT((Master!$P$1:Master!$R$2200=$A9)*(Master!$J$1:Master!$J$2200=D$1))</f>
        <v>0</v>
      </c>
      <c r="E9" s="100">
        <f>SUMPRODUCT((Master!$P$1:Master!$R$2200=$A9)*(Master!$J$1:Master!$J$2200=E$1))</f>
        <v>0</v>
      </c>
      <c r="F9" s="100">
        <f>SUMPRODUCT((Master!$P$1:Master!$R$2200=$A9)*(Master!$J$1:Master!$J$2200=F$1))</f>
        <v>0</v>
      </c>
      <c r="G9" s="100">
        <f>SUMPRODUCT((Master!$P$1:Master!$R$2200=$A9)*(Master!$J$1:Master!$J$2200=""))</f>
        <v>110</v>
      </c>
      <c r="H9" s="101">
        <f t="shared" si="0"/>
        <v>110</v>
      </c>
      <c r="I9" s="102">
        <f>SUMPRODUCT((Master!$P$1:Master!$R$2200=$A9)*(Master!$M$1:Master!$M$2200="Edito To Do"))</f>
        <v>0</v>
      </c>
      <c r="J9" s="103">
        <f>SUMPRODUCT((Master!$P$1:Master!$R$2200=$A9)*(Master!$M$1:Master!$M$2200="Done"))</f>
        <v>0</v>
      </c>
      <c r="K9" s="104" t="s">
        <v>727</v>
      </c>
      <c r="L9" s="105" t="s">
        <v>677</v>
      </c>
      <c r="M9" s="89" t="str">
        <f t="shared" si="1"/>
        <v>Open</v>
      </c>
      <c r="N9" s="18"/>
      <c r="O9" s="13"/>
      <c r="P9" s="15"/>
      <c r="Q9" s="62"/>
      <c r="R9" s="18"/>
      <c r="S9" s="18"/>
      <c r="T9" s="18"/>
      <c r="U9" s="18"/>
      <c r="V9" s="18"/>
      <c r="W9" s="18"/>
      <c r="X9" s="18"/>
      <c r="Y9" s="18"/>
      <c r="Z9" s="18"/>
      <c r="AA9" s="18"/>
      <c r="AB9" s="18"/>
      <c r="AC9" s="18"/>
    </row>
    <row r="10" spans="1:29" ht="12.75">
      <c r="A10" s="98" t="s">
        <v>678</v>
      </c>
      <c r="B10" s="99">
        <f>COUNTIF(Master!P$2:Master!P$2200,A10)</f>
        <v>60</v>
      </c>
      <c r="C10" s="99">
        <f>SUMPRODUCT((Master!$P$1:Master!$R$2200=$A10)*(Master!$J$1:Master!$J$2200=C$1))</f>
        <v>0</v>
      </c>
      <c r="D10" s="100">
        <f>SUMPRODUCT((Master!$P$1:Master!$R$2200=$A10)*(Master!$J$1:Master!$J$2200=D$1))</f>
        <v>0</v>
      </c>
      <c r="E10" s="100">
        <f>SUMPRODUCT((Master!$P$1:Master!$R$2200=$A10)*(Master!$J$1:Master!$J$2200=E$1))</f>
        <v>0</v>
      </c>
      <c r="F10" s="100">
        <f>SUMPRODUCT((Master!$P$1:Master!$R$2200=$A10)*(Master!$J$1:Master!$J$2200=F$1))</f>
        <v>0</v>
      </c>
      <c r="G10" s="100">
        <f>SUMPRODUCT((Master!$P$1:Master!$R$2200=$A10)*(Master!$J$1:Master!$J$2200=""))</f>
        <v>60</v>
      </c>
      <c r="H10" s="101">
        <f t="shared" si="0"/>
        <v>60</v>
      </c>
      <c r="I10" s="102">
        <f>SUMPRODUCT((Master!$P$1:Master!$R$2200=$A10)*(Master!$M$1:Master!$M$2200="Edito To Do"))</f>
        <v>0</v>
      </c>
      <c r="J10" s="103">
        <f>SUMPRODUCT((Master!$P$1:Master!$R$2200=$A10)*(Master!$M$1:Master!$M$2200="Done"))</f>
        <v>0</v>
      </c>
      <c r="K10" s="104" t="s">
        <v>925</v>
      </c>
      <c r="L10" s="105" t="s">
        <v>679</v>
      </c>
      <c r="M10" s="89" t="str">
        <f t="shared" si="1"/>
        <v>Open</v>
      </c>
      <c r="N10" s="18"/>
      <c r="P10" s="64"/>
      <c r="Q10" s="61"/>
      <c r="R10" s="18"/>
      <c r="S10" s="18"/>
      <c r="T10" s="18"/>
      <c r="U10" s="18"/>
      <c r="V10" s="18"/>
      <c r="W10" s="18"/>
      <c r="X10" s="18"/>
      <c r="Y10" s="18"/>
      <c r="Z10" s="18"/>
      <c r="AA10" s="18"/>
      <c r="AB10" s="18"/>
      <c r="AC10" s="18"/>
    </row>
    <row r="11" spans="1:29" ht="12.75">
      <c r="A11" s="98" t="s">
        <v>680</v>
      </c>
      <c r="B11" s="99">
        <f>COUNTIF(Master!P$2:Master!P$2200,A11)</f>
        <v>28</v>
      </c>
      <c r="C11" s="99">
        <f>SUMPRODUCT((Master!$P$1:Master!$R$2200=$A11)*(Master!$J$1:Master!$J$2200=C$1))</f>
        <v>0</v>
      </c>
      <c r="D11" s="100">
        <f>SUMPRODUCT((Master!$P$1:Master!$R$2200=$A11)*(Master!$J$1:Master!$J$2200=D$1))</f>
        <v>0</v>
      </c>
      <c r="E11" s="100">
        <f>SUMPRODUCT((Master!$P$1:Master!$R$2200=$A11)*(Master!$J$1:Master!$J$2200=E$1))</f>
        <v>0</v>
      </c>
      <c r="F11" s="100">
        <f>SUMPRODUCT((Master!$P$1:Master!$R$2200=$A11)*(Master!$J$1:Master!$J$2200=F$1))</f>
        <v>0</v>
      </c>
      <c r="G11" s="100">
        <f>SUMPRODUCT((Master!$P$1:Master!$R$2200=$A11)*(Master!$J$1:Master!$J$2200=""))</f>
        <v>28</v>
      </c>
      <c r="H11" s="101">
        <f t="shared" si="0"/>
        <v>28</v>
      </c>
      <c r="I11" s="102">
        <f>SUMPRODUCT((Master!$P$1:Master!$R$2200=$A11)*(Master!$M$1:Master!$M$2200="Edito To Do"))</f>
        <v>0</v>
      </c>
      <c r="J11" s="103">
        <f>SUMPRODUCT((Master!$P$1:Master!$R$2200=$A11)*(Master!$M$1:Master!$M$2200="Done"))</f>
        <v>0</v>
      </c>
      <c r="K11" s="104" t="s">
        <v>925</v>
      </c>
      <c r="L11" s="105" t="s">
        <v>681</v>
      </c>
      <c r="M11" s="89" t="str">
        <f t="shared" si="1"/>
        <v>Open</v>
      </c>
      <c r="N11" s="18"/>
      <c r="P11" s="64"/>
      <c r="Q11" s="61"/>
      <c r="R11" s="18"/>
      <c r="S11" s="18"/>
      <c r="T11" s="18"/>
      <c r="U11" s="18"/>
      <c r="V11" s="18"/>
      <c r="W11" s="18"/>
      <c r="X11" s="18"/>
      <c r="Y11" s="18"/>
      <c r="Z11" s="18"/>
      <c r="AA11" s="18"/>
      <c r="AB11" s="18"/>
      <c r="AC11" s="18"/>
    </row>
    <row r="12" spans="1:29" ht="12.75">
      <c r="A12" s="98" t="s">
        <v>682</v>
      </c>
      <c r="B12" s="99">
        <f>COUNTIF(Master!P$2:Master!P$2200,A12)</f>
        <v>45</v>
      </c>
      <c r="C12" s="99">
        <f>SUMPRODUCT((Master!$P$1:Master!$R$2200=$A12)*(Master!$J$1:Master!$J$2200=C$1))</f>
        <v>0</v>
      </c>
      <c r="D12" s="100">
        <f>SUMPRODUCT((Master!$P$1:Master!$R$2200=$A12)*(Master!$J$1:Master!$J$2200=D$1))</f>
        <v>0</v>
      </c>
      <c r="E12" s="100">
        <f>SUMPRODUCT((Master!$P$1:Master!$R$2200=$A12)*(Master!$J$1:Master!$J$2200=E$1))</f>
        <v>0</v>
      </c>
      <c r="F12" s="100">
        <f>SUMPRODUCT((Master!$P$1:Master!$R$2200=$A12)*(Master!$J$1:Master!$J$2200=F$1))</f>
        <v>0</v>
      </c>
      <c r="G12" s="100">
        <f>SUMPRODUCT((Master!$P$1:Master!$R$2200=$A12)*(Master!$J$1:Master!$J$2200=""))</f>
        <v>45</v>
      </c>
      <c r="H12" s="101">
        <f t="shared" si="0"/>
        <v>45</v>
      </c>
      <c r="I12" s="102">
        <f>SUMPRODUCT((Master!$P$1:Master!$R$2200=$A12)*(Master!$M$1:Master!$M$2200="Edito To Do"))</f>
        <v>0</v>
      </c>
      <c r="J12" s="103">
        <f>SUMPRODUCT((Master!$P$1:Master!$R$2200=$A12)*(Master!$M$1:Master!$M$2200="Done"))</f>
        <v>0</v>
      </c>
      <c r="K12" s="104" t="s">
        <v>690</v>
      </c>
      <c r="L12" s="105" t="s">
        <v>683</v>
      </c>
      <c r="M12" s="89" t="str">
        <f t="shared" si="1"/>
        <v>Open</v>
      </c>
      <c r="N12" s="18"/>
      <c r="P12" s="64"/>
      <c r="Q12" s="61"/>
      <c r="R12" s="18"/>
      <c r="S12" s="18"/>
      <c r="T12" s="18"/>
      <c r="U12" s="18"/>
      <c r="V12" s="18"/>
      <c r="W12" s="18"/>
      <c r="X12" s="18"/>
      <c r="Y12" s="18"/>
      <c r="Z12" s="18"/>
      <c r="AA12" s="18"/>
      <c r="AB12" s="18"/>
      <c r="AC12" s="18"/>
    </row>
    <row r="13" spans="1:29" ht="12.75">
      <c r="A13" s="98" t="s">
        <v>684</v>
      </c>
      <c r="B13" s="99">
        <f>COUNTIF(Master!P$2:Master!P$2200,A13)</f>
        <v>81</v>
      </c>
      <c r="C13" s="99">
        <f>SUMPRODUCT((Master!$P$1:Master!$R$2200=$A13)*(Master!$J$1:Master!$J$2200=C$1))</f>
        <v>0</v>
      </c>
      <c r="D13" s="100">
        <f>SUMPRODUCT((Master!$P$1:Master!$R$2200=$A13)*(Master!$J$1:Master!$J$2200=D$1))</f>
        <v>0</v>
      </c>
      <c r="E13" s="100">
        <f>SUMPRODUCT((Master!$P$1:Master!$R$2200=$A13)*(Master!$J$1:Master!$J$2200=E$1))</f>
        <v>0</v>
      </c>
      <c r="F13" s="100">
        <f>SUMPRODUCT((Master!$P$1:Master!$R$2200=$A13)*(Master!$J$1:Master!$J$2200=F$1))</f>
        <v>0</v>
      </c>
      <c r="G13" s="100">
        <f>SUMPRODUCT((Master!$P$1:Master!$R$2200=$A13)*(Master!$J$1:Master!$J$2200=""))</f>
        <v>81</v>
      </c>
      <c r="H13" s="101">
        <f t="shared" si="0"/>
        <v>81</v>
      </c>
      <c r="I13" s="102">
        <f>SUMPRODUCT((Master!$P$1:Master!$R$2200=$A13)*(Master!$M$1:Master!$M$2200="Edito To Do"))</f>
        <v>0</v>
      </c>
      <c r="J13" s="103">
        <f>SUMPRODUCT((Master!$P$1:Master!$R$2200=$A13)*(Master!$M$1:Master!$M$2200="Done"))</f>
        <v>0</v>
      </c>
      <c r="K13" s="104" t="s">
        <v>925</v>
      </c>
      <c r="L13" s="105" t="s">
        <v>685</v>
      </c>
      <c r="M13" s="89" t="str">
        <f t="shared" si="1"/>
        <v>Open</v>
      </c>
      <c r="N13" s="18"/>
      <c r="O13" s="61"/>
      <c r="P13" s="64"/>
      <c r="Q13" s="61"/>
      <c r="R13" s="18"/>
      <c r="S13" s="18"/>
      <c r="T13" s="18"/>
      <c r="U13" s="18"/>
      <c r="V13" s="18"/>
      <c r="W13" s="18"/>
      <c r="X13" s="18"/>
      <c r="Y13" s="18"/>
      <c r="Z13" s="18"/>
      <c r="AA13" s="18"/>
      <c r="AB13" s="18"/>
      <c r="AC13" s="18"/>
    </row>
    <row r="14" spans="1:29" ht="12.75">
      <c r="A14" s="98" t="s">
        <v>645</v>
      </c>
      <c r="B14" s="99">
        <f>COUNTIF(Master!P$2:Master!P$2200,A14)</f>
        <v>47</v>
      </c>
      <c r="C14" s="99">
        <f>SUMPRODUCT((Master!$P$1:Master!$R$2200=$A14)*(Master!$J$1:Master!$J$2200=C$1))</f>
        <v>0</v>
      </c>
      <c r="D14" s="100">
        <f>SUMPRODUCT((Master!$P$1:Master!$R$2200=$A14)*(Master!$J$1:Master!$J$2200=D$1))</f>
        <v>0</v>
      </c>
      <c r="E14" s="100">
        <f>SUMPRODUCT((Master!$P$1:Master!$R$2200=$A14)*(Master!$J$1:Master!$J$2200=E$1))</f>
        <v>0</v>
      </c>
      <c r="F14" s="100">
        <f>SUMPRODUCT((Master!$P$1:Master!$R$2200=$A14)*(Master!$J$1:Master!$J$2200=F$1))</f>
        <v>0</v>
      </c>
      <c r="G14" s="100">
        <f>SUMPRODUCT((Master!$P$1:Master!$R$2200=$A14)*(Master!$J$1:Master!$J$2200=""))</f>
        <v>47</v>
      </c>
      <c r="H14" s="101">
        <f t="shared" si="0"/>
        <v>47</v>
      </c>
      <c r="I14" s="102">
        <f>SUMPRODUCT((Master!$P$1:Master!$R$2200=$A14)*(Master!$M$1:Master!$M$2200="Edito To Do"))</f>
        <v>0</v>
      </c>
      <c r="J14" s="103">
        <f>SUMPRODUCT((Master!$P$1:Master!$R$2200=$A14)*(Master!$M$1:Master!$M$2200="Done"))</f>
        <v>0</v>
      </c>
      <c r="K14" s="104" t="s">
        <v>925</v>
      </c>
      <c r="L14" s="105" t="s">
        <v>674</v>
      </c>
      <c r="M14" s="89" t="str">
        <f t="shared" si="1"/>
        <v>Open</v>
      </c>
      <c r="N14" s="18"/>
      <c r="P14" s="64"/>
      <c r="Q14" s="61"/>
      <c r="R14" s="18"/>
      <c r="S14" s="18"/>
      <c r="T14" s="18"/>
      <c r="U14" s="18"/>
      <c r="V14" s="18"/>
      <c r="W14" s="18"/>
      <c r="X14" s="18"/>
      <c r="Y14" s="18"/>
      <c r="Z14" s="18"/>
      <c r="AA14" s="18"/>
      <c r="AB14" s="18"/>
      <c r="AC14" s="18"/>
    </row>
    <row r="15" spans="1:29" ht="12.75">
      <c r="A15" s="98" t="s">
        <v>673</v>
      </c>
      <c r="B15" s="99">
        <f>COUNTIF(Master!P$2:Master!P$2200,A15)</f>
        <v>67</v>
      </c>
      <c r="C15" s="99">
        <f>SUMPRODUCT((Master!$P$1:Master!$R$2200=$A15)*(Master!$J$1:Master!$J$2200=C$1))</f>
        <v>0</v>
      </c>
      <c r="D15" s="100">
        <f>SUMPRODUCT((Master!$P$1:Master!$R$2200=$A15)*(Master!$J$1:Master!$J$2200=D$1))</f>
        <v>0</v>
      </c>
      <c r="E15" s="100">
        <f>SUMPRODUCT((Master!$P$1:Master!$R$2200=$A15)*(Master!$J$1:Master!$J$2200=E$1))</f>
        <v>0</v>
      </c>
      <c r="F15" s="100">
        <f>SUMPRODUCT((Master!$P$1:Master!$R$2200=$A15)*(Master!$J$1:Master!$J$2200=F$1))</f>
        <v>0</v>
      </c>
      <c r="G15" s="100">
        <f>SUMPRODUCT((Master!$P$1:Master!$R$2200=$A15)*(Master!$J$1:Master!$J$2200=""))</f>
        <v>67</v>
      </c>
      <c r="H15" s="101">
        <f>B15-(C15+D15+E15)</f>
        <v>67</v>
      </c>
      <c r="I15" s="102">
        <f>SUMPRODUCT((Master!$P$1:Master!$R$2200=$A15)*(Master!$M$1:Master!$M$2200="Edito To Do"))</f>
        <v>0</v>
      </c>
      <c r="J15" s="103">
        <f>SUMPRODUCT((Master!$P$1:Master!$R$2200=$A15)*(Master!$M$1:Master!$M$2200="Done"))</f>
        <v>0</v>
      </c>
      <c r="K15" s="104" t="s">
        <v>686</v>
      </c>
      <c r="L15" s="105" t="s">
        <v>687</v>
      </c>
      <c r="M15" s="89" t="str">
        <f>IF(B15=H15,"Open","In-Proc")</f>
        <v>Open</v>
      </c>
      <c r="N15" s="18"/>
      <c r="P15" s="64"/>
      <c r="Q15" s="61"/>
      <c r="R15" s="18"/>
      <c r="S15" s="18"/>
      <c r="T15" s="18"/>
      <c r="U15" s="18"/>
      <c r="V15" s="18"/>
      <c r="W15" s="18"/>
      <c r="X15" s="18"/>
      <c r="Y15" s="18"/>
      <c r="Z15" s="18"/>
      <c r="AA15" s="18"/>
      <c r="AB15" s="18"/>
      <c r="AC15" s="18"/>
    </row>
    <row r="16" spans="1:29" ht="12.75">
      <c r="A16" s="107" t="s">
        <v>646</v>
      </c>
      <c r="B16" s="99">
        <f>COUNTIF(Master!P$2:Master!P$2200,A16)</f>
        <v>111</v>
      </c>
      <c r="C16" s="99">
        <f>SUMPRODUCT((Master!$P$1:Master!$R$2200=$A16)*(Master!$J$1:Master!$J$2200=C$1))</f>
        <v>0</v>
      </c>
      <c r="D16" s="100">
        <f>SUMPRODUCT((Master!$P$1:Master!$R$2200=$A16)*(Master!$J$1:Master!$J$2200=D$1))</f>
        <v>0</v>
      </c>
      <c r="E16" s="100">
        <f>SUMPRODUCT((Master!$P$1:Master!$R$2200=$A16)*(Master!$J$1:Master!$J$2200=E$1))</f>
        <v>0</v>
      </c>
      <c r="F16" s="100">
        <f>SUMPRODUCT((Master!$P$1:Master!$R$2200=$A16)*(Master!$J$1:Master!$J$2200=F$1))</f>
        <v>0</v>
      </c>
      <c r="G16" s="100">
        <f>SUMPRODUCT((Master!$P$1:Master!$R$2200=$A16)*(Master!$J$1:Master!$J$2200=""))</f>
        <v>111</v>
      </c>
      <c r="H16" s="101">
        <f aca="true" t="shared" si="2" ref="H16:H26">B16-(C16+D16+E16)</f>
        <v>111</v>
      </c>
      <c r="I16" s="102">
        <f>SUMPRODUCT((Master!$P$1:Master!$R$2200=$A16)*(Master!$M$1:Master!$M$2200="Edito To Do"))</f>
        <v>0</v>
      </c>
      <c r="J16" s="103">
        <f>SUMPRODUCT((Master!$P$1:Master!$R$2200=$A16)*(Master!$M$1:Master!$M$2200="Done"))</f>
        <v>0</v>
      </c>
      <c r="K16" s="104" t="s">
        <v>925</v>
      </c>
      <c r="L16" s="105" t="s">
        <v>692</v>
      </c>
      <c r="M16" s="89" t="str">
        <f t="shared" si="1"/>
        <v>Open</v>
      </c>
      <c r="N16" s="18"/>
      <c r="P16" s="64"/>
      <c r="Q16" s="61"/>
      <c r="R16" s="18"/>
      <c r="S16" s="18"/>
      <c r="T16" s="18"/>
      <c r="U16" s="18"/>
      <c r="V16" s="18"/>
      <c r="W16" s="18"/>
      <c r="X16" s="18"/>
      <c r="Y16" s="18"/>
      <c r="Z16" s="18"/>
      <c r="AA16" s="18"/>
      <c r="AB16" s="18"/>
      <c r="AC16" s="18"/>
    </row>
    <row r="17" spans="1:29" ht="12.75">
      <c r="A17" s="98" t="s">
        <v>694</v>
      </c>
      <c r="B17" s="99">
        <f>COUNTIF(Master!P$2:Master!P$2200,A17)</f>
        <v>32</v>
      </c>
      <c r="C17" s="99">
        <f>SUMPRODUCT((Master!$P$1:Master!$R$2200=$A17)*(Master!$J$1:Master!$J$2200=C$1))</f>
        <v>0</v>
      </c>
      <c r="D17" s="100">
        <f>SUMPRODUCT((Master!$P$1:Master!$R$2200=$A17)*(Master!$J$1:Master!$J$2200=D$1))</f>
        <v>0</v>
      </c>
      <c r="E17" s="100">
        <f>SUMPRODUCT((Master!$P$1:Master!$R$2200=$A17)*(Master!$J$1:Master!$J$2200=E$1))</f>
        <v>0</v>
      </c>
      <c r="F17" s="100">
        <f>SUMPRODUCT((Master!$P$1:Master!$R$2200=$A17)*(Master!$J$1:Master!$J$2200=F$1))</f>
        <v>0</v>
      </c>
      <c r="G17" s="100">
        <f>SUMPRODUCT((Master!$P$1:Master!$R$2200=$A17)*(Master!$J$1:Master!$J$2200=""))</f>
        <v>32</v>
      </c>
      <c r="H17" s="101">
        <f t="shared" si="2"/>
        <v>32</v>
      </c>
      <c r="I17" s="102">
        <f>SUMPRODUCT((Master!$P$1:Master!$R$2200=$A17)*(Master!$M$1:Master!$M$2200="Edito To Do"))</f>
        <v>0</v>
      </c>
      <c r="J17" s="103">
        <f>SUMPRODUCT((Master!$P$1:Master!$R$2200=$A17)*(Master!$M$1:Master!$M$2200="Done"))</f>
        <v>0</v>
      </c>
      <c r="K17" s="104" t="s">
        <v>925</v>
      </c>
      <c r="L17" s="105" t="s">
        <v>695</v>
      </c>
      <c r="M17" s="89" t="str">
        <f t="shared" si="1"/>
        <v>Open</v>
      </c>
      <c r="N17" s="18"/>
      <c r="P17" s="64"/>
      <c r="Q17" s="61"/>
      <c r="R17" s="18"/>
      <c r="S17" s="18"/>
      <c r="T17" s="18"/>
      <c r="U17" s="18"/>
      <c r="V17" s="18"/>
      <c r="W17" s="18"/>
      <c r="X17" s="18"/>
      <c r="Y17" s="18"/>
      <c r="Z17" s="18"/>
      <c r="AA17" s="18"/>
      <c r="AB17" s="18"/>
      <c r="AC17" s="18"/>
    </row>
    <row r="18" spans="1:29" ht="12.75">
      <c r="A18" s="98" t="s">
        <v>696</v>
      </c>
      <c r="B18" s="99">
        <f>COUNTIF(Master!P$2:Master!P$2200,A18)</f>
        <v>170</v>
      </c>
      <c r="C18" s="99">
        <f>SUMPRODUCT((Master!$P$1:Master!$R$2200=$A18)*(Master!$J$1:Master!$J$2200=C$1))</f>
        <v>0</v>
      </c>
      <c r="D18" s="100">
        <f>SUMPRODUCT((Master!$P$1:Master!$R$2200=$A18)*(Master!$J$1:Master!$J$2200=D$1))</f>
        <v>0</v>
      </c>
      <c r="E18" s="100">
        <f>SUMPRODUCT((Master!$P$1:Master!$R$2200=$A18)*(Master!$J$1:Master!$J$2200=E$1))</f>
        <v>0</v>
      </c>
      <c r="F18" s="100">
        <f>SUMPRODUCT((Master!$P$1:Master!$R$2200=$A18)*(Master!$J$1:Master!$J$2200=F$1))</f>
        <v>0</v>
      </c>
      <c r="G18" s="100">
        <f>SUMPRODUCT((Master!$P$1:Master!$R$2200=$A18)*(Master!$J$1:Master!$J$2200=""))</f>
        <v>170</v>
      </c>
      <c r="H18" s="101">
        <f t="shared" si="2"/>
        <v>170</v>
      </c>
      <c r="I18" s="102">
        <f>SUMPRODUCT((Master!$P$1:Master!$R$2200=$A18)*(Master!$M$1:Master!$M$2200="Edito To Do"))</f>
        <v>0</v>
      </c>
      <c r="J18" s="103">
        <f>SUMPRODUCT((Master!$P$1:Master!$R$2200=$A18)*(Master!$M$1:Master!$M$2200="Done"))</f>
        <v>0</v>
      </c>
      <c r="K18" s="104" t="s">
        <v>925</v>
      </c>
      <c r="L18" s="105" t="s">
        <v>697</v>
      </c>
      <c r="M18" s="89" t="str">
        <f t="shared" si="1"/>
        <v>Open</v>
      </c>
      <c r="N18" s="18"/>
      <c r="P18" s="64"/>
      <c r="Q18" s="61"/>
      <c r="R18" s="18"/>
      <c r="S18" s="18"/>
      <c r="T18" s="18"/>
      <c r="U18" s="18"/>
      <c r="V18" s="18"/>
      <c r="W18" s="18"/>
      <c r="X18" s="18"/>
      <c r="Y18" s="18"/>
      <c r="Z18" s="18"/>
      <c r="AA18" s="18"/>
      <c r="AB18" s="18"/>
      <c r="AC18" s="18"/>
    </row>
    <row r="19" spans="1:29" ht="12.75">
      <c r="A19" s="98" t="s">
        <v>698</v>
      </c>
      <c r="B19" s="99">
        <f>COUNTIF(Master!P$2:Master!P$2200,A19)</f>
        <v>16</v>
      </c>
      <c r="C19" s="99">
        <f>SUMPRODUCT((Master!$P$1:Master!$R$2200=$A19)*(Master!$J$1:Master!$J$2200=C$1))</f>
        <v>0</v>
      </c>
      <c r="D19" s="100">
        <f>SUMPRODUCT((Master!$P$1:Master!$R$2200=$A19)*(Master!$J$1:Master!$J$2200=D$1))</f>
        <v>0</v>
      </c>
      <c r="E19" s="100">
        <f>SUMPRODUCT((Master!$P$1:Master!$R$2200=$A19)*(Master!$J$1:Master!$J$2200=E$1))</f>
        <v>0</v>
      </c>
      <c r="F19" s="100">
        <f>SUMPRODUCT((Master!$P$1:Master!$R$2200=$A19)*(Master!$J$1:Master!$J$2200=F$1))</f>
        <v>0</v>
      </c>
      <c r="G19" s="100">
        <f>SUMPRODUCT((Master!$P$1:Master!$R$2200=$A19)*(Master!$J$1:Master!$J$2200=""))</f>
        <v>16</v>
      </c>
      <c r="H19" s="101">
        <f t="shared" si="2"/>
        <v>16</v>
      </c>
      <c r="I19" s="102">
        <f>SUMPRODUCT((Master!$P$1:Master!$R$2200=$A19)*(Master!$M$1:Master!$M$2200="Edito To Do"))</f>
        <v>0</v>
      </c>
      <c r="J19" s="103">
        <f>SUMPRODUCT((Master!$P$1:Master!$R$2200=$A19)*(Master!$M$1:Master!$M$2200="Done"))</f>
        <v>0</v>
      </c>
      <c r="K19" s="104" t="s">
        <v>1364</v>
      </c>
      <c r="L19" s="105" t="s">
        <v>699</v>
      </c>
      <c r="M19" s="89" t="str">
        <f t="shared" si="1"/>
        <v>Open</v>
      </c>
      <c r="N19" s="18"/>
      <c r="P19" s="64"/>
      <c r="Q19" s="61"/>
      <c r="R19" s="18"/>
      <c r="S19" s="18"/>
      <c r="T19" s="18"/>
      <c r="U19" s="18"/>
      <c r="V19" s="18"/>
      <c r="W19" s="18"/>
      <c r="X19" s="18"/>
      <c r="Y19" s="18"/>
      <c r="Z19" s="18"/>
      <c r="AA19" s="18"/>
      <c r="AB19" s="18"/>
      <c r="AC19" s="18"/>
    </row>
    <row r="20" spans="1:29" ht="12.75">
      <c r="A20" s="98" t="s">
        <v>700</v>
      </c>
      <c r="B20" s="99">
        <f>COUNTIF(Master!P$2:Master!P$2200,A20)</f>
        <v>80</v>
      </c>
      <c r="C20" s="99">
        <f>SUMPRODUCT((Master!$P$1:Master!$R$2200=$A20)*(Master!$J$1:Master!$J$2200=C$1))</f>
        <v>0</v>
      </c>
      <c r="D20" s="100">
        <f>SUMPRODUCT((Master!$P$1:Master!$R$2200=$A20)*(Master!$J$1:Master!$J$2200=D$1))</f>
        <v>4</v>
      </c>
      <c r="E20" s="100">
        <f>SUMPRODUCT((Master!$P$1:Master!$R$2200=$A20)*(Master!$J$1:Master!$J$2200=E$1))</f>
        <v>0</v>
      </c>
      <c r="F20" s="100">
        <f>SUMPRODUCT((Master!$P$1:Master!$R$2200=$A20)*(Master!$J$1:Master!$J$2200=F$1))</f>
        <v>0</v>
      </c>
      <c r="G20" s="100">
        <f>SUMPRODUCT((Master!$P$1:Master!$R$2200=$A20)*(Master!$J$1:Master!$J$2200=""))</f>
        <v>76</v>
      </c>
      <c r="H20" s="101">
        <f t="shared" si="2"/>
        <v>76</v>
      </c>
      <c r="I20" s="102">
        <f>SUMPRODUCT((Master!$P$1:Master!$R$2200=$A20)*(Master!$M$1:Master!$M$2200="Edito To Do"))</f>
        <v>0</v>
      </c>
      <c r="J20" s="103">
        <f>SUMPRODUCT((Master!$P$1:Master!$R$2200=$A20)*(Master!$M$1:Master!$M$2200="Done"))</f>
        <v>0</v>
      </c>
      <c r="K20" s="104" t="s">
        <v>1358</v>
      </c>
      <c r="L20" s="105" t="s">
        <v>701</v>
      </c>
      <c r="M20" s="89" t="str">
        <f t="shared" si="1"/>
        <v>In-Proc</v>
      </c>
      <c r="N20" s="18"/>
      <c r="P20" s="64"/>
      <c r="Q20" s="61"/>
      <c r="R20" s="18"/>
      <c r="S20" s="18"/>
      <c r="T20" s="18"/>
      <c r="U20" s="18"/>
      <c r="V20" s="18"/>
      <c r="W20" s="18"/>
      <c r="X20" s="18"/>
      <c r="Y20" s="18"/>
      <c r="Z20" s="18"/>
      <c r="AA20" s="18"/>
      <c r="AB20" s="18"/>
      <c r="AC20" s="18"/>
    </row>
    <row r="21" spans="1:29" ht="12.75">
      <c r="A21" s="98" t="s">
        <v>702</v>
      </c>
      <c r="B21" s="99">
        <f>COUNTIF(Master!P$2:Master!P$2200,A21)</f>
        <v>74</v>
      </c>
      <c r="C21" s="99">
        <f>SUMPRODUCT((Master!$P$1:Master!$R$2200=$A21)*(Master!$J$1:Master!$J$2200=C$1))</f>
        <v>0</v>
      </c>
      <c r="D21" s="100">
        <f>SUMPRODUCT((Master!$P$1:Master!$R$2200=$A21)*(Master!$J$1:Master!$J$2200=D$1))</f>
        <v>0</v>
      </c>
      <c r="E21" s="100">
        <f>SUMPRODUCT((Master!$P$1:Master!$R$2200=$A21)*(Master!$J$1:Master!$J$2200=E$1))</f>
        <v>0</v>
      </c>
      <c r="F21" s="100">
        <f>SUMPRODUCT((Master!$P$1:Master!$R$2200=$A21)*(Master!$J$1:Master!$J$2200=F$1))</f>
        <v>0</v>
      </c>
      <c r="G21" s="100">
        <f>SUMPRODUCT((Master!$P$1:Master!$R$2200=$A21)*(Master!$J$1:Master!$J$2200=""))</f>
        <v>74</v>
      </c>
      <c r="H21" s="101">
        <f t="shared" si="2"/>
        <v>74</v>
      </c>
      <c r="I21" s="102">
        <f>SUMPRODUCT((Master!$P$1:Master!$R$2200=$A21)*(Master!$M$1:Master!$M$2200="Edito To Do"))</f>
        <v>0</v>
      </c>
      <c r="J21" s="103">
        <f>SUMPRODUCT((Master!$P$1:Master!$R$2200=$A21)*(Master!$M$1:Master!$M$2200="Done"))</f>
        <v>0</v>
      </c>
      <c r="K21" s="104" t="s">
        <v>705</v>
      </c>
      <c r="L21" s="105" t="s">
        <v>703</v>
      </c>
      <c r="M21" s="89" t="str">
        <f t="shared" si="1"/>
        <v>Open</v>
      </c>
      <c r="N21" s="18"/>
      <c r="P21" s="64"/>
      <c r="Q21" s="61"/>
      <c r="R21" s="18"/>
      <c r="S21" s="18"/>
      <c r="T21" s="18"/>
      <c r="U21" s="18"/>
      <c r="V21" s="18"/>
      <c r="W21" s="18"/>
      <c r="X21" s="18"/>
      <c r="Y21" s="18"/>
      <c r="Z21" s="18"/>
      <c r="AA21" s="18"/>
      <c r="AB21" s="18"/>
      <c r="AC21" s="18"/>
    </row>
    <row r="22" spans="1:29" ht="12.75">
      <c r="A22" s="98" t="s">
        <v>704</v>
      </c>
      <c r="B22" s="99">
        <f>COUNTIF(Master!P$2:Master!P$2200,A22)</f>
        <v>109</v>
      </c>
      <c r="C22" s="99">
        <f>SUMPRODUCT((Master!$P$1:Master!$R$2200=$A22)*(Master!$J$1:Master!$J$2200=C$1))</f>
        <v>0</v>
      </c>
      <c r="D22" s="100">
        <f>SUMPRODUCT((Master!$P$1:Master!$R$2200=$A22)*(Master!$J$1:Master!$J$2200=D$1))</f>
        <v>0</v>
      </c>
      <c r="E22" s="100">
        <f>SUMPRODUCT((Master!$P$1:Master!$R$2200=$A22)*(Master!$J$1:Master!$J$2200=E$1))</f>
        <v>0</v>
      </c>
      <c r="F22" s="100">
        <f>SUMPRODUCT((Master!$P$1:Master!$R$2200=$A22)*(Master!$J$1:Master!$J$2200=F$1))</f>
        <v>0</v>
      </c>
      <c r="G22" s="100">
        <f>SUMPRODUCT((Master!$P$1:Master!$R$2200=$A22)*(Master!$J$1:Master!$J$2200=""))</f>
        <v>109</v>
      </c>
      <c r="H22" s="101">
        <f t="shared" si="2"/>
        <v>109</v>
      </c>
      <c r="I22" s="102">
        <f>SUMPRODUCT((Master!$P$1:Master!$R$2200=$A22)*(Master!$M$1:Master!$M$2200="Edito To Do"))</f>
        <v>0</v>
      </c>
      <c r="J22" s="103">
        <f>SUMPRODUCT((Master!$P$1:Master!$R$2200=$A22)*(Master!$M$1:Master!$M$2200="Done"))</f>
        <v>0</v>
      </c>
      <c r="K22" s="104" t="s">
        <v>705</v>
      </c>
      <c r="L22" s="105" t="s">
        <v>708</v>
      </c>
      <c r="M22" s="89" t="str">
        <f t="shared" si="1"/>
        <v>Open</v>
      </c>
      <c r="N22" s="18"/>
      <c r="O22" s="80"/>
      <c r="P22" s="64"/>
      <c r="Q22" s="61"/>
      <c r="R22" s="18"/>
      <c r="S22" s="18"/>
      <c r="T22" s="18"/>
      <c r="U22" s="18"/>
      <c r="V22" s="18"/>
      <c r="W22" s="18"/>
      <c r="X22" s="18"/>
      <c r="Y22" s="18"/>
      <c r="Z22" s="18"/>
      <c r="AA22" s="18"/>
      <c r="AB22" s="18"/>
      <c r="AC22" s="18"/>
    </row>
    <row r="23" spans="1:29" ht="12.75">
      <c r="A23" s="98" t="s">
        <v>706</v>
      </c>
      <c r="B23" s="99">
        <f>COUNTIF(Master!P$2:Master!P$2200,A23)</f>
        <v>63</v>
      </c>
      <c r="C23" s="99">
        <f>SUMPRODUCT((Master!$P$1:Master!$R$2200=$A23)*(Master!$J$1:Master!$J$2200=C$1))</f>
        <v>0</v>
      </c>
      <c r="D23" s="100">
        <f>SUMPRODUCT((Master!$P$1:Master!$R$2200=$A23)*(Master!$J$1:Master!$J$2200=D$1))</f>
        <v>0</v>
      </c>
      <c r="E23" s="100">
        <f>SUMPRODUCT((Master!$P$1:Master!$R$2200=$A23)*(Master!$J$1:Master!$J$2200=E$1))</f>
        <v>0</v>
      </c>
      <c r="F23" s="100">
        <f>SUMPRODUCT((Master!$P$1:Master!$R$2200=$A23)*(Master!$J$1:Master!$J$2200=F$1))</f>
        <v>0</v>
      </c>
      <c r="G23" s="100">
        <f>SUMPRODUCT((Master!$P$1:Master!$R$2200=$A23)*(Master!$J$1:Master!$J$2200=""))</f>
        <v>63</v>
      </c>
      <c r="H23" s="101">
        <f t="shared" si="2"/>
        <v>63</v>
      </c>
      <c r="I23" s="102">
        <f>SUMPRODUCT((Master!$P$1:Master!$R$2200=$A23)*(Master!$M$1:Master!$M$2200="Edito To Do"))</f>
        <v>0</v>
      </c>
      <c r="J23" s="103">
        <f>SUMPRODUCT((Master!$P$1:Master!$R$2200=$A23)*(Master!$M$1:Master!$M$2200="Done"))</f>
        <v>0</v>
      </c>
      <c r="K23" s="104" t="s">
        <v>707</v>
      </c>
      <c r="L23" s="105" t="s">
        <v>709</v>
      </c>
      <c r="M23" s="89" t="str">
        <f t="shared" si="1"/>
        <v>Open</v>
      </c>
      <c r="N23" s="18"/>
      <c r="P23" s="64"/>
      <c r="Q23" s="61"/>
      <c r="R23" s="18"/>
      <c r="S23" s="18"/>
      <c r="T23" s="18"/>
      <c r="U23" s="18"/>
      <c r="V23" s="18"/>
      <c r="W23" s="18"/>
      <c r="X23" s="18"/>
      <c r="Y23" s="18"/>
      <c r="Z23" s="18"/>
      <c r="AA23" s="18"/>
      <c r="AB23" s="18"/>
      <c r="AC23" s="18"/>
    </row>
    <row r="24" spans="1:29" ht="12.75">
      <c r="A24" s="98" t="s">
        <v>710</v>
      </c>
      <c r="B24" s="99">
        <f>COUNTIF(Master!P$2:Master!P$2200,A24)</f>
        <v>38</v>
      </c>
      <c r="C24" s="99">
        <f>SUMPRODUCT((Master!$P$1:Master!$R$2200=$A24)*(Master!$J$1:Master!$J$2200=C$1))</f>
        <v>0</v>
      </c>
      <c r="D24" s="100">
        <f>SUMPRODUCT((Master!$P$1:Master!$R$2200=$A24)*(Master!$J$1:Master!$J$2200=D$1))</f>
        <v>0</v>
      </c>
      <c r="E24" s="100">
        <f>SUMPRODUCT((Master!$P$1:Master!$R$2200=$A24)*(Master!$J$1:Master!$J$2200=E$1))</f>
        <v>0</v>
      </c>
      <c r="F24" s="100">
        <f>SUMPRODUCT((Master!$P$1:Master!$R$2200=$A24)*(Master!$J$1:Master!$J$2200=F$1))</f>
        <v>0</v>
      </c>
      <c r="G24" s="100">
        <f>SUMPRODUCT((Master!$P$1:Master!$R$2200=$A24)*(Master!$J$1:Master!$J$2200=""))</f>
        <v>38</v>
      </c>
      <c r="H24" s="101">
        <f t="shared" si="2"/>
        <v>38</v>
      </c>
      <c r="I24" s="102">
        <f>SUMPRODUCT((Master!$P$1:Master!$R$2200=$A24)*(Master!$M$1:Master!$M$2200="Edito To Do"))</f>
        <v>0</v>
      </c>
      <c r="J24" s="103">
        <f>SUMPRODUCT((Master!$P$1:Master!$R$2200=$A24)*(Master!$M$1:Master!$M$2200="Done"))</f>
        <v>0</v>
      </c>
      <c r="K24" s="104" t="s">
        <v>705</v>
      </c>
      <c r="L24" s="105" t="s">
        <v>711</v>
      </c>
      <c r="M24" s="89" t="str">
        <f t="shared" si="1"/>
        <v>Open</v>
      </c>
      <c r="N24" s="18"/>
      <c r="P24" s="64"/>
      <c r="Q24" s="61"/>
      <c r="R24" s="18"/>
      <c r="S24" s="18"/>
      <c r="T24" s="18"/>
      <c r="U24" s="18"/>
      <c r="V24" s="18"/>
      <c r="W24" s="18"/>
      <c r="X24" s="18"/>
      <c r="Y24" s="18"/>
      <c r="Z24" s="18"/>
      <c r="AA24" s="18"/>
      <c r="AB24" s="18"/>
      <c r="AC24" s="18"/>
    </row>
    <row r="25" spans="1:29" ht="12.75">
      <c r="A25" s="98" t="s">
        <v>712</v>
      </c>
      <c r="B25" s="99">
        <f>COUNTIF(Master!P$2:Master!P$2200,A25)</f>
        <v>13</v>
      </c>
      <c r="C25" s="99">
        <f>SUMPRODUCT((Master!$P$1:Master!$R$2200=$A25)*(Master!$J$1:Master!$J$2200=C$1))</f>
        <v>0</v>
      </c>
      <c r="D25" s="100">
        <f>SUMPRODUCT((Master!$P$1:Master!$R$2200=$A25)*(Master!$J$1:Master!$J$2200=D$1))</f>
        <v>0</v>
      </c>
      <c r="E25" s="100">
        <f>SUMPRODUCT((Master!$P$1:Master!$R$2200=$A25)*(Master!$J$1:Master!$J$2200=E$1))</f>
        <v>0</v>
      </c>
      <c r="F25" s="100">
        <f>SUMPRODUCT((Master!$P$1:Master!$R$2200=$A25)*(Master!$J$1:Master!$J$2200=F$1))</f>
        <v>0</v>
      </c>
      <c r="G25" s="100">
        <f>SUMPRODUCT((Master!$P$1:Master!$R$2200=$A25)*(Master!$J$1:Master!$J$2200=""))</f>
        <v>13</v>
      </c>
      <c r="H25" s="101">
        <f t="shared" si="2"/>
        <v>13</v>
      </c>
      <c r="I25" s="102">
        <f>SUMPRODUCT((Master!$P$1:Master!$R$2200=$A25)*(Master!$M$1:Master!$M$2200="Edito To Do"))</f>
        <v>0</v>
      </c>
      <c r="J25" s="103">
        <f>SUMPRODUCT((Master!$P$1:Master!$R$2200=$A25)*(Master!$M$1:Master!$M$2200="Done"))</f>
        <v>0</v>
      </c>
      <c r="K25" s="104" t="s">
        <v>713</v>
      </c>
      <c r="L25" s="105" t="s">
        <v>714</v>
      </c>
      <c r="M25" s="89" t="str">
        <f t="shared" si="1"/>
        <v>Open</v>
      </c>
      <c r="N25" s="18"/>
      <c r="P25" s="64"/>
      <c r="Q25" s="61"/>
      <c r="R25" s="18"/>
      <c r="S25" s="18"/>
      <c r="T25" s="18"/>
      <c r="U25" s="18"/>
      <c r="V25" s="18"/>
      <c r="W25" s="18"/>
      <c r="X25" s="18"/>
      <c r="Y25" s="18"/>
      <c r="Z25" s="18"/>
      <c r="AA25" s="18"/>
      <c r="AB25" s="18"/>
      <c r="AC25" s="18"/>
    </row>
    <row r="26" spans="1:29" ht="12.75">
      <c r="A26" s="98" t="s">
        <v>715</v>
      </c>
      <c r="B26" s="99">
        <f>COUNTIF(Master!P$2:Master!P$2200,A26)</f>
        <v>69</v>
      </c>
      <c r="C26" s="99">
        <f>SUMPRODUCT((Master!$P$1:Master!$R$2200=$A26)*(Master!$J$1:Master!$J$2200=C$1))</f>
        <v>0</v>
      </c>
      <c r="D26" s="100">
        <f>SUMPRODUCT((Master!$P$1:Master!$R$2200=$A26)*(Master!$J$1:Master!$J$2200=D$1))</f>
        <v>0</v>
      </c>
      <c r="E26" s="100">
        <f>SUMPRODUCT((Master!$P$1:Master!$R$2200=$A26)*(Master!$J$1:Master!$J$2200=E$1))</f>
        <v>0</v>
      </c>
      <c r="F26" s="100">
        <f>SUMPRODUCT((Master!$P$1:Master!$R$2200=$A26)*(Master!$J$1:Master!$J$2200=F$1))</f>
        <v>0</v>
      </c>
      <c r="G26" s="100">
        <f>SUMPRODUCT((Master!$P$1:Master!$R$2200=$A26)*(Master!$J$1:Master!$J$2200=""))</f>
        <v>69</v>
      </c>
      <c r="H26" s="101">
        <f t="shared" si="2"/>
        <v>69</v>
      </c>
      <c r="I26" s="102">
        <f>SUMPRODUCT((Master!$P$1:Master!$R$2200=$A26)*(Master!$M$1:Master!$M$2200="Edito To Do"))</f>
        <v>0</v>
      </c>
      <c r="J26" s="103">
        <f>SUMPRODUCT((Master!$P$1:Master!$R$2200=$A26)*(Master!$M$1:Master!$M$2200="Done"))</f>
        <v>0</v>
      </c>
      <c r="K26" s="104" t="s">
        <v>925</v>
      </c>
      <c r="L26" s="105" t="s">
        <v>716</v>
      </c>
      <c r="M26" s="89" t="str">
        <f t="shared" si="1"/>
        <v>Open</v>
      </c>
      <c r="N26" s="18"/>
      <c r="Q26" s="18"/>
      <c r="R26" s="18"/>
      <c r="S26" s="18"/>
      <c r="T26" s="18"/>
      <c r="U26" s="18"/>
      <c r="V26" s="18"/>
      <c r="W26" s="18"/>
      <c r="X26" s="18"/>
      <c r="Y26" s="18"/>
      <c r="Z26" s="18"/>
      <c r="AA26" s="18"/>
      <c r="AB26" s="18"/>
      <c r="AC26" s="18"/>
    </row>
    <row r="27" spans="1:29" ht="12.75">
      <c r="A27" s="98" t="s">
        <v>717</v>
      </c>
      <c r="B27" s="99">
        <f>COUNTIF(Master!P$2:Master!P$2200,A27)</f>
        <v>14</v>
      </c>
      <c r="C27" s="99">
        <f>SUMPRODUCT((Master!$P$1:Master!$R$2200=$A27)*(Master!$J$1:Master!$J$2200=C$1))</f>
        <v>0</v>
      </c>
      <c r="D27" s="100">
        <f>SUMPRODUCT((Master!$P$1:Master!$R$2200=$A27)*(Master!$J$1:Master!$J$2200=D$1))</f>
        <v>0</v>
      </c>
      <c r="E27" s="100">
        <f>SUMPRODUCT((Master!$P$1:Master!$R$2200=$A27)*(Master!$J$1:Master!$J$2200=E$1))</f>
        <v>0</v>
      </c>
      <c r="F27" s="100">
        <f>SUMPRODUCT((Master!$P$1:Master!$R$2200=$A27)*(Master!$J$1:Master!$J$2200=F$1))</f>
        <v>0</v>
      </c>
      <c r="G27" s="100">
        <f>SUMPRODUCT((Master!$P$1:Master!$R$2200=$A27)*(Master!$J$1:Master!$J$2200=""))</f>
        <v>14</v>
      </c>
      <c r="H27" s="101">
        <f>B27-(C27+D27+E27)</f>
        <v>14</v>
      </c>
      <c r="I27" s="102">
        <f>SUMPRODUCT((Master!$P$1:Master!$R$2200=$A27)*(Master!$M$1:Master!$M$2200="Edito To Do"))</f>
        <v>0</v>
      </c>
      <c r="J27" s="103">
        <f>SUMPRODUCT((Master!$P$1:Master!$R$2200=$A27)*(Master!$M$1:Master!$M$2200="Done"))</f>
        <v>0</v>
      </c>
      <c r="K27" s="104" t="s">
        <v>925</v>
      </c>
      <c r="L27" s="105" t="s">
        <v>718</v>
      </c>
      <c r="M27" s="89" t="str">
        <f>IF(B27=H27,"Open","In-Proc")</f>
        <v>Open</v>
      </c>
      <c r="N27" s="18"/>
      <c r="P27" s="64"/>
      <c r="Q27" s="61"/>
      <c r="R27" s="18"/>
      <c r="S27" s="18"/>
      <c r="T27" s="18"/>
      <c r="U27" s="18"/>
      <c r="V27" s="18"/>
      <c r="W27" s="18"/>
      <c r="X27" s="18"/>
      <c r="Y27" s="18"/>
      <c r="Z27" s="18"/>
      <c r="AA27" s="18"/>
      <c r="AB27" s="18"/>
      <c r="AC27" s="18"/>
    </row>
    <row r="28" spans="1:29" ht="12.75">
      <c r="A28" s="98" t="s">
        <v>719</v>
      </c>
      <c r="B28" s="99">
        <f>COUNTIF(Master!P$2:Master!P$2200,A28)</f>
        <v>56</v>
      </c>
      <c r="C28" s="99">
        <f>SUMPRODUCT((Master!$P$1:Master!$R$2200=$A28)*(Master!$J$1:Master!$J$2200=C$1))</f>
        <v>0</v>
      </c>
      <c r="D28" s="100">
        <f>SUMPRODUCT((Master!$P$1:Master!$R$2200=$A28)*(Master!$J$1:Master!$J$2200=D$1))</f>
        <v>0</v>
      </c>
      <c r="E28" s="100">
        <f>SUMPRODUCT((Master!$P$1:Master!$R$2200=$A28)*(Master!$J$1:Master!$J$2200=E$1))</f>
        <v>0</v>
      </c>
      <c r="F28" s="100">
        <f>SUMPRODUCT((Master!$P$1:Master!$R$2200=$A28)*(Master!$J$1:Master!$J$2200=F$1))</f>
        <v>0</v>
      </c>
      <c r="G28" s="100">
        <f>SUMPRODUCT((Master!$P$1:Master!$R$2200=$A28)*(Master!$J$1:Master!$J$2200=""))</f>
        <v>56</v>
      </c>
      <c r="H28" s="101">
        <f>B28-(C28+D28+E28)</f>
        <v>56</v>
      </c>
      <c r="I28" s="102">
        <f>SUMPRODUCT((Master!$P$1:Master!$R$2200=$A28)*(Master!$M$1:Master!$M$2200="Edito To Do"))</f>
        <v>0</v>
      </c>
      <c r="J28" s="103">
        <f>SUMPRODUCT((Master!$P$1:Master!$R$2200=$A28)*(Master!$M$1:Master!$M$2200="Done"))</f>
        <v>0</v>
      </c>
      <c r="K28" s="104" t="s">
        <v>720</v>
      </c>
      <c r="L28" s="105" t="s">
        <v>721</v>
      </c>
      <c r="M28" s="89" t="str">
        <f>IF(B28=H28,"Open","In-Proc")</f>
        <v>Open</v>
      </c>
      <c r="N28" s="18"/>
      <c r="P28" s="64"/>
      <c r="Q28" s="61"/>
      <c r="R28" s="18"/>
      <c r="S28" s="18"/>
      <c r="T28" s="18"/>
      <c r="U28" s="18"/>
      <c r="V28" s="18"/>
      <c r="W28" s="18"/>
      <c r="X28" s="18"/>
      <c r="Y28" s="18"/>
      <c r="Z28" s="18"/>
      <c r="AA28" s="18"/>
      <c r="AB28" s="18"/>
      <c r="AC28" s="18"/>
    </row>
    <row r="29" spans="1:29" ht="12.75">
      <c r="A29" s="98" t="s">
        <v>722</v>
      </c>
      <c r="B29" s="99">
        <f>COUNTIF(Master!P$2:Master!P$2200,A29)</f>
        <v>46</v>
      </c>
      <c r="C29" s="99">
        <f>SUMPRODUCT((Master!$P$1:Master!$R$2200=$A29)*(Master!$J$1:Master!$J$2200=C$1))</f>
        <v>0</v>
      </c>
      <c r="D29" s="100">
        <f>SUMPRODUCT((Master!$P$1:Master!$R$2200=$A29)*(Master!$J$1:Master!$J$2200=D$1))</f>
        <v>0</v>
      </c>
      <c r="E29" s="100">
        <f>SUMPRODUCT((Master!$P$1:Master!$R$2200=$A29)*(Master!$J$1:Master!$J$2200=E$1))</f>
        <v>0</v>
      </c>
      <c r="F29" s="100">
        <f>SUMPRODUCT((Master!$P$1:Master!$R$2200=$A29)*(Master!$J$1:Master!$J$2200=F$1))</f>
        <v>0</v>
      </c>
      <c r="G29" s="100">
        <f>SUMPRODUCT((Master!$P$1:Master!$R$2200=$A29)*(Master!$J$1:Master!$J$2200=""))</f>
        <v>46</v>
      </c>
      <c r="H29" s="101">
        <f>B29-(C29+D29+E29)</f>
        <v>46</v>
      </c>
      <c r="I29" s="102">
        <f>SUMPRODUCT((Master!$P$1:Master!$R$2200=$A29)*(Master!$M$1:Master!$M$2200="Edito To Do"))</f>
        <v>0</v>
      </c>
      <c r="J29" s="103">
        <f>SUMPRODUCT((Master!$P$1:Master!$R$2200=$A29)*(Master!$M$1:Master!$M$2200="Done"))</f>
        <v>0</v>
      </c>
      <c r="K29" s="104" t="s">
        <v>925</v>
      </c>
      <c r="L29" s="105" t="s">
        <v>3456</v>
      </c>
      <c r="M29" s="89" t="str">
        <f>IF(B29=H29,"Open","In-Proc")</f>
        <v>Open</v>
      </c>
      <c r="N29" s="18"/>
      <c r="P29" s="64"/>
      <c r="Q29" s="61"/>
      <c r="R29" s="18"/>
      <c r="S29" s="18"/>
      <c r="T29" s="18"/>
      <c r="U29" s="18"/>
      <c r="V29" s="18"/>
      <c r="W29" s="18"/>
      <c r="X29" s="18"/>
      <c r="Y29" s="18"/>
      <c r="Z29" s="18"/>
      <c r="AA29" s="18"/>
      <c r="AB29" s="18"/>
      <c r="AC29" s="18"/>
    </row>
    <row r="30" spans="1:29" ht="12.75">
      <c r="A30" s="98" t="s">
        <v>723</v>
      </c>
      <c r="B30" s="99">
        <f>COUNTIF(Master!P$2:Master!P$2200,A30)</f>
        <v>120</v>
      </c>
      <c r="C30" s="99">
        <f>SUMPRODUCT((Master!$P$1:Master!$R$2200=$A30)*(Master!$J$1:Master!$J$2200=C$1))</f>
        <v>0</v>
      </c>
      <c r="D30" s="100">
        <f>SUMPRODUCT((Master!$P$1:Master!$R$2200=$A30)*(Master!$J$1:Master!$J$2200=D$1))</f>
        <v>0</v>
      </c>
      <c r="E30" s="100">
        <f>SUMPRODUCT((Master!$P$1:Master!$R$2200=$A30)*(Master!$J$1:Master!$J$2200=E$1))</f>
        <v>0</v>
      </c>
      <c r="F30" s="100">
        <f>SUMPRODUCT((Master!$P$1:Master!$R$2200=$A30)*(Master!$J$1:Master!$J$2200=F$1))</f>
        <v>0</v>
      </c>
      <c r="G30" s="100">
        <f>SUMPRODUCT((Master!$P$1:Master!$R$2200=$A30)*(Master!$J$1:Master!$J$2200=""))</f>
        <v>120</v>
      </c>
      <c r="H30" s="101">
        <f>B30-(C30+D30+E30)</f>
        <v>120</v>
      </c>
      <c r="I30" s="102">
        <f>SUMPRODUCT((Master!$P$1:Master!$R$2200=$A30)*(Master!$M$1:Master!$M$2200="Edito To Do"))</f>
        <v>0</v>
      </c>
      <c r="J30" s="103">
        <f>SUMPRODUCT((Master!$P$1:Master!$R$2200=$A30)*(Master!$M$1:Master!$M$2200="Done"))</f>
        <v>0</v>
      </c>
      <c r="K30" s="104" t="s">
        <v>705</v>
      </c>
      <c r="L30" s="105" t="s">
        <v>724</v>
      </c>
      <c r="M30" s="89" t="str">
        <f>IF(B30=H30,"Open","In-Proc")</f>
        <v>Open</v>
      </c>
      <c r="N30" s="18"/>
      <c r="Q30" s="18"/>
      <c r="R30" s="18"/>
      <c r="S30" s="18"/>
      <c r="T30" s="18"/>
      <c r="U30" s="18"/>
      <c r="V30" s="18"/>
      <c r="W30" s="18"/>
      <c r="X30" s="18"/>
      <c r="Y30" s="18"/>
      <c r="Z30" s="18"/>
      <c r="AA30" s="18"/>
      <c r="AB30" s="18"/>
      <c r="AC30" s="18"/>
    </row>
    <row r="31" spans="1:29" ht="12.75">
      <c r="A31" s="98" t="s">
        <v>725</v>
      </c>
      <c r="B31" s="99">
        <f>COUNTIF(Master!P$2:Master!P$2200,A31)</f>
        <v>135</v>
      </c>
      <c r="C31" s="99">
        <f>SUMPRODUCT((Master!$P$1:Master!$R$2200=$A31)*(Master!$J$1:Master!$J$2200=C$1))</f>
        <v>0</v>
      </c>
      <c r="D31" s="100">
        <f>SUMPRODUCT((Master!$P$1:Master!$R$2200=$A31)*(Master!$J$1:Master!$J$2200=D$1))</f>
        <v>0</v>
      </c>
      <c r="E31" s="100">
        <f>SUMPRODUCT((Master!$P$1:Master!$R$2200=$A31)*(Master!$J$1:Master!$J$2200=E$1))</f>
        <v>0</v>
      </c>
      <c r="F31" s="100">
        <f>SUMPRODUCT((Master!$P$1:Master!$R$2200=$A31)*(Master!$J$1:Master!$J$2200=F$1))</f>
        <v>0</v>
      </c>
      <c r="G31" s="100">
        <f>SUMPRODUCT((Master!$P$1:Master!$R$2200=$A31)*(Master!$J$1:Master!$J$2200=""))</f>
        <v>135</v>
      </c>
      <c r="H31" s="101">
        <f>B31-(C31+D31+E31)</f>
        <v>135</v>
      </c>
      <c r="I31" s="102">
        <f>SUMPRODUCT((Master!$P$1:Master!$R$2200=$A31)*(Master!$M$1:Master!$M$2200="Edito To Do"))</f>
        <v>0</v>
      </c>
      <c r="J31" s="103">
        <f>SUMPRODUCT((Master!$P$1:Master!$R$2200=$A31)*(Master!$M$1:Master!$M$2200="Done"))</f>
        <v>0</v>
      </c>
      <c r="K31" s="104" t="s">
        <v>1358</v>
      </c>
      <c r="L31" s="105" t="s">
        <v>726</v>
      </c>
      <c r="M31" s="89" t="str">
        <f>IF(B31=H31,"Open","In-Proc")</f>
        <v>Open</v>
      </c>
      <c r="N31" s="18"/>
      <c r="P31" s="64"/>
      <c r="Q31" s="61"/>
      <c r="R31" s="18"/>
      <c r="S31" s="18"/>
      <c r="T31" s="18"/>
      <c r="U31" s="18"/>
      <c r="V31" s="18"/>
      <c r="W31" s="18"/>
      <c r="X31" s="18"/>
      <c r="Y31" s="18"/>
      <c r="Z31" s="18"/>
      <c r="AA31" s="18"/>
      <c r="AB31" s="18"/>
      <c r="AC31" s="18"/>
    </row>
    <row r="32" spans="1:13" ht="12.75">
      <c r="A32" s="25" t="s">
        <v>83</v>
      </c>
      <c r="B32" s="26">
        <f aca="true" t="shared" si="3" ref="B32:J32">SUM(B2:B31)</f>
        <v>2137</v>
      </c>
      <c r="C32" s="26">
        <f t="shared" si="3"/>
        <v>0</v>
      </c>
      <c r="D32" s="26">
        <f t="shared" si="3"/>
        <v>4</v>
      </c>
      <c r="E32" s="26">
        <f t="shared" si="3"/>
        <v>0</v>
      </c>
      <c r="F32" s="26">
        <f t="shared" si="3"/>
        <v>0</v>
      </c>
      <c r="G32" s="26">
        <f t="shared" si="3"/>
        <v>2133</v>
      </c>
      <c r="H32" s="70">
        <f t="shared" si="3"/>
        <v>2133</v>
      </c>
      <c r="I32" s="75">
        <f t="shared" si="3"/>
        <v>0</v>
      </c>
      <c r="J32" s="70">
        <f t="shared" si="3"/>
        <v>0</v>
      </c>
      <c r="K32" s="67"/>
      <c r="L32" s="22"/>
      <c r="M32" s="22"/>
    </row>
    <row r="33" ht="12.75"/>
    <row r="34" spans="1:16" ht="12.75">
      <c r="A34" s="19" t="s">
        <v>52</v>
      </c>
      <c r="B34" s="20" t="s">
        <v>53</v>
      </c>
      <c r="F34" s="59" t="s">
        <v>72</v>
      </c>
      <c r="G34" s="20" t="s">
        <v>82</v>
      </c>
      <c r="H34" s="20" t="s">
        <v>28</v>
      </c>
      <c r="J34" s="19" t="s">
        <v>24</v>
      </c>
      <c r="K34" s="85" t="s">
        <v>25</v>
      </c>
      <c r="L34" s="86"/>
      <c r="P34"/>
    </row>
    <row r="35" spans="1:16" ht="12.75">
      <c r="A35" s="24" t="s">
        <v>82</v>
      </c>
      <c r="B35" s="23">
        <f>COUNTA(Master!B$2:Master!B$2200)</f>
        <v>2137</v>
      </c>
      <c r="C35" s="17"/>
      <c r="F35" s="24" t="s">
        <v>1356</v>
      </c>
      <c r="G35" s="23">
        <f aca="true" t="shared" si="4" ref="G35:G47">SUMIF(K$2:K$31,F35,B$2:B$31)</f>
        <v>339</v>
      </c>
      <c r="H35" s="23">
        <f aca="true" t="shared" si="5" ref="H35:H47">SUMIF(K$2:K$31,F35,H$2:H$31)</f>
        <v>339</v>
      </c>
      <c r="J35" s="71">
        <v>0</v>
      </c>
      <c r="K35" s="83" t="s">
        <v>27</v>
      </c>
      <c r="L35" s="84"/>
      <c r="P35"/>
    </row>
    <row r="36" spans="1:16" ht="13.5" thickBot="1">
      <c r="A36" s="24" t="s">
        <v>51</v>
      </c>
      <c r="B36" s="23">
        <f>COUNTIF(Master!F$2:Master!F$2200,"T")</f>
        <v>1430</v>
      </c>
      <c r="F36" s="24" t="s">
        <v>1358</v>
      </c>
      <c r="G36" s="23">
        <f t="shared" si="4"/>
        <v>238</v>
      </c>
      <c r="H36" s="23">
        <f t="shared" si="5"/>
        <v>234</v>
      </c>
      <c r="J36" s="79">
        <v>0</v>
      </c>
      <c r="K36" s="83" t="s">
        <v>26</v>
      </c>
      <c r="L36" s="84"/>
      <c r="P36"/>
    </row>
    <row r="37" spans="1:16" ht="12.75">
      <c r="A37" s="24" t="s">
        <v>80</v>
      </c>
      <c r="B37" s="23">
        <f>COUNTIF(Master!F$2:Master!F$2200,"E")</f>
        <v>683</v>
      </c>
      <c r="D37" s="77" t="s">
        <v>60</v>
      </c>
      <c r="F37" s="24" t="s">
        <v>693</v>
      </c>
      <c r="G37" s="23">
        <f t="shared" si="4"/>
        <v>72</v>
      </c>
      <c r="H37" s="23">
        <f t="shared" si="5"/>
        <v>72</v>
      </c>
      <c r="J37" s="81">
        <v>0</v>
      </c>
      <c r="K37" s="83" t="s">
        <v>33</v>
      </c>
      <c r="L37" s="84"/>
      <c r="P37"/>
    </row>
    <row r="38" spans="1:16" ht="12.75">
      <c r="A38" s="24" t="s">
        <v>85</v>
      </c>
      <c r="B38" s="23">
        <f>COUNTIF(Master!J$2:Master!J$2200,A38)</f>
        <v>0</v>
      </c>
      <c r="D38" s="78" t="s">
        <v>59</v>
      </c>
      <c r="F38" s="24" t="s">
        <v>727</v>
      </c>
      <c r="G38" s="23">
        <f t="shared" si="4"/>
        <v>229</v>
      </c>
      <c r="H38" s="23">
        <f t="shared" si="5"/>
        <v>229</v>
      </c>
      <c r="J38" s="82">
        <v>0</v>
      </c>
      <c r="K38" s="83" t="s">
        <v>32</v>
      </c>
      <c r="L38" s="84"/>
      <c r="P38"/>
    </row>
    <row r="39" spans="1:16" ht="13.5" thickBot="1">
      <c r="A39" s="24" t="s">
        <v>86</v>
      </c>
      <c r="B39" s="23">
        <f>COUNTIF(Master!J$2:Master!J$2200,A39)</f>
        <v>0</v>
      </c>
      <c r="D39" s="76">
        <f>(B32-H32)/B32</f>
        <v>0.0018717828731867104</v>
      </c>
      <c r="F39" s="24" t="s">
        <v>925</v>
      </c>
      <c r="G39" s="23">
        <f t="shared" si="4"/>
        <v>658</v>
      </c>
      <c r="H39" s="23">
        <f t="shared" si="5"/>
        <v>658</v>
      </c>
      <c r="J39" s="90">
        <v>0</v>
      </c>
      <c r="K39" s="91" t="s">
        <v>30</v>
      </c>
      <c r="L39" s="92"/>
      <c r="P39"/>
    </row>
    <row r="40" spans="1:16" ht="13.5" thickBot="1">
      <c r="A40" s="24" t="s">
        <v>39</v>
      </c>
      <c r="B40" s="23">
        <f>COUNTIF(Master!J$2:Master!J$2200,A40)</f>
        <v>4</v>
      </c>
      <c r="F40" s="24" t="s">
        <v>690</v>
      </c>
      <c r="G40" s="23">
        <f t="shared" si="4"/>
        <v>45</v>
      </c>
      <c r="H40" s="23">
        <f t="shared" si="5"/>
        <v>45</v>
      </c>
      <c r="J40" s="23">
        <v>25</v>
      </c>
      <c r="K40" s="83" t="s">
        <v>31</v>
      </c>
      <c r="L40" s="84"/>
      <c r="P40"/>
    </row>
    <row r="41" spans="1:16" ht="12.75">
      <c r="A41" s="24" t="s">
        <v>84</v>
      </c>
      <c r="B41" s="23">
        <f>COUNTIF(Master!J$2:Master!J$2200,A41)</f>
        <v>0</v>
      </c>
      <c r="D41" s="77" t="s">
        <v>530</v>
      </c>
      <c r="F41" s="24" t="s">
        <v>686</v>
      </c>
      <c r="G41" s="23">
        <f t="shared" si="4"/>
        <v>67</v>
      </c>
      <c r="H41" s="23">
        <f t="shared" si="5"/>
        <v>67</v>
      </c>
      <c r="J41" s="26">
        <f>SUM(J35:J40)</f>
        <v>25</v>
      </c>
      <c r="K41" s="83" t="s">
        <v>82</v>
      </c>
      <c r="L41" s="84"/>
      <c r="P41"/>
    </row>
    <row r="42" spans="1:16" ht="12.75">
      <c r="A42" s="24" t="s">
        <v>553</v>
      </c>
      <c r="B42" s="23">
        <f>COUNTA(Master!L$2:Master!L$2200)</f>
        <v>4</v>
      </c>
      <c r="D42" s="78" t="s">
        <v>531</v>
      </c>
      <c r="F42" s="24" t="s">
        <v>691</v>
      </c>
      <c r="G42" s="23">
        <f t="shared" si="4"/>
        <v>0</v>
      </c>
      <c r="H42" s="23">
        <f t="shared" si="5"/>
        <v>0</v>
      </c>
      <c r="K42" s="16"/>
      <c r="P42"/>
    </row>
    <row r="43" spans="1:16" ht="12.75">
      <c r="A43" s="24" t="s">
        <v>87</v>
      </c>
      <c r="B43" s="23">
        <f>COUNTIF(Master!M$2:Master!M$2200,"Editor To Do")</f>
        <v>0</v>
      </c>
      <c r="D43" s="87">
        <f>(SUMPRODUCT((Master!$L$1:Master!$L$2200&lt;&gt;"")*(Master!$J$1:Master!$J$2200=F$1)))+(SUMPRODUCT((Master!$L$1:Master!$L$2200&lt;&gt;"")*(Master!$J$1:Master!$J$2200="")))</f>
        <v>0</v>
      </c>
      <c r="F43" s="24" t="s">
        <v>1364</v>
      </c>
      <c r="G43" s="23">
        <f t="shared" si="4"/>
        <v>16</v>
      </c>
      <c r="H43" s="23">
        <f t="shared" si="5"/>
        <v>16</v>
      </c>
      <c r="K43" s="16"/>
      <c r="P43"/>
    </row>
    <row r="44" spans="1:16" ht="13.5" thickBot="1">
      <c r="A44" s="24" t="s">
        <v>523</v>
      </c>
      <c r="B44" s="23">
        <f>COUNTIF(Master!M$2:Master!M$2200,"Done")</f>
        <v>0</v>
      </c>
      <c r="D44" s="88">
        <f>D43/H32</f>
        <v>0</v>
      </c>
      <c r="F44" s="24" t="s">
        <v>705</v>
      </c>
      <c r="G44" s="23">
        <f t="shared" si="4"/>
        <v>341</v>
      </c>
      <c r="H44" s="23">
        <f t="shared" si="5"/>
        <v>341</v>
      </c>
      <c r="K44" s="16"/>
      <c r="P44"/>
    </row>
    <row r="45" spans="1:16" ht="12.75">
      <c r="A45" s="24" t="s">
        <v>49</v>
      </c>
      <c r="B45" s="23">
        <f>COUNTIF(Master!J$2:Master!J$2200,"")</f>
        <v>2145</v>
      </c>
      <c r="C45" s="55"/>
      <c r="D45" s="16"/>
      <c r="F45" s="24" t="s">
        <v>707</v>
      </c>
      <c r="G45" s="23">
        <f t="shared" si="4"/>
        <v>63</v>
      </c>
      <c r="H45" s="23">
        <f t="shared" si="5"/>
        <v>63</v>
      </c>
      <c r="K45" s="16"/>
      <c r="P45"/>
    </row>
    <row r="46" spans="1:16" ht="12.75">
      <c r="A46" s="109"/>
      <c r="B46" s="32"/>
      <c r="C46" s="55"/>
      <c r="D46" s="16"/>
      <c r="F46" s="24" t="s">
        <v>720</v>
      </c>
      <c r="G46" s="23">
        <f t="shared" si="4"/>
        <v>56</v>
      </c>
      <c r="H46" s="23">
        <f t="shared" si="5"/>
        <v>56</v>
      </c>
      <c r="K46" s="16"/>
      <c r="P46"/>
    </row>
    <row r="47" spans="1:16" ht="12.75">
      <c r="A47" s="109"/>
      <c r="B47" s="32"/>
      <c r="C47" s="55"/>
      <c r="D47" s="16"/>
      <c r="F47" s="24" t="s">
        <v>713</v>
      </c>
      <c r="G47" s="23">
        <f t="shared" si="4"/>
        <v>13</v>
      </c>
      <c r="H47" s="23">
        <f t="shared" si="5"/>
        <v>13</v>
      </c>
      <c r="K47" s="16"/>
      <c r="P47"/>
    </row>
    <row r="48" spans="6:16" ht="12.75">
      <c r="F48" s="60" t="s">
        <v>83</v>
      </c>
      <c r="G48" s="26">
        <f>SUM(G35:G47)</f>
        <v>2137</v>
      </c>
      <c r="H48" s="26">
        <f>SUM(H35:H47)</f>
        <v>2133</v>
      </c>
      <c r="P48"/>
    </row>
    <row r="80" spans="1:6" ht="12.75">
      <c r="A80" s="28" t="s">
        <v>91</v>
      </c>
      <c r="B80" s="29"/>
      <c r="C80" s="29"/>
      <c r="D80" s="73"/>
      <c r="E80" s="73"/>
      <c r="F80" s="30"/>
    </row>
    <row r="81" spans="1:6" ht="12.75">
      <c r="A81" s="31" t="s">
        <v>23</v>
      </c>
      <c r="B81" s="32"/>
      <c r="C81" s="32"/>
      <c r="D81" s="72"/>
      <c r="E81" s="72"/>
      <c r="F81" s="33"/>
    </row>
    <row r="82" spans="1:6" ht="12.75">
      <c r="A82" s="34" t="s">
        <v>546</v>
      </c>
      <c r="B82" s="32"/>
      <c r="C82" s="32"/>
      <c r="D82" s="72"/>
      <c r="E82" s="72"/>
      <c r="F82" s="33"/>
    </row>
    <row r="83" spans="1:6" ht="12.75">
      <c r="A83" s="31" t="s">
        <v>543</v>
      </c>
      <c r="B83" s="32"/>
      <c r="C83" s="32"/>
      <c r="D83" s="72"/>
      <c r="E83" s="72"/>
      <c r="F83" s="33"/>
    </row>
    <row r="84" spans="1:6" ht="12.75">
      <c r="A84" s="35" t="s">
        <v>57</v>
      </c>
      <c r="B84" s="32"/>
      <c r="C84" s="32"/>
      <c r="D84" s="72"/>
      <c r="E84" s="72"/>
      <c r="F84" s="33"/>
    </row>
    <row r="85" spans="1:6" ht="12.75">
      <c r="A85" s="35" t="s">
        <v>58</v>
      </c>
      <c r="B85" s="32"/>
      <c r="C85" s="32"/>
      <c r="D85" s="72"/>
      <c r="E85" s="72"/>
      <c r="F85" s="33"/>
    </row>
    <row r="86" spans="1:6" ht="12.75">
      <c r="A86" s="36" t="s">
        <v>547</v>
      </c>
      <c r="B86" s="32"/>
      <c r="C86" s="32"/>
      <c r="D86" s="72"/>
      <c r="E86" s="72"/>
      <c r="F86" s="33"/>
    </row>
    <row r="87" spans="1:6" ht="12.75">
      <c r="A87" s="31" t="s">
        <v>536</v>
      </c>
      <c r="B87" s="32"/>
      <c r="C87" s="32"/>
      <c r="D87" s="72"/>
      <c r="E87" s="72"/>
      <c r="F87" s="33"/>
    </row>
    <row r="88" spans="1:6" ht="12.75">
      <c r="A88" s="35" t="s">
        <v>545</v>
      </c>
      <c r="B88" s="32"/>
      <c r="C88" s="32"/>
      <c r="D88" s="72"/>
      <c r="E88" s="72"/>
      <c r="F88" s="33"/>
    </row>
    <row r="89" spans="1:6" ht="12.75">
      <c r="A89" s="35" t="s">
        <v>541</v>
      </c>
      <c r="B89" s="32"/>
      <c r="C89" s="32"/>
      <c r="D89" s="72"/>
      <c r="E89" s="72"/>
      <c r="F89" s="33"/>
    </row>
    <row r="90" spans="1:6" ht="12.75">
      <c r="A90" s="35" t="s">
        <v>542</v>
      </c>
      <c r="B90" s="32"/>
      <c r="C90" s="32"/>
      <c r="D90" s="72"/>
      <c r="E90" s="72"/>
      <c r="F90" s="33"/>
    </row>
    <row r="91" spans="1:6" ht="12.75">
      <c r="A91" s="37" t="s">
        <v>544</v>
      </c>
      <c r="B91" s="38"/>
      <c r="C91" s="38"/>
      <c r="D91" s="74"/>
      <c r="E91" s="74"/>
      <c r="F91" s="39"/>
    </row>
    <row r="92" ht="12.75">
      <c r="A92" s="14"/>
    </row>
    <row r="93" spans="1:6" ht="12.75">
      <c r="A93" s="28" t="s">
        <v>519</v>
      </c>
      <c r="B93" s="29"/>
      <c r="C93" s="29"/>
      <c r="D93" s="73"/>
      <c r="E93" s="73"/>
      <c r="F93" s="30"/>
    </row>
    <row r="94" spans="1:6" ht="12.75">
      <c r="A94" s="31" t="s">
        <v>532</v>
      </c>
      <c r="B94" s="32"/>
      <c r="C94" s="32"/>
      <c r="D94" s="72"/>
      <c r="E94" s="72"/>
      <c r="F94" s="33"/>
    </row>
    <row r="95" spans="1:6" ht="12.75">
      <c r="A95" s="31" t="s">
        <v>533</v>
      </c>
      <c r="B95" s="32"/>
      <c r="C95" s="32"/>
      <c r="D95" s="72"/>
      <c r="E95" s="72"/>
      <c r="F95" s="33"/>
    </row>
    <row r="96" spans="1:6" ht="12.75">
      <c r="A96" s="35" t="s">
        <v>538</v>
      </c>
      <c r="B96" s="32"/>
      <c r="C96" s="32"/>
      <c r="D96" s="72"/>
      <c r="E96" s="72"/>
      <c r="F96" s="33"/>
    </row>
    <row r="97" spans="1:6" ht="12.75">
      <c r="A97" s="35" t="s">
        <v>537</v>
      </c>
      <c r="B97" s="32"/>
      <c r="C97" s="32"/>
      <c r="D97" s="72"/>
      <c r="E97" s="72"/>
      <c r="F97" s="33"/>
    </row>
    <row r="98" spans="1:6" ht="12.75">
      <c r="A98" s="35" t="s">
        <v>539</v>
      </c>
      <c r="B98" s="32"/>
      <c r="C98" s="32"/>
      <c r="D98" s="72"/>
      <c r="E98" s="72"/>
      <c r="F98" s="33"/>
    </row>
    <row r="99" spans="1:6" ht="12.75">
      <c r="A99" s="31" t="s">
        <v>540</v>
      </c>
      <c r="B99" s="32"/>
      <c r="C99" s="32"/>
      <c r="D99" s="72"/>
      <c r="E99" s="72"/>
      <c r="F99" s="33"/>
    </row>
    <row r="100" spans="1:6" ht="12.75">
      <c r="A100" s="31" t="s">
        <v>536</v>
      </c>
      <c r="B100" s="32"/>
      <c r="C100" s="32"/>
      <c r="D100" s="72"/>
      <c r="E100" s="72"/>
      <c r="F100" s="33"/>
    </row>
    <row r="101" spans="1:6" ht="12.75">
      <c r="A101" s="35" t="s">
        <v>535</v>
      </c>
      <c r="B101" s="32"/>
      <c r="C101" s="32"/>
      <c r="D101" s="72"/>
      <c r="E101" s="72"/>
      <c r="F101" s="33"/>
    </row>
    <row r="102" spans="1:6" ht="12.75">
      <c r="A102" s="35" t="s">
        <v>534</v>
      </c>
      <c r="B102" s="32"/>
      <c r="C102" s="32"/>
      <c r="D102" s="72"/>
      <c r="E102" s="72"/>
      <c r="F102" s="33"/>
    </row>
    <row r="103" spans="1:6" ht="12.75">
      <c r="A103" s="35" t="s">
        <v>541</v>
      </c>
      <c r="B103" s="32"/>
      <c r="C103" s="32"/>
      <c r="D103" s="72"/>
      <c r="E103" s="72"/>
      <c r="F103" s="33"/>
    </row>
    <row r="104" spans="1:6" ht="12.75">
      <c r="A104" s="35" t="s">
        <v>542</v>
      </c>
      <c r="B104" s="32"/>
      <c r="C104" s="32"/>
      <c r="D104" s="72"/>
      <c r="E104" s="72"/>
      <c r="F104" s="33"/>
    </row>
    <row r="105" spans="1:6" ht="12.75">
      <c r="A105" s="37" t="s">
        <v>544</v>
      </c>
      <c r="B105" s="38"/>
      <c r="C105" s="38"/>
      <c r="D105" s="74"/>
      <c r="E105" s="74"/>
      <c r="F105" s="39"/>
    </row>
  </sheetData>
  <printOptions/>
  <pageMargins left="0.75" right="0.75" top="1" bottom="1" header="0.5" footer="0.5"/>
  <pageSetup horizontalDpi="600" verticalDpi="600" orientation="landscape" r:id="rId4"/>
  <headerFooter alignWithMargins="0">
    <oddHeader>&amp;LApril 2006&amp;C&amp;A&amp;Rdoc.: IEEE 802.11-06/0553r2</oddHeader>
    <oddFooter>&amp;LSubmission&amp;C&amp;P&amp;RWayne Fisher, ARINC, Inc.</oddFooter>
  </headerFooter>
  <drawing r:id="rId3"/>
  <legacyDrawing r:id="rId2"/>
</worksheet>
</file>

<file path=xl/worksheets/sheet4.xml><?xml version="1.0" encoding="utf-8"?>
<worksheet xmlns="http://schemas.openxmlformats.org/spreadsheetml/2006/main" xmlns:r="http://schemas.openxmlformats.org/officeDocument/2006/relationships">
  <sheetPr codeName="Sheet4"/>
  <dimension ref="A1:G27"/>
  <sheetViews>
    <sheetView workbookViewId="0" topLeftCell="B1">
      <selection activeCell="C8" sqref="C8"/>
    </sheetView>
  </sheetViews>
  <sheetFormatPr defaultColWidth="9.140625" defaultRowHeight="12.75"/>
  <cols>
    <col min="1" max="1" width="9.140625" style="16" customWidth="1"/>
    <col min="2" max="2" width="12.7109375" style="0" customWidth="1"/>
    <col min="3" max="3" width="52.28125" style="0" customWidth="1"/>
    <col min="4" max="4" width="14.8515625" style="0" customWidth="1"/>
    <col min="5" max="5" width="10.57421875" style="0" customWidth="1"/>
    <col min="6" max="6" width="32.421875" style="0" customWidth="1"/>
  </cols>
  <sheetData>
    <row r="1" spans="1:7" ht="25.5">
      <c r="A1" s="21" t="s">
        <v>54</v>
      </c>
      <c r="B1" s="20" t="s">
        <v>46</v>
      </c>
      <c r="C1" s="19" t="s">
        <v>549</v>
      </c>
      <c r="D1" s="19" t="s">
        <v>47</v>
      </c>
      <c r="E1" s="19" t="s">
        <v>552</v>
      </c>
      <c r="F1" s="19" t="s">
        <v>73</v>
      </c>
      <c r="G1" s="94" t="s">
        <v>55</v>
      </c>
    </row>
    <row r="2" spans="1:7" ht="12.75">
      <c r="A2" s="95">
        <v>0</v>
      </c>
      <c r="B2" s="96" t="s">
        <v>518</v>
      </c>
      <c r="C2" s="96" t="s">
        <v>548</v>
      </c>
      <c r="D2" s="96" t="s">
        <v>934</v>
      </c>
      <c r="E2" s="97">
        <v>38818</v>
      </c>
      <c r="F2" s="96" t="s">
        <v>935</v>
      </c>
      <c r="G2" s="96" t="s">
        <v>936</v>
      </c>
    </row>
    <row r="3" spans="1:7" ht="25.5">
      <c r="A3" s="95">
        <v>1</v>
      </c>
      <c r="B3" s="96" t="s">
        <v>518</v>
      </c>
      <c r="C3" s="96" t="s">
        <v>95</v>
      </c>
      <c r="D3" s="96" t="s">
        <v>934</v>
      </c>
      <c r="E3" s="97">
        <v>38828</v>
      </c>
      <c r="F3" s="96" t="s">
        <v>3346</v>
      </c>
      <c r="G3" s="96" t="s">
        <v>936</v>
      </c>
    </row>
    <row r="4" spans="1:7" ht="25.5">
      <c r="A4" s="95">
        <v>2</v>
      </c>
      <c r="B4" s="96" t="s">
        <v>518</v>
      </c>
      <c r="C4" s="96"/>
      <c r="D4" s="96" t="s">
        <v>934</v>
      </c>
      <c r="E4" s="97">
        <v>38831</v>
      </c>
      <c r="F4" s="96" t="s">
        <v>178</v>
      </c>
      <c r="G4" s="96" t="s">
        <v>936</v>
      </c>
    </row>
    <row r="5" spans="1:7" ht="25.5">
      <c r="A5" s="95">
        <v>3</v>
      </c>
      <c r="B5" s="96" t="s">
        <v>141</v>
      </c>
      <c r="C5" s="96" t="s">
        <v>96</v>
      </c>
      <c r="D5" s="96" t="s">
        <v>934</v>
      </c>
      <c r="E5" s="97">
        <v>38841</v>
      </c>
      <c r="F5" s="96" t="s">
        <v>99</v>
      </c>
      <c r="G5" s="96" t="s">
        <v>936</v>
      </c>
    </row>
    <row r="6" spans="1:7" ht="25.5">
      <c r="A6" s="95">
        <v>4</v>
      </c>
      <c r="B6" s="96" t="s">
        <v>92</v>
      </c>
      <c r="C6" s="96" t="s">
        <v>98</v>
      </c>
      <c r="D6" s="96" t="s">
        <v>934</v>
      </c>
      <c r="E6" s="97">
        <v>38839</v>
      </c>
      <c r="F6" s="96" t="s">
        <v>100</v>
      </c>
      <c r="G6" s="96" t="s">
        <v>936</v>
      </c>
    </row>
    <row r="7" spans="1:7" ht="25.5">
      <c r="A7" s="95">
        <v>5</v>
      </c>
      <c r="B7" s="96" t="s">
        <v>97</v>
      </c>
      <c r="C7" s="96" t="s">
        <v>93</v>
      </c>
      <c r="D7" s="96" t="s">
        <v>934</v>
      </c>
      <c r="E7" s="97">
        <v>38846</v>
      </c>
      <c r="F7" s="96" t="s">
        <v>94</v>
      </c>
      <c r="G7" s="96" t="s">
        <v>936</v>
      </c>
    </row>
    <row r="8" spans="1:7" ht="12.75">
      <c r="A8" s="95">
        <v>6</v>
      </c>
      <c r="B8" s="96"/>
      <c r="C8" s="96"/>
      <c r="D8" s="96"/>
      <c r="E8" s="97"/>
      <c r="F8" s="96"/>
      <c r="G8" s="96"/>
    </row>
    <row r="9" spans="1:7" ht="12.75">
      <c r="A9" s="95">
        <v>7</v>
      </c>
      <c r="B9" s="96"/>
      <c r="C9" s="96"/>
      <c r="D9" s="96"/>
      <c r="E9" s="97"/>
      <c r="F9" s="96"/>
      <c r="G9" s="96"/>
    </row>
    <row r="10" spans="1:7" ht="12.75">
      <c r="A10" s="95">
        <v>8</v>
      </c>
      <c r="B10" s="96"/>
      <c r="C10" s="96"/>
      <c r="D10" s="96"/>
      <c r="E10" s="97"/>
      <c r="F10" s="96"/>
      <c r="G10" s="96"/>
    </row>
    <row r="11" spans="1:7" ht="12.75">
      <c r="A11" s="95">
        <v>9</v>
      </c>
      <c r="B11" s="96"/>
      <c r="C11" s="96"/>
      <c r="D11" s="96"/>
      <c r="E11" s="97"/>
      <c r="F11" s="96"/>
      <c r="G11" s="96"/>
    </row>
    <row r="12" spans="1:7" ht="12.75">
      <c r="A12" s="95">
        <v>10</v>
      </c>
      <c r="B12" s="96"/>
      <c r="C12" s="96"/>
      <c r="D12" s="96"/>
      <c r="E12" s="97"/>
      <c r="F12" s="96"/>
      <c r="G12" s="96"/>
    </row>
    <row r="13" spans="1:7" ht="12.75">
      <c r="A13" s="95">
        <v>11</v>
      </c>
      <c r="B13" s="96"/>
      <c r="C13" s="96"/>
      <c r="D13" s="96"/>
      <c r="E13" s="97"/>
      <c r="F13" s="96"/>
      <c r="G13" s="96"/>
    </row>
    <row r="14" spans="1:7" ht="12.75">
      <c r="A14" s="95">
        <v>12</v>
      </c>
      <c r="B14" s="96"/>
      <c r="C14" s="96"/>
      <c r="D14" s="96"/>
      <c r="E14" s="97"/>
      <c r="F14" s="96"/>
      <c r="G14" s="96"/>
    </row>
    <row r="15" spans="1:7" ht="12.75">
      <c r="A15" s="95">
        <v>13</v>
      </c>
      <c r="B15" s="96"/>
      <c r="C15" s="96"/>
      <c r="D15" s="96"/>
      <c r="E15" s="97"/>
      <c r="F15" s="96"/>
      <c r="G15" s="96"/>
    </row>
    <row r="16" spans="1:7" ht="12.75">
      <c r="A16" s="95">
        <v>14</v>
      </c>
      <c r="B16" s="96"/>
      <c r="C16" s="96"/>
      <c r="D16" s="96"/>
      <c r="E16" s="97"/>
      <c r="F16" s="96"/>
      <c r="G16" s="96"/>
    </row>
    <row r="17" spans="1:7" ht="12.75">
      <c r="A17" s="95">
        <v>15</v>
      </c>
      <c r="B17" s="96"/>
      <c r="C17" s="96"/>
      <c r="D17" s="96"/>
      <c r="E17" s="97"/>
      <c r="F17" s="96"/>
      <c r="G17" s="96"/>
    </row>
    <row r="18" spans="1:7" ht="12.75">
      <c r="A18" s="95">
        <v>16</v>
      </c>
      <c r="B18" s="96"/>
      <c r="C18" s="96"/>
      <c r="D18" s="96"/>
      <c r="E18" s="97"/>
      <c r="F18" s="96"/>
      <c r="G18" s="96"/>
    </row>
    <row r="19" spans="1:7" ht="12.75">
      <c r="A19" s="95">
        <v>17</v>
      </c>
      <c r="B19" s="96"/>
      <c r="C19" s="96"/>
      <c r="D19" s="96"/>
      <c r="E19" s="97"/>
      <c r="F19" s="96"/>
      <c r="G19" s="96"/>
    </row>
    <row r="20" spans="1:7" ht="12.75">
      <c r="A20" s="95">
        <v>18</v>
      </c>
      <c r="B20" s="96"/>
      <c r="C20" s="96"/>
      <c r="D20" s="96"/>
      <c r="E20" s="97"/>
      <c r="F20" s="96"/>
      <c r="G20" s="96"/>
    </row>
    <row r="21" spans="1:7" ht="12.75">
      <c r="A21" s="95">
        <v>19</v>
      </c>
      <c r="B21" s="96"/>
      <c r="C21" s="96"/>
      <c r="D21" s="96"/>
      <c r="E21" s="97"/>
      <c r="F21" s="96"/>
      <c r="G21" s="96"/>
    </row>
    <row r="22" spans="1:7" ht="12.75">
      <c r="A22" s="95">
        <v>20</v>
      </c>
      <c r="B22" s="96"/>
      <c r="C22" s="96"/>
      <c r="D22" s="96"/>
      <c r="E22" s="97"/>
      <c r="F22" s="96"/>
      <c r="G22" s="96"/>
    </row>
    <row r="23" spans="1:7" ht="12.75">
      <c r="A23" s="95">
        <v>21</v>
      </c>
      <c r="B23" s="96"/>
      <c r="C23" s="96"/>
      <c r="D23" s="96"/>
      <c r="E23" s="97"/>
      <c r="F23" s="96"/>
      <c r="G23" s="96"/>
    </row>
    <row r="24" spans="1:7" ht="12.75">
      <c r="A24" s="95">
        <v>22</v>
      </c>
      <c r="B24" s="96"/>
      <c r="C24" s="96"/>
      <c r="D24" s="96"/>
      <c r="E24" s="97"/>
      <c r="F24" s="96"/>
      <c r="G24" s="96"/>
    </row>
    <row r="25" spans="1:7" ht="12.75">
      <c r="A25" s="95">
        <v>23</v>
      </c>
      <c r="B25" s="96"/>
      <c r="C25" s="96"/>
      <c r="D25" s="96"/>
      <c r="E25" s="97"/>
      <c r="F25" s="96"/>
      <c r="G25" s="96"/>
    </row>
    <row r="26" spans="1:7" ht="12.75">
      <c r="A26" s="95">
        <v>24</v>
      </c>
      <c r="B26" s="96"/>
      <c r="C26" s="96"/>
      <c r="D26" s="96"/>
      <c r="E26" s="97"/>
      <c r="F26" s="96"/>
      <c r="G26" s="96"/>
    </row>
    <row r="27" spans="1:7" ht="12.75">
      <c r="A27" s="95">
        <v>25</v>
      </c>
      <c r="B27" s="96"/>
      <c r="C27" s="96"/>
      <c r="D27" s="96"/>
      <c r="E27" s="97"/>
      <c r="F27" s="96"/>
      <c r="G27" s="96"/>
    </row>
  </sheetData>
  <dataValidations count="1">
    <dataValidation type="list" allowBlank="1" showInputMessage="1" showErrorMessage="1" sqref="B2:B27">
      <formula1>"Telcon1, Telcon2, Telcon3, Telcon4, Telcon5, Telcon6, Telcon7, Telcon8, Telcon9, Telcon10, Telcon11, Telcon12, Telcon13, Telcon14, Telcon15, Jacksonville, San-Diego, Dallas, Ad-hoc1, Ad-hoc2, Ad-hoc2, Ad-hoc3, Ad-hoc4"</formula1>
    </dataValidation>
  </dataValidations>
  <printOptions/>
  <pageMargins left="0.75" right="0.75" top="1" bottom="1" header="0.5" footer="0.5"/>
  <pageSetup horizontalDpi="600" verticalDpi="600" orientation="portrait" r:id="rId1"/>
  <headerFooter alignWithMargins="0">
    <oddHeader>&amp;LApril 2006&amp;C&amp;A&amp;Rdoc.: IEEE 802.11-06/0553r2</oddHeader>
    <oddFooter>&amp;LSubmission&amp;C&amp;P&amp;RWayne Fisher, ARINC, Inc.</oddFooter>
  </headerFooter>
</worksheet>
</file>

<file path=xl/worksheets/sheet5.xml><?xml version="1.0" encoding="utf-8"?>
<worksheet xmlns="http://schemas.openxmlformats.org/spreadsheetml/2006/main" xmlns:r="http://schemas.openxmlformats.org/officeDocument/2006/relationships">
  <sheetPr codeName="Sheet51"/>
  <dimension ref="A1:A31"/>
  <sheetViews>
    <sheetView workbookViewId="0" topLeftCell="A1">
      <selection activeCell="A2" sqref="A2"/>
    </sheetView>
  </sheetViews>
  <sheetFormatPr defaultColWidth="9.140625" defaultRowHeight="12.75"/>
  <cols>
    <col min="1" max="1" width="35.57421875" style="0" customWidth="1"/>
    <col min="2" max="2" width="25.7109375" style="0" customWidth="1"/>
  </cols>
  <sheetData>
    <row r="1" ht="15.75">
      <c r="A1" s="10" t="s">
        <v>69</v>
      </c>
    </row>
    <row r="2" ht="12.75">
      <c r="A2" s="11"/>
    </row>
    <row r="3" ht="12.75">
      <c r="A3" s="11"/>
    </row>
    <row r="4" ht="12.75">
      <c r="A4" s="11"/>
    </row>
    <row r="5" ht="12.75">
      <c r="A5" s="11"/>
    </row>
    <row r="6" ht="12.75">
      <c r="A6" s="27"/>
    </row>
    <row r="7" ht="12.75">
      <c r="A7" s="14"/>
    </row>
    <row r="8" ht="12.75">
      <c r="A8" s="14"/>
    </row>
    <row r="9" ht="12.75">
      <c r="A9" s="14"/>
    </row>
    <row r="10" ht="12.75">
      <c r="A10" s="14"/>
    </row>
    <row r="11" ht="12.75">
      <c r="A11" s="14"/>
    </row>
    <row r="12" ht="12.75">
      <c r="A12" s="14"/>
    </row>
    <row r="13" ht="12.75">
      <c r="A13" s="14"/>
    </row>
    <row r="14" ht="12.75">
      <c r="A14" s="14"/>
    </row>
    <row r="15" ht="12.75">
      <c r="A15" s="14"/>
    </row>
    <row r="16" ht="12.75">
      <c r="A16" s="14"/>
    </row>
    <row r="17" ht="12.75">
      <c r="A17" s="14"/>
    </row>
    <row r="18" ht="12.75">
      <c r="A18" s="14"/>
    </row>
    <row r="19" ht="12.75">
      <c r="A19" s="14"/>
    </row>
    <row r="20" ht="12.75">
      <c r="A20" s="14"/>
    </row>
    <row r="21" ht="12.75">
      <c r="A21" s="14"/>
    </row>
    <row r="22" ht="12.75">
      <c r="A22" s="14"/>
    </row>
    <row r="23" ht="12.75">
      <c r="A23" s="14"/>
    </row>
    <row r="24" ht="12.75">
      <c r="A24" s="14"/>
    </row>
    <row r="25" ht="12.75">
      <c r="A25" s="11"/>
    </row>
    <row r="26" ht="12.75">
      <c r="A26" s="11"/>
    </row>
    <row r="27" ht="12.75">
      <c r="A27" s="11"/>
    </row>
    <row r="28" ht="12.75">
      <c r="A28" s="11"/>
    </row>
    <row r="29" ht="12.75">
      <c r="A29" s="11"/>
    </row>
    <row r="30" ht="12.75">
      <c r="A30" s="11"/>
    </row>
    <row r="31" ht="12.75">
      <c r="A31" s="11"/>
    </row>
  </sheetData>
  <printOptions/>
  <pageMargins left="0.75" right="0.75" top="1" bottom="1" header="0.5" footer="0.5"/>
  <pageSetup horizontalDpi="600" verticalDpi="600" orientation="portrait" r:id="rId1"/>
  <headerFooter alignWithMargins="0">
    <oddHeader>&amp;LApril 2006&amp;C&amp;A&amp;Rdoc.: IEEE 802.11-06/0553r2</oddHeader>
    <oddFooter>&amp;LSubmission&amp;C&amp;P&amp;RWayne Fisher, ARINC, Inc.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ARINC,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802.11 LB 81 Comment Resolution</dc:title>
  <dc:subject>Comment Resolution</dc:subject>
  <dc:creator>Wayne Fisher</dc:creator>
  <cp:keywords/>
  <dc:description/>
  <cp:lastModifiedBy>PC Services</cp:lastModifiedBy>
  <cp:lastPrinted>2006-05-02T20:01:24Z</cp:lastPrinted>
  <dcterms:created xsi:type="dcterms:W3CDTF">2004-07-14T16:37:20Z</dcterms:created>
  <dcterms:modified xsi:type="dcterms:W3CDTF">2006-05-15T15:32:38Z</dcterms:modified>
  <cp:category/>
  <cp:version/>
  <cp:contentType/>
  <cp:contentStatus/>
</cp:coreProperties>
</file>