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65506" windowWidth="8970" windowHeight="6810" tabRatio="918" activeTab="0"/>
  </bookViews>
  <sheets>
    <sheet name="Title" sheetId="1" r:id="rId1"/>
    <sheet name="Links" sheetId="2" r:id="rId2"/>
    <sheet name="Common" sheetId="3" r:id="rId3"/>
    <sheet name="SS#1 wo Extended BA 2x2x20" sheetId="4" r:id="rId4"/>
    <sheet name="SS#1 wi. Extended BA 2x2x20" sheetId="5" r:id="rId5"/>
    <sheet name="SS#4 wo Extended BA 2x2x20" sheetId="6" r:id="rId6"/>
    <sheet name="SS#4 wi. Extended BA 2x2x20" sheetId="7" r:id="rId7"/>
    <sheet name="SS#6 wo Extended BA 2x2x20" sheetId="8" r:id="rId8"/>
    <sheet name="SS#6 wi. Extended BA 2x2x20" sheetId="9" r:id="rId9"/>
    <sheet name="SS#16 wi. Extended BA 2x2x20" sheetId="10" r:id="rId10"/>
    <sheet name="SS#17 wi. Extended BA 2x2x20" sheetId="11" r:id="rId11"/>
    <sheet name="SS#18 2x2x20" sheetId="12" r:id="rId12"/>
    <sheet name="SS#19 wi.&amp;wo Extended BA 2x2x20" sheetId="13" r:id="rId13"/>
    <sheet name="SS#1 wo Extended BA 2x2x40" sheetId="14" r:id="rId14"/>
    <sheet name="SS#1 wi. Extended BA 2x2x40" sheetId="15" r:id="rId15"/>
    <sheet name="SS#4 wo Extended BA 2x2x40" sheetId="16" r:id="rId16"/>
    <sheet name="SS#4 wi. Extended BA 2x2x40" sheetId="17" r:id="rId17"/>
    <sheet name="SS#6 wo Extended BA 2x2x40" sheetId="18" r:id="rId18"/>
    <sheet name="SS#6 wi. Extended BA 2x2x40" sheetId="19" r:id="rId19"/>
    <sheet name="SS#16 wi. Extended BA 2x2x40" sheetId="20" r:id="rId20"/>
    <sheet name="References" sheetId="21" r:id="rId21"/>
  </sheets>
  <externalReferences>
    <externalReference r:id="rId24"/>
    <externalReference r:id="rId25"/>
    <externalReference r:id="rId26"/>
  </externalReferences>
  <definedNames/>
  <calcPr fullCalcOnLoad="1"/>
</workbook>
</file>

<file path=xl/sharedStrings.xml><?xml version="1.0" encoding="utf-8"?>
<sst xmlns="http://schemas.openxmlformats.org/spreadsheetml/2006/main" count="1634" uniqueCount="328">
  <si>
    <t>From</t>
  </si>
  <si>
    <t>To</t>
  </si>
  <si>
    <t>TID 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</si>
  <si>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</si>
  <si>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</si>
  <si>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</si>
  <si>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</si>
  <si>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</si>
  <si>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</si>
  <si>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</si>
  <si>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</si>
  <si>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</si>
  <si>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</si>
  <si>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</si>
  <si>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</si>
  <si>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</si>
  <si>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</si>
  <si>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</si>
  <si>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</si>
  <si>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</si>
  <si>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</si>
  <si>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</si>
  <si>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</si>
  <si>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</si>
  <si>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</si>
  <si>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</si>
  <si>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</si>
  <si>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Off</t>
  </si>
  <si>
    <t>Fragmentation</t>
  </si>
  <si>
    <t>RTS/CTS</t>
  </si>
  <si>
    <t>Min Size</t>
  </si>
  <si>
    <t>Achieved PLR</t>
  </si>
  <si>
    <t>PHY parameters</t>
  </si>
  <si>
    <t>PHY model</t>
  </si>
  <si>
    <t>PHY type</t>
  </si>
  <si>
    <t>Avarage capacity based model</t>
  </si>
  <si>
    <t>Antenna configuration</t>
  </si>
  <si>
    <t>2x2</t>
  </si>
  <si>
    <t>Bandwidth</t>
  </si>
  <si>
    <t>TX power</t>
  </si>
  <si>
    <t>17 dBm</t>
  </si>
  <si>
    <t>RX noise figure</t>
  </si>
  <si>
    <t>10 dB</t>
  </si>
  <si>
    <t>Channel model</t>
  </si>
  <si>
    <t>B</t>
  </si>
  <si>
    <t>Number of tones</t>
  </si>
  <si>
    <t>Achieved Goodput [Mbps]</t>
  </si>
  <si>
    <t>TXOP[sec]</t>
  </si>
  <si>
    <t>CwMin[slot]</t>
  </si>
  <si>
    <t>CwMax[slot]</t>
  </si>
  <si>
    <t>AIFSN</t>
  </si>
  <si>
    <t>Ratio of Links Meeting QoS Objective</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</si>
  <si>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</si>
  <si>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</si>
  <si>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</si>
  <si>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</si>
  <si>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</si>
  <si>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</si>
  <si>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</si>
  <si>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</si>
  <si>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</si>
  <si>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</si>
  <si>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</si>
  <si>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</si>
  <si>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</si>
  <si>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</si>
  <si>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CC 18, 19, 20, 24</t>
  </si>
  <si>
    <t>MSS</t>
  </si>
  <si>
    <t>Ethernet (1500)</t>
  </si>
  <si>
    <t>Receive Buffer Adjustment</t>
  </si>
  <si>
    <t>None</t>
  </si>
  <si>
    <t>Delayed ACK Mechanism</t>
  </si>
  <si>
    <t>Segment/Clock based</t>
  </si>
  <si>
    <t>Maximum ACK Delay (sec)</t>
  </si>
  <si>
    <t>Slow-Start Initial Count (MSS)</t>
  </si>
  <si>
    <t>Fast Retransmit</t>
  </si>
  <si>
    <t>Enabled</t>
  </si>
  <si>
    <t>Duplicate ACK Threshold</t>
  </si>
  <si>
    <t>Fast Recovery</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</si>
  <si>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</si>
  <si>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</si>
  <si>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</si>
  <si>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</si>
  <si>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</si>
  <si>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</si>
  <si>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</si>
  <si>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</si>
  <si>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</si>
  <si>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</si>
  <si>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</si>
  <si>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</si>
  <si>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RTT Gain</t>
  </si>
  <si>
    <t>Deviation gain</t>
  </si>
  <si>
    <t>RTT Deviation Coefficient</t>
  </si>
  <si>
    <t>Timer Granularity</t>
  </si>
  <si>
    <t>Note</t>
  </si>
  <si>
    <t>STA TX data while it has time and data in AC</t>
  </si>
  <si>
    <t>EDCA (Modified CW)</t>
  </si>
  <si>
    <t>D</t>
  </si>
  <si>
    <t>E</t>
  </si>
  <si>
    <t>Adachi</t>
  </si>
  <si>
    <t>-</t>
  </si>
  <si>
    <t>HCCA (Modified CW)</t>
  </si>
  <si>
    <t>CwMin</t>
  </si>
  <si>
    <t>CwMax</t>
  </si>
  <si>
    <t>STA0</t>
  </si>
  <si>
    <t>Parameters Name</t>
  </si>
  <si>
    <t>Parameters values</t>
  </si>
  <si>
    <t>Antenna config</t>
  </si>
  <si>
    <t>Band</t>
  </si>
  <si>
    <t xml:space="preserve">TX Power </t>
  </si>
  <si>
    <t>RX Noise figure</t>
  </si>
  <si>
    <t>PHY receiver type</t>
  </si>
  <si>
    <t>Tones number</t>
  </si>
  <si>
    <t>STA1</t>
  </si>
  <si>
    <t>Scenario #16</t>
  </si>
  <si>
    <t>MAC Parameters</t>
  </si>
  <si>
    <t>40 Mhz</t>
  </si>
  <si>
    <t>Range, m</t>
  </si>
  <si>
    <t>QoS parameters for STA</t>
  </si>
  <si>
    <t>QoS parameters for AP</t>
  </si>
  <si>
    <t xml:space="preserve">16QAM 1/2 </t>
  </si>
  <si>
    <t>16QAM 1/2 (20MHz)</t>
  </si>
  <si>
    <t>TCP Model Parameters for CC18., CC19, CC20. CC24</t>
  </si>
  <si>
    <t>Receive Buffer (bytes)</t>
  </si>
  <si>
    <t>Reno</t>
  </si>
  <si>
    <t>Unlimited</t>
  </si>
  <si>
    <t>Mim RTO (sec)</t>
  </si>
  <si>
    <t>Max RTO (sec)</t>
  </si>
  <si>
    <t>MIMO (MMSE)</t>
  </si>
  <si>
    <t>MIMO(ZF)</t>
  </si>
  <si>
    <t>QoS parameters for STA</t>
  </si>
  <si>
    <t>TXOP[sec]</t>
  </si>
  <si>
    <t>CwMin[slot]</t>
  </si>
  <si>
    <t>CwMax[slot]</t>
  </si>
  <si>
    <t>AIFSN</t>
  </si>
  <si>
    <t>QoS parameters for AP</t>
  </si>
  <si>
    <t>CC 18, 19, 20, 24</t>
  </si>
  <si>
    <t xml:space="preserve">16QAM 1/2 </t>
  </si>
  <si>
    <t>Bi-directional</t>
  </si>
  <si>
    <t>IEEE P802.11 Wireless LANs</t>
  </si>
  <si>
    <t>Submission</t>
  </si>
  <si>
    <t>Venue Date:</t>
  </si>
  <si>
    <t>First Author:</t>
  </si>
  <si>
    <t>Subject:</t>
  </si>
  <si>
    <t>Full Date:</t>
  </si>
  <si>
    <t>Author(s):</t>
  </si>
  <si>
    <t>Company</t>
  </si>
  <si>
    <t>Address</t>
  </si>
  <si>
    <t xml:space="preserve">Phone: </t>
  </si>
  <si>
    <t xml:space="preserve">Fax: </t>
  </si>
  <si>
    <t xml:space="preserve">email: </t>
  </si>
  <si>
    <t>Abstract:</t>
  </si>
  <si>
    <t>Tomoko Adachi, Toshiba Corporation</t>
  </si>
  <si>
    <t>Name(s)</t>
  </si>
  <si>
    <t>Toshiba Corporation</t>
  </si>
  <si>
    <t>1, Komukai Toshiba-cho, Saiwai-ku, Kawasaki, 212-8582 Japan</t>
  </si>
  <si>
    <t>+81-44-549-2433</t>
  </si>
  <si>
    <t>+81-44-520-1806</t>
  </si>
  <si>
    <t>References</t>
  </si>
  <si>
    <t>Channel access</t>
  </si>
  <si>
    <t>long NAV</t>
  </si>
  <si>
    <t>EDCA</t>
  </si>
  <si>
    <t>1MPDU</t>
  </si>
  <si>
    <t>Aggregation</t>
  </si>
  <si>
    <t>1500 byte</t>
  </si>
  <si>
    <t>20MHz</t>
  </si>
  <si>
    <t>Achieved Goodput [Mbps]</t>
  </si>
  <si>
    <t>Total non-QoS goodput [Mbps]</t>
  </si>
  <si>
    <t>PLR</t>
  </si>
  <si>
    <t>Ratio of Links Meeting QoS Objective</t>
  </si>
  <si>
    <t>QoS parameters for STA</t>
  </si>
  <si>
    <t>TXOP[sec]</t>
  </si>
  <si>
    <t>CwMin[slot]</t>
  </si>
  <si>
    <t>CwMax[slot]</t>
  </si>
  <si>
    <t>AIFSN</t>
  </si>
  <si>
    <t>STA TX data while it has time and data in AC</t>
  </si>
  <si>
    <t>16QAM 1/2 (20MHz)</t>
  </si>
  <si>
    <t>QoS parameters for AP</t>
  </si>
  <si>
    <t>MIMO (MMSE)</t>
  </si>
  <si>
    <t xml:space="preserve">16QAM 1/2 </t>
  </si>
  <si>
    <t>E</t>
  </si>
  <si>
    <t>CM B</t>
  </si>
  <si>
    <t>long NAV</t>
  </si>
  <si>
    <t>Channel access</t>
  </si>
  <si>
    <t>EDCA</t>
  </si>
  <si>
    <t>20 Mhz</t>
  </si>
  <si>
    <t>1MPDU</t>
  </si>
  <si>
    <t>1500 byte</t>
  </si>
  <si>
    <t>Aggregation</t>
  </si>
  <si>
    <t>January 2006</t>
  </si>
  <si>
    <t>CC 27, 28</t>
  </si>
  <si>
    <t>CC 15</t>
  </si>
  <si>
    <t>CC 15</t>
  </si>
  <si>
    <t>SS#18 2x2x20</t>
  </si>
  <si>
    <t>rate [Mbps]</t>
  </si>
  <si>
    <t>HT</t>
  </si>
  <si>
    <t>Legacy</t>
  </si>
  <si>
    <t>total</t>
  </si>
  <si>
    <t>64QAM,3/4,1X</t>
  </si>
  <si>
    <t>64QAM,5/6,1X</t>
  </si>
  <si>
    <t>16QAM,1/2,2X</t>
  </si>
  <si>
    <t>16QAM,3/4,2X</t>
  </si>
  <si>
    <t>64QAM,2/3,2X</t>
  </si>
  <si>
    <t>64QAM,3/4,2X</t>
  </si>
  <si>
    <t>64QAM,5/6,2X</t>
  </si>
  <si>
    <t>HT</t>
  </si>
  <si>
    <t>Legacy</t>
  </si>
  <si>
    <t>total</t>
  </si>
  <si>
    <t>From</t>
  </si>
  <si>
    <t>To</t>
  </si>
  <si>
    <t>Mean Rate [Mbps]</t>
  </si>
  <si>
    <t>Rate Distribution</t>
  </si>
  <si>
    <t>MSDU Size [Bytes]</t>
  </si>
  <si>
    <t>11a STA</t>
  </si>
  <si>
    <t>HT STA</t>
  </si>
  <si>
    <t>HT AP</t>
  </si>
  <si>
    <t>HT AP</t>
  </si>
  <si>
    <t>Standard BA [Mbps]</t>
  </si>
  <si>
    <t>UDP</t>
  </si>
  <si>
    <t>UDP</t>
  </si>
  <si>
    <t>HT STA</t>
  </si>
  <si>
    <t>Legacy STA</t>
  </si>
  <si>
    <t>HT AP</t>
  </si>
  <si>
    <t>CW min</t>
  </si>
  <si>
    <t>CW max</t>
  </si>
  <si>
    <t>AIFS</t>
  </si>
  <si>
    <t>TXOP limit</t>
  </si>
  <si>
    <t>30 msec</t>
  </si>
  <si>
    <t>20 msec</t>
  </si>
  <si>
    <t>Number of Aggregation</t>
  </si>
  <si>
    <t>64QAM,3/4,1X (54 Mbps)</t>
  </si>
  <si>
    <t>Legacy STA→HT AP</t>
  </si>
  <si>
    <t>rate</t>
  </si>
  <si>
    <t>54 Mbps</t>
  </si>
  <si>
    <t>throughput</t>
  </si>
  <si>
    <t>44.112 Mbps</t>
  </si>
  <si>
    <t>HT STA</t>
  </si>
  <si>
    <t>HT AP</t>
  </si>
  <si>
    <t>CW min</t>
  </si>
  <si>
    <t>CW max</t>
  </si>
  <si>
    <t>AIFS</t>
  </si>
  <si>
    <t>From</t>
  </si>
  <si>
    <t>To</t>
  </si>
  <si>
    <t>Rate Distribution</t>
  </si>
  <si>
    <t>MSDU Size [Bytes]</t>
  </si>
  <si>
    <t>TXOP limit</t>
  </si>
  <si>
    <t>30 msec</t>
  </si>
  <si>
    <t>UDP</t>
  </si>
  <si>
    <t>Number of Aggregation</t>
  </si>
  <si>
    <t>TID non-QoS</t>
  </si>
  <si>
    <t>Received MPDUs</t>
  </si>
  <si>
    <t>Indicated MSDUs</t>
  </si>
  <si>
    <t>Indicated bits</t>
  </si>
  <si>
    <t>MAX ETE delay</t>
  </si>
  <si>
    <t>Too late MSDUs</t>
  </si>
  <si>
    <t>Too late bits</t>
  </si>
  <si>
    <t>Dropped/Discared MPDUs</t>
  </si>
  <si>
    <t>Dropped/Discared bits</t>
  </si>
  <si>
    <t>Offered Load</t>
  </si>
  <si>
    <r>
      <t>3</t>
    </r>
    <r>
      <rPr>
        <sz val="10"/>
        <rFont val="Arial"/>
        <family val="2"/>
      </rPr>
      <t>9/39</t>
    </r>
  </si>
  <si>
    <t>-</t>
  </si>
  <si>
    <t>17/17</t>
  </si>
  <si>
    <t>18/18</t>
  </si>
  <si>
    <t>B</t>
  </si>
  <si>
    <t>B</t>
  </si>
  <si>
    <t>-</t>
  </si>
  <si>
    <r>
      <t>0.0</t>
    </r>
    <r>
      <rPr>
        <sz val="10"/>
        <rFont val="Arial"/>
        <family val="2"/>
      </rPr>
      <t>5</t>
    </r>
    <r>
      <rPr>
        <sz val="10"/>
        <rFont val="Arial"/>
        <family val="2"/>
      </rPr>
      <t>W</t>
    </r>
  </si>
  <si>
    <r>
      <t>A</t>
    </r>
    <r>
      <rPr>
        <sz val="10"/>
        <rFont val="Arial"/>
        <family val="2"/>
      </rPr>
      <t>IFS</t>
    </r>
  </si>
  <si>
    <r>
      <t>T</t>
    </r>
    <r>
      <rPr>
        <sz val="10"/>
        <rFont val="Arial"/>
        <family val="2"/>
      </rPr>
      <t>XOP Limit</t>
    </r>
  </si>
  <si>
    <r>
      <t>3</t>
    </r>
    <r>
      <rPr>
        <sz val="10"/>
        <rFont val="Arial"/>
        <family val="2"/>
      </rPr>
      <t>0msec</t>
    </r>
  </si>
  <si>
    <r>
      <t>G</t>
    </r>
    <r>
      <rPr>
        <sz val="10"/>
        <rFont val="Arial"/>
        <family val="2"/>
      </rPr>
      <t>urd Interval</t>
    </r>
  </si>
  <si>
    <r>
      <t>N</t>
    </r>
    <r>
      <rPr>
        <sz val="10"/>
        <rFont val="Arial"/>
        <family val="2"/>
      </rPr>
      <t>GI</t>
    </r>
  </si>
  <si>
    <r>
      <t>G</t>
    </r>
    <r>
      <rPr>
        <sz val="10"/>
        <rFont val="Arial"/>
        <family val="2"/>
      </rPr>
      <t>urd Interval</t>
    </r>
  </si>
  <si>
    <t>64QAM,5/6,2X (130 Mbps)</t>
  </si>
  <si>
    <t>Rate</t>
  </si>
  <si>
    <t>UDP</t>
  </si>
  <si>
    <t>throughput [Mbps]</t>
  </si>
  <si>
    <t>MCS for Legacy STA</t>
  </si>
  <si>
    <t>Legacy STA</t>
  </si>
  <si>
    <t>MCS for HT STA</t>
  </si>
  <si>
    <t>MCS for Legacy STA</t>
  </si>
  <si>
    <t>Toshiba Extended BA simulation results</t>
  </si>
  <si>
    <t>SS#1 w/o Extended BA 2x2x20</t>
  </si>
  <si>
    <t>SS#1 wi. Extended BA 2x2x20</t>
  </si>
  <si>
    <t>SS#4 w/o Extended BA 2x2x20</t>
  </si>
  <si>
    <t>SS#4 wi. Extended BA 2x2x20</t>
  </si>
  <si>
    <t>SS#6 w/o Extended BA 2x2x20</t>
  </si>
  <si>
    <t>SS#6 wi. Extended BA 2x2x20</t>
  </si>
  <si>
    <t>SS#16 wi. Extended BA 2x2x20</t>
  </si>
  <si>
    <t>SS#17 wi. Extended BA 2x2x20</t>
  </si>
  <si>
    <t>SS#19 wi.&amp;w/o Extended BA 2x2x20</t>
  </si>
  <si>
    <t>SS#1 w/o Extended BA 2x2x40</t>
  </si>
  <si>
    <t>SS#1 wi. Extended BA 2x2x40</t>
  </si>
  <si>
    <t>SS#4 w/o Extended BA 2x2x40</t>
  </si>
  <si>
    <t>SS#4 wi. Extended BA 2x2x40</t>
  </si>
  <si>
    <t>SS#6 w/o Extended BA 2x2x40</t>
  </si>
  <si>
    <t>SS#6 wi. Extended BA 2x2x40</t>
  </si>
  <si>
    <t>SS#16 wi. Extended BA 2x2x40</t>
  </si>
  <si>
    <t>Extended BA [Mbps]</t>
  </si>
  <si>
    <t>Gurd Interval</t>
  </si>
  <si>
    <t>NGI</t>
  </si>
  <si>
    <t>64QAM 3/4 (20MHz)</t>
  </si>
  <si>
    <t>64QAM 3/4</t>
  </si>
  <si>
    <t>17 dBm</t>
  </si>
  <si>
    <t>17 dBm</t>
  </si>
  <si>
    <r>
      <t>1</t>
    </r>
    <r>
      <rPr>
        <sz val="10"/>
        <rFont val="Arial"/>
        <family val="2"/>
      </rPr>
      <t>7</t>
    </r>
    <r>
      <rPr>
        <sz val="10"/>
        <rFont val="Arial"/>
        <family val="2"/>
      </rPr>
      <t xml:space="preserve"> dBm</t>
    </r>
  </si>
  <si>
    <r>
      <t>6</t>
    </r>
    <r>
      <rPr>
        <sz val="10"/>
        <rFont val="Arial"/>
        <family val="2"/>
      </rPr>
      <t>4</t>
    </r>
    <r>
      <rPr>
        <sz val="10"/>
        <rFont val="Arial"/>
        <family val="2"/>
      </rPr>
      <t xml:space="preserve">QAM </t>
    </r>
    <r>
      <rPr>
        <sz val="10"/>
        <rFont val="Arial"/>
        <family val="2"/>
      </rPr>
      <t>3</t>
    </r>
    <r>
      <rPr>
        <sz val="10"/>
        <rFont val="Arial"/>
        <family val="2"/>
      </rPr>
      <t>/</t>
    </r>
    <r>
      <rPr>
        <sz val="10"/>
        <rFont val="Arial"/>
        <family val="2"/>
      </rPr>
      <t>4</t>
    </r>
  </si>
  <si>
    <r>
      <t>2</t>
    </r>
    <r>
      <rPr>
        <sz val="10"/>
        <rFont val="Arial"/>
        <family val="2"/>
      </rPr>
      <t>6</t>
    </r>
    <r>
      <rPr>
        <sz val="10"/>
        <rFont val="Arial"/>
        <family val="2"/>
      </rPr>
      <t>Mbps
(16QAM</t>
    </r>
    <r>
      <rPr>
        <sz val="10"/>
        <rFont val="Arial"/>
        <family val="2"/>
      </rPr>
      <t>,</t>
    </r>
    <r>
      <rPr>
        <sz val="10"/>
        <rFont val="Arial"/>
        <family val="2"/>
      </rPr>
      <t>1/2)</t>
    </r>
  </si>
  <si>
    <r>
      <t>58.5Mbps
(64QAM</t>
    </r>
    <r>
      <rPr>
        <sz val="10"/>
        <rFont val="Arial"/>
        <family val="2"/>
      </rPr>
      <t>,</t>
    </r>
    <r>
      <rPr>
        <sz val="10"/>
        <rFont val="Arial"/>
        <family val="2"/>
      </rPr>
      <t>3/4)</t>
    </r>
  </si>
  <si>
    <r>
      <t>52Mbps
(16QAM</t>
    </r>
    <r>
      <rPr>
        <sz val="10"/>
        <rFont val="Arial"/>
        <family val="2"/>
      </rPr>
      <t>,</t>
    </r>
    <r>
      <rPr>
        <sz val="10"/>
        <rFont val="Arial"/>
        <family val="2"/>
      </rPr>
      <t>1/2)Tx=2</t>
    </r>
  </si>
  <si>
    <r>
      <t>117Mbps
(64QAM</t>
    </r>
    <r>
      <rPr>
        <sz val="10"/>
        <rFont val="Arial"/>
        <family val="2"/>
      </rPr>
      <t>,</t>
    </r>
    <r>
      <rPr>
        <sz val="10"/>
        <rFont val="Arial"/>
        <family val="2"/>
      </rPr>
      <t xml:space="preserve">3/4)
</t>
    </r>
    <r>
      <rPr>
        <sz val="10"/>
        <rFont val="Arial"/>
        <family val="2"/>
      </rPr>
      <t>TX=2</t>
    </r>
  </si>
  <si>
    <r>
      <t>130Mbps
(64QAM</t>
    </r>
    <r>
      <rPr>
        <sz val="10"/>
        <rFont val="Arial"/>
        <family val="2"/>
      </rPr>
      <t>,</t>
    </r>
    <r>
      <rPr>
        <sz val="10"/>
        <rFont val="Arial"/>
        <family val="2"/>
      </rPr>
      <t xml:space="preserve">5/6)
</t>
    </r>
    <r>
      <rPr>
        <sz val="10"/>
        <rFont val="Arial"/>
        <family val="2"/>
      </rPr>
      <t>Tx=2</t>
    </r>
  </si>
  <si>
    <r>
      <t>G</t>
    </r>
    <r>
      <rPr>
        <sz val="10"/>
        <rFont val="Arial"/>
        <family val="2"/>
      </rPr>
      <t>urd Interval</t>
    </r>
  </si>
  <si>
    <r>
      <t>N</t>
    </r>
    <r>
      <rPr>
        <sz val="10"/>
        <rFont val="Arial"/>
        <family val="2"/>
      </rPr>
      <t>GI</t>
    </r>
  </si>
  <si>
    <r>
      <t>270Mbps
(64QAM</t>
    </r>
    <r>
      <rPr>
        <sz val="10"/>
        <rFont val="Arial"/>
        <family val="2"/>
      </rPr>
      <t>,</t>
    </r>
    <r>
      <rPr>
        <sz val="10"/>
        <rFont val="Arial"/>
        <family val="2"/>
      </rPr>
      <t xml:space="preserve">5/6)
</t>
    </r>
    <r>
      <rPr>
        <sz val="10"/>
        <rFont val="Arial"/>
        <family val="2"/>
      </rPr>
      <t>Tx=2</t>
    </r>
  </si>
  <si>
    <r>
      <t>243Mbps
(64QAM</t>
    </r>
    <r>
      <rPr>
        <sz val="10"/>
        <rFont val="Arial"/>
        <family val="2"/>
      </rPr>
      <t>,</t>
    </r>
    <r>
      <rPr>
        <sz val="10"/>
        <rFont val="Arial"/>
        <family val="2"/>
      </rPr>
      <t xml:space="preserve">3/4)
</t>
    </r>
    <r>
      <rPr>
        <sz val="10"/>
        <rFont val="Arial"/>
        <family val="2"/>
      </rPr>
      <t>Tx=2</t>
    </r>
  </si>
  <si>
    <r>
      <t>54</t>
    </r>
    <r>
      <rPr>
        <sz val="10"/>
        <rFont val="Arial"/>
        <family val="2"/>
      </rPr>
      <t>Mbps
(16QAM</t>
    </r>
    <r>
      <rPr>
        <sz val="10"/>
        <rFont val="Arial"/>
        <family val="2"/>
      </rPr>
      <t>,</t>
    </r>
    <r>
      <rPr>
        <sz val="10"/>
        <rFont val="Arial"/>
        <family val="2"/>
      </rPr>
      <t>1/2)</t>
    </r>
  </si>
  <si>
    <r>
      <t>108</t>
    </r>
    <r>
      <rPr>
        <sz val="10"/>
        <rFont val="Arial"/>
        <family val="2"/>
      </rPr>
      <t xml:space="preserve">Mbps
</t>
    </r>
    <r>
      <rPr>
        <sz val="10"/>
        <rFont val="Arial"/>
        <family val="2"/>
      </rPr>
      <t>(16</t>
    </r>
    <r>
      <rPr>
        <sz val="10"/>
        <rFont val="Arial"/>
        <family val="2"/>
      </rPr>
      <t>QAM</t>
    </r>
    <r>
      <rPr>
        <sz val="10"/>
        <rFont val="Arial"/>
        <family val="2"/>
      </rPr>
      <t>,1</t>
    </r>
    <r>
      <rPr>
        <sz val="10"/>
        <rFont val="Arial"/>
        <family val="2"/>
      </rPr>
      <t>/</t>
    </r>
    <r>
      <rPr>
        <sz val="10"/>
        <rFont val="Arial"/>
        <family val="2"/>
      </rPr>
      <t>2</t>
    </r>
    <r>
      <rPr>
        <sz val="10"/>
        <rFont val="Arial"/>
        <family val="2"/>
      </rPr>
      <t xml:space="preserve">)
</t>
    </r>
    <r>
      <rPr>
        <sz val="10"/>
        <rFont val="Arial"/>
        <family val="2"/>
      </rPr>
      <t>Tx=2</t>
    </r>
  </si>
  <si>
    <t>IEEE 802.11-05/1095, "Joint Proposal: High throughput extension to the 802.11 Standard: MAC"</t>
  </si>
  <si>
    <t>Tomoko Adachi, Toshihisa Nabetani, Tetsu Nakajima, Yoriko Utsunomiya</t>
  </si>
  <si>
    <t>tomo.adachi@toshiba.co.jp; toshihisa.nabetani@toshiba.co.jp; tetsu.nakajima@toshiba.co.jp; yoriko.utunomiya@toshiba.co.jp</t>
  </si>
  <si>
    <t>IEEE 802.11-05/1266, "TGn Joint Proposal MAC Results"</t>
  </si>
  <si>
    <t>[3]</t>
  </si>
  <si>
    <t>IEEE 802.11-05/1267, "TGn Joint Proposal MAC Simulation Methodology"</t>
  </si>
  <si>
    <t>Designator:</t>
  </si>
  <si>
    <t>doc.: IEEE 802.11-05/1270r0</t>
  </si>
  <si>
    <t>2005-12-24</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</si>
</sst>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000"/>
    <numFmt numFmtId="201" formatCode="0.000000E+00"/>
    <numFmt numFmtId="202" formatCode="[$-FC19]dd\ mmmm\ yyyy\ &quot;г.&quot;"/>
    <numFmt numFmtId="203" formatCode="dd/mm/yy;@"/>
    <numFmt numFmtId="204" formatCode="&quot;Yes&quot;;&quot;Yes&quot;;&quot;No&quot;"/>
    <numFmt numFmtId="205" formatCode="&quot;True&quot;;&quot;True&quot;;&quot;False&quot;"/>
    <numFmt numFmtId="206" formatCode="&quot;On&quot;;&quot;On&quot;;&quot;Off&quot;"/>
    <numFmt numFmtId="207" formatCode="[$€-2]\ #,##0.00_);[Red]\([$€-2]\ #,##0.00\)"/>
    <numFmt numFmtId="208" formatCode="0.000_ "/>
    <numFmt numFmtId="209" formatCode="0.00_ "/>
    <numFmt numFmtId="210" formatCode="0.0_ "/>
    <numFmt numFmtId="211" formatCode="[$-409]dddd\,\ mmmm\ dd\,\ yyyy"/>
    <numFmt numFmtId="212" formatCode="[$-409]mmmm\ d\,\ yyyy;@"/>
    <numFmt numFmtId="213" formatCode="0.0E+00"/>
    <numFmt numFmtId="214" formatCode="#,##0_ "/>
  </numFmts>
  <fonts count="25">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
      <sz val="6"/>
      <name val="ＭＳ Ｐゴシック"/>
      <family val="3"/>
    </font>
    <font>
      <sz val="11.75"/>
      <name val="Arial"/>
      <family val="2"/>
    </font>
    <font>
      <sz val="10"/>
      <name val="ＭＳ Ｐゴシック"/>
      <family val="3"/>
    </font>
    <font>
      <b/>
      <sz val="1"/>
      <name val="Arial"/>
      <family val="2"/>
    </font>
    <font>
      <b/>
      <sz val="1.25"/>
      <name val="Arial"/>
      <family val="2"/>
    </font>
    <font>
      <sz val="1.25"/>
      <name val="Arial"/>
      <family val="2"/>
    </font>
    <font>
      <sz val="12"/>
      <name val="Times New Roman"/>
      <family val="1"/>
    </font>
    <font>
      <b/>
      <sz val="14"/>
      <name val="Times New Roman"/>
      <family val="1"/>
    </font>
    <font>
      <b/>
      <sz val="12"/>
      <color indexed="12"/>
      <name val="Times New Roman"/>
      <family val="1"/>
    </font>
    <font>
      <sz val="11"/>
      <name val="Times New Roman"/>
      <family val="1"/>
    </font>
    <font>
      <sz val="11"/>
      <color indexed="12"/>
      <name val="ＭＳ Ｐゴシック"/>
      <family val="3"/>
    </font>
    <font>
      <sz val="11"/>
      <name val="ＭＳ Ｐゴシック"/>
      <family val="3"/>
    </font>
    <font>
      <sz val="24"/>
      <color indexed="12"/>
      <name val="Arial"/>
      <family val="2"/>
    </font>
    <font>
      <sz val="24"/>
      <color indexed="10"/>
      <name val="Arial"/>
      <family val="2"/>
    </font>
    <font>
      <sz val="18"/>
      <color indexed="12"/>
      <name val="Arial"/>
      <family val="2"/>
    </font>
    <font>
      <sz val="18"/>
      <color indexed="10"/>
      <name val="Arial"/>
      <family val="2"/>
    </font>
    <font>
      <sz val="12"/>
      <name val="ＭＳ Ｐゴシック"/>
      <family val="3"/>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s>
  <borders count="96">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double"/>
      <bottom>
        <color indexed="63"/>
      </bottom>
    </border>
    <border>
      <left style="medium"/>
      <right>
        <color indexed="63"/>
      </right>
      <top style="double"/>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double"/>
      <bottom>
        <color indexed="63"/>
      </bottom>
    </border>
    <border>
      <left style="medium"/>
      <right style="medium"/>
      <top style="medium"/>
      <bottom style="double"/>
    </border>
    <border>
      <left style="medium"/>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medium"/>
      <top style="double"/>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style="thin"/>
      <top style="thin"/>
      <bottom style="thin"/>
    </border>
    <border>
      <left style="thin"/>
      <right>
        <color indexed="63"/>
      </right>
      <top style="thin"/>
      <bottom style="thin"/>
    </border>
    <border>
      <left style="medium"/>
      <right style="thin"/>
      <top style="double"/>
      <bottom style="thin"/>
    </border>
    <border>
      <left style="thin"/>
      <right style="thin"/>
      <top style="double"/>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style="medium"/>
      <right>
        <color indexed="63"/>
      </right>
      <top style="thin"/>
      <bottom style="medium"/>
    </border>
    <border>
      <left>
        <color indexed="63"/>
      </left>
      <right>
        <color indexed="63"/>
      </right>
      <top style="thin"/>
      <bottom>
        <color indexed="63"/>
      </bottom>
    </border>
    <border>
      <left style="thin"/>
      <right style="medium"/>
      <top style="thin"/>
      <bottom style="double"/>
    </border>
    <border>
      <left style="thin"/>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double"/>
    </border>
    <border>
      <left>
        <color indexed="63"/>
      </left>
      <right style="thin"/>
      <top style="thin"/>
      <bottom style="double"/>
    </border>
    <border>
      <left style="thin"/>
      <right>
        <color indexed="63"/>
      </right>
      <top style="double"/>
      <bottom style="thin"/>
    </border>
    <border>
      <left>
        <color indexed="63"/>
      </left>
      <right style="medium"/>
      <top style="double"/>
      <bottom style="thin"/>
    </border>
    <border>
      <left style="thin"/>
      <right>
        <color indexed="63"/>
      </right>
      <top>
        <color indexed="63"/>
      </top>
      <bottom style="medium"/>
    </border>
    <border>
      <left>
        <color indexed="63"/>
      </left>
      <right style="thin"/>
      <top style="double"/>
      <bottom style="thin"/>
    </border>
    <border>
      <left style="thin"/>
      <right>
        <color indexed="63"/>
      </right>
      <top style="double"/>
      <bottom style="medium"/>
    </border>
    <border>
      <left>
        <color indexed="63"/>
      </left>
      <right style="thin"/>
      <top style="double"/>
      <bottom style="medium"/>
    </border>
    <border>
      <left>
        <color indexed="63"/>
      </left>
      <right style="medium"/>
      <top style="double"/>
      <bottom style="medium"/>
    </border>
    <border>
      <left>
        <color indexed="63"/>
      </left>
      <right>
        <color indexed="63"/>
      </right>
      <top style="double"/>
      <bottom style="thin"/>
    </border>
    <border>
      <left style="thin"/>
      <right>
        <color indexed="63"/>
      </right>
      <top style="thin"/>
      <bottom>
        <color indexed="63"/>
      </bottom>
    </border>
    <border>
      <left>
        <color indexed="63"/>
      </left>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30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6" xfId="0" applyFill="1" applyBorder="1" applyAlignment="1">
      <alignment/>
    </xf>
    <xf numFmtId="0" fontId="0" fillId="0" borderId="14" xfId="0" applyFill="1" applyBorder="1" applyAlignment="1">
      <alignment/>
    </xf>
    <xf numFmtId="0" fontId="0" fillId="0" borderId="0" xfId="0" applyBorder="1" applyAlignment="1">
      <alignment/>
    </xf>
    <xf numFmtId="0" fontId="0" fillId="0" borderId="15" xfId="0" applyBorder="1" applyAlignment="1">
      <alignment/>
    </xf>
    <xf numFmtId="0" fontId="0" fillId="0" borderId="0" xfId="0" applyBorder="1" applyAlignment="1">
      <alignment/>
    </xf>
    <xf numFmtId="0" fontId="0" fillId="0" borderId="0" xfId="0" applyFill="1" applyBorder="1" applyAlignment="1">
      <alignment/>
    </xf>
    <xf numFmtId="0" fontId="0" fillId="0" borderId="14" xfId="0" applyFill="1" applyBorder="1" applyAlignment="1">
      <alignment horizontal="center"/>
    </xf>
    <xf numFmtId="0" fontId="0" fillId="0" borderId="16" xfId="0" applyBorder="1" applyAlignment="1">
      <alignment/>
    </xf>
    <xf numFmtId="0" fontId="0" fillId="0" borderId="0" xfId="0" applyBorder="1" applyAlignment="1">
      <alignment wrapText="1"/>
    </xf>
    <xf numFmtId="11" fontId="0" fillId="0" borderId="0" xfId="0" applyNumberFormat="1" applyAlignment="1">
      <alignment/>
    </xf>
    <xf numFmtId="0" fontId="4" fillId="0" borderId="0" xfId="0" applyFont="1" applyAlignment="1">
      <alignment/>
    </xf>
    <xf numFmtId="0" fontId="5" fillId="0" borderId="0" xfId="0" applyFont="1" applyAlignment="1">
      <alignment/>
    </xf>
    <xf numFmtId="0" fontId="5" fillId="2" borderId="0" xfId="0" applyFont="1" applyFill="1" applyAlignment="1">
      <alignment/>
    </xf>
    <xf numFmtId="0" fontId="6" fillId="2" borderId="0" xfId="0" applyFont="1" applyFill="1" applyAlignment="1">
      <alignment/>
    </xf>
    <xf numFmtId="0" fontId="6" fillId="0" borderId="0" xfId="0" applyFont="1" applyAlignment="1">
      <alignment/>
    </xf>
    <xf numFmtId="0" fontId="7" fillId="2" borderId="0" xfId="0" applyFont="1" applyFill="1" applyAlignment="1">
      <alignment/>
    </xf>
    <xf numFmtId="15" fontId="4" fillId="0" borderId="0" xfId="0" applyNumberFormat="1" applyFont="1" applyAlignment="1">
      <alignment/>
    </xf>
    <xf numFmtId="0" fontId="0" fillId="2" borderId="0" xfId="0" applyFill="1" applyAlignment="1">
      <alignment/>
    </xf>
    <xf numFmtId="0" fontId="2" fillId="0" borderId="0" xfId="17" applyAlignment="1">
      <alignment/>
    </xf>
    <xf numFmtId="0" fontId="0" fillId="0" borderId="17" xfId="0" applyBorder="1" applyAlignment="1">
      <alignment/>
    </xf>
    <xf numFmtId="0" fontId="0" fillId="0" borderId="18" xfId="0" applyBorder="1" applyAlignment="1">
      <alignment/>
    </xf>
    <xf numFmtId="0" fontId="0" fillId="0" borderId="18" xfId="0" applyFill="1" applyBorder="1" applyAlignment="1">
      <alignment/>
    </xf>
    <xf numFmtId="0" fontId="0" fillId="0" borderId="19" xfId="0" applyBorder="1" applyAlignment="1">
      <alignment/>
    </xf>
    <xf numFmtId="0" fontId="0" fillId="0" borderId="20" xfId="0" applyBorder="1" applyAlignment="1">
      <alignment/>
    </xf>
    <xf numFmtId="0" fontId="4" fillId="0" borderId="0" xfId="0" applyFont="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NumberFormat="1" applyFill="1" applyBorder="1" applyAlignment="1">
      <alignment/>
    </xf>
    <xf numFmtId="0" fontId="0" fillId="0" borderId="15"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6" xfId="0" applyFill="1" applyBorder="1" applyAlignment="1">
      <alignment/>
    </xf>
    <xf numFmtId="49" fontId="0" fillId="0" borderId="26" xfId="0" applyNumberFormat="1" applyFill="1" applyBorder="1" applyAlignment="1">
      <alignment/>
    </xf>
    <xf numFmtId="0" fontId="0" fillId="0"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8" xfId="0" applyBorder="1" applyAlignment="1">
      <alignment horizontal="right" vertical="center"/>
    </xf>
    <xf numFmtId="0" fontId="0" fillId="0" borderId="8" xfId="0" applyBorder="1" applyAlignment="1">
      <alignment horizontal="right"/>
    </xf>
    <xf numFmtId="0" fontId="0" fillId="0" borderId="33" xfId="0" applyBorder="1" applyAlignment="1">
      <alignment/>
    </xf>
    <xf numFmtId="0" fontId="0" fillId="0" borderId="10" xfId="0" applyBorder="1" applyAlignment="1">
      <alignment/>
    </xf>
    <xf numFmtId="0" fontId="0" fillId="0" borderId="9" xfId="0" applyFill="1" applyBorder="1" applyAlignment="1">
      <alignment/>
    </xf>
    <xf numFmtId="0" fontId="0" fillId="0" borderId="10" xfId="0" applyFill="1" applyBorder="1" applyAlignment="1">
      <alignment/>
    </xf>
    <xf numFmtId="0" fontId="0" fillId="0" borderId="34" xfId="0" applyBorder="1" applyAlignment="1">
      <alignment/>
    </xf>
    <xf numFmtId="0" fontId="0" fillId="0" borderId="26" xfId="0" applyBorder="1" applyAlignment="1">
      <alignment/>
    </xf>
    <xf numFmtId="0" fontId="0" fillId="0" borderId="27" xfId="0" applyBorder="1" applyAlignment="1">
      <alignment/>
    </xf>
    <xf numFmtId="0" fontId="10" fillId="0" borderId="26" xfId="0" applyFont="1" applyBorder="1" applyAlignment="1">
      <alignment/>
    </xf>
    <xf numFmtId="0" fontId="0" fillId="0" borderId="35" xfId="0" applyBorder="1" applyAlignment="1">
      <alignment horizontal="left"/>
    </xf>
    <xf numFmtId="0" fontId="0" fillId="0" borderId="36" xfId="0" applyBorder="1" applyAlignment="1">
      <alignment horizontal="left"/>
    </xf>
    <xf numFmtId="208" fontId="0" fillId="0" borderId="36" xfId="0" applyNumberFormat="1" applyBorder="1" applyAlignment="1">
      <alignment horizontal="left"/>
    </xf>
    <xf numFmtId="210" fontId="0" fillId="0" borderId="35" xfId="0" applyNumberFormat="1" applyBorder="1" applyAlignment="1">
      <alignment horizontal="left"/>
    </xf>
    <xf numFmtId="210" fontId="0" fillId="0" borderId="36" xfId="0" applyNumberFormat="1" applyBorder="1" applyAlignment="1">
      <alignment horizontal="left"/>
    </xf>
    <xf numFmtId="210" fontId="0" fillId="0" borderId="37" xfId="0" applyNumberFormat="1" applyBorder="1" applyAlignment="1">
      <alignment horizontal="left"/>
    </xf>
    <xf numFmtId="0" fontId="0" fillId="0" borderId="2" xfId="0" applyBorder="1" applyAlignment="1">
      <alignment horizontal="right"/>
    </xf>
    <xf numFmtId="0" fontId="14" fillId="0" borderId="0" xfId="22" applyFont="1">
      <alignment/>
      <protection/>
    </xf>
    <xf numFmtId="0" fontId="15" fillId="0" borderId="0" xfId="22" applyFont="1">
      <alignment/>
      <protection/>
    </xf>
    <xf numFmtId="49" fontId="15" fillId="0" borderId="0" xfId="22" applyNumberFormat="1" applyFont="1">
      <alignment/>
      <protection/>
    </xf>
    <xf numFmtId="49" fontId="15" fillId="0" borderId="0" xfId="22" applyNumberFormat="1" applyFont="1" quotePrefix="1">
      <alignment/>
      <protection/>
    </xf>
    <xf numFmtId="49" fontId="14" fillId="0" borderId="0" xfId="22" applyNumberFormat="1" applyFont="1">
      <alignment/>
      <protection/>
    </xf>
    <xf numFmtId="0" fontId="14" fillId="0" borderId="23" xfId="22" applyFont="1" applyBorder="1">
      <alignment/>
      <protection/>
    </xf>
    <xf numFmtId="0" fontId="14" fillId="0" borderId="0" xfId="22" applyFont="1" applyBorder="1">
      <alignment/>
      <protection/>
    </xf>
    <xf numFmtId="49" fontId="15" fillId="0" borderId="0" xfId="22" applyNumberFormat="1" applyFont="1" applyBorder="1">
      <alignment/>
      <protection/>
    </xf>
    <xf numFmtId="0" fontId="14" fillId="0" borderId="0" xfId="22" applyFont="1" applyBorder="1" applyAlignment="1">
      <alignment vertical="top"/>
      <protection/>
    </xf>
    <xf numFmtId="0" fontId="16" fillId="0" borderId="0" xfId="22" applyFont="1" applyBorder="1">
      <alignment/>
      <protection/>
    </xf>
    <xf numFmtId="0" fontId="5" fillId="0" borderId="0" xfId="0" applyFont="1" applyFill="1" applyAlignment="1">
      <alignment/>
    </xf>
    <xf numFmtId="0" fontId="0" fillId="0" borderId="0" xfId="0" applyFill="1" applyAlignment="1">
      <alignment/>
    </xf>
    <xf numFmtId="0" fontId="6" fillId="0" borderId="11" xfId="0" applyFont="1" applyBorder="1" applyAlignment="1">
      <alignment/>
    </xf>
    <xf numFmtId="0" fontId="6" fillId="0" borderId="1" xfId="0" applyFont="1" applyBorder="1" applyAlignment="1">
      <alignment/>
    </xf>
    <xf numFmtId="0" fontId="6" fillId="0" borderId="2" xfId="0" applyFont="1" applyBorder="1" applyAlignment="1">
      <alignment/>
    </xf>
    <xf numFmtId="0" fontId="2" fillId="0" borderId="6" xfId="17" applyBorder="1" applyAlignment="1">
      <alignment/>
    </xf>
    <xf numFmtId="0" fontId="2" fillId="0" borderId="14" xfId="17" applyBorder="1" applyAlignment="1">
      <alignment/>
    </xf>
    <xf numFmtId="0" fontId="2" fillId="0" borderId="11" xfId="17" applyNumberFormat="1" applyBorder="1" applyAlignment="1">
      <alignment/>
    </xf>
    <xf numFmtId="49" fontId="0" fillId="0" borderId="26" xfId="0" applyNumberFormat="1" applyFill="1" applyBorder="1" applyAlignment="1">
      <alignment horizontal="right"/>
    </xf>
    <xf numFmtId="0" fontId="0" fillId="0" borderId="7" xfId="0" applyBorder="1" applyAlignment="1">
      <alignment horizontal="right"/>
    </xf>
    <xf numFmtId="0" fontId="0" fillId="0" borderId="9" xfId="0" applyBorder="1" applyAlignment="1">
      <alignment horizontal="right"/>
    </xf>
    <xf numFmtId="0" fontId="0" fillId="0" borderId="4" xfId="0" applyBorder="1" applyAlignment="1">
      <alignment horizontal="right"/>
    </xf>
    <xf numFmtId="0" fontId="0" fillId="0" borderId="26" xfId="0" applyFill="1" applyBorder="1" applyAlignment="1">
      <alignment horizontal="right"/>
    </xf>
    <xf numFmtId="0" fontId="0" fillId="0" borderId="0" xfId="0" applyFill="1" applyBorder="1" applyAlignment="1">
      <alignment horizontal="right"/>
    </xf>
    <xf numFmtId="0" fontId="2" fillId="0" borderId="0" xfId="17" applyBorder="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18" fillId="0" borderId="34" xfId="0" applyFont="1" applyBorder="1" applyAlignment="1">
      <alignment/>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xf>
    <xf numFmtId="0" fontId="0" fillId="0" borderId="41" xfId="0" applyBorder="1" applyAlignment="1">
      <alignment/>
    </xf>
    <xf numFmtId="0" fontId="18" fillId="0" borderId="42" xfId="0" applyFont="1" applyBorder="1" applyAlignment="1">
      <alignment/>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18" fillId="0" borderId="43" xfId="0" applyFont="1" applyBorder="1" applyAlignment="1">
      <alignment/>
    </xf>
    <xf numFmtId="0" fontId="0" fillId="0" borderId="44" xfId="0" applyBorder="1" applyAlignment="1">
      <alignment/>
    </xf>
    <xf numFmtId="0" fontId="0" fillId="0" borderId="42" xfId="0" applyBorder="1" applyAlignment="1">
      <alignment/>
    </xf>
    <xf numFmtId="0" fontId="0" fillId="0" borderId="43" xfId="0" applyBorder="1" applyAlignment="1">
      <alignment/>
    </xf>
    <xf numFmtId="0" fontId="19" fillId="0" borderId="39" xfId="0" applyFont="1" applyBorder="1" applyAlignment="1">
      <alignment/>
    </xf>
    <xf numFmtId="0" fontId="19" fillId="0" borderId="40" xfId="0" applyFont="1" applyBorder="1" applyAlignment="1">
      <alignment/>
    </xf>
    <xf numFmtId="0" fontId="19" fillId="0" borderId="21" xfId="0" applyFont="1" applyBorder="1" applyAlignment="1">
      <alignment/>
    </xf>
    <xf numFmtId="0" fontId="19" fillId="0" borderId="22" xfId="0" applyFont="1" applyBorder="1" applyAlignment="1">
      <alignment/>
    </xf>
    <xf numFmtId="0" fontId="0" fillId="0" borderId="45" xfId="0" applyBorder="1" applyAlignment="1">
      <alignment horizontal="center" vertical="center"/>
    </xf>
    <xf numFmtId="0" fontId="0" fillId="0" borderId="46" xfId="0" applyBorder="1" applyAlignment="1">
      <alignment horizontal="center" vertical="center"/>
    </xf>
    <xf numFmtId="0" fontId="0" fillId="3" borderId="46" xfId="0" applyFill="1" applyBorder="1" applyAlignment="1">
      <alignment horizontal="center" vertical="center"/>
    </xf>
    <xf numFmtId="0" fontId="0" fillId="4" borderId="47" xfId="0" applyFill="1" applyBorder="1" applyAlignment="1">
      <alignment horizontal="center" vertical="center"/>
    </xf>
    <xf numFmtId="0" fontId="18" fillId="5" borderId="47" xfId="0" applyFont="1" applyFill="1" applyBorder="1" applyAlignment="1">
      <alignment horizontal="center" vertical="center"/>
    </xf>
    <xf numFmtId="0" fontId="18" fillId="5" borderId="48" xfId="0" applyFont="1" applyFill="1" applyBorder="1" applyAlignment="1">
      <alignment horizontal="center" vertical="center"/>
    </xf>
    <xf numFmtId="0" fontId="18" fillId="0" borderId="49" xfId="0" applyFont="1" applyBorder="1" applyAlignment="1">
      <alignment/>
    </xf>
    <xf numFmtId="0" fontId="18" fillId="0" borderId="35" xfId="0" applyFont="1" applyBorder="1" applyAlignment="1">
      <alignment/>
    </xf>
    <xf numFmtId="0" fontId="18" fillId="0" borderId="15" xfId="0" applyFont="1" applyBorder="1" applyAlignment="1">
      <alignment/>
    </xf>
    <xf numFmtId="0" fontId="18" fillId="0" borderId="24" xfId="0" applyFont="1" applyBorder="1" applyAlignment="1">
      <alignment/>
    </xf>
    <xf numFmtId="0" fontId="0" fillId="0" borderId="28"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xf>
    <xf numFmtId="0" fontId="0" fillId="0" borderId="29" xfId="0" applyFill="1" applyBorder="1" applyAlignment="1">
      <alignment horizontal="center"/>
    </xf>
    <xf numFmtId="0" fontId="0" fillId="0" borderId="9" xfId="0" applyFill="1" applyBorder="1" applyAlignment="1">
      <alignment horizontal="center"/>
    </xf>
    <xf numFmtId="0" fontId="0" fillId="0" borderId="50" xfId="0" applyBorder="1" applyAlignment="1">
      <alignment/>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4" xfId="0" applyBorder="1" applyAlignment="1">
      <alignment/>
    </xf>
    <xf numFmtId="0" fontId="0" fillId="0" borderId="10" xfId="0" applyBorder="1" applyAlignment="1">
      <alignment horizontal="right" vertical="center"/>
    </xf>
    <xf numFmtId="0" fontId="0" fillId="0" borderId="3" xfId="0" applyBorder="1" applyAlignment="1">
      <alignment/>
    </xf>
    <xf numFmtId="0" fontId="0" fillId="0" borderId="4" xfId="0" applyBorder="1" applyAlignment="1">
      <alignment horizontal="right" vertical="center"/>
    </xf>
    <xf numFmtId="0" fontId="0" fillId="0" borderId="5" xfId="0" applyBorder="1" applyAlignment="1">
      <alignment horizontal="right" vertical="center"/>
    </xf>
    <xf numFmtId="0" fontId="0" fillId="0" borderId="3" xfId="0" applyFill="1" applyBorder="1" applyAlignment="1">
      <alignment vertical="center"/>
    </xf>
    <xf numFmtId="0" fontId="0" fillId="0" borderId="11" xfId="0" applyBorder="1" applyAlignment="1">
      <alignment horizontal="center" vertical="center"/>
    </xf>
    <xf numFmtId="0" fontId="0" fillId="0" borderId="2" xfId="0" applyBorder="1" applyAlignment="1">
      <alignment horizontal="right" vertical="center"/>
    </xf>
    <xf numFmtId="0" fontId="0" fillId="0" borderId="14" xfId="0"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xf>
    <xf numFmtId="0" fontId="0" fillId="0" borderId="7" xfId="15" applyBorder="1">
      <alignment/>
      <protection/>
    </xf>
    <xf numFmtId="0" fontId="0" fillId="0" borderId="8" xfId="15" applyBorder="1">
      <alignment/>
      <protection/>
    </xf>
    <xf numFmtId="0" fontId="0" fillId="0" borderId="23" xfId="0" applyFill="1" applyBorder="1" applyAlignment="1">
      <alignment horizontal="right"/>
    </xf>
    <xf numFmtId="0" fontId="0" fillId="0" borderId="25" xfId="0" applyBorder="1" applyAlignment="1">
      <alignment/>
    </xf>
    <xf numFmtId="0" fontId="0" fillId="0" borderId="21" xfId="0" applyFill="1" applyBorder="1" applyAlignment="1">
      <alignment/>
    </xf>
    <xf numFmtId="0" fontId="0" fillId="0" borderId="22" xfId="0" applyFill="1" applyBorder="1" applyAlignment="1">
      <alignment/>
    </xf>
    <xf numFmtId="0" fontId="0" fillId="0" borderId="14" xfId="0" applyBorder="1" applyAlignment="1">
      <alignment wrapText="1"/>
    </xf>
    <xf numFmtId="0" fontId="0" fillId="0" borderId="9" xfId="0" applyFill="1" applyBorder="1" applyAlignment="1">
      <alignment horizontal="center" wrapText="1"/>
    </xf>
    <xf numFmtId="0" fontId="0" fillId="0" borderId="55" xfId="0" applyBorder="1" applyAlignment="1">
      <alignment wrapText="1"/>
    </xf>
    <xf numFmtId="0" fontId="0" fillId="0" borderId="11" xfId="0" applyBorder="1" applyAlignment="1">
      <alignment/>
    </xf>
    <xf numFmtId="0" fontId="0" fillId="0" borderId="1" xfId="0" applyBorder="1" applyAlignment="1">
      <alignment/>
    </xf>
    <xf numFmtId="0" fontId="0" fillId="0" borderId="2" xfId="0" applyBorder="1" applyAlignment="1">
      <alignment/>
    </xf>
    <xf numFmtId="0" fontId="0" fillId="0" borderId="6" xfId="0" applyBorder="1" applyAlignment="1">
      <alignment/>
    </xf>
    <xf numFmtId="0" fontId="0" fillId="0" borderId="7" xfId="15" applyBorder="1" applyAlignment="1">
      <alignment/>
      <protection/>
    </xf>
    <xf numFmtId="0" fontId="0" fillId="0" borderId="8" xfId="15" applyBorder="1" applyAlignment="1">
      <alignment/>
      <protection/>
    </xf>
    <xf numFmtId="0" fontId="0" fillId="0" borderId="6" xfId="0" applyFill="1" applyBorder="1" applyAlignment="1">
      <alignment/>
    </xf>
    <xf numFmtId="0" fontId="0" fillId="0" borderId="14" xfId="0" applyFill="1" applyBorder="1" applyAlignment="1">
      <alignment/>
    </xf>
    <xf numFmtId="0" fontId="0" fillId="0" borderId="0" xfId="0" applyAlignment="1">
      <alignment/>
    </xf>
    <xf numFmtId="0" fontId="0" fillId="0" borderId="6" xfId="0" applyBorder="1" applyAlignment="1">
      <alignment horizontal="center"/>
    </xf>
    <xf numFmtId="0" fontId="0" fillId="0" borderId="56" xfId="0" applyBorder="1" applyAlignment="1">
      <alignment/>
    </xf>
    <xf numFmtId="0" fontId="0" fillId="0" borderId="57" xfId="0" applyBorder="1" applyAlignment="1">
      <alignment/>
    </xf>
    <xf numFmtId="0" fontId="0" fillId="0" borderId="56" xfId="0" applyBorder="1" applyAlignment="1">
      <alignment/>
    </xf>
    <xf numFmtId="0" fontId="0" fillId="0" borderId="3" xfId="0" applyFill="1" applyBorder="1" applyAlignment="1">
      <alignment/>
    </xf>
    <xf numFmtId="0" fontId="0" fillId="0" borderId="5" xfId="0" applyBorder="1" applyAlignment="1">
      <alignment horizontal="right"/>
    </xf>
    <xf numFmtId="0" fontId="0" fillId="0" borderId="5" xfId="0" applyBorder="1" applyAlignment="1">
      <alignment/>
    </xf>
    <xf numFmtId="0" fontId="0" fillId="0" borderId="58" xfId="0" applyFill="1" applyBorder="1" applyAlignment="1">
      <alignment horizontal="center" vertical="center"/>
    </xf>
    <xf numFmtId="0" fontId="0" fillId="0" borderId="59" xfId="0" applyFill="1" applyBorder="1" applyAlignment="1">
      <alignment horizontal="center"/>
    </xf>
    <xf numFmtId="0" fontId="0" fillId="0" borderId="18" xfId="0" applyFill="1" applyBorder="1" applyAlignment="1">
      <alignment horizontal="center"/>
    </xf>
    <xf numFmtId="0" fontId="0" fillId="0" borderId="20" xfId="0" applyFill="1" applyBorder="1" applyAlignment="1">
      <alignment horizontal="center"/>
    </xf>
    <xf numFmtId="0" fontId="0" fillId="0" borderId="16" xfId="0" applyBorder="1" applyAlignment="1">
      <alignment horizontal="center" vertical="center"/>
    </xf>
    <xf numFmtId="0" fontId="2" fillId="0" borderId="6" xfId="17" applyNumberFormat="1" applyFont="1" applyBorder="1" applyAlignment="1">
      <alignment/>
    </xf>
    <xf numFmtId="0" fontId="0" fillId="0" borderId="53" xfId="0" applyBorder="1" applyAlignment="1">
      <alignment/>
    </xf>
    <xf numFmtId="214" fontId="0" fillId="0" borderId="0" xfId="0" applyNumberFormat="1" applyFill="1" applyBorder="1" applyAlignment="1">
      <alignment/>
    </xf>
    <xf numFmtId="214" fontId="0" fillId="0" borderId="15" xfId="0" applyNumberFormat="1" applyFill="1" applyBorder="1" applyAlignment="1">
      <alignment/>
    </xf>
    <xf numFmtId="214" fontId="0" fillId="0" borderId="23" xfId="0" applyNumberFormat="1" applyFill="1" applyBorder="1" applyAlignment="1">
      <alignment/>
    </xf>
    <xf numFmtId="214" fontId="0" fillId="0" borderId="24" xfId="0" applyNumberFormat="1" applyFill="1" applyBorder="1" applyAlignment="1">
      <alignment/>
    </xf>
    <xf numFmtId="214" fontId="0" fillId="0" borderId="0" xfId="0" applyNumberFormat="1" applyBorder="1" applyAlignment="1">
      <alignment/>
    </xf>
    <xf numFmtId="214" fontId="0" fillId="0" borderId="0" xfId="0" applyNumberFormat="1" applyFont="1" applyFill="1" applyBorder="1" applyAlignment="1">
      <alignment/>
    </xf>
    <xf numFmtId="214" fontId="0" fillId="0" borderId="15" xfId="0" applyNumberFormat="1" applyFont="1" applyFill="1" applyBorder="1" applyAlignment="1">
      <alignment/>
    </xf>
    <xf numFmtId="214" fontId="0" fillId="0" borderId="23" xfId="0" applyNumberFormat="1" applyFont="1" applyFill="1" applyBorder="1" applyAlignment="1">
      <alignment/>
    </xf>
    <xf numFmtId="214" fontId="0" fillId="0" borderId="24" xfId="0" applyNumberFormat="1" applyFont="1" applyFill="1" applyBorder="1" applyAlignment="1">
      <alignment/>
    </xf>
    <xf numFmtId="0" fontId="16" fillId="0" borderId="0" xfId="22" applyFont="1" applyBorder="1" applyAlignment="1">
      <alignment horizontal="left" vertical="top" wrapText="1"/>
      <protection/>
    </xf>
    <xf numFmtId="0" fontId="16" fillId="0" borderId="0" xfId="22" applyFont="1" applyBorder="1" applyAlignment="1">
      <alignment horizontal="justify" vertical="top" wrapText="1"/>
      <protection/>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7" xfId="0"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65" xfId="0" applyFill="1" applyBorder="1" applyAlignment="1">
      <alignment horizontal="center"/>
    </xf>
    <xf numFmtId="0" fontId="0" fillId="0" borderId="57" xfId="0" applyBorder="1" applyAlignment="1">
      <alignment horizontal="center"/>
    </xf>
    <xf numFmtId="0" fontId="0" fillId="0" borderId="66" xfId="0" applyBorder="1" applyAlignment="1">
      <alignment horizontal="center"/>
    </xf>
    <xf numFmtId="0" fontId="0" fillId="0" borderId="36" xfId="0" applyBorder="1" applyAlignment="1">
      <alignment horizontal="center"/>
    </xf>
    <xf numFmtId="0" fontId="0" fillId="0" borderId="1" xfId="15" applyBorder="1" applyAlignment="1">
      <alignment horizontal="center" wrapText="1"/>
      <protection/>
    </xf>
    <xf numFmtId="0" fontId="0" fillId="0" borderId="9" xfId="15" applyBorder="1" applyAlignment="1">
      <alignment horizontal="center" wrapText="1"/>
      <protection/>
    </xf>
    <xf numFmtId="0" fontId="0" fillId="0" borderId="11" xfId="15" applyBorder="1" applyAlignment="1">
      <alignment horizontal="center" wrapText="1"/>
      <protection/>
    </xf>
    <xf numFmtId="0" fontId="0" fillId="0" borderId="14" xfId="15" applyBorder="1" applyAlignment="1">
      <alignment horizontal="center" wrapText="1"/>
      <protection/>
    </xf>
    <xf numFmtId="0" fontId="0" fillId="0" borderId="25" xfId="0" applyFill="1" applyBorder="1" applyAlignment="1">
      <alignment horizontal="center"/>
    </xf>
    <xf numFmtId="0" fontId="0" fillId="0" borderId="22" xfId="0" applyFill="1" applyBorder="1" applyAlignment="1">
      <alignment horizontal="center"/>
    </xf>
    <xf numFmtId="0" fontId="0" fillId="0" borderId="11" xfId="0"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wrapText="1"/>
    </xf>
    <xf numFmtId="0" fontId="0" fillId="0" borderId="10" xfId="0" applyBorder="1" applyAlignment="1">
      <alignment horizontal="center" wrapText="1"/>
    </xf>
    <xf numFmtId="0" fontId="0" fillId="0" borderId="67" xfId="0" applyBorder="1" applyAlignment="1">
      <alignment horizontal="center"/>
    </xf>
    <xf numFmtId="0" fontId="0" fillId="0" borderId="56" xfId="0" applyBorder="1" applyAlignment="1">
      <alignment horizontal="center"/>
    </xf>
    <xf numFmtId="0" fontId="0" fillId="0" borderId="1" xfId="0" applyBorder="1" applyAlignment="1">
      <alignment horizontal="center"/>
    </xf>
    <xf numFmtId="0" fontId="0" fillId="0" borderId="2" xfId="15" applyBorder="1" applyAlignment="1">
      <alignment horizontal="center" wrapText="1"/>
      <protection/>
    </xf>
    <xf numFmtId="0" fontId="0" fillId="0" borderId="10" xfId="15" applyBorder="1" applyAlignment="1">
      <alignment horizontal="center" wrapText="1"/>
      <protection/>
    </xf>
    <xf numFmtId="0" fontId="0" fillId="0" borderId="68" xfId="0" applyBorder="1" applyAlignment="1">
      <alignment horizontal="center"/>
    </xf>
    <xf numFmtId="0" fontId="0" fillId="0" borderId="69" xfId="0" applyBorder="1" applyAlignment="1">
      <alignment horizontal="center"/>
    </xf>
    <xf numFmtId="0" fontId="0" fillId="0" borderId="63" xfId="0" applyBorder="1" applyAlignment="1">
      <alignment horizontal="center" wrapText="1"/>
    </xf>
    <xf numFmtId="0" fontId="0" fillId="0" borderId="70" xfId="0" applyBorder="1" applyAlignment="1">
      <alignment horizontal="center" wrapText="1"/>
    </xf>
    <xf numFmtId="0" fontId="0" fillId="0" borderId="11" xfId="0" applyBorder="1" applyAlignment="1">
      <alignment horizontal="center"/>
    </xf>
    <xf numFmtId="0" fontId="0" fillId="0" borderId="71" xfId="0" applyBorder="1" applyAlignment="1">
      <alignment horizontal="center" wrapText="1"/>
    </xf>
    <xf numFmtId="0" fontId="0" fillId="0" borderId="53" xfId="0" applyBorder="1" applyAlignment="1">
      <alignment horizontal="center" wrapText="1"/>
    </xf>
    <xf numFmtId="0" fontId="0" fillId="0" borderId="72" xfId="0" applyBorder="1" applyAlignment="1">
      <alignment horizontal="center" wrapText="1"/>
    </xf>
    <xf numFmtId="0" fontId="0" fillId="0" borderId="73" xfId="0" applyBorder="1" applyAlignment="1">
      <alignment horizontal="center" wrapText="1"/>
    </xf>
    <xf numFmtId="0" fontId="0" fillId="0" borderId="12" xfId="0" applyBorder="1" applyAlignment="1">
      <alignment horizontal="center" wrapText="1"/>
    </xf>
    <xf numFmtId="0" fontId="0" fillId="0" borderId="33" xfId="0" applyBorder="1" applyAlignment="1">
      <alignment horizontal="center" wrapText="1"/>
    </xf>
    <xf numFmtId="0" fontId="0" fillId="0" borderId="74" xfId="0" applyBorder="1" applyAlignment="1">
      <alignment horizontal="center"/>
    </xf>
    <xf numFmtId="0" fontId="0" fillId="0" borderId="75" xfId="0" applyBorder="1" applyAlignment="1">
      <alignment horizontal="center"/>
    </xf>
    <xf numFmtId="0" fontId="0" fillId="0" borderId="37" xfId="0" applyBorder="1" applyAlignment="1">
      <alignment horizontal="center"/>
    </xf>
    <xf numFmtId="0" fontId="0" fillId="0" borderId="76"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64" xfId="0" applyBorder="1" applyAlignment="1">
      <alignment horizontal="center"/>
    </xf>
    <xf numFmtId="0" fontId="0" fillId="0" borderId="63" xfId="0" applyBorder="1" applyAlignment="1">
      <alignment horizontal="center"/>
    </xf>
    <xf numFmtId="0" fontId="0" fillId="0" borderId="77" xfId="0" applyFill="1" applyBorder="1" applyAlignment="1">
      <alignment horizontal="center"/>
    </xf>
    <xf numFmtId="0" fontId="0" fillId="0" borderId="55" xfId="0" applyFill="1" applyBorder="1" applyAlignment="1">
      <alignment horizontal="center"/>
    </xf>
    <xf numFmtId="0" fontId="0" fillId="0" borderId="67" xfId="0" applyFill="1" applyBorder="1" applyAlignment="1">
      <alignment horizontal="center"/>
    </xf>
    <xf numFmtId="0" fontId="0" fillId="0" borderId="56" xfId="0" applyFill="1" applyBorder="1" applyAlignment="1">
      <alignment horizontal="center"/>
    </xf>
    <xf numFmtId="0" fontId="0" fillId="0" borderId="8" xfId="0" applyBorder="1" applyAlignment="1">
      <alignment horizontal="center"/>
    </xf>
    <xf numFmtId="0" fontId="0" fillId="0" borderId="11"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64" xfId="0" applyBorder="1" applyAlignment="1">
      <alignment horizontal="center" wrapText="1"/>
    </xf>
    <xf numFmtId="0" fontId="0" fillId="0" borderId="78" xfId="0" applyBorder="1" applyAlignment="1">
      <alignment horizontal="center" wrapText="1"/>
    </xf>
    <xf numFmtId="0" fontId="0" fillId="3" borderId="8" xfId="0" applyFill="1" applyBorder="1" applyAlignment="1">
      <alignment horizontal="center" wrapText="1"/>
    </xf>
    <xf numFmtId="0" fontId="0" fillId="3" borderId="79" xfId="0" applyFill="1" applyBorder="1" applyAlignment="1">
      <alignment horizontal="center" wrapText="1"/>
    </xf>
    <xf numFmtId="0" fontId="0" fillId="3" borderId="7" xfId="0" applyFill="1" applyBorder="1" applyAlignment="1">
      <alignment horizontal="center" wrapText="1"/>
    </xf>
    <xf numFmtId="0" fontId="0" fillId="3" borderId="80" xfId="0" applyFill="1" applyBorder="1" applyAlignment="1">
      <alignment horizontal="center" wrapText="1"/>
    </xf>
    <xf numFmtId="0" fontId="0" fillId="0" borderId="6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0" fillId="0" borderId="71" xfId="0" applyBorder="1" applyAlignment="1">
      <alignment horizontal="center" vertical="center" wrapText="1"/>
    </xf>
    <xf numFmtId="0" fontId="0" fillId="0" borderId="31" xfId="0" applyBorder="1" applyAlignment="1">
      <alignment horizontal="center" vertical="center" wrapText="1"/>
    </xf>
    <xf numFmtId="0" fontId="0" fillId="0" borderId="84" xfId="0" applyBorder="1" applyAlignment="1">
      <alignment horizontal="center" vertical="center" wrapText="1"/>
    </xf>
    <xf numFmtId="0" fontId="0" fillId="3" borderId="56" xfId="0" applyFill="1" applyBorder="1" applyAlignment="1">
      <alignment horizontal="center" wrapText="1"/>
    </xf>
    <xf numFmtId="0" fontId="0" fillId="3" borderId="85" xfId="0" applyFill="1" applyBorder="1" applyAlignment="1">
      <alignment horizontal="center" wrapText="1"/>
    </xf>
    <xf numFmtId="0" fontId="0" fillId="0" borderId="57" xfId="0" applyFill="1" applyBorder="1" applyAlignment="1">
      <alignment horizontal="center" vertical="center"/>
    </xf>
    <xf numFmtId="0" fontId="0" fillId="0" borderId="36" xfId="0" applyFill="1" applyBorder="1" applyAlignment="1">
      <alignment horizontal="center" vertical="center"/>
    </xf>
    <xf numFmtId="0" fontId="0" fillId="0" borderId="57" xfId="0" applyBorder="1" applyAlignment="1">
      <alignment horizontal="center" vertical="center"/>
    </xf>
    <xf numFmtId="0" fontId="0" fillId="0" borderId="36"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88" xfId="0" applyFill="1" applyBorder="1" applyAlignment="1">
      <alignment horizontal="center"/>
    </xf>
    <xf numFmtId="0" fontId="0" fillId="0" borderId="43" xfId="0" applyFill="1" applyBorder="1" applyAlignment="1">
      <alignment horizontal="center"/>
    </xf>
    <xf numFmtId="0" fontId="0" fillId="0" borderId="24" xfId="0" applyFill="1" applyBorder="1" applyAlignment="1">
      <alignment horizontal="center"/>
    </xf>
    <xf numFmtId="0" fontId="0" fillId="0" borderId="86" xfId="0" applyFill="1" applyBorder="1" applyAlignment="1">
      <alignment horizontal="center"/>
    </xf>
    <xf numFmtId="0" fontId="0" fillId="0" borderId="89" xfId="0" applyFill="1" applyBorder="1" applyAlignment="1">
      <alignment horizontal="center"/>
    </xf>
    <xf numFmtId="0" fontId="0" fillId="0" borderId="87" xfId="0" applyFill="1" applyBorder="1" applyAlignment="1">
      <alignment horizontal="center"/>
    </xf>
    <xf numFmtId="0" fontId="0" fillId="0" borderId="90" xfId="0" applyFill="1" applyBorder="1" applyAlignment="1">
      <alignment horizontal="center"/>
    </xf>
    <xf numFmtId="0" fontId="0" fillId="0" borderId="91" xfId="0" applyFill="1" applyBorder="1" applyAlignment="1">
      <alignment horizontal="center"/>
    </xf>
    <xf numFmtId="0" fontId="0" fillId="0" borderId="92" xfId="0" applyFill="1" applyBorder="1" applyAlignment="1">
      <alignment horizontal="center"/>
    </xf>
    <xf numFmtId="0" fontId="0" fillId="0" borderId="93" xfId="0" applyBorder="1" applyAlignment="1">
      <alignment horizontal="center" vertical="center"/>
    </xf>
    <xf numFmtId="0" fontId="0" fillId="0" borderId="66" xfId="0" applyBorder="1" applyAlignment="1">
      <alignment horizontal="center" vertical="center"/>
    </xf>
    <xf numFmtId="0" fontId="0" fillId="0" borderId="74" xfId="0" applyFill="1" applyBorder="1" applyAlignment="1">
      <alignment horizontal="center"/>
    </xf>
    <xf numFmtId="0" fontId="0" fillId="0" borderId="37" xfId="0" applyFill="1" applyBorder="1" applyAlignment="1">
      <alignment horizontal="center"/>
    </xf>
    <xf numFmtId="0" fontId="0" fillId="0" borderId="94" xfId="0" applyFill="1" applyBorder="1" applyAlignment="1">
      <alignment horizontal="center" vertical="center"/>
    </xf>
    <xf numFmtId="0" fontId="0" fillId="0" borderId="78" xfId="0" applyFill="1" applyBorder="1" applyAlignment="1">
      <alignment horizontal="center" vertical="center"/>
    </xf>
    <xf numFmtId="0" fontId="0" fillId="0" borderId="95" xfId="0" applyFill="1" applyBorder="1" applyAlignment="1">
      <alignment horizontal="center" vertical="center"/>
    </xf>
    <xf numFmtId="0" fontId="0" fillId="0" borderId="68" xfId="15" applyBorder="1" applyAlignment="1">
      <alignment horizontal="center" wrapText="1"/>
      <protection/>
    </xf>
    <xf numFmtId="0" fontId="0" fillId="0" borderId="74" xfId="15" applyBorder="1" applyAlignment="1">
      <alignment horizontal="center" wrapText="1"/>
      <protection/>
    </xf>
    <xf numFmtId="0" fontId="0" fillId="0" borderId="12" xfId="0" applyFill="1" applyBorder="1" applyAlignment="1">
      <alignment horizontal="center"/>
    </xf>
    <xf numFmtId="0" fontId="0" fillId="0" borderId="33" xfId="0" applyFill="1" applyBorder="1" applyAlignment="1">
      <alignment horizontal="center"/>
    </xf>
    <xf numFmtId="0" fontId="0" fillId="0" borderId="62" xfId="0" applyBorder="1" applyAlignment="1">
      <alignment/>
    </xf>
    <xf numFmtId="0" fontId="0" fillId="0" borderId="61" xfId="0" applyBorder="1" applyAlignment="1">
      <alignment/>
    </xf>
    <xf numFmtId="0" fontId="0" fillId="0" borderId="75" xfId="0" applyBorder="1" applyAlignment="1">
      <alignment/>
    </xf>
    <xf numFmtId="0" fontId="0" fillId="0" borderId="37" xfId="0" applyBorder="1" applyAlignment="1">
      <alignment/>
    </xf>
    <xf numFmtId="0" fontId="0" fillId="3" borderId="7" xfId="0" applyFont="1" applyFill="1" applyBorder="1" applyAlignment="1">
      <alignment horizontal="center" wrapText="1"/>
    </xf>
    <xf numFmtId="49" fontId="2" fillId="0" borderId="0" xfId="17" applyNumberFormat="1" applyFont="1" applyAlignment="1">
      <alignment/>
    </xf>
    <xf numFmtId="0" fontId="14" fillId="0" borderId="0" xfId="0" applyFont="1" applyAlignment="1">
      <alignment/>
    </xf>
    <xf numFmtId="0" fontId="15" fillId="0" borderId="0" xfId="0" applyFont="1" applyAlignment="1">
      <alignment/>
    </xf>
  </cellXfs>
  <cellStyles count="10">
    <cellStyle name="Normal" xfId="0"/>
    <cellStyle name="Normal_!!!11-04-0893-draft03-000n-tgnsync-proposal-mac1-simulation-results" xfId="15"/>
    <cellStyle name="Percent" xfId="16"/>
    <cellStyle name="Hyperlink" xfId="17"/>
    <cellStyle name="Comma [0]" xfId="18"/>
    <cellStyle name="Comma" xfId="19"/>
    <cellStyle name="Currency [0]" xfId="20"/>
    <cellStyle name="Currency" xfId="21"/>
    <cellStyle name="標準_11-04-0893-03-000n-tgnsync-proposal-mac1-simulation-results"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CC28, Throughput vs. Range, 20MHz, Channel B, GI=0.8 us.</a:t>
            </a:r>
          </a:p>
        </c:rich>
      </c:tx>
      <c:layout>
        <c:manualLayout>
          <c:xMode val="factor"/>
          <c:yMode val="factor"/>
          <c:x val="0.06"/>
          <c:y val="-0.00975"/>
        </c:manualLayout>
      </c:layout>
      <c:spPr>
        <a:noFill/>
        <a:ln>
          <a:noFill/>
        </a:ln>
      </c:spPr>
    </c:title>
    <c:plotArea>
      <c:layout>
        <c:manualLayout>
          <c:xMode val="edge"/>
          <c:yMode val="edge"/>
          <c:x val="0.0425"/>
          <c:y val="0.0725"/>
          <c:w val="0.9415"/>
          <c:h val="0.88325"/>
        </c:manualLayout>
      </c:layout>
      <c:scatterChart>
        <c:scatterStyle val="lineMarker"/>
        <c:varyColors val="0"/>
        <c:ser>
          <c:idx val="0"/>
          <c:order val="0"/>
          <c:tx>
            <c:strRef>
              <c:f>'[3]20M取り直し(Max=8)'!$B$4</c:f>
              <c:strCache>
                <c:ptCount val="1"/>
                <c:pt idx="0">
                  <c:v>16QAM, r=1/2</c:v>
                </c:pt>
              </c:strCache>
            </c:strRef>
          </c:tx>
          <c:extLst>
            <c:ext xmlns:c14="http://schemas.microsoft.com/office/drawing/2007/8/2/chart" uri="{6F2FDCE9-48DA-4B69-8628-5D25D57E5C99}">
              <c14:invertSolidFillFmt>
                <c14:spPr>
                  <a:solidFill>
                    <a:srgbClr val="000000"/>
                  </a:solidFill>
                </c14:spPr>
              </c14:invertSolidFillFmt>
            </c:ext>
          </c:extLst>
          <c:xVal>
            <c:numRef>
              <c:f>'[3]20M取り直し(Max=8)'!$A$5:$A$22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'[3]20M取り直し(Max=8)'!$B$5:$B$22</c:f>
              <c:numCache>
                <c:ptCount val="18"/>
                <c:pt idx="0">
                  <c:v>23932800</c:v>
                </c:pt>
                <c:pt idx="1">
                  <c:v>23932800</c:v>
                </c:pt>
                <c:pt idx="2">
                  <c:v>23932800</c:v>
                </c:pt>
                <c:pt idx="3">
                  <c:v>23932800</c:v>
                </c:pt>
                <c:pt idx="4">
                  <c:v>23932800</c:v>
                </c:pt>
                <c:pt idx="5">
                  <c:v>23932800</c:v>
                </c:pt>
                <c:pt idx="6">
                  <c:v>23932800</c:v>
                </c:pt>
                <c:pt idx="7">
                  <c:v>23932800</c:v>
                </c:pt>
                <c:pt idx="8">
                  <c:v>23928000</c:v>
                </c:pt>
                <c:pt idx="9">
                  <c:v>23920800</c:v>
                </c:pt>
                <c:pt idx="10">
                  <c:v>23853600</c:v>
                </c:pt>
                <c:pt idx="11">
                  <c:v>23829600</c:v>
                </c:pt>
                <c:pt idx="12">
                  <c:v>23620800</c:v>
                </c:pt>
                <c:pt idx="13">
                  <c:v>23217600</c:v>
                </c:pt>
                <c:pt idx="14">
                  <c:v>22476000</c:v>
                </c:pt>
                <c:pt idx="15">
                  <c:v>21067200</c:v>
                </c:pt>
                <c:pt idx="16">
                  <c:v>18892800</c:v>
                </c:pt>
                <c:pt idx="17">
                  <c:v>16257600</c:v>
                </c:pt>
              </c:numCache>
            </c:numRef>
          </c:yVal>
          <c:smooth val="0"/>
        </c:ser>
        <c:ser>
          <c:idx val="1"/>
          <c:order val="1"/>
          <c:tx>
            <c:strRef>
              <c:f>'[3]20M取り直し(Max=8)'!$C$4</c:f>
              <c:strCache>
                <c:ptCount val="1"/>
                <c:pt idx="0">
                  <c:v>64QAM, r=3/4</c:v>
                </c:pt>
              </c:strCache>
            </c:strRef>
          </c:tx>
          <c:extLst>
            <c:ext xmlns:c14="http://schemas.microsoft.com/office/drawing/2007/8/2/chart" uri="{6F2FDCE9-48DA-4B69-8628-5D25D57E5C99}">
              <c14:invertSolidFillFmt>
                <c14:spPr>
                  <a:solidFill>
                    <a:srgbClr val="000000"/>
                  </a:solidFill>
                </c14:spPr>
              </c14:invertSolidFillFmt>
            </c:ext>
          </c:extLst>
          <c:xVal>
            <c:numRef>
              <c:f>'[3]20M取り直し(Max=8)'!$A$5:$A$22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'[3]20M取り直し(Max=8)'!$C$5:$C$22</c:f>
              <c:numCache>
                <c:ptCount val="18"/>
                <c:pt idx="0">
                  <c:v>50690400</c:v>
                </c:pt>
                <c:pt idx="1">
                  <c:v>50690400</c:v>
                </c:pt>
                <c:pt idx="2">
                  <c:v>50690400</c:v>
                </c:pt>
                <c:pt idx="3">
                  <c:v>50690400</c:v>
                </c:pt>
                <c:pt idx="4">
                  <c:v>50690400</c:v>
                </c:pt>
                <c:pt idx="5">
                  <c:v>50688000</c:v>
                </c:pt>
                <c:pt idx="6">
                  <c:v>50020800</c:v>
                </c:pt>
                <c:pt idx="7">
                  <c:v>47930400</c:v>
                </c:pt>
                <c:pt idx="8">
                  <c:v>39928800</c:v>
                </c:pt>
                <c:pt idx="9">
                  <c:v>34420800</c:v>
                </c:pt>
                <c:pt idx="10">
                  <c:v>17270400</c:v>
                </c:pt>
                <c:pt idx="11">
                  <c:v>11445600</c:v>
                </c:pt>
                <c:pt idx="12">
                  <c:v>5112000</c:v>
                </c:pt>
                <c:pt idx="13">
                  <c:v>1821600</c:v>
                </c:pt>
                <c:pt idx="14">
                  <c:v>732000</c:v>
                </c:pt>
                <c:pt idx="15">
                  <c:v>244800</c:v>
                </c:pt>
                <c:pt idx="16">
                  <c:v>4800</c:v>
                </c:pt>
                <c:pt idx="17">
                  <c:v>0</c:v>
                </c:pt>
              </c:numCache>
            </c:numRef>
          </c:yVal>
          <c:smooth val="0"/>
        </c:ser>
        <c:ser>
          <c:idx val="2"/>
          <c:order val="2"/>
          <c:tx>
            <c:strRef>
              <c:f>'[3]20M取り直し(Max=8)'!$D$4</c:f>
              <c:strCache>
                <c:ptCount val="1"/>
                <c:pt idx="0">
                  <c:v>16QAM, r=1/2, 2X</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'[3]20M取り直し(Max=8)'!$A$5:$A$22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'[3]20M取り直し(Max=8)'!$D$5:$D$22</c:f>
              <c:numCache>
                <c:ptCount val="18"/>
                <c:pt idx="0">
                  <c:v>45386400</c:v>
                </c:pt>
                <c:pt idx="1">
                  <c:v>45386400</c:v>
                </c:pt>
                <c:pt idx="2">
                  <c:v>45386400</c:v>
                </c:pt>
                <c:pt idx="3">
                  <c:v>45357600</c:v>
                </c:pt>
                <c:pt idx="4">
                  <c:v>44824800</c:v>
                </c:pt>
                <c:pt idx="5">
                  <c:v>44241600</c:v>
                </c:pt>
                <c:pt idx="6">
                  <c:v>41872800</c:v>
                </c:pt>
                <c:pt idx="7">
                  <c:v>38426400</c:v>
                </c:pt>
                <c:pt idx="8">
                  <c:v>31236000</c:v>
                </c:pt>
                <c:pt idx="9">
                  <c:v>28399200</c:v>
                </c:pt>
                <c:pt idx="10">
                  <c:v>18036000</c:v>
                </c:pt>
                <c:pt idx="11">
                  <c:v>13862400</c:v>
                </c:pt>
                <c:pt idx="12">
                  <c:v>9684000</c:v>
                </c:pt>
                <c:pt idx="13">
                  <c:v>6175200</c:v>
                </c:pt>
                <c:pt idx="14">
                  <c:v>4416000</c:v>
                </c:pt>
                <c:pt idx="15">
                  <c:v>1764000</c:v>
                </c:pt>
                <c:pt idx="16">
                  <c:v>465600</c:v>
                </c:pt>
                <c:pt idx="17">
                  <c:v>0</c:v>
                </c:pt>
              </c:numCache>
            </c:numRef>
          </c:yVal>
          <c:smooth val="0"/>
        </c:ser>
        <c:ser>
          <c:idx val="3"/>
          <c:order val="3"/>
          <c:tx>
            <c:strRef>
              <c:f>'[3]20M取り直し(Max=8)'!$E$4</c:f>
              <c:strCache>
                <c:ptCount val="1"/>
                <c:pt idx="0">
                  <c:v>64QAM, r=3/4, 2X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'[3]20M取り直し(Max=8)'!$A$5:$A$22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'[3]20M取り直し(Max=8)'!$E$5:$E$22</c:f>
              <c:numCache>
                <c:ptCount val="18"/>
                <c:pt idx="0">
                  <c:v>91692000</c:v>
                </c:pt>
                <c:pt idx="1">
                  <c:v>91692000</c:v>
                </c:pt>
                <c:pt idx="2">
                  <c:v>90278400</c:v>
                </c:pt>
                <c:pt idx="3">
                  <c:v>83738400</c:v>
                </c:pt>
                <c:pt idx="4">
                  <c:v>63084000</c:v>
                </c:pt>
                <c:pt idx="5">
                  <c:v>44018400</c:v>
                </c:pt>
                <c:pt idx="6">
                  <c:v>18559200</c:v>
                </c:pt>
                <c:pt idx="7">
                  <c:v>6976800</c:v>
                </c:pt>
                <c:pt idx="8">
                  <c:v>1401600</c:v>
                </c:pt>
                <c:pt idx="9">
                  <c:v>369600</c:v>
                </c:pt>
                <c:pt idx="10">
                  <c:v>0</c:v>
                </c:pt>
                <c:pt idx="11">
                  <c:v>0</c:v>
                </c:pt>
                <c:pt idx="12">
                  <c:v>0</c:v>
                </c:pt>
                <c:pt idx="13">
                  <c:v>0</c:v>
                </c:pt>
                <c:pt idx="14">
                  <c:v>0</c:v>
                </c:pt>
                <c:pt idx="15">
                  <c:v>0</c:v>
                </c:pt>
                <c:pt idx="16">
                  <c:v>0</c:v>
                </c:pt>
                <c:pt idx="17">
                  <c:v>0</c:v>
                </c:pt>
              </c:numCache>
            </c:numRef>
          </c:yVal>
          <c:smooth val="0"/>
        </c:ser>
        <c:ser>
          <c:idx val="4"/>
          <c:order val="4"/>
          <c:tx>
            <c:strRef>
              <c:f>'[3]20M取り直し(Max=8)'!$F$4</c:f>
              <c:strCache>
                <c:ptCount val="1"/>
                <c:pt idx="0">
                  <c:v>64QAM, r=5/6, 2X</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xVal>
            <c:numRef>
              <c:f>'[3]20M取り直し(Max=8)'!$A$5:$A$22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'[3]20M取り直し(Max=8)'!$F$5:$F$22</c:f>
              <c:numCache>
                <c:ptCount val="18"/>
                <c:pt idx="0">
                  <c:v>99820800</c:v>
                </c:pt>
                <c:pt idx="1">
                  <c:v>99820800</c:v>
                </c:pt>
                <c:pt idx="2">
                  <c:v>96727200</c:v>
                </c:pt>
                <c:pt idx="3">
                  <c:v>84679200</c:v>
                </c:pt>
                <c:pt idx="4">
                  <c:v>52852800</c:v>
                </c:pt>
                <c:pt idx="5">
                  <c:v>35191200</c:v>
                </c:pt>
                <c:pt idx="6">
                  <c:v>11224800</c:v>
                </c:pt>
                <c:pt idx="7">
                  <c:v>3369600</c:v>
                </c:pt>
                <c:pt idx="8">
                  <c:v>470400</c:v>
                </c:pt>
                <c:pt idx="9">
                  <c:v>0</c:v>
                </c:pt>
                <c:pt idx="10">
                  <c:v>0</c:v>
                </c:pt>
                <c:pt idx="11">
                  <c:v>0</c:v>
                </c:pt>
                <c:pt idx="12">
                  <c:v>0</c:v>
                </c:pt>
                <c:pt idx="13">
                  <c:v>0</c:v>
                </c:pt>
                <c:pt idx="14">
                  <c:v>0</c:v>
                </c:pt>
                <c:pt idx="15">
                  <c:v>0</c:v>
                </c:pt>
                <c:pt idx="16">
                  <c:v>0</c:v>
                </c:pt>
                <c:pt idx="17">
                  <c:v>0</c:v>
                </c:pt>
              </c:numCache>
            </c:numRef>
          </c:yVal>
          <c:smooth val="0"/>
        </c:ser>
        <c:axId val="56596317"/>
        <c:axId val="39604806"/>
      </c:scatterChart>
      <c:valAx>
        <c:axId val="56596317"/>
        <c:scaling>
          <c:orientation val="minMax"/>
        </c:scaling>
        <c:axPos val="b"/>
        <c:title>
          <c:tx>
            <c:rich>
              <a:bodyPr vert="horz" rot="0" anchor="ctr"/>
              <a:lstStyle/>
              <a:p>
                <a:pPr algn="ctr">
                  <a:defRPr/>
                </a:pPr>
                <a:r>
                  <a:rPr lang="en-US"/>
                  <a:t>Range (m)</a:t>
                </a:r>
              </a:p>
            </c:rich>
          </c:tx>
          <c:layout/>
          <c:overlay val="0"/>
          <c:spPr>
            <a:noFill/>
            <a:ln>
              <a:noFill/>
            </a:ln>
          </c:spPr>
        </c:title>
        <c:delete val="0"/>
        <c:numFmt formatCode="General" sourceLinked="1"/>
        <c:majorTickMark val="in"/>
        <c:minorTickMark val="none"/>
        <c:tickLblPos val="nextTo"/>
        <c:crossAx val="39604806"/>
        <c:crosses val="autoZero"/>
        <c:crossBetween val="midCat"/>
        <c:dispUnits/>
      </c:valAx>
      <c:valAx>
        <c:axId val="39604806"/>
        <c:scaling>
          <c:orientation val="minMax"/>
        </c:scaling>
        <c:axPos val="l"/>
        <c:title>
          <c:tx>
            <c:rich>
              <a:bodyPr vert="horz" rot="-5400000" anchor="ctr"/>
              <a:lstStyle/>
              <a:p>
                <a:pPr algn="ctr">
                  <a:defRPr/>
                </a:pPr>
                <a:r>
                  <a:rPr lang="en-US"/>
                  <a:t>Throughput (bps)</a:t>
                </a:r>
              </a:p>
            </c:rich>
          </c:tx>
          <c:layout/>
          <c:overlay val="0"/>
          <c:spPr>
            <a:noFill/>
            <a:ln>
              <a:noFill/>
            </a:ln>
          </c:spPr>
        </c:title>
        <c:majorGridlines/>
        <c:delete val="0"/>
        <c:numFmt formatCode="0.0E+00" sourceLinked="0"/>
        <c:majorTickMark val="in"/>
        <c:minorTickMark val="none"/>
        <c:tickLblPos val="nextTo"/>
        <c:crossAx val="56596317"/>
        <c:crosses val="autoZero"/>
        <c:crossBetween val="midCat"/>
        <c:dispUnits/>
      </c:valAx>
      <c:spPr>
        <a:solidFill>
          <a:srgbClr val="C0C0C0"/>
        </a:solidFill>
        <a:ln w="12700">
          <a:solidFill>
            <a:srgbClr val="808080"/>
          </a:solidFill>
        </a:ln>
      </c:spPr>
    </c:plotArea>
    <c:legend>
      <c:legendPos val="r"/>
      <c:layout>
        <c:manualLayout>
          <c:xMode val="edge"/>
          <c:yMode val="edge"/>
          <c:x val="0.5565"/>
          <c:y val="0.1575"/>
          <c:w val="0.36025"/>
          <c:h val="0.254"/>
        </c:manualLayout>
      </c:layout>
      <c:overlay val="0"/>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Goodput vs. Range, Aggregation, Bandwidth 40 MHz, Channel D</a:t>
            </a:r>
          </a:p>
        </c:rich>
      </c:tx>
      <c:layout/>
      <c:spPr>
        <a:noFill/>
        <a:ln>
          <a:noFill/>
        </a:ln>
      </c:spPr>
    </c:title>
    <c:plotArea>
      <c:layout/>
      <c:scatterChart>
        <c:scatterStyle val="lineMarker"/>
        <c:varyColors val="0"/>
        <c:ser>
          <c:idx val="3"/>
          <c:order val="0"/>
          <c:tx>
            <c:v>TGn Sync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'[2]comparison'!$J$3:$J$52</c:f>
              <c:numCache>
                <c:ptCount val="50"/>
                <c:pt idx="0">
                  <c:v>216.052747</c:v>
                </c:pt>
                <c:pt idx="1">
                  <c:v>216.214121</c:v>
                </c:pt>
                <c:pt idx="2">
                  <c:v>216.203813</c:v>
                </c:pt>
                <c:pt idx="3">
                  <c:v>216.117954</c:v>
                </c:pt>
                <c:pt idx="4">
                  <c:v>216.15229</c:v>
                </c:pt>
                <c:pt idx="5">
                  <c:v>206.382646</c:v>
                </c:pt>
                <c:pt idx="6">
                  <c:v>187.863256</c:v>
                </c:pt>
                <c:pt idx="7">
                  <c:v>163.162193</c:v>
                </c:pt>
                <c:pt idx="8">
                  <c:v>135.626848</c:v>
                </c:pt>
                <c:pt idx="9">
                  <c:v>120.586067</c:v>
                </c:pt>
                <c:pt idx="10">
                  <c:v>112.338062</c:v>
                </c:pt>
                <c:pt idx="11">
                  <c:v>111.102667</c:v>
                </c:pt>
                <c:pt idx="12">
                  <c:v>109.841068</c:v>
                </c:pt>
                <c:pt idx="13">
                  <c:v>105.680683</c:v>
                </c:pt>
                <c:pt idx="14">
                  <c:v>99.924208</c:v>
                </c:pt>
                <c:pt idx="15">
                  <c:v>92.074877</c:v>
                </c:pt>
                <c:pt idx="16">
                  <c:v>84.931134</c:v>
                </c:pt>
                <c:pt idx="17">
                  <c:v>78.276153</c:v>
                </c:pt>
                <c:pt idx="18">
                  <c:v>70.510081</c:v>
                </c:pt>
                <c:pt idx="19">
                  <c:v>64.862441</c:v>
                </c:pt>
                <c:pt idx="20">
                  <c:v>59.762923</c:v>
                </c:pt>
                <c:pt idx="21">
                  <c:v>55.115764</c:v>
                </c:pt>
                <c:pt idx="22">
                  <c:v>51.809381</c:v>
                </c:pt>
                <c:pt idx="23">
                  <c:v>50.125573</c:v>
                </c:pt>
                <c:pt idx="24">
                  <c:v>47.731422</c:v>
                </c:pt>
                <c:pt idx="25">
                  <c:v>44.79153</c:v>
                </c:pt>
                <c:pt idx="26">
                  <c:v>43.232531</c:v>
                </c:pt>
                <c:pt idx="27">
                  <c:v>40.410568</c:v>
                </c:pt>
                <c:pt idx="28">
                  <c:v>37.532</c:v>
                </c:pt>
                <c:pt idx="29">
                  <c:v>34.744131</c:v>
                </c:pt>
                <c:pt idx="30">
                  <c:v>31.764816</c:v>
                </c:pt>
                <c:pt idx="31">
                  <c:v>29.651496</c:v>
                </c:pt>
                <c:pt idx="32">
                  <c:v>27.593208</c:v>
                </c:pt>
                <c:pt idx="33">
                  <c:v>25.989467</c:v>
                </c:pt>
                <c:pt idx="34">
                  <c:v>24.718427</c:v>
                </c:pt>
                <c:pt idx="35">
                  <c:v>23.792779</c:v>
                </c:pt>
                <c:pt idx="36">
                  <c:v>22.615049</c:v>
                </c:pt>
                <c:pt idx="37">
                  <c:v>21.434337</c:v>
                </c:pt>
                <c:pt idx="38">
                  <c:v>20.680243</c:v>
                </c:pt>
                <c:pt idx="39">
                  <c:v>19.266565</c:v>
                </c:pt>
                <c:pt idx="40">
                  <c:v>18.170589</c:v>
                </c:pt>
                <c:pt idx="41">
                  <c:v>16.750556</c:v>
                </c:pt>
                <c:pt idx="42">
                  <c:v>15.982397</c:v>
                </c:pt>
                <c:pt idx="43">
                  <c:v>14.796651</c:v>
                </c:pt>
                <c:pt idx="44">
                  <c:v>13.869677</c:v>
                </c:pt>
                <c:pt idx="45">
                  <c:v>13.079279</c:v>
                </c:pt>
                <c:pt idx="46">
                  <c:v>12.499784</c:v>
                </c:pt>
                <c:pt idx="47">
                  <c:v>11.72848</c:v>
                </c:pt>
                <c:pt idx="48">
                  <c:v>11.189486</c:v>
                </c:pt>
                <c:pt idx="49">
                  <c:v>10.439706</c:v>
                </c:pt>
              </c:numCache>
            </c:numRef>
          </c:yVal>
          <c:smooth val="0"/>
        </c:ser>
        <c:ser>
          <c:idx val="0"/>
          <c:order val="1"/>
          <c:tx>
            <c:v>toshiba, 54M(QPSK,1/2)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'[2]comparison'!$K$3:$K$52</c:f>
              <c:numCache>
                <c:ptCount val="50"/>
                <c:pt idx="2">
                  <c:v>51.57</c:v>
                </c:pt>
              </c:numCache>
            </c:numRef>
          </c:yVal>
          <c:smooth val="0"/>
        </c:ser>
        <c:ser>
          <c:idx val="1"/>
          <c:order val="2"/>
          <c:tx>
            <c:v>toshiba, 81M(QPSK,3/4)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'[2]comparison'!$L$3:$L$52</c:f>
              <c:numCache>
                <c:ptCount val="50"/>
                <c:pt idx="2">
                  <c:v>76.51</c:v>
                </c:pt>
              </c:numCache>
            </c:numRef>
          </c:yVal>
          <c:smooth val="0"/>
        </c:ser>
        <c:ser>
          <c:idx val="2"/>
          <c:order val="3"/>
          <c:tx>
            <c:v>toshiba, 108M(16QAM,1/2)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'[2]comparison'!$M$3:$M$52</c:f>
              <c:numCache>
                <c:ptCount val="50"/>
                <c:pt idx="2">
                  <c:v>100.9</c:v>
                </c:pt>
              </c:numCache>
            </c:numRef>
          </c:yVal>
          <c:smooth val="0"/>
        </c:ser>
        <c:ser>
          <c:idx val="4"/>
          <c:order val="4"/>
          <c:tx>
            <c:v>toshiba, 162M(16QAM,3/4)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'[2]comparison'!$N$3:$N$52</c:f>
              <c:numCache>
                <c:ptCount val="50"/>
                <c:pt idx="2">
                  <c:v>148.04</c:v>
                </c:pt>
                <c:pt idx="9">
                  <c:v>120.04</c:v>
                </c:pt>
              </c:numCache>
            </c:numRef>
          </c:yVal>
          <c:smooth val="0"/>
        </c:ser>
        <c:ser>
          <c:idx val="5"/>
          <c:order val="5"/>
          <c:tx>
            <c:v>toshiba, 216M(64QAM,2/3)</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'[2]comparison'!$O$3:$O$52</c:f>
              <c:numCache>
                <c:ptCount val="50"/>
                <c:pt idx="2">
                  <c:v>193.2</c:v>
                </c:pt>
                <c:pt idx="9">
                  <c:v>186.14</c:v>
                </c:pt>
                <c:pt idx="12">
                  <c:v>79.19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6"/>
          <c:order val="6"/>
          <c:tx>
            <c:v>toshiba, 243M(64QAM,3/4)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'[2]comparison'!$P$3:$P$52</c:f>
              <c:numCache>
                <c:ptCount val="50"/>
                <c:pt idx="2">
                  <c:v>215.8</c:v>
                </c:pt>
                <c:pt idx="9">
                  <c:v>134.24</c:v>
                </c:pt>
                <c:pt idx="12">
                  <c:v>14.88</c:v>
                </c:pt>
                <c:pt idx="14">
                  <c:v>0.47</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20898935"/>
        <c:axId val="53872688"/>
      </c:scatterChart>
      <c:valAx>
        <c:axId val="20898935"/>
        <c:scaling>
          <c:orientation val="minMax"/>
          <c:max val="100"/>
          <c:min val="0"/>
        </c:scaling>
        <c:axPos val="b"/>
        <c:title>
          <c:tx>
            <c:rich>
              <a:bodyPr vert="horz" rot="0" anchor="ctr"/>
              <a:lstStyle/>
              <a:p>
                <a:pPr algn="ctr">
                  <a:defRPr/>
                </a:pPr>
                <a:r>
                  <a:rPr lang="en-US" cap="none" sz="125"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53872688"/>
        <c:crosses val="autoZero"/>
        <c:crossBetween val="midCat"/>
        <c:dispUnits/>
      </c:valAx>
      <c:valAx>
        <c:axId val="53872688"/>
        <c:scaling>
          <c:orientation val="minMax"/>
          <c:max val="250"/>
          <c:min val="0"/>
        </c:scaling>
        <c:axPos val="l"/>
        <c:title>
          <c:tx>
            <c:rich>
              <a:bodyPr vert="horz" rot="-5400000" anchor="ctr"/>
              <a:lstStyle/>
              <a:p>
                <a:pPr algn="ctr">
                  <a:defRPr/>
                </a:pPr>
                <a:r>
                  <a:rPr lang="en-US" cap="none" sz="125"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20898935"/>
        <c:crosses val="autoZero"/>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Goodput vs. Range, Aggregation, Bandwidth 40 MHz, Channel B</a:t>
            </a:r>
          </a:p>
        </c:rich>
      </c:tx>
      <c:layout/>
      <c:spPr>
        <a:noFill/>
        <a:ln>
          <a:noFill/>
        </a:ln>
      </c:spPr>
    </c:title>
    <c:plotArea>
      <c:layout/>
      <c:scatterChart>
        <c:scatterStyle val="lineMarker"/>
        <c:varyColors val="0"/>
        <c:ser>
          <c:idx val="1"/>
          <c:order val="0"/>
          <c:tx>
            <c:v>wi. Enhanced BA, 54M(QPSK,1/2)</c:v>
          </c:tx>
          <c:extLst>
            <c:ext xmlns:c14="http://schemas.microsoft.com/office/drawing/2007/8/2/chart" uri="{6F2FDCE9-48DA-4B69-8628-5D25D57E5C99}">
              <c14:invertSolidFillFmt>
                <c14:spPr>
                  <a:solidFill>
                    <a:srgbClr val="000000"/>
                  </a:solidFill>
                </c14:spPr>
              </c14:invertSolidFillFmt>
            </c:ext>
          </c:extLst>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'[1]Compressed + IBA'!$J$3:$J$52</c:f>
              <c:numCache>
                <c:ptCount val="50"/>
              </c:numCache>
            </c:numRef>
          </c:yVal>
          <c:smooth val="0"/>
        </c:ser>
        <c:ser>
          <c:idx val="3"/>
          <c:order val="1"/>
          <c:tx>
            <c:v>wi. Enhanced BA, 108M(16QAM,1/2)</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wi. Extended BA 2x2x40'!#REF!</c:f>
              <c:numCache>
                <c:ptCount val="1"/>
                <c:pt idx="0">
                  <c:v>1</c:v>
                </c:pt>
              </c:numCache>
            </c:numRef>
          </c:yVal>
          <c:smooth val="0"/>
        </c:ser>
        <c:ser>
          <c:idx val="4"/>
          <c:order val="2"/>
          <c:tx>
            <c:v>wi. Enhanced BA, 216M(64QAM,2/3)</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strRef>
              <c:f>'SS#16 wi. Extended BA 2x2x40'!#REF!</c:f>
              <c:strCache>
                <c:ptCount val="1"/>
                <c:pt idx="0">
                  <c:v>1</c:v>
                </c:pt>
              </c:strCache>
            </c:strRef>
          </c:xVal>
          <c:yVal>
            <c:numRef>
              <c:f>'SS#16 wi. Extended BA 2x2x40'!#REF!</c:f>
              <c:numCache>
                <c:ptCount val="1"/>
                <c:pt idx="0">
                  <c:v>1</c:v>
                </c:pt>
              </c:numCache>
            </c:numRef>
          </c:yVal>
          <c:smooth val="0"/>
        </c:ser>
        <c:axId val="15092145"/>
        <c:axId val="1611578"/>
      </c:scatterChart>
      <c:valAx>
        <c:axId val="15092145"/>
        <c:scaling>
          <c:orientation val="minMax"/>
          <c:max val="100"/>
          <c:min val="0"/>
        </c:scaling>
        <c:axPos val="b"/>
        <c:title>
          <c:tx>
            <c:rich>
              <a:bodyPr vert="horz" rot="0" anchor="ctr"/>
              <a:lstStyle/>
              <a:p>
                <a:pPr algn="ctr">
                  <a:defRPr/>
                </a:pPr>
                <a:r>
                  <a:rPr lang="en-US" cap="none" sz="125"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1611578"/>
        <c:crosses val="autoZero"/>
        <c:crossBetween val="midCat"/>
        <c:dispUnits/>
      </c:valAx>
      <c:valAx>
        <c:axId val="1611578"/>
        <c:scaling>
          <c:orientation val="minMax"/>
          <c:max val="250"/>
          <c:min val="0"/>
        </c:scaling>
        <c:axPos val="l"/>
        <c:title>
          <c:tx>
            <c:rich>
              <a:bodyPr vert="horz" rot="-5400000" anchor="ctr"/>
              <a:lstStyle/>
              <a:p>
                <a:pPr algn="ctr">
                  <a:defRPr/>
                </a:pPr>
                <a:r>
                  <a:rPr lang="en-US" cap="none" sz="125"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15092145"/>
        <c:crosses val="autoZero"/>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CC27, Throughput vs. Range, 40MHz, Channel B, GI=0.8 us. </a:t>
            </a:r>
          </a:p>
        </c:rich>
      </c:tx>
      <c:layout>
        <c:manualLayout>
          <c:xMode val="factor"/>
          <c:yMode val="factor"/>
          <c:x val="0.02425"/>
          <c:y val="-0.01275"/>
        </c:manualLayout>
      </c:layout>
      <c:spPr>
        <a:noFill/>
        <a:ln>
          <a:noFill/>
        </a:ln>
      </c:spPr>
    </c:title>
    <c:plotArea>
      <c:layout>
        <c:manualLayout>
          <c:xMode val="edge"/>
          <c:yMode val="edge"/>
          <c:x val="0.03825"/>
          <c:y val="0.05575"/>
          <c:w val="0.946"/>
          <c:h val="0.88975"/>
        </c:manualLayout>
      </c:layout>
      <c:scatterChart>
        <c:scatterStyle val="lineMarker"/>
        <c:varyColors val="0"/>
        <c:ser>
          <c:idx val="0"/>
          <c:order val="0"/>
          <c:tx>
            <c:strRef>
              <c:f>'[3]TXOP 30.08m(20M)'!$B$4</c:f>
              <c:strCache>
                <c:ptCount val="1"/>
                <c:pt idx="0">
                  <c:v>16QAM, r=1/2</c:v>
                </c:pt>
              </c:strCache>
            </c:strRef>
          </c:tx>
          <c:extLst>
            <c:ext xmlns:c14="http://schemas.microsoft.com/office/drawing/2007/8/2/chart" uri="{6F2FDCE9-48DA-4B69-8628-5D25D57E5C99}">
              <c14:invertSolidFillFmt>
                <c14:spPr>
                  <a:solidFill>
                    <a:srgbClr val="000000"/>
                  </a:solidFill>
                </c14:spPr>
              </c14:invertSolidFillFmt>
            </c:ext>
          </c:extLst>
          <c:xVal>
            <c:numRef>
              <c:f>'[3]40M取り直し(Max=8)'!$A$5:$A$22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'[3]40M取り直し(Max=8)'!$B$5:$B$22</c:f>
              <c:numCache>
                <c:ptCount val="18"/>
                <c:pt idx="0">
                  <c:v>47464800</c:v>
                </c:pt>
                <c:pt idx="1">
                  <c:v>47464800</c:v>
                </c:pt>
                <c:pt idx="2">
                  <c:v>47464800</c:v>
                </c:pt>
                <c:pt idx="3">
                  <c:v>47464800</c:v>
                </c:pt>
                <c:pt idx="4">
                  <c:v>47464800</c:v>
                </c:pt>
                <c:pt idx="5">
                  <c:v>47464800</c:v>
                </c:pt>
                <c:pt idx="6">
                  <c:v>47464800</c:v>
                </c:pt>
                <c:pt idx="7">
                  <c:v>47464800</c:v>
                </c:pt>
                <c:pt idx="8">
                  <c:v>47464800</c:v>
                </c:pt>
                <c:pt idx="9">
                  <c:v>47464800</c:v>
                </c:pt>
                <c:pt idx="10">
                  <c:v>47438400</c:v>
                </c:pt>
                <c:pt idx="11">
                  <c:v>47352000</c:v>
                </c:pt>
                <c:pt idx="12">
                  <c:v>47208000</c:v>
                </c:pt>
                <c:pt idx="13">
                  <c:v>46864800</c:v>
                </c:pt>
                <c:pt idx="14">
                  <c:v>45727200</c:v>
                </c:pt>
                <c:pt idx="15">
                  <c:v>43723200</c:v>
                </c:pt>
                <c:pt idx="16">
                  <c:v>39554400</c:v>
                </c:pt>
                <c:pt idx="17">
                  <c:v>34209600</c:v>
                </c:pt>
              </c:numCache>
            </c:numRef>
          </c:yVal>
          <c:smooth val="0"/>
        </c:ser>
        <c:ser>
          <c:idx val="2"/>
          <c:order val="1"/>
          <c:tx>
            <c:strRef>
              <c:f>'[3]TXOP 30.08m(20M)'!$D$4</c:f>
              <c:strCache>
                <c:ptCount val="1"/>
                <c:pt idx="0">
                  <c:v>16QAM, r=1/2, 2X</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'[3]40M取り直し(Max=8)'!$A$5:$A$22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'[3]40M取り直し(Max=8)'!$D$5:$D$22</c:f>
              <c:numCache>
                <c:ptCount val="18"/>
                <c:pt idx="0">
                  <c:v>86781600</c:v>
                </c:pt>
                <c:pt idx="1">
                  <c:v>86781600</c:v>
                </c:pt>
                <c:pt idx="2">
                  <c:v>86781600</c:v>
                </c:pt>
                <c:pt idx="3">
                  <c:v>86781600</c:v>
                </c:pt>
                <c:pt idx="4">
                  <c:v>86700000</c:v>
                </c:pt>
                <c:pt idx="5">
                  <c:v>86455200</c:v>
                </c:pt>
                <c:pt idx="6">
                  <c:v>85147200</c:v>
                </c:pt>
                <c:pt idx="7">
                  <c:v>81494400</c:v>
                </c:pt>
                <c:pt idx="8">
                  <c:v>71654400</c:v>
                </c:pt>
                <c:pt idx="9">
                  <c:v>63432000</c:v>
                </c:pt>
                <c:pt idx="10">
                  <c:v>38496000</c:v>
                </c:pt>
                <c:pt idx="11">
                  <c:v>30324000</c:v>
                </c:pt>
                <c:pt idx="12">
                  <c:v>19020000</c:v>
                </c:pt>
                <c:pt idx="13">
                  <c:v>12309600</c:v>
                </c:pt>
                <c:pt idx="14">
                  <c:v>5604000</c:v>
                </c:pt>
                <c:pt idx="15">
                  <c:v>1855200</c:v>
                </c:pt>
                <c:pt idx="16">
                  <c:v>652800</c:v>
                </c:pt>
                <c:pt idx="17">
                  <c:v>0</c:v>
                </c:pt>
              </c:numCache>
            </c:numRef>
          </c:yVal>
          <c:smooth val="0"/>
        </c:ser>
        <c:ser>
          <c:idx val="3"/>
          <c:order val="2"/>
          <c:tx>
            <c:strRef>
              <c:f>'[3]TXOP 30.08m(20M)'!$E$4</c:f>
              <c:strCache>
                <c:ptCount val="1"/>
                <c:pt idx="0">
                  <c:v>64QAM, r=3/4, 2X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'[3]40M取り直し(Max=8)'!$A$5:$A$22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'[3]40M取り直し(Max=8)'!$E$5:$E$22</c:f>
              <c:numCache>
                <c:ptCount val="18"/>
                <c:pt idx="0">
                  <c:v>162620000</c:v>
                </c:pt>
                <c:pt idx="1">
                  <c:v>162620000</c:v>
                </c:pt>
                <c:pt idx="2">
                  <c:v>161896800</c:v>
                </c:pt>
                <c:pt idx="3">
                  <c:v>159516000</c:v>
                </c:pt>
                <c:pt idx="4">
                  <c:v>116916000</c:v>
                </c:pt>
                <c:pt idx="5">
                  <c:v>83724000</c:v>
                </c:pt>
                <c:pt idx="6">
                  <c:v>27916800</c:v>
                </c:pt>
                <c:pt idx="7">
                  <c:v>6420000</c:v>
                </c:pt>
                <c:pt idx="8">
                  <c:v>962400</c:v>
                </c:pt>
                <c:pt idx="9">
                  <c:v>228000</c:v>
                </c:pt>
                <c:pt idx="10">
                  <c:v>0</c:v>
                </c:pt>
                <c:pt idx="11">
                  <c:v>0</c:v>
                </c:pt>
                <c:pt idx="12">
                  <c:v>0</c:v>
                </c:pt>
                <c:pt idx="13">
                  <c:v>0</c:v>
                </c:pt>
                <c:pt idx="14">
                  <c:v>0</c:v>
                </c:pt>
                <c:pt idx="15">
                  <c:v>0</c:v>
                </c:pt>
                <c:pt idx="16">
                  <c:v>0</c:v>
                </c:pt>
                <c:pt idx="17">
                  <c:v>0</c:v>
                </c:pt>
              </c:numCache>
            </c:numRef>
          </c:yVal>
          <c:smooth val="0"/>
        </c:ser>
        <c:ser>
          <c:idx val="4"/>
          <c:order val="3"/>
          <c:tx>
            <c:strRef>
              <c:f>'[3]TXOP 30.08m(20M)'!$F$4</c:f>
              <c:strCache>
                <c:ptCount val="1"/>
                <c:pt idx="0">
                  <c:v>64QAM, r=5/6, 2X</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xVal>
            <c:numRef>
              <c:f>'[3]40M取り直し(Max=8)'!$A$5:$A$22</c:f>
              <c:numCach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'[3]40M取り直し(Max=8)'!$F$5:$F$22</c:f>
              <c:numCache>
                <c:ptCount val="18"/>
                <c:pt idx="0">
                  <c:v>174642000</c:v>
                </c:pt>
                <c:pt idx="1">
                  <c:v>174642000</c:v>
                </c:pt>
                <c:pt idx="2">
                  <c:v>174542400</c:v>
                </c:pt>
                <c:pt idx="3">
                  <c:v>160876800</c:v>
                </c:pt>
                <c:pt idx="4">
                  <c:v>90489600</c:v>
                </c:pt>
                <c:pt idx="5">
                  <c:v>49521600</c:v>
                </c:pt>
                <c:pt idx="6">
                  <c:v>9717600</c:v>
                </c:pt>
                <c:pt idx="7">
                  <c:v>2157600</c:v>
                </c:pt>
                <c:pt idx="8">
                  <c:v>88800</c:v>
                </c:pt>
                <c:pt idx="9">
                  <c:v>0</c:v>
                </c:pt>
                <c:pt idx="10">
                  <c:v>0</c:v>
                </c:pt>
                <c:pt idx="11">
                  <c:v>0</c:v>
                </c:pt>
                <c:pt idx="12">
                  <c:v>0</c:v>
                </c:pt>
                <c:pt idx="13">
                  <c:v>0</c:v>
                </c:pt>
                <c:pt idx="14">
                  <c:v>0</c:v>
                </c:pt>
                <c:pt idx="15">
                  <c:v>0</c:v>
                </c:pt>
                <c:pt idx="16">
                  <c:v>0</c:v>
                </c:pt>
                <c:pt idx="17">
                  <c:v>0</c:v>
                </c:pt>
              </c:numCache>
            </c:numRef>
          </c:yVal>
          <c:smooth val="0"/>
        </c:ser>
        <c:axId val="14504203"/>
        <c:axId val="63428964"/>
      </c:scatterChart>
      <c:valAx>
        <c:axId val="14504203"/>
        <c:scaling>
          <c:orientation val="minMax"/>
        </c:scaling>
        <c:axPos val="b"/>
        <c:title>
          <c:tx>
            <c:rich>
              <a:bodyPr vert="horz" rot="0" anchor="ctr"/>
              <a:lstStyle/>
              <a:p>
                <a:pPr algn="ctr">
                  <a:defRPr/>
                </a:pPr>
                <a:r>
                  <a:rPr lang="en-US"/>
                  <a:t>Range (m)</a:t>
                </a:r>
              </a:p>
            </c:rich>
          </c:tx>
          <c:layout/>
          <c:overlay val="0"/>
          <c:spPr>
            <a:noFill/>
            <a:ln>
              <a:noFill/>
            </a:ln>
          </c:spPr>
        </c:title>
        <c:delete val="0"/>
        <c:numFmt formatCode="General" sourceLinked="1"/>
        <c:majorTickMark val="in"/>
        <c:minorTickMark val="none"/>
        <c:tickLblPos val="nextTo"/>
        <c:crossAx val="63428964"/>
        <c:crosses val="autoZero"/>
        <c:crossBetween val="midCat"/>
        <c:dispUnits/>
      </c:valAx>
      <c:valAx>
        <c:axId val="63428964"/>
        <c:scaling>
          <c:orientation val="minMax"/>
        </c:scaling>
        <c:axPos val="l"/>
        <c:title>
          <c:tx>
            <c:rich>
              <a:bodyPr vert="horz" rot="-5400000" anchor="ctr"/>
              <a:lstStyle/>
              <a:p>
                <a:pPr algn="ctr">
                  <a:defRPr/>
                </a:pPr>
                <a:r>
                  <a:rPr lang="en-US"/>
                  <a:t>Throughput (bps)</a:t>
                </a:r>
              </a:p>
            </c:rich>
          </c:tx>
          <c:layout/>
          <c:overlay val="0"/>
          <c:spPr>
            <a:noFill/>
            <a:ln>
              <a:noFill/>
            </a:ln>
          </c:spPr>
        </c:title>
        <c:majorGridlines/>
        <c:delete val="0"/>
        <c:numFmt formatCode="0.0E+00" sourceLinked="0"/>
        <c:majorTickMark val="in"/>
        <c:minorTickMark val="none"/>
        <c:tickLblPos val="nextTo"/>
        <c:crossAx val="14504203"/>
        <c:crosses val="autoZero"/>
        <c:crossBetween val="midCat"/>
        <c:dispUnits/>
      </c:valAx>
      <c:spPr>
        <a:solidFill>
          <a:srgbClr val="C0C0C0"/>
        </a:solidFill>
        <a:ln w="12700">
          <a:solidFill>
            <a:srgbClr val="808080"/>
          </a:solidFill>
        </a:ln>
      </c:spPr>
    </c:plotArea>
    <c:legend>
      <c:legendPos val="r"/>
      <c:layout>
        <c:manualLayout>
          <c:xMode val="edge"/>
          <c:yMode val="edge"/>
          <c:x val="0.632"/>
          <c:y val="0.12775"/>
          <c:w val="0.2875"/>
          <c:h val="0.175"/>
        </c:manualLayout>
      </c:layout>
      <c:overlay val="0"/>
    </c:legend>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9525</xdr:rowOff>
    </xdr:to>
    <xdr:sp>
      <xdr:nvSpPr>
        <xdr:cNvPr id="1" name="TextBox 1"/>
        <xdr:cNvSpPr txBox="1">
          <a:spLocks noChangeArrowheads="1"/>
        </xdr:cNvSpPr>
      </xdr:nvSpPr>
      <xdr:spPr>
        <a:xfrm>
          <a:off x="752475" y="3019425"/>
          <a:ext cx="48387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results from the MAC3 simulation described in [3] as to show the performance benefits of the simulation results of Extended BA mandatory features.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with and without the use of the Extended BA mandatory features described in [1].  Each sheet defines MAC and PHY parameters that are specific to those results.</a:t>
          </a:r>
        </a:p>
      </xdr:txBody>
    </xdr:sp>
    <xdr:clientData/>
  </xdr:twoCellAnchor>
  <xdr:twoCellAnchor>
    <xdr:from>
      <xdr:col>1</xdr:col>
      <xdr:colOff>0</xdr:colOff>
      <xdr:row>29</xdr:row>
      <xdr:rowOff>9525</xdr:rowOff>
    </xdr:from>
    <xdr:to>
      <xdr:col>8</xdr:col>
      <xdr:colOff>571500</xdr:colOff>
      <xdr:row>60</xdr:row>
      <xdr:rowOff>19050</xdr:rowOff>
    </xdr:to>
    <xdr:sp>
      <xdr:nvSpPr>
        <xdr:cNvPr id="2" name="TextBox 2"/>
        <xdr:cNvSpPr txBox="1">
          <a:spLocks noChangeArrowheads="1"/>
        </xdr:cNvSpPr>
      </xdr:nvSpPr>
      <xdr:spPr>
        <a:xfrm>
          <a:off x="752475" y="5591175"/>
          <a:ext cx="4838700" cy="525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24</xdr:row>
      <xdr:rowOff>123825</xdr:rowOff>
    </xdr:from>
    <xdr:to>
      <xdr:col>6</xdr:col>
      <xdr:colOff>47625</xdr:colOff>
      <xdr:row>49</xdr:row>
      <xdr:rowOff>38100</xdr:rowOff>
    </xdr:to>
    <xdr:graphicFrame>
      <xdr:nvGraphicFramePr>
        <xdr:cNvPr id="1" name="Chart 2"/>
        <xdr:cNvGraphicFramePr/>
      </xdr:nvGraphicFramePr>
      <xdr:xfrm>
        <a:off x="371475" y="4257675"/>
        <a:ext cx="5581650"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6</xdr:row>
      <xdr:rowOff>142875</xdr:rowOff>
    </xdr:from>
    <xdr:to>
      <xdr:col>4</xdr:col>
      <xdr:colOff>485775</xdr:colOff>
      <xdr:row>36</xdr:row>
      <xdr:rowOff>9525</xdr:rowOff>
    </xdr:to>
    <xdr:pic>
      <xdr:nvPicPr>
        <xdr:cNvPr id="1" name="Picture 3"/>
        <xdr:cNvPicPr preferRelativeResize="1">
          <a:picLocks noChangeAspect="1"/>
        </xdr:cNvPicPr>
      </xdr:nvPicPr>
      <xdr:blipFill>
        <a:blip r:embed="rId1"/>
        <a:stretch>
          <a:fillRect/>
        </a:stretch>
      </xdr:blipFill>
      <xdr:spPr>
        <a:xfrm>
          <a:off x="257175" y="1162050"/>
          <a:ext cx="3324225" cy="4733925"/>
        </a:xfrm>
        <a:prstGeom prst="rect">
          <a:avLst/>
        </a:prstGeom>
        <a:noFill/>
        <a:ln w="9525" cmpd="sng">
          <a:noFill/>
        </a:ln>
      </xdr:spPr>
    </xdr:pic>
    <xdr:clientData/>
  </xdr:twoCellAnchor>
  <xdr:twoCellAnchor>
    <xdr:from>
      <xdr:col>1</xdr:col>
      <xdr:colOff>628650</xdr:colOff>
      <xdr:row>18</xdr:row>
      <xdr:rowOff>142875</xdr:rowOff>
    </xdr:from>
    <xdr:to>
      <xdr:col>1</xdr:col>
      <xdr:colOff>638175</xdr:colOff>
      <xdr:row>23</xdr:row>
      <xdr:rowOff>133350</xdr:rowOff>
    </xdr:to>
    <xdr:sp>
      <xdr:nvSpPr>
        <xdr:cNvPr id="2" name="AutoShape 16"/>
        <xdr:cNvSpPr>
          <a:spLocks/>
        </xdr:cNvSpPr>
      </xdr:nvSpPr>
      <xdr:spPr>
        <a:xfrm flipH="1">
          <a:off x="1657350" y="3114675"/>
          <a:ext cx="9525" cy="800100"/>
        </a:xfrm>
        <a:prstGeom prst="line">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5</xdr:col>
      <xdr:colOff>581025</xdr:colOff>
      <xdr:row>10</xdr:row>
      <xdr:rowOff>57150</xdr:rowOff>
    </xdr:from>
    <xdr:to>
      <xdr:col>10</xdr:col>
      <xdr:colOff>1095375</xdr:colOff>
      <xdr:row>33</xdr:row>
      <xdr:rowOff>57150</xdr:rowOff>
    </xdr:to>
    <xdr:pic>
      <xdr:nvPicPr>
        <xdr:cNvPr id="3" name="Picture 19"/>
        <xdr:cNvPicPr preferRelativeResize="1">
          <a:picLocks noChangeAspect="1"/>
        </xdr:cNvPicPr>
      </xdr:nvPicPr>
      <xdr:blipFill>
        <a:blip r:embed="rId2"/>
        <a:stretch>
          <a:fillRect/>
        </a:stretch>
      </xdr:blipFill>
      <xdr:spPr>
        <a:xfrm>
          <a:off x="4286250" y="1733550"/>
          <a:ext cx="4038600" cy="3724275"/>
        </a:xfrm>
        <a:prstGeom prst="rect">
          <a:avLst/>
        </a:prstGeom>
        <a:noFill/>
        <a:ln w="1" cmpd="sng">
          <a:noFill/>
        </a:ln>
      </xdr:spPr>
    </xdr:pic>
    <xdr:clientData/>
  </xdr:twoCellAnchor>
  <xdr:twoCellAnchor>
    <xdr:from>
      <xdr:col>10</xdr:col>
      <xdr:colOff>904875</xdr:colOff>
      <xdr:row>13</xdr:row>
      <xdr:rowOff>95250</xdr:rowOff>
    </xdr:from>
    <xdr:to>
      <xdr:col>10</xdr:col>
      <xdr:colOff>1276350</xdr:colOff>
      <xdr:row>13</xdr:row>
      <xdr:rowOff>95250</xdr:rowOff>
    </xdr:to>
    <xdr:sp>
      <xdr:nvSpPr>
        <xdr:cNvPr id="4" name="Line 10"/>
        <xdr:cNvSpPr>
          <a:spLocks/>
        </xdr:cNvSpPr>
      </xdr:nvSpPr>
      <xdr:spPr>
        <a:xfrm flipH="1">
          <a:off x="8134350" y="2257425"/>
          <a:ext cx="371475"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314325</xdr:colOff>
      <xdr:row>11</xdr:row>
      <xdr:rowOff>95250</xdr:rowOff>
    </xdr:from>
    <xdr:to>
      <xdr:col>10</xdr:col>
      <xdr:colOff>504825</xdr:colOff>
      <xdr:row>35</xdr:row>
      <xdr:rowOff>19050</xdr:rowOff>
    </xdr:to>
    <xdr:pic>
      <xdr:nvPicPr>
        <xdr:cNvPr id="1" name="Picture 1"/>
        <xdr:cNvPicPr preferRelativeResize="1">
          <a:picLocks noChangeAspect="1"/>
        </xdr:cNvPicPr>
      </xdr:nvPicPr>
      <xdr:blipFill>
        <a:blip r:embed="rId1"/>
        <a:stretch>
          <a:fillRect/>
        </a:stretch>
      </xdr:blipFill>
      <xdr:spPr>
        <a:xfrm>
          <a:off x="4343400" y="1952625"/>
          <a:ext cx="4086225" cy="3810000"/>
        </a:xfrm>
        <a:prstGeom prst="rect">
          <a:avLst/>
        </a:prstGeom>
        <a:noFill/>
        <a:ln w="9525" cmpd="sng">
          <a:noFill/>
        </a:ln>
      </xdr:spPr>
    </xdr:pic>
    <xdr:clientData/>
  </xdr:twoCellAnchor>
  <xdr:twoCellAnchor>
    <xdr:from>
      <xdr:col>0</xdr:col>
      <xdr:colOff>123825</xdr:colOff>
      <xdr:row>8</xdr:row>
      <xdr:rowOff>9525</xdr:rowOff>
    </xdr:from>
    <xdr:to>
      <xdr:col>4</xdr:col>
      <xdr:colOff>352425</xdr:colOff>
      <xdr:row>37</xdr:row>
      <xdr:rowOff>47625</xdr:rowOff>
    </xdr:to>
    <xdr:grpSp>
      <xdr:nvGrpSpPr>
        <xdr:cNvPr id="2" name="Group 2"/>
        <xdr:cNvGrpSpPr>
          <a:grpSpLocks/>
        </xdr:cNvGrpSpPr>
      </xdr:nvGrpSpPr>
      <xdr:grpSpPr>
        <a:xfrm>
          <a:off x="123825" y="1381125"/>
          <a:ext cx="3648075" cy="4733925"/>
          <a:chOff x="81" y="148"/>
          <a:chExt cx="383" cy="497"/>
        </a:xfrm>
        <a:solidFill>
          <a:srgbClr val="FFFFFF"/>
        </a:solidFill>
      </xdr:grpSpPr>
      <xdr:pic>
        <xdr:nvPicPr>
          <xdr:cNvPr id="3" name="Picture 3"/>
          <xdr:cNvPicPr preferRelativeResize="1">
            <a:picLocks noChangeAspect="1"/>
          </xdr:cNvPicPr>
        </xdr:nvPicPr>
        <xdr:blipFill>
          <a:blip r:embed="rId2"/>
          <a:stretch>
            <a:fillRect/>
          </a:stretch>
        </xdr:blipFill>
        <xdr:spPr>
          <a:xfrm>
            <a:off x="81" y="148"/>
            <a:ext cx="383" cy="497"/>
          </a:xfrm>
          <a:prstGeom prst="rect">
            <a:avLst/>
          </a:prstGeom>
          <a:noFill/>
          <a:ln w="9525" cmpd="sng">
            <a:noFill/>
          </a:ln>
        </xdr:spPr>
      </xdr:pic>
      <xdr:sp>
        <xdr:nvSpPr>
          <xdr:cNvPr id="4" name="AutoShape 4"/>
          <xdr:cNvSpPr>
            <a:spLocks/>
          </xdr:cNvSpPr>
        </xdr:nvSpPr>
        <xdr:spPr>
          <a:xfrm flipH="1">
            <a:off x="243" y="352"/>
            <a:ext cx="1" cy="84"/>
          </a:xfrm>
          <a:prstGeom prst="line">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10</xdr:col>
      <xdr:colOff>447675</xdr:colOff>
      <xdr:row>17</xdr:row>
      <xdr:rowOff>19050</xdr:rowOff>
    </xdr:from>
    <xdr:to>
      <xdr:col>11</xdr:col>
      <xdr:colOff>590550</xdr:colOff>
      <xdr:row>17</xdr:row>
      <xdr:rowOff>19050</xdr:rowOff>
    </xdr:to>
    <xdr:sp>
      <xdr:nvSpPr>
        <xdr:cNvPr id="10" name="Line 10"/>
        <xdr:cNvSpPr>
          <a:spLocks/>
        </xdr:cNvSpPr>
      </xdr:nvSpPr>
      <xdr:spPr>
        <a:xfrm flipH="1">
          <a:off x="8372475" y="2847975"/>
          <a:ext cx="923925"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142875</xdr:rowOff>
    </xdr:from>
    <xdr:to>
      <xdr:col>16</xdr:col>
      <xdr:colOff>561975</xdr:colOff>
      <xdr:row>36</xdr:row>
      <xdr:rowOff>114300</xdr:rowOff>
    </xdr:to>
    <xdr:grpSp>
      <xdr:nvGrpSpPr>
        <xdr:cNvPr id="1" name="Group 1"/>
        <xdr:cNvGrpSpPr>
          <a:grpSpLocks/>
        </xdr:cNvGrpSpPr>
      </xdr:nvGrpSpPr>
      <xdr:grpSpPr>
        <a:xfrm>
          <a:off x="7048500" y="142875"/>
          <a:ext cx="5362575" cy="6057900"/>
          <a:chOff x="0" y="237"/>
          <a:chExt cx="563" cy="622"/>
        </a:xfrm>
        <a:solidFill>
          <a:srgbClr val="FFFFFF"/>
        </a:solidFill>
      </xdr:grpSpPr>
      <xdr:pic>
        <xdr:nvPicPr>
          <xdr:cNvPr id="2" name="Picture 2"/>
          <xdr:cNvPicPr preferRelativeResize="1">
            <a:picLocks noChangeAspect="1"/>
          </xdr:cNvPicPr>
        </xdr:nvPicPr>
        <xdr:blipFill>
          <a:blip r:embed="rId1"/>
          <a:stretch>
            <a:fillRect/>
          </a:stretch>
        </xdr:blipFill>
        <xdr:spPr>
          <a:xfrm>
            <a:off x="39" y="237"/>
            <a:ext cx="524" cy="622"/>
          </a:xfrm>
          <a:prstGeom prst="rect">
            <a:avLst/>
          </a:prstGeom>
          <a:noFill/>
          <a:ln w="9525" cmpd="sng">
            <a:noFill/>
          </a:ln>
        </xdr:spPr>
      </xdr:pic>
      <xdr:sp>
        <xdr:nvSpPr>
          <xdr:cNvPr id="3" name="AutoShape 3"/>
          <xdr:cNvSpPr>
            <a:spLocks/>
          </xdr:cNvSpPr>
        </xdr:nvSpPr>
        <xdr:spPr>
          <a:xfrm>
            <a:off x="125" y="522"/>
            <a:ext cx="124" cy="0"/>
          </a:xfrm>
          <a:prstGeom prst="line">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a:off x="310" y="522"/>
            <a:ext cx="132" cy="0"/>
          </a:xfrm>
          <a:prstGeom prst="line">
            <a:avLst/>
          </a:prstGeom>
          <a:noFill/>
          <a:ln w="38100" cmpd="sng">
            <a:solidFill>
              <a:srgbClr val="FF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xdr:rowOff>
    </xdr:from>
    <xdr:to>
      <xdr:col>0</xdr:col>
      <xdr:colOff>0</xdr:colOff>
      <xdr:row>37</xdr:row>
      <xdr:rowOff>66675</xdr:rowOff>
    </xdr:to>
    <xdr:graphicFrame>
      <xdr:nvGraphicFramePr>
        <xdr:cNvPr id="1" name="Chart 1"/>
        <xdr:cNvGraphicFramePr/>
      </xdr:nvGraphicFramePr>
      <xdr:xfrm>
        <a:off x="0" y="2190750"/>
        <a:ext cx="0" cy="41148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12</xdr:row>
      <xdr:rowOff>66675</xdr:rowOff>
    </xdr:from>
    <xdr:to>
      <xdr:col>2</xdr:col>
      <xdr:colOff>0</xdr:colOff>
      <xdr:row>37</xdr:row>
      <xdr:rowOff>142875</xdr:rowOff>
    </xdr:to>
    <xdr:graphicFrame>
      <xdr:nvGraphicFramePr>
        <xdr:cNvPr id="2" name="Chart 3"/>
        <xdr:cNvGraphicFramePr/>
      </xdr:nvGraphicFramePr>
      <xdr:xfrm>
        <a:off x="1828800" y="2247900"/>
        <a:ext cx="0" cy="4133850"/>
      </xdr:xfrm>
      <a:graphic>
        <a:graphicData uri="http://schemas.openxmlformats.org/drawingml/2006/chart">
          <c:chart xmlns:c="http://schemas.openxmlformats.org/drawingml/2006/chart" r:id="rId2"/>
        </a:graphicData>
      </a:graphic>
    </xdr:graphicFrame>
    <xdr:clientData/>
  </xdr:twoCellAnchor>
  <xdr:twoCellAnchor>
    <xdr:from>
      <xdr:col>0</xdr:col>
      <xdr:colOff>447675</xdr:colOff>
      <xdr:row>23</xdr:row>
      <xdr:rowOff>85725</xdr:rowOff>
    </xdr:from>
    <xdr:to>
      <xdr:col>8</xdr:col>
      <xdr:colOff>257175</xdr:colOff>
      <xdr:row>51</xdr:row>
      <xdr:rowOff>123825</xdr:rowOff>
    </xdr:to>
    <xdr:graphicFrame>
      <xdr:nvGraphicFramePr>
        <xdr:cNvPr id="3" name="Chart 6"/>
        <xdr:cNvGraphicFramePr/>
      </xdr:nvGraphicFramePr>
      <xdr:xfrm>
        <a:off x="447675" y="4057650"/>
        <a:ext cx="6524625" cy="4572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in2k-002\w-lan-sdl\Documents%20and%20Settings\yoriko\&#12487;&#12473;&#12463;&#12488;&#12483;&#12503;\toshiba_simulation_resul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ult_SS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nabetani\&#12487;&#12473;&#12463;&#12488;&#12483;&#12503;\SS16_Result_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B"/>
      <sheetName val="Compressed + IBA"/>
      <sheetName val="CM D"/>
      <sheetName val="No aggregation"/>
    </sheetNames>
    <sheetDataSet>
      <sheetData sheetId="1">
        <row r="3">
          <cell r="I3">
            <v>1</v>
          </cell>
        </row>
        <row r="4">
          <cell r="I4">
            <v>3</v>
          </cell>
        </row>
        <row r="5">
          <cell r="I5">
            <v>5</v>
          </cell>
        </row>
        <row r="6">
          <cell r="I6">
            <v>7</v>
          </cell>
        </row>
        <row r="7">
          <cell r="I7">
            <v>9</v>
          </cell>
        </row>
        <row r="8">
          <cell r="I8">
            <v>11</v>
          </cell>
        </row>
        <row r="9">
          <cell r="I9">
            <v>13</v>
          </cell>
        </row>
        <row r="10">
          <cell r="I10">
            <v>15</v>
          </cell>
        </row>
        <row r="11">
          <cell r="I11">
            <v>17</v>
          </cell>
        </row>
        <row r="12">
          <cell r="I12">
            <v>19</v>
          </cell>
        </row>
        <row r="13">
          <cell r="I13">
            <v>21</v>
          </cell>
        </row>
        <row r="14">
          <cell r="I14">
            <v>23</v>
          </cell>
        </row>
        <row r="15">
          <cell r="I15">
            <v>25</v>
          </cell>
        </row>
        <row r="16">
          <cell r="I16">
            <v>27</v>
          </cell>
        </row>
        <row r="17">
          <cell r="I17">
            <v>29</v>
          </cell>
        </row>
        <row r="18">
          <cell r="I18">
            <v>31</v>
          </cell>
        </row>
        <row r="19">
          <cell r="I19">
            <v>33</v>
          </cell>
        </row>
        <row r="20">
          <cell r="I20">
            <v>35</v>
          </cell>
        </row>
        <row r="21">
          <cell r="I21">
            <v>37</v>
          </cell>
        </row>
        <row r="22">
          <cell r="I22">
            <v>39</v>
          </cell>
        </row>
        <row r="23">
          <cell r="I23">
            <v>41</v>
          </cell>
        </row>
        <row r="24">
          <cell r="I24">
            <v>43</v>
          </cell>
        </row>
        <row r="25">
          <cell r="I25">
            <v>45</v>
          </cell>
        </row>
        <row r="26">
          <cell r="I26">
            <v>47</v>
          </cell>
        </row>
        <row r="27">
          <cell r="I27">
            <v>49</v>
          </cell>
        </row>
        <row r="28">
          <cell r="I28">
            <v>51</v>
          </cell>
        </row>
        <row r="29">
          <cell r="I29">
            <v>53</v>
          </cell>
        </row>
        <row r="30">
          <cell r="I30">
            <v>55</v>
          </cell>
        </row>
        <row r="31">
          <cell r="I31">
            <v>57</v>
          </cell>
        </row>
        <row r="32">
          <cell r="I32">
            <v>59</v>
          </cell>
        </row>
        <row r="33">
          <cell r="I33">
            <v>61</v>
          </cell>
        </row>
        <row r="34">
          <cell r="I34">
            <v>63</v>
          </cell>
        </row>
        <row r="35">
          <cell r="I35">
            <v>65</v>
          </cell>
        </row>
        <row r="36">
          <cell r="I36">
            <v>67</v>
          </cell>
        </row>
        <row r="37">
          <cell r="I37">
            <v>69</v>
          </cell>
        </row>
        <row r="38">
          <cell r="I38">
            <v>71</v>
          </cell>
        </row>
        <row r="39">
          <cell r="I39">
            <v>73</v>
          </cell>
        </row>
        <row r="40">
          <cell r="I40">
            <v>75</v>
          </cell>
        </row>
        <row r="41">
          <cell r="I41">
            <v>77</v>
          </cell>
        </row>
        <row r="42">
          <cell r="I42">
            <v>79</v>
          </cell>
        </row>
        <row r="43">
          <cell r="I43">
            <v>81</v>
          </cell>
        </row>
        <row r="44">
          <cell r="I44">
            <v>83</v>
          </cell>
        </row>
        <row r="45">
          <cell r="I45">
            <v>85</v>
          </cell>
        </row>
        <row r="46">
          <cell r="I46">
            <v>87</v>
          </cell>
        </row>
        <row r="47">
          <cell r="I47">
            <v>89</v>
          </cell>
        </row>
        <row r="48">
          <cell r="I48">
            <v>91</v>
          </cell>
        </row>
        <row r="49">
          <cell r="I49">
            <v>93</v>
          </cell>
        </row>
        <row r="50">
          <cell r="I50">
            <v>95</v>
          </cell>
        </row>
        <row r="51">
          <cell r="I51">
            <v>97</v>
          </cell>
        </row>
        <row r="52">
          <cell r="I52">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arison"/>
    </sheetNames>
    <sheetDataSet>
      <sheetData sheetId="0">
        <row r="3">
          <cell r="I3">
            <v>1</v>
          </cell>
          <cell r="J3">
            <v>216.052747</v>
          </cell>
        </row>
        <row r="4">
          <cell r="I4">
            <v>3</v>
          </cell>
          <cell r="J4">
            <v>216.214121</v>
          </cell>
        </row>
        <row r="5">
          <cell r="I5">
            <v>5</v>
          </cell>
          <cell r="J5">
            <v>216.203813</v>
          </cell>
          <cell r="K5">
            <v>51.57</v>
          </cell>
          <cell r="L5">
            <v>76.51</v>
          </cell>
          <cell r="M5">
            <v>100.9</v>
          </cell>
          <cell r="N5">
            <v>148.04</v>
          </cell>
          <cell r="O5">
            <v>193.2</v>
          </cell>
          <cell r="P5">
            <v>215.8</v>
          </cell>
        </row>
        <row r="6">
          <cell r="I6">
            <v>7</v>
          </cell>
          <cell r="J6">
            <v>216.117954</v>
          </cell>
        </row>
        <row r="7">
          <cell r="I7">
            <v>9</v>
          </cell>
          <cell r="J7">
            <v>216.15229</v>
          </cell>
        </row>
        <row r="8">
          <cell r="I8">
            <v>11</v>
          </cell>
          <cell r="J8">
            <v>206.382646</v>
          </cell>
        </row>
        <row r="9">
          <cell r="I9">
            <v>13</v>
          </cell>
          <cell r="J9">
            <v>187.863256</v>
          </cell>
        </row>
        <row r="10">
          <cell r="I10">
            <v>15</v>
          </cell>
          <cell r="J10">
            <v>163.162193</v>
          </cell>
        </row>
        <row r="11">
          <cell r="I11">
            <v>17</v>
          </cell>
          <cell r="J11">
            <v>135.626848</v>
          </cell>
        </row>
        <row r="12">
          <cell r="I12">
            <v>19</v>
          </cell>
          <cell r="J12">
            <v>120.586067</v>
          </cell>
          <cell r="N12">
            <v>120.04</v>
          </cell>
          <cell r="O12">
            <v>186.14</v>
          </cell>
          <cell r="P12">
            <v>134.24</v>
          </cell>
        </row>
        <row r="13">
          <cell r="I13">
            <v>21</v>
          </cell>
          <cell r="J13">
            <v>112.338062</v>
          </cell>
        </row>
        <row r="14">
          <cell r="I14">
            <v>23</v>
          </cell>
          <cell r="J14">
            <v>111.102667</v>
          </cell>
        </row>
        <row r="15">
          <cell r="I15">
            <v>25</v>
          </cell>
          <cell r="J15">
            <v>109.841068</v>
          </cell>
          <cell r="O15">
            <v>79.19</v>
          </cell>
          <cell r="P15">
            <v>14.88</v>
          </cell>
        </row>
        <row r="16">
          <cell r="I16">
            <v>27</v>
          </cell>
          <cell r="J16">
            <v>105.680683</v>
          </cell>
        </row>
        <row r="17">
          <cell r="I17">
            <v>29</v>
          </cell>
          <cell r="J17">
            <v>99.924208</v>
          </cell>
          <cell r="P17">
            <v>0.47</v>
          </cell>
        </row>
        <row r="18">
          <cell r="I18">
            <v>31</v>
          </cell>
          <cell r="J18">
            <v>92.074877</v>
          </cell>
        </row>
        <row r="19">
          <cell r="I19">
            <v>33</v>
          </cell>
          <cell r="J19">
            <v>84.931134</v>
          </cell>
        </row>
        <row r="20">
          <cell r="I20">
            <v>35</v>
          </cell>
          <cell r="J20">
            <v>78.276153</v>
          </cell>
        </row>
        <row r="21">
          <cell r="I21">
            <v>37</v>
          </cell>
          <cell r="J21">
            <v>70.510081</v>
          </cell>
        </row>
        <row r="22">
          <cell r="I22">
            <v>39</v>
          </cell>
          <cell r="J22">
            <v>64.862441</v>
          </cell>
          <cell r="P22">
            <v>0</v>
          </cell>
        </row>
        <row r="23">
          <cell r="I23">
            <v>41</v>
          </cell>
          <cell r="J23">
            <v>59.762923</v>
          </cell>
          <cell r="P23">
            <v>0</v>
          </cell>
        </row>
        <row r="24">
          <cell r="I24">
            <v>43</v>
          </cell>
          <cell r="J24">
            <v>55.115764</v>
          </cell>
          <cell r="O24">
            <v>0</v>
          </cell>
          <cell r="P24">
            <v>0</v>
          </cell>
        </row>
        <row r="25">
          <cell r="I25">
            <v>45</v>
          </cell>
          <cell r="J25">
            <v>51.809381</v>
          </cell>
          <cell r="O25">
            <v>0</v>
          </cell>
          <cell r="P25">
            <v>0</v>
          </cell>
        </row>
        <row r="26">
          <cell r="I26">
            <v>47</v>
          </cell>
          <cell r="J26">
            <v>50.125573</v>
          </cell>
          <cell r="O26">
            <v>0</v>
          </cell>
          <cell r="P26">
            <v>0</v>
          </cell>
        </row>
        <row r="27">
          <cell r="I27">
            <v>49</v>
          </cell>
          <cell r="J27">
            <v>47.731422</v>
          </cell>
          <cell r="O27">
            <v>0</v>
          </cell>
          <cell r="P27">
            <v>0</v>
          </cell>
        </row>
        <row r="28">
          <cell r="I28">
            <v>51</v>
          </cell>
          <cell r="J28">
            <v>44.79153</v>
          </cell>
          <cell r="O28">
            <v>0</v>
          </cell>
          <cell r="P28">
            <v>0</v>
          </cell>
        </row>
        <row r="29">
          <cell r="I29">
            <v>53</v>
          </cell>
          <cell r="J29">
            <v>43.232531</v>
          </cell>
          <cell r="O29">
            <v>0</v>
          </cell>
          <cell r="P29">
            <v>0</v>
          </cell>
        </row>
        <row r="30">
          <cell r="I30">
            <v>55</v>
          </cell>
          <cell r="J30">
            <v>40.410568</v>
          </cell>
          <cell r="O30">
            <v>0</v>
          </cell>
          <cell r="P30">
            <v>0</v>
          </cell>
        </row>
        <row r="31">
          <cell r="I31">
            <v>57</v>
          </cell>
          <cell r="J31">
            <v>37.532</v>
          </cell>
          <cell r="O31">
            <v>0</v>
          </cell>
          <cell r="P31">
            <v>0</v>
          </cell>
        </row>
        <row r="32">
          <cell r="I32">
            <v>59</v>
          </cell>
          <cell r="J32">
            <v>34.744131</v>
          </cell>
          <cell r="O32">
            <v>0</v>
          </cell>
          <cell r="P32">
            <v>0</v>
          </cell>
        </row>
        <row r="33">
          <cell r="I33">
            <v>61</v>
          </cell>
          <cell r="J33">
            <v>31.764816</v>
          </cell>
          <cell r="O33">
            <v>0</v>
          </cell>
          <cell r="P33">
            <v>0</v>
          </cell>
        </row>
        <row r="34">
          <cell r="I34">
            <v>63</v>
          </cell>
          <cell r="J34">
            <v>29.651496</v>
          </cell>
          <cell r="O34">
            <v>0</v>
          </cell>
          <cell r="P34">
            <v>0</v>
          </cell>
        </row>
        <row r="35">
          <cell r="I35">
            <v>65</v>
          </cell>
          <cell r="J35">
            <v>27.593208</v>
          </cell>
          <cell r="O35">
            <v>0</v>
          </cell>
          <cell r="P35">
            <v>0</v>
          </cell>
        </row>
        <row r="36">
          <cell r="I36">
            <v>67</v>
          </cell>
          <cell r="J36">
            <v>25.989467</v>
          </cell>
          <cell r="O36">
            <v>0</v>
          </cell>
          <cell r="P36">
            <v>0</v>
          </cell>
        </row>
        <row r="37">
          <cell r="I37">
            <v>69</v>
          </cell>
          <cell r="J37">
            <v>24.718427</v>
          </cell>
          <cell r="O37">
            <v>0</v>
          </cell>
          <cell r="P37">
            <v>0</v>
          </cell>
        </row>
        <row r="38">
          <cell r="I38">
            <v>71</v>
          </cell>
          <cell r="J38">
            <v>23.792779</v>
          </cell>
          <cell r="O38">
            <v>0</v>
          </cell>
          <cell r="P38">
            <v>0</v>
          </cell>
        </row>
        <row r="39">
          <cell r="I39">
            <v>73</v>
          </cell>
          <cell r="J39">
            <v>22.615049</v>
          </cell>
          <cell r="O39">
            <v>0</v>
          </cell>
          <cell r="P39">
            <v>0</v>
          </cell>
        </row>
        <row r="40">
          <cell r="I40">
            <v>75</v>
          </cell>
          <cell r="J40">
            <v>21.434337</v>
          </cell>
          <cell r="O40">
            <v>0</v>
          </cell>
          <cell r="P40">
            <v>0</v>
          </cell>
        </row>
        <row r="41">
          <cell r="I41">
            <v>77</v>
          </cell>
          <cell r="J41">
            <v>20.680243</v>
          </cell>
          <cell r="O41">
            <v>0</v>
          </cell>
          <cell r="P41">
            <v>0</v>
          </cell>
        </row>
        <row r="42">
          <cell r="I42">
            <v>79</v>
          </cell>
          <cell r="J42">
            <v>19.266565</v>
          </cell>
          <cell r="O42">
            <v>0</v>
          </cell>
          <cell r="P42">
            <v>0</v>
          </cell>
        </row>
        <row r="43">
          <cell r="I43">
            <v>81</v>
          </cell>
          <cell r="J43">
            <v>18.170589</v>
          </cell>
          <cell r="O43">
            <v>0</v>
          </cell>
          <cell r="P43">
            <v>0</v>
          </cell>
        </row>
        <row r="44">
          <cell r="I44">
            <v>83</v>
          </cell>
          <cell r="J44">
            <v>16.750556</v>
          </cell>
          <cell r="O44">
            <v>0</v>
          </cell>
          <cell r="P44">
            <v>0</v>
          </cell>
        </row>
        <row r="45">
          <cell r="I45">
            <v>85</v>
          </cell>
          <cell r="J45">
            <v>15.982397</v>
          </cell>
          <cell r="O45">
            <v>0</v>
          </cell>
          <cell r="P45">
            <v>0</v>
          </cell>
        </row>
        <row r="46">
          <cell r="I46">
            <v>87</v>
          </cell>
          <cell r="J46">
            <v>14.796651</v>
          </cell>
          <cell r="O46">
            <v>0</v>
          </cell>
          <cell r="P46">
            <v>0</v>
          </cell>
        </row>
        <row r="47">
          <cell r="I47">
            <v>89</v>
          </cell>
          <cell r="J47">
            <v>13.869677</v>
          </cell>
          <cell r="O47">
            <v>0</v>
          </cell>
          <cell r="P47">
            <v>0</v>
          </cell>
        </row>
        <row r="48">
          <cell r="I48">
            <v>91</v>
          </cell>
          <cell r="J48">
            <v>13.079279</v>
          </cell>
          <cell r="O48">
            <v>0</v>
          </cell>
          <cell r="P48">
            <v>0</v>
          </cell>
        </row>
        <row r="49">
          <cell r="I49">
            <v>93</v>
          </cell>
          <cell r="J49">
            <v>12.499784</v>
          </cell>
          <cell r="O49">
            <v>0</v>
          </cell>
          <cell r="P49">
            <v>0</v>
          </cell>
        </row>
        <row r="50">
          <cell r="I50">
            <v>95</v>
          </cell>
          <cell r="J50">
            <v>11.72848</v>
          </cell>
          <cell r="O50">
            <v>0</v>
          </cell>
          <cell r="P50">
            <v>0</v>
          </cell>
        </row>
        <row r="51">
          <cell r="I51">
            <v>97</v>
          </cell>
          <cell r="J51">
            <v>11.189486</v>
          </cell>
          <cell r="O51">
            <v>0</v>
          </cell>
          <cell r="P51">
            <v>0</v>
          </cell>
        </row>
        <row r="52">
          <cell r="I52">
            <v>99</v>
          </cell>
          <cell r="J52">
            <v>10.439706</v>
          </cell>
          <cell r="O52">
            <v>0</v>
          </cell>
          <cell r="P5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XOP 30.08m(20M)"/>
      <sheetName val="TXOP 30.08m(40M)"/>
      <sheetName val="20M取り直し(Max=8)"/>
      <sheetName val="40M取り直し(Max=8)"/>
      <sheetName val="20M"/>
      <sheetName val="40M"/>
    </sheetNames>
    <sheetDataSet>
      <sheetData sheetId="0">
        <row r="4">
          <cell r="B4" t="str">
            <v>16QAM, r=1/2</v>
          </cell>
          <cell r="D4" t="str">
            <v>16QAM, r=1/2, 2X</v>
          </cell>
          <cell r="E4" t="str">
            <v>64QAM, r=3/4, 2X</v>
          </cell>
          <cell r="F4" t="str">
            <v>64QAM, r=5/6, 2X</v>
          </cell>
        </row>
      </sheetData>
      <sheetData sheetId="2">
        <row r="4">
          <cell r="B4" t="str">
            <v>16QAM, r=1/2</v>
          </cell>
          <cell r="C4" t="str">
            <v>64QAM, r=3/4</v>
          </cell>
          <cell r="D4" t="str">
            <v>16QAM, r=1/2, 2X</v>
          </cell>
          <cell r="E4" t="str">
            <v>64QAM, r=3/4, 2X</v>
          </cell>
          <cell r="F4" t="str">
            <v>64QAM, r=5/6, 2X</v>
          </cell>
        </row>
        <row r="5">
          <cell r="A5">
            <v>5</v>
          </cell>
          <cell r="B5">
            <v>23932800</v>
          </cell>
          <cell r="C5">
            <v>50690400</v>
          </cell>
          <cell r="D5">
            <v>45386400</v>
          </cell>
          <cell r="E5">
            <v>91692000</v>
          </cell>
          <cell r="F5">
            <v>99820800</v>
          </cell>
        </row>
        <row r="6">
          <cell r="A6">
            <v>10</v>
          </cell>
          <cell r="B6">
            <v>23932800</v>
          </cell>
          <cell r="C6">
            <v>50690400</v>
          </cell>
          <cell r="D6">
            <v>45386400</v>
          </cell>
          <cell r="E6">
            <v>91692000</v>
          </cell>
          <cell r="F6">
            <v>99820800</v>
          </cell>
        </row>
        <row r="7">
          <cell r="A7">
            <v>15</v>
          </cell>
          <cell r="B7">
            <v>23932800</v>
          </cell>
          <cell r="C7">
            <v>50690400</v>
          </cell>
          <cell r="D7">
            <v>45386400</v>
          </cell>
          <cell r="E7">
            <v>90278400</v>
          </cell>
          <cell r="F7">
            <v>96727200</v>
          </cell>
        </row>
        <row r="8">
          <cell r="A8">
            <v>20</v>
          </cell>
          <cell r="B8">
            <v>23932800</v>
          </cell>
          <cell r="C8">
            <v>50690400</v>
          </cell>
          <cell r="D8">
            <v>45357600</v>
          </cell>
          <cell r="E8">
            <v>83738400</v>
          </cell>
          <cell r="F8">
            <v>84679200</v>
          </cell>
        </row>
        <row r="9">
          <cell r="A9">
            <v>25</v>
          </cell>
          <cell r="B9">
            <v>23932800</v>
          </cell>
          <cell r="C9">
            <v>50690400</v>
          </cell>
          <cell r="D9">
            <v>44824800</v>
          </cell>
          <cell r="E9">
            <v>63084000</v>
          </cell>
          <cell r="F9">
            <v>52852800</v>
          </cell>
        </row>
        <row r="10">
          <cell r="A10">
            <v>30</v>
          </cell>
          <cell r="B10">
            <v>23932800</v>
          </cell>
          <cell r="C10">
            <v>50688000</v>
          </cell>
          <cell r="D10">
            <v>44241600</v>
          </cell>
          <cell r="E10">
            <v>44018400</v>
          </cell>
          <cell r="F10">
            <v>35191200</v>
          </cell>
        </row>
        <row r="11">
          <cell r="A11">
            <v>35</v>
          </cell>
          <cell r="B11">
            <v>23932800</v>
          </cell>
          <cell r="C11">
            <v>50020800</v>
          </cell>
          <cell r="D11">
            <v>41872800</v>
          </cell>
          <cell r="E11">
            <v>18559200</v>
          </cell>
          <cell r="F11">
            <v>11224800</v>
          </cell>
        </row>
        <row r="12">
          <cell r="A12">
            <v>40</v>
          </cell>
          <cell r="B12">
            <v>23932800</v>
          </cell>
          <cell r="C12">
            <v>47930400</v>
          </cell>
          <cell r="D12">
            <v>38426400</v>
          </cell>
          <cell r="E12">
            <v>6976800</v>
          </cell>
          <cell r="F12">
            <v>3369600</v>
          </cell>
        </row>
        <row r="13">
          <cell r="A13">
            <v>45</v>
          </cell>
          <cell r="B13">
            <v>23928000</v>
          </cell>
          <cell r="C13">
            <v>39928800</v>
          </cell>
          <cell r="D13">
            <v>31236000</v>
          </cell>
          <cell r="E13">
            <v>1401600</v>
          </cell>
          <cell r="F13">
            <v>470400</v>
          </cell>
        </row>
        <row r="14">
          <cell r="A14">
            <v>50</v>
          </cell>
          <cell r="B14">
            <v>23920800</v>
          </cell>
          <cell r="C14">
            <v>34420800</v>
          </cell>
          <cell r="D14">
            <v>28399200</v>
          </cell>
          <cell r="E14">
            <v>369600</v>
          </cell>
          <cell r="F14">
            <v>0</v>
          </cell>
        </row>
        <row r="15">
          <cell r="A15">
            <v>55</v>
          </cell>
          <cell r="B15">
            <v>23853600</v>
          </cell>
          <cell r="C15">
            <v>17270400</v>
          </cell>
          <cell r="D15">
            <v>18036000</v>
          </cell>
          <cell r="E15">
            <v>0</v>
          </cell>
          <cell r="F15">
            <v>0</v>
          </cell>
        </row>
        <row r="16">
          <cell r="A16">
            <v>60</v>
          </cell>
          <cell r="B16">
            <v>23829600</v>
          </cell>
          <cell r="C16">
            <v>11445600</v>
          </cell>
          <cell r="D16">
            <v>13862400</v>
          </cell>
          <cell r="E16">
            <v>0</v>
          </cell>
          <cell r="F16">
            <v>0</v>
          </cell>
        </row>
        <row r="17">
          <cell r="A17">
            <v>65</v>
          </cell>
          <cell r="B17">
            <v>23620800</v>
          </cell>
          <cell r="C17">
            <v>5112000</v>
          </cell>
          <cell r="D17">
            <v>9684000</v>
          </cell>
          <cell r="E17">
            <v>0</v>
          </cell>
          <cell r="F17">
            <v>0</v>
          </cell>
        </row>
        <row r="18">
          <cell r="A18">
            <v>70</v>
          </cell>
          <cell r="B18">
            <v>23217600</v>
          </cell>
          <cell r="C18">
            <v>1821600</v>
          </cell>
          <cell r="D18">
            <v>6175200</v>
          </cell>
          <cell r="E18">
            <v>0</v>
          </cell>
          <cell r="F18">
            <v>0</v>
          </cell>
        </row>
        <row r="19">
          <cell r="A19">
            <v>75</v>
          </cell>
          <cell r="B19">
            <v>22476000</v>
          </cell>
          <cell r="C19">
            <v>732000</v>
          </cell>
          <cell r="D19">
            <v>4416000</v>
          </cell>
          <cell r="E19">
            <v>0</v>
          </cell>
          <cell r="F19">
            <v>0</v>
          </cell>
        </row>
        <row r="20">
          <cell r="A20">
            <v>80</v>
          </cell>
          <cell r="B20">
            <v>21067200</v>
          </cell>
          <cell r="C20">
            <v>244800</v>
          </cell>
          <cell r="D20">
            <v>1764000</v>
          </cell>
          <cell r="E20">
            <v>0</v>
          </cell>
          <cell r="F20">
            <v>0</v>
          </cell>
        </row>
        <row r="21">
          <cell r="A21">
            <v>85</v>
          </cell>
          <cell r="B21">
            <v>18892800</v>
          </cell>
          <cell r="C21">
            <v>4800</v>
          </cell>
          <cell r="D21">
            <v>465600</v>
          </cell>
          <cell r="E21">
            <v>0</v>
          </cell>
          <cell r="F21">
            <v>0</v>
          </cell>
        </row>
        <row r="22">
          <cell r="A22">
            <v>90</v>
          </cell>
          <cell r="B22">
            <v>16257600</v>
          </cell>
          <cell r="C22">
            <v>0</v>
          </cell>
          <cell r="D22">
            <v>0</v>
          </cell>
          <cell r="E22">
            <v>0</v>
          </cell>
          <cell r="F22">
            <v>0</v>
          </cell>
        </row>
      </sheetData>
      <sheetData sheetId="3">
        <row r="5">
          <cell r="A5">
            <v>5</v>
          </cell>
          <cell r="B5">
            <v>47464800</v>
          </cell>
          <cell r="D5">
            <v>86781600</v>
          </cell>
          <cell r="E5">
            <v>162620000</v>
          </cell>
          <cell r="F5">
            <v>174642000</v>
          </cell>
        </row>
        <row r="6">
          <cell r="A6">
            <v>10</v>
          </cell>
          <cell r="B6">
            <v>47464800</v>
          </cell>
          <cell r="D6">
            <v>86781600</v>
          </cell>
          <cell r="E6">
            <v>162620000</v>
          </cell>
          <cell r="F6">
            <v>174642000</v>
          </cell>
        </row>
        <row r="7">
          <cell r="A7">
            <v>15</v>
          </cell>
          <cell r="B7">
            <v>47464800</v>
          </cell>
          <cell r="D7">
            <v>86781600</v>
          </cell>
          <cell r="E7">
            <v>161896800</v>
          </cell>
          <cell r="F7">
            <v>174542400</v>
          </cell>
        </row>
        <row r="8">
          <cell r="A8">
            <v>20</v>
          </cell>
          <cell r="B8">
            <v>47464800</v>
          </cell>
          <cell r="D8">
            <v>86781600</v>
          </cell>
          <cell r="E8">
            <v>159516000</v>
          </cell>
          <cell r="F8">
            <v>160876800</v>
          </cell>
        </row>
        <row r="9">
          <cell r="A9">
            <v>25</v>
          </cell>
          <cell r="B9">
            <v>47464800</v>
          </cell>
          <cell r="D9">
            <v>86700000</v>
          </cell>
          <cell r="E9">
            <v>116916000</v>
          </cell>
          <cell r="F9">
            <v>90489600</v>
          </cell>
        </row>
        <row r="10">
          <cell r="A10">
            <v>30</v>
          </cell>
          <cell r="B10">
            <v>47464800</v>
          </cell>
          <cell r="D10">
            <v>86455200</v>
          </cell>
          <cell r="E10">
            <v>83724000</v>
          </cell>
          <cell r="F10">
            <v>49521600</v>
          </cell>
        </row>
        <row r="11">
          <cell r="A11">
            <v>35</v>
          </cell>
          <cell r="B11">
            <v>47464800</v>
          </cell>
          <cell r="D11">
            <v>85147200</v>
          </cell>
          <cell r="E11">
            <v>27916800</v>
          </cell>
          <cell r="F11">
            <v>9717600</v>
          </cell>
        </row>
        <row r="12">
          <cell r="A12">
            <v>40</v>
          </cell>
          <cell r="B12">
            <v>47464800</v>
          </cell>
          <cell r="D12">
            <v>81494400</v>
          </cell>
          <cell r="E12">
            <v>6420000</v>
          </cell>
          <cell r="F12">
            <v>2157600</v>
          </cell>
        </row>
        <row r="13">
          <cell r="A13">
            <v>45</v>
          </cell>
          <cell r="B13">
            <v>47464800</v>
          </cell>
          <cell r="D13">
            <v>71654400</v>
          </cell>
          <cell r="E13">
            <v>962400</v>
          </cell>
          <cell r="F13">
            <v>88800</v>
          </cell>
        </row>
        <row r="14">
          <cell r="A14">
            <v>50</v>
          </cell>
          <cell r="B14">
            <v>47464800</v>
          </cell>
          <cell r="D14">
            <v>63432000</v>
          </cell>
          <cell r="E14">
            <v>228000</v>
          </cell>
          <cell r="F14">
            <v>0</v>
          </cell>
        </row>
        <row r="15">
          <cell r="A15">
            <v>55</v>
          </cell>
          <cell r="B15">
            <v>47438400</v>
          </cell>
          <cell r="D15">
            <v>38496000</v>
          </cell>
          <cell r="E15">
            <v>0</v>
          </cell>
          <cell r="F15">
            <v>0</v>
          </cell>
        </row>
        <row r="16">
          <cell r="A16">
            <v>60</v>
          </cell>
          <cell r="B16">
            <v>47352000</v>
          </cell>
          <cell r="D16">
            <v>30324000</v>
          </cell>
          <cell r="E16">
            <v>0</v>
          </cell>
          <cell r="F16">
            <v>0</v>
          </cell>
        </row>
        <row r="17">
          <cell r="A17">
            <v>65</v>
          </cell>
          <cell r="B17">
            <v>47208000</v>
          </cell>
          <cell r="D17">
            <v>19020000</v>
          </cell>
          <cell r="E17">
            <v>0</v>
          </cell>
          <cell r="F17">
            <v>0</v>
          </cell>
        </row>
        <row r="18">
          <cell r="A18">
            <v>70</v>
          </cell>
          <cell r="B18">
            <v>46864800</v>
          </cell>
          <cell r="D18">
            <v>12309600</v>
          </cell>
          <cell r="E18">
            <v>0</v>
          </cell>
          <cell r="F18">
            <v>0</v>
          </cell>
        </row>
        <row r="19">
          <cell r="A19">
            <v>75</v>
          </cell>
          <cell r="B19">
            <v>45727200</v>
          </cell>
          <cell r="D19">
            <v>5604000</v>
          </cell>
          <cell r="E19">
            <v>0</v>
          </cell>
          <cell r="F19">
            <v>0</v>
          </cell>
        </row>
        <row r="20">
          <cell r="A20">
            <v>80</v>
          </cell>
          <cell r="B20">
            <v>43723200</v>
          </cell>
          <cell r="D20">
            <v>1855200</v>
          </cell>
          <cell r="E20">
            <v>0</v>
          </cell>
          <cell r="F20">
            <v>0</v>
          </cell>
        </row>
        <row r="21">
          <cell r="A21">
            <v>85</v>
          </cell>
          <cell r="B21">
            <v>39554400</v>
          </cell>
          <cell r="D21">
            <v>652800</v>
          </cell>
          <cell r="E21">
            <v>0</v>
          </cell>
          <cell r="F21">
            <v>0</v>
          </cell>
        </row>
        <row r="22">
          <cell r="A22">
            <v>90</v>
          </cell>
          <cell r="B22">
            <v>34209600</v>
          </cell>
          <cell r="D22">
            <v>0</v>
          </cell>
          <cell r="E22">
            <v>0</v>
          </cell>
          <cell r="F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o.adachi@toshiba.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D11" sqref="D11"/>
    </sheetView>
  </sheetViews>
  <sheetFormatPr defaultColWidth="9.140625" defaultRowHeight="12.75"/>
  <cols>
    <col min="1" max="1" width="11.28125" style="73" customWidth="1"/>
    <col min="2" max="16384" width="9.140625" style="73" customWidth="1"/>
  </cols>
  <sheetData>
    <row r="1" ht="18.75">
      <c r="B1" s="74" t="s">
        <v>140</v>
      </c>
    </row>
    <row r="2" ht="18.75">
      <c r="B2" s="74" t="s">
        <v>141</v>
      </c>
    </row>
    <row r="3" spans="1:2" s="298" customFormat="1" ht="18.75">
      <c r="A3" s="298" t="s">
        <v>325</v>
      </c>
      <c r="B3" s="299" t="s">
        <v>326</v>
      </c>
    </row>
    <row r="4" spans="1:6" ht="18.75">
      <c r="A4" s="73" t="s">
        <v>142</v>
      </c>
      <c r="B4" s="75" t="s">
        <v>190</v>
      </c>
      <c r="F4" s="76"/>
    </row>
    <row r="5" spans="1:2" ht="15.75">
      <c r="A5" s="73" t="s">
        <v>143</v>
      </c>
      <c r="B5" s="77" t="s">
        <v>153</v>
      </c>
    </row>
    <row r="6" s="78" customFormat="1" ht="16.5" thickBot="1"/>
    <row r="7" spans="1:2" s="79" customFormat="1" ht="18.75">
      <c r="A7" s="79" t="s">
        <v>144</v>
      </c>
      <c r="B7" s="80" t="s">
        <v>282</v>
      </c>
    </row>
    <row r="8" spans="1:2" ht="15.75">
      <c r="A8" s="73" t="s">
        <v>145</v>
      </c>
      <c r="B8" s="77" t="s">
        <v>327</v>
      </c>
    </row>
    <row r="9" spans="1:9" ht="15.75">
      <c r="A9" s="73" t="s">
        <v>146</v>
      </c>
      <c r="B9" s="77" t="s">
        <v>154</v>
      </c>
      <c r="C9" s="77" t="s">
        <v>320</v>
      </c>
      <c r="D9" s="77"/>
      <c r="E9" s="77"/>
      <c r="F9" s="77"/>
      <c r="G9" s="77"/>
      <c r="H9" s="77"/>
      <c r="I9" s="77"/>
    </row>
    <row r="10" spans="2:9" ht="15.75">
      <c r="B10" s="77" t="s">
        <v>147</v>
      </c>
      <c r="C10" s="77" t="s">
        <v>155</v>
      </c>
      <c r="D10" s="77"/>
      <c r="E10" s="77"/>
      <c r="F10" s="77"/>
      <c r="G10" s="77"/>
      <c r="H10" s="77"/>
      <c r="I10" s="77"/>
    </row>
    <row r="11" spans="2:9" ht="15.75">
      <c r="B11" s="77" t="s">
        <v>148</v>
      </c>
      <c r="C11" s="77" t="s">
        <v>156</v>
      </c>
      <c r="D11" s="77"/>
      <c r="E11" s="77"/>
      <c r="F11" s="77"/>
      <c r="G11" s="77"/>
      <c r="H11" s="77"/>
      <c r="I11" s="77"/>
    </row>
    <row r="12" spans="2:9" ht="15.75">
      <c r="B12" s="77" t="s">
        <v>149</v>
      </c>
      <c r="C12" s="77" t="s">
        <v>157</v>
      </c>
      <c r="D12" s="77"/>
      <c r="E12" s="77"/>
      <c r="F12" s="77"/>
      <c r="G12" s="77"/>
      <c r="H12" s="77"/>
      <c r="I12" s="77"/>
    </row>
    <row r="13" spans="2:9" ht="15.75">
      <c r="B13" s="77" t="s">
        <v>150</v>
      </c>
      <c r="C13" s="77" t="s">
        <v>158</v>
      </c>
      <c r="D13" s="77"/>
      <c r="E13" s="77"/>
      <c r="F13" s="77"/>
      <c r="G13" s="77"/>
      <c r="H13" s="77"/>
      <c r="I13" s="77"/>
    </row>
    <row r="14" spans="2:9" ht="15.75">
      <c r="B14" s="77" t="s">
        <v>151</v>
      </c>
      <c r="C14" s="297" t="s">
        <v>321</v>
      </c>
      <c r="D14" s="77"/>
      <c r="E14" s="77"/>
      <c r="F14" s="77"/>
      <c r="G14" s="77"/>
      <c r="H14" s="77"/>
      <c r="I14" s="77"/>
    </row>
    <row r="15" ht="15.75">
      <c r="A15" s="73" t="s">
        <v>152</v>
      </c>
    </row>
    <row r="27" spans="1:5" ht="15.75" customHeight="1">
      <c r="A27" s="81"/>
      <c r="B27" s="189"/>
      <c r="C27" s="189"/>
      <c r="D27" s="189"/>
      <c r="E27" s="189"/>
    </row>
    <row r="28" spans="1:5" ht="15.75" customHeight="1">
      <c r="A28" s="79"/>
      <c r="B28" s="82"/>
      <c r="C28" s="82"/>
      <c r="D28" s="82"/>
      <c r="E28" s="82"/>
    </row>
    <row r="29" spans="1:5" ht="15.75" customHeight="1">
      <c r="A29" s="79"/>
      <c r="B29" s="188"/>
      <c r="C29" s="188"/>
      <c r="D29" s="188"/>
      <c r="E29" s="188"/>
    </row>
    <row r="30" spans="1:5" ht="15.75" customHeight="1">
      <c r="A30" s="79"/>
      <c r="B30" s="82"/>
      <c r="C30" s="82"/>
      <c r="D30" s="82"/>
      <c r="E30" s="82"/>
    </row>
    <row r="31" spans="1:5" ht="15.75" customHeight="1">
      <c r="A31" s="79"/>
      <c r="B31" s="188"/>
      <c r="C31" s="188"/>
      <c r="D31" s="188"/>
      <c r="E31" s="188"/>
    </row>
    <row r="32" spans="2:5" ht="15.75" customHeight="1">
      <c r="B32" s="188"/>
      <c r="C32" s="188"/>
      <c r="D32" s="188"/>
      <c r="E32" s="188"/>
    </row>
    <row r="33" ht="15.75" customHeight="1"/>
    <row r="34" ht="15.75" customHeight="1"/>
    <row r="35" ht="15.75" customHeight="1"/>
  </sheetData>
  <mergeCells count="3">
    <mergeCell ref="B29:E29"/>
    <mergeCell ref="B27:E27"/>
    <mergeCell ref="B31:E32"/>
  </mergeCells>
  <hyperlinks>
    <hyperlink ref="C14" r:id="rId1" display="tomo.adachi@toshiba.co.jp"/>
  </hyperlinks>
  <printOptions/>
  <pageMargins left="0.75" right="0.75" top="1" bottom="1" header="0.5" footer="0.5"/>
  <pageSetup horizontalDpi="600" verticalDpi="600" orientation="portrait" r:id="rId3"/>
  <headerFooter alignWithMargins="0">
    <oddHeader>&amp;LJanuary 2005&amp;C&amp;A&amp;Rdoc.: IEEE 802.11-05/0893r3</oddHeader>
    <oddFooter>&amp;LSubmission&amp;C&amp;P&amp;RDmitry Akhmetov, Intel</oddFooter>
  </headerFooter>
  <drawing r:id="rId2"/>
</worksheet>
</file>

<file path=xl/worksheets/sheet10.xml><?xml version="1.0" encoding="utf-8"?>
<worksheet xmlns="http://schemas.openxmlformats.org/spreadsheetml/2006/main" xmlns:r="http://schemas.openxmlformats.org/officeDocument/2006/relationships">
  <sheetPr>
    <tabColor indexed="41"/>
  </sheetPr>
  <dimension ref="A1:N2189"/>
  <sheetViews>
    <sheetView zoomScale="75" zoomScaleNormal="75" workbookViewId="0" topLeftCell="A1">
      <selection activeCell="A49" sqref="A49"/>
    </sheetView>
  </sheetViews>
  <sheetFormatPr defaultColWidth="9.140625" defaultRowHeight="12.75"/>
  <cols>
    <col min="1" max="1" width="20.00390625" style="55" customWidth="1"/>
    <col min="2" max="7" width="13.7109375" style="0" customWidth="1"/>
    <col min="8" max="8" width="5.7109375" style="0" customWidth="1"/>
    <col min="9" max="9" width="7.8515625" style="0" customWidth="1"/>
    <col min="10" max="14" width="13.7109375" style="0" customWidth="1"/>
  </cols>
  <sheetData>
    <row r="1" spans="1:14" ht="13.5" thickBot="1">
      <c r="A1" s="256" t="s">
        <v>32</v>
      </c>
      <c r="B1" s="257"/>
      <c r="C1" s="258"/>
      <c r="E1" s="190" t="s">
        <v>116</v>
      </c>
      <c r="F1" s="192"/>
      <c r="G1" s="191"/>
      <c r="I1" s="259" t="s">
        <v>118</v>
      </c>
      <c r="J1" s="253" t="s">
        <v>182</v>
      </c>
      <c r="K1" s="254"/>
      <c r="L1" s="254"/>
      <c r="M1" s="254"/>
      <c r="N1" s="255"/>
    </row>
    <row r="2" spans="1:14" ht="13.5" customHeight="1" thickBot="1">
      <c r="A2" s="51" t="s">
        <v>115</v>
      </c>
      <c r="B2" s="52" t="s">
        <v>105</v>
      </c>
      <c r="C2" s="53" t="s">
        <v>114</v>
      </c>
      <c r="E2" s="190" t="s">
        <v>115</v>
      </c>
      <c r="F2" s="192"/>
      <c r="G2" s="191"/>
      <c r="I2" s="260"/>
      <c r="J2" s="251" t="s">
        <v>308</v>
      </c>
      <c r="K2" s="251" t="s">
        <v>309</v>
      </c>
      <c r="L2" s="251" t="s">
        <v>310</v>
      </c>
      <c r="M2" s="262" t="s">
        <v>311</v>
      </c>
      <c r="N2" s="249" t="s">
        <v>312</v>
      </c>
    </row>
    <row r="3" spans="1:14" ht="27.75" customHeight="1" thickBot="1">
      <c r="A3" s="7" t="s">
        <v>106</v>
      </c>
      <c r="B3" s="197" t="s">
        <v>107</v>
      </c>
      <c r="C3" s="243"/>
      <c r="E3" s="13"/>
      <c r="F3" s="12"/>
      <c r="G3" s="72" t="s">
        <v>183</v>
      </c>
      <c r="I3" s="261"/>
      <c r="J3" s="252"/>
      <c r="K3" s="252"/>
      <c r="L3" s="252"/>
      <c r="M3" s="263"/>
      <c r="N3" s="250"/>
    </row>
    <row r="4" spans="1:14" ht="13.5" thickTop="1">
      <c r="A4" s="7" t="s">
        <v>108</v>
      </c>
      <c r="B4" s="8" t="s">
        <v>37</v>
      </c>
      <c r="C4" s="9" t="s">
        <v>37</v>
      </c>
      <c r="E4" s="14"/>
      <c r="F4" s="7" t="s">
        <v>184</v>
      </c>
      <c r="G4" s="56" t="s">
        <v>185</v>
      </c>
      <c r="I4" s="54">
        <v>5</v>
      </c>
      <c r="J4" s="183">
        <v>23932800</v>
      </c>
      <c r="K4" s="183">
        <v>50690400</v>
      </c>
      <c r="L4" s="184">
        <v>45386400</v>
      </c>
      <c r="M4" s="184">
        <v>91692000</v>
      </c>
      <c r="N4" s="185">
        <v>99820800</v>
      </c>
    </row>
    <row r="5" spans="1:14" ht="12.75">
      <c r="A5" s="7" t="s">
        <v>109</v>
      </c>
      <c r="B5" s="8" t="s">
        <v>186</v>
      </c>
      <c r="C5" s="9" t="s">
        <v>186</v>
      </c>
      <c r="E5" s="14" t="s">
        <v>105</v>
      </c>
      <c r="F5" s="7" t="s">
        <v>103</v>
      </c>
      <c r="G5" s="9">
        <v>15</v>
      </c>
      <c r="I5" s="54">
        <v>10</v>
      </c>
      <c r="J5" s="183">
        <v>23932800</v>
      </c>
      <c r="K5" s="183">
        <v>50690400</v>
      </c>
      <c r="L5" s="184">
        <v>45386400</v>
      </c>
      <c r="M5" s="184">
        <v>91692000</v>
      </c>
      <c r="N5" s="185">
        <v>99820800</v>
      </c>
    </row>
    <row r="6" spans="1:14" ht="12.75">
      <c r="A6" s="7" t="s">
        <v>110</v>
      </c>
      <c r="B6" s="8" t="s">
        <v>267</v>
      </c>
      <c r="C6" s="9" t="s">
        <v>267</v>
      </c>
      <c r="E6" s="14" t="s">
        <v>114</v>
      </c>
      <c r="F6" s="7" t="s">
        <v>104</v>
      </c>
      <c r="G6" s="9">
        <v>63</v>
      </c>
      <c r="I6" s="54">
        <v>15</v>
      </c>
      <c r="J6" s="183">
        <v>23932800</v>
      </c>
      <c r="K6" s="183">
        <v>50690400</v>
      </c>
      <c r="L6" s="184">
        <v>45386400</v>
      </c>
      <c r="M6" s="184">
        <v>90278400</v>
      </c>
      <c r="N6" s="185">
        <v>96727200</v>
      </c>
    </row>
    <row r="7" spans="1:14" ht="12.75">
      <c r="A7" s="7" t="s">
        <v>111</v>
      </c>
      <c r="B7" s="8" t="s">
        <v>42</v>
      </c>
      <c r="C7" s="9" t="s">
        <v>42</v>
      </c>
      <c r="E7" s="14"/>
      <c r="F7" s="15" t="s">
        <v>268</v>
      </c>
      <c r="G7" s="57">
        <v>7</v>
      </c>
      <c r="I7" s="54">
        <v>20</v>
      </c>
      <c r="J7" s="183">
        <v>23932800</v>
      </c>
      <c r="K7" s="183">
        <v>50690400</v>
      </c>
      <c r="L7" s="184">
        <v>45357600</v>
      </c>
      <c r="M7" s="184">
        <v>83738400</v>
      </c>
      <c r="N7" s="185">
        <v>84679200</v>
      </c>
    </row>
    <row r="8" spans="1:14" ht="12.75">
      <c r="A8" s="7" t="s">
        <v>112</v>
      </c>
      <c r="B8" s="8" t="s">
        <v>130</v>
      </c>
      <c r="C8" s="9" t="s">
        <v>130</v>
      </c>
      <c r="E8" s="14"/>
      <c r="F8" s="169" t="s">
        <v>269</v>
      </c>
      <c r="G8" s="170" t="s">
        <v>270</v>
      </c>
      <c r="I8" s="54">
        <v>25</v>
      </c>
      <c r="J8" s="183">
        <v>23932800</v>
      </c>
      <c r="K8" s="183">
        <v>50690400</v>
      </c>
      <c r="L8" s="184">
        <v>44824800</v>
      </c>
      <c r="M8" s="184">
        <v>63084000</v>
      </c>
      <c r="N8" s="185">
        <v>52852800</v>
      </c>
    </row>
    <row r="9" spans="1:14" ht="12.75">
      <c r="A9" s="7" t="s">
        <v>113</v>
      </c>
      <c r="B9" s="8">
        <v>52</v>
      </c>
      <c r="C9" s="9">
        <v>52</v>
      </c>
      <c r="E9" s="14"/>
      <c r="F9" s="15" t="s">
        <v>187</v>
      </c>
      <c r="G9" s="57" t="s">
        <v>188</v>
      </c>
      <c r="I9" s="54">
        <v>30</v>
      </c>
      <c r="J9" s="183">
        <v>23932800</v>
      </c>
      <c r="K9" s="183">
        <v>50688000</v>
      </c>
      <c r="L9" s="184">
        <v>44241600</v>
      </c>
      <c r="M9" s="184">
        <v>44018400</v>
      </c>
      <c r="N9" s="185">
        <v>35191200</v>
      </c>
    </row>
    <row r="10" spans="1:14" ht="13.5" thickBot="1">
      <c r="A10" s="138" t="s">
        <v>313</v>
      </c>
      <c r="B10" s="4" t="s">
        <v>314</v>
      </c>
      <c r="C10" s="171" t="s">
        <v>314</v>
      </c>
      <c r="E10" s="58"/>
      <c r="F10" s="16" t="s">
        <v>189</v>
      </c>
      <c r="G10" s="59">
        <v>8</v>
      </c>
      <c r="I10" s="54">
        <v>35</v>
      </c>
      <c r="J10" s="183">
        <v>23932800</v>
      </c>
      <c r="K10" s="183">
        <v>50020800</v>
      </c>
      <c r="L10" s="184">
        <v>41872800</v>
      </c>
      <c r="M10" s="184">
        <v>18559200</v>
      </c>
      <c r="N10" s="185">
        <v>11224800</v>
      </c>
    </row>
    <row r="11" spans="1:14" ht="13.5" thickBot="1">
      <c r="A11" s="16" t="s">
        <v>43</v>
      </c>
      <c r="B11" s="60" t="s">
        <v>264</v>
      </c>
      <c r="C11" s="61" t="s">
        <v>265</v>
      </c>
      <c r="I11" s="54">
        <v>40</v>
      </c>
      <c r="J11" s="183">
        <v>23932800</v>
      </c>
      <c r="K11" s="183">
        <v>47930400</v>
      </c>
      <c r="L11" s="184">
        <v>38426400</v>
      </c>
      <c r="M11" s="184">
        <v>6976800</v>
      </c>
      <c r="N11" s="185">
        <v>3369600</v>
      </c>
    </row>
    <row r="12" spans="1:14" ht="12.75">
      <c r="A12"/>
      <c r="I12" s="54">
        <v>45</v>
      </c>
      <c r="J12" s="183">
        <v>23928000</v>
      </c>
      <c r="K12" s="183">
        <v>39928800</v>
      </c>
      <c r="L12" s="184">
        <v>31236000</v>
      </c>
      <c r="M12" s="184">
        <v>1401600</v>
      </c>
      <c r="N12" s="185">
        <v>470400</v>
      </c>
    </row>
    <row r="13" spans="1:14" ht="12.75">
      <c r="A13"/>
      <c r="I13" s="54">
        <v>50</v>
      </c>
      <c r="J13" s="179">
        <v>23920800</v>
      </c>
      <c r="K13" s="179">
        <v>34420800</v>
      </c>
      <c r="L13" s="184">
        <v>28399200</v>
      </c>
      <c r="M13" s="184">
        <v>369600</v>
      </c>
      <c r="N13" s="185">
        <v>0</v>
      </c>
    </row>
    <row r="14" spans="1:14" ht="12.75">
      <c r="A14"/>
      <c r="I14" s="54">
        <v>55</v>
      </c>
      <c r="J14" s="179">
        <v>23853600</v>
      </c>
      <c r="K14" s="179">
        <v>17270400</v>
      </c>
      <c r="L14" s="184">
        <v>18036000</v>
      </c>
      <c r="M14" s="184">
        <v>0</v>
      </c>
      <c r="N14" s="185">
        <v>0</v>
      </c>
    </row>
    <row r="15" spans="1:14" ht="12.75">
      <c r="A15"/>
      <c r="I15" s="54">
        <v>60</v>
      </c>
      <c r="J15" s="179">
        <v>23829600</v>
      </c>
      <c r="K15" s="179">
        <v>11445600</v>
      </c>
      <c r="L15" s="184">
        <v>13862400</v>
      </c>
      <c r="M15" s="184">
        <v>0</v>
      </c>
      <c r="N15" s="185">
        <v>0</v>
      </c>
    </row>
    <row r="16" spans="1:14" ht="12.75">
      <c r="A16"/>
      <c r="I16" s="54">
        <v>65</v>
      </c>
      <c r="J16" s="179">
        <v>23620800</v>
      </c>
      <c r="K16" s="179">
        <v>5112000</v>
      </c>
      <c r="L16" s="184">
        <v>9684000</v>
      </c>
      <c r="M16" s="184">
        <v>0</v>
      </c>
      <c r="N16" s="185">
        <v>0</v>
      </c>
    </row>
    <row r="17" spans="1:14" ht="12.75">
      <c r="A17"/>
      <c r="I17" s="54">
        <v>70</v>
      </c>
      <c r="J17" s="179">
        <v>23217600</v>
      </c>
      <c r="K17" s="179">
        <v>1821600</v>
      </c>
      <c r="L17" s="184">
        <v>6175200</v>
      </c>
      <c r="M17" s="184">
        <v>0</v>
      </c>
      <c r="N17" s="185">
        <v>0</v>
      </c>
    </row>
    <row r="18" spans="1:14" ht="12.75">
      <c r="A18"/>
      <c r="I18" s="54">
        <v>75</v>
      </c>
      <c r="J18" s="179">
        <v>22476000</v>
      </c>
      <c r="K18" s="179">
        <v>732000</v>
      </c>
      <c r="L18" s="184">
        <v>4416000</v>
      </c>
      <c r="M18" s="184">
        <v>0</v>
      </c>
      <c r="N18" s="185">
        <v>0</v>
      </c>
    </row>
    <row r="19" spans="1:14" ht="12.75">
      <c r="A19"/>
      <c r="I19" s="54">
        <v>80</v>
      </c>
      <c r="J19" s="179">
        <v>21067200</v>
      </c>
      <c r="K19" s="179">
        <v>244800</v>
      </c>
      <c r="L19" s="184">
        <v>1764000</v>
      </c>
      <c r="M19" s="184">
        <v>0</v>
      </c>
      <c r="N19" s="185">
        <v>0</v>
      </c>
    </row>
    <row r="20" spans="1:14" ht="12.75">
      <c r="A20"/>
      <c r="I20" s="54">
        <v>85</v>
      </c>
      <c r="J20" s="179">
        <v>18892800</v>
      </c>
      <c r="K20" s="179">
        <v>4800</v>
      </c>
      <c r="L20" s="184">
        <v>465600</v>
      </c>
      <c r="M20" s="184">
        <v>0</v>
      </c>
      <c r="N20" s="185">
        <v>0</v>
      </c>
    </row>
    <row r="21" spans="1:14" ht="13.5" thickBot="1">
      <c r="A21"/>
      <c r="I21" s="178">
        <v>90</v>
      </c>
      <c r="J21" s="181">
        <v>16257600</v>
      </c>
      <c r="K21" s="181">
        <v>0</v>
      </c>
      <c r="L21" s="186">
        <v>0</v>
      </c>
      <c r="M21" s="186">
        <v>0</v>
      </c>
      <c r="N21" s="187">
        <v>0</v>
      </c>
    </row>
    <row r="22" spans="1:14" ht="12.75">
      <c r="A22"/>
      <c r="I22" s="48"/>
      <c r="J22" s="48"/>
      <c r="K22" s="48"/>
      <c r="L22" s="48"/>
      <c r="M22" s="48"/>
      <c r="N22" s="48"/>
    </row>
    <row r="23" spans="1:14" ht="12.75">
      <c r="A23"/>
      <c r="I23" s="20"/>
      <c r="J23" s="20"/>
      <c r="K23" s="20"/>
      <c r="L23" s="20"/>
      <c r="M23" s="20"/>
      <c r="N23" s="20"/>
    </row>
    <row r="24" spans="1:14" ht="12.75">
      <c r="A24"/>
      <c r="I24" s="20"/>
      <c r="J24" s="20"/>
      <c r="K24" s="20"/>
      <c r="L24" s="20"/>
      <c r="M24" s="20"/>
      <c r="N24" s="20"/>
    </row>
    <row r="25" spans="1:14" ht="12.75">
      <c r="A25"/>
      <c r="I25" s="20"/>
      <c r="J25" s="20"/>
      <c r="K25" s="20"/>
      <c r="L25" s="20"/>
      <c r="M25" s="20"/>
      <c r="N25" s="20"/>
    </row>
    <row r="26" spans="1:14" ht="12.75">
      <c r="A26"/>
      <c r="I26" s="20"/>
      <c r="J26" s="20"/>
      <c r="K26" s="20"/>
      <c r="L26" s="20"/>
      <c r="M26" s="20"/>
      <c r="N26" s="20"/>
    </row>
    <row r="27" spans="1:14" ht="12.75">
      <c r="A27"/>
      <c r="I27" s="20"/>
      <c r="J27" s="20"/>
      <c r="K27" s="20"/>
      <c r="L27" s="20"/>
      <c r="M27" s="20"/>
      <c r="N27" s="20"/>
    </row>
    <row r="28" spans="1:14" ht="12.75">
      <c r="A28"/>
      <c r="I28" s="20"/>
      <c r="J28" s="20"/>
      <c r="K28" s="20"/>
      <c r="L28" s="20"/>
      <c r="M28" s="20"/>
      <c r="N28" s="20"/>
    </row>
    <row r="29" spans="1:14" ht="12.75">
      <c r="A29"/>
      <c r="I29" s="20"/>
      <c r="J29" s="20"/>
      <c r="K29" s="20"/>
      <c r="L29" s="20"/>
      <c r="M29" s="20"/>
      <c r="N29" s="20"/>
    </row>
    <row r="30" spans="1:14" ht="12.75">
      <c r="A30"/>
      <c r="I30" s="20"/>
      <c r="J30" s="20"/>
      <c r="K30" s="20"/>
      <c r="L30" s="20"/>
      <c r="M30" s="20"/>
      <c r="N30" s="20"/>
    </row>
    <row r="31" spans="1:14" ht="12.75">
      <c r="A31"/>
      <c r="I31" s="20"/>
      <c r="J31" s="20"/>
      <c r="K31" s="20"/>
      <c r="L31" s="20"/>
      <c r="M31" s="20"/>
      <c r="N31" s="20"/>
    </row>
    <row r="32" spans="1:14" ht="12.75">
      <c r="A32"/>
      <c r="I32" s="20"/>
      <c r="J32" s="20"/>
      <c r="K32" s="20"/>
      <c r="L32" s="20"/>
      <c r="M32" s="20"/>
      <c r="N32" s="20"/>
    </row>
    <row r="33" spans="1:14" ht="12.75">
      <c r="A33"/>
      <c r="I33" s="20"/>
      <c r="J33" s="20"/>
      <c r="K33" s="20"/>
      <c r="L33" s="20"/>
      <c r="M33" s="20"/>
      <c r="N33" s="20"/>
    </row>
    <row r="34" spans="1:14" ht="12.75">
      <c r="A34"/>
      <c r="I34" s="20"/>
      <c r="J34" s="20"/>
      <c r="K34" s="20"/>
      <c r="L34" s="20"/>
      <c r="M34" s="20"/>
      <c r="N34" s="20"/>
    </row>
    <row r="35" spans="1:14" ht="12.75">
      <c r="A35"/>
      <c r="I35" s="20"/>
      <c r="J35" s="20"/>
      <c r="K35" s="20"/>
      <c r="L35" s="20"/>
      <c r="M35" s="20"/>
      <c r="N35" s="20"/>
    </row>
    <row r="36" spans="1:14" ht="12.75">
      <c r="A36"/>
      <c r="I36" s="20"/>
      <c r="J36" s="20"/>
      <c r="K36" s="20"/>
      <c r="L36" s="20"/>
      <c r="M36" s="20"/>
      <c r="N36" s="20"/>
    </row>
    <row r="37" spans="1:14" ht="12.75">
      <c r="A37"/>
      <c r="I37" s="20"/>
      <c r="J37" s="20"/>
      <c r="K37" s="20"/>
      <c r="L37" s="20"/>
      <c r="M37" s="20"/>
      <c r="N37" s="20"/>
    </row>
    <row r="38" spans="1:14" ht="12.75">
      <c r="A38"/>
      <c r="I38" s="20"/>
      <c r="J38" s="20"/>
      <c r="K38" s="20"/>
      <c r="L38" s="20"/>
      <c r="M38" s="20"/>
      <c r="N38" s="20"/>
    </row>
    <row r="39" spans="1:14" ht="12.75">
      <c r="A39"/>
      <c r="I39" s="20"/>
      <c r="J39" s="20"/>
      <c r="K39" s="20"/>
      <c r="L39" s="20"/>
      <c r="M39" s="20"/>
      <c r="N39" s="20"/>
    </row>
    <row r="40" spans="1:14" ht="12.75">
      <c r="A40"/>
      <c r="I40" s="20"/>
      <c r="J40" s="20"/>
      <c r="K40" s="20"/>
      <c r="L40" s="20"/>
      <c r="M40" s="20"/>
      <c r="N40" s="20"/>
    </row>
    <row r="41" spans="1:14" ht="12.75">
      <c r="A41"/>
      <c r="I41" s="20"/>
      <c r="J41" s="20"/>
      <c r="K41" s="20"/>
      <c r="L41" s="20"/>
      <c r="M41" s="20"/>
      <c r="N41" s="20"/>
    </row>
    <row r="42" spans="1:14" ht="12.75">
      <c r="A42"/>
      <c r="I42" s="20"/>
      <c r="J42" s="20"/>
      <c r="K42" s="20"/>
      <c r="L42" s="20"/>
      <c r="M42" s="20"/>
      <c r="N42" s="20"/>
    </row>
    <row r="43" spans="1:14" ht="12.75">
      <c r="A43"/>
      <c r="I43" s="20"/>
      <c r="J43" s="20"/>
      <c r="K43" s="20"/>
      <c r="L43" s="20"/>
      <c r="M43" s="20"/>
      <c r="N43" s="20"/>
    </row>
    <row r="44" spans="1:14" ht="12.75">
      <c r="A44"/>
      <c r="I44" s="20"/>
      <c r="J44" s="20"/>
      <c r="K44" s="20"/>
      <c r="L44" s="20"/>
      <c r="M44" s="20"/>
      <c r="N44" s="20"/>
    </row>
    <row r="45" spans="1:14" ht="12.75">
      <c r="A45"/>
      <c r="I45" s="20"/>
      <c r="J45" s="20"/>
      <c r="K45" s="20"/>
      <c r="L45" s="20"/>
      <c r="M45" s="20"/>
      <c r="N45" s="20"/>
    </row>
    <row r="46" spans="1:14" ht="12.75">
      <c r="A46"/>
      <c r="I46" s="20"/>
      <c r="J46" s="20"/>
      <c r="K46" s="20"/>
      <c r="L46" s="20"/>
      <c r="M46" s="20"/>
      <c r="N46" s="20"/>
    </row>
    <row r="47" spans="1:14" ht="12.75">
      <c r="A47"/>
      <c r="I47" s="20"/>
      <c r="J47" s="20"/>
      <c r="K47" s="20"/>
      <c r="L47" s="20"/>
      <c r="M47" s="20"/>
      <c r="N47" s="20"/>
    </row>
    <row r="48" spans="1:14" ht="12.75">
      <c r="A48"/>
      <c r="I48" s="20"/>
      <c r="J48" s="20"/>
      <c r="K48" s="20"/>
      <c r="L48" s="20"/>
      <c r="M48" s="20"/>
      <c r="N48" s="20"/>
    </row>
    <row r="49" spans="1:14" ht="12.75">
      <c r="A49"/>
      <c r="I49" s="20"/>
      <c r="J49" s="20"/>
      <c r="K49" s="20"/>
      <c r="L49" s="20"/>
      <c r="M49" s="20"/>
      <c r="N49" s="20"/>
    </row>
    <row r="50" spans="1:14" ht="12.75">
      <c r="A50"/>
      <c r="I50" s="20"/>
      <c r="J50" s="20"/>
      <c r="K50" s="20"/>
      <c r="L50" s="20"/>
      <c r="M50" s="20"/>
      <c r="N50" s="20"/>
    </row>
    <row r="51" spans="1:14" ht="12.75">
      <c r="A51"/>
      <c r="I51" s="20"/>
      <c r="J51" s="20"/>
      <c r="K51" s="20"/>
      <c r="L51" s="20"/>
      <c r="M51" s="20"/>
      <c r="N51" s="20"/>
    </row>
    <row r="52" spans="1:14" ht="12.75">
      <c r="A52"/>
      <c r="I52" s="20"/>
      <c r="J52" s="20"/>
      <c r="K52" s="20"/>
      <c r="L52" s="20"/>
      <c r="M52" s="20"/>
      <c r="N52" s="20"/>
    </row>
    <row r="53" spans="1:14" ht="12.75">
      <c r="A53"/>
      <c r="I53" s="20"/>
      <c r="J53" s="20"/>
      <c r="K53" s="20"/>
      <c r="L53" s="20"/>
      <c r="M53" s="20"/>
      <c r="N53" s="20"/>
    </row>
    <row r="54" ht="12.75">
      <c r="A54"/>
    </row>
    <row r="55" ht="12.75">
      <c r="A55"/>
    </row>
    <row r="56" ht="12.75">
      <c r="A56"/>
    </row>
    <row r="57" ht="12.75">
      <c r="A57"/>
    </row>
    <row r="58" ht="12.75">
      <c r="A58"/>
    </row>
    <row r="59" ht="12.75">
      <c r="A59"/>
    </row>
    <row r="60" spans="1:3" ht="12.75">
      <c r="A60" s="17"/>
      <c r="B60" s="17"/>
      <c r="C60" s="17"/>
    </row>
    <row r="61" spans="1:3" ht="12.75">
      <c r="A61" s="17"/>
      <c r="B61" s="17"/>
      <c r="C61" s="17"/>
    </row>
    <row r="62" spans="1:3" ht="12.75">
      <c r="A62" s="17"/>
      <c r="B62" s="17"/>
      <c r="C62" s="17"/>
    </row>
    <row r="63" spans="1:3" ht="12.75">
      <c r="A63" s="17"/>
      <c r="B63" s="17"/>
      <c r="C63" s="17"/>
    </row>
    <row r="64" spans="1:3" ht="12.75">
      <c r="A64" s="17"/>
      <c r="B64" s="17"/>
      <c r="C64" s="17"/>
    </row>
    <row r="65" spans="1:3" ht="12.75">
      <c r="A65" s="17"/>
      <c r="B65" s="17"/>
      <c r="C65" s="17"/>
    </row>
    <row r="66" spans="1:3" ht="12.75">
      <c r="A66" s="17"/>
      <c r="B66" s="17"/>
      <c r="C66" s="17"/>
    </row>
    <row r="67" spans="1:3" ht="12.75">
      <c r="A67" s="17"/>
      <c r="B67" s="17"/>
      <c r="C67" s="17"/>
    </row>
    <row r="68" spans="1:3" ht="12.75">
      <c r="A68" s="17"/>
      <c r="B68" s="17"/>
      <c r="C68" s="17"/>
    </row>
    <row r="69" spans="1:3" ht="12.75">
      <c r="A69" s="17"/>
      <c r="B69" s="17"/>
      <c r="C69" s="17"/>
    </row>
    <row r="70" spans="1:3" ht="12.75">
      <c r="A70" s="17"/>
      <c r="B70" s="17"/>
      <c r="C70" s="17"/>
    </row>
    <row r="71" spans="1:3" ht="12.75">
      <c r="A71" s="17"/>
      <c r="B71" s="17"/>
      <c r="C71" s="17"/>
    </row>
    <row r="72" spans="1:3" ht="12.75">
      <c r="A72" s="17"/>
      <c r="B72" s="17"/>
      <c r="C72" s="17"/>
    </row>
    <row r="73" spans="1:3" ht="12.75">
      <c r="A73" s="17"/>
      <c r="B73" s="17"/>
      <c r="C73" s="17"/>
    </row>
    <row r="74" spans="1:3" ht="12.75">
      <c r="A74" s="17"/>
      <c r="B74" s="17"/>
      <c r="C74" s="17"/>
    </row>
    <row r="75" spans="1:3" ht="12.75">
      <c r="A75" s="17"/>
      <c r="B75" s="17"/>
      <c r="C75" s="17"/>
    </row>
    <row r="76" spans="1:3" ht="12.75">
      <c r="A76" s="17"/>
      <c r="B76" s="17"/>
      <c r="C76" s="17"/>
    </row>
    <row r="77" spans="1:3" ht="12.75">
      <c r="A77" s="17"/>
      <c r="B77" s="17"/>
      <c r="C77" s="17"/>
    </row>
    <row r="78" spans="1:3" ht="12.75">
      <c r="A78" s="17"/>
      <c r="B78" s="17"/>
      <c r="C78" s="17"/>
    </row>
    <row r="79" spans="1:3" ht="12.75">
      <c r="A79" s="17"/>
      <c r="B79" s="17"/>
      <c r="C79" s="17"/>
    </row>
    <row r="80" spans="1:3" ht="12.75">
      <c r="A80" s="17"/>
      <c r="B80" s="17"/>
      <c r="C80" s="17"/>
    </row>
    <row r="81" spans="1:3" ht="12.75">
      <c r="A81" s="17"/>
      <c r="B81" s="17"/>
      <c r="C81" s="17"/>
    </row>
    <row r="82" spans="1:3" ht="12.75">
      <c r="A82" s="17"/>
      <c r="B82" s="17"/>
      <c r="C82" s="17"/>
    </row>
    <row r="83" spans="1:3" ht="12.75">
      <c r="A83" s="17"/>
      <c r="B83" s="17"/>
      <c r="C83" s="17"/>
    </row>
    <row r="84" spans="1:3" ht="12.75">
      <c r="A84" s="17"/>
      <c r="B84" s="17"/>
      <c r="C84" s="17"/>
    </row>
    <row r="85" spans="1:3" ht="12.75">
      <c r="A85" s="17"/>
      <c r="B85" s="17"/>
      <c r="C85" s="17"/>
    </row>
    <row r="86" spans="1:3" ht="12.75">
      <c r="A86" s="17"/>
      <c r="B86" s="17"/>
      <c r="C86" s="17"/>
    </row>
    <row r="87" spans="1:3" ht="12.75">
      <c r="A87" s="17"/>
      <c r="B87" s="17"/>
      <c r="C87" s="17"/>
    </row>
    <row r="88" spans="1:3" ht="12.75">
      <c r="A88" s="17"/>
      <c r="B88" s="17"/>
      <c r="C88" s="17"/>
    </row>
    <row r="89" spans="1:3" ht="12.75">
      <c r="A89" s="17"/>
      <c r="B89" s="17"/>
      <c r="C89" s="17"/>
    </row>
    <row r="90" spans="1:3" ht="12.75">
      <c r="A90" s="17"/>
      <c r="B90" s="17"/>
      <c r="C90" s="17"/>
    </row>
    <row r="91" spans="1:3" ht="12.75">
      <c r="A91" s="17"/>
      <c r="B91" s="17"/>
      <c r="C91" s="17"/>
    </row>
    <row r="92" spans="1:3" ht="12.75">
      <c r="A92" s="17"/>
      <c r="B92" s="17"/>
      <c r="C92" s="17"/>
    </row>
    <row r="93" spans="1:3" ht="12.75">
      <c r="A93" s="17"/>
      <c r="B93" s="17"/>
      <c r="C93" s="17"/>
    </row>
    <row r="94" spans="1:3" ht="12.75">
      <c r="A94" s="17"/>
      <c r="B94" s="17"/>
      <c r="C94" s="17"/>
    </row>
    <row r="95" spans="1:3" ht="12.75">
      <c r="A95" s="17"/>
      <c r="B95" s="17"/>
      <c r="C95" s="17"/>
    </row>
    <row r="96" spans="1:3" ht="12.75">
      <c r="A96" s="17"/>
      <c r="B96" s="17"/>
      <c r="C96" s="17"/>
    </row>
    <row r="97" spans="1:3" ht="12.75">
      <c r="A97" s="17"/>
      <c r="B97" s="17"/>
      <c r="C97" s="17"/>
    </row>
    <row r="98" spans="1:3" ht="12.75">
      <c r="A98" s="17"/>
      <c r="B98" s="17"/>
      <c r="C98" s="17"/>
    </row>
    <row r="99" spans="1:3" ht="12.75">
      <c r="A99" s="17"/>
      <c r="B99" s="17"/>
      <c r="C99" s="17"/>
    </row>
    <row r="100" spans="1:3" ht="12.75">
      <c r="A100" s="17"/>
      <c r="B100" s="17"/>
      <c r="C100" s="17"/>
    </row>
    <row r="101" spans="1:3" ht="12.75">
      <c r="A101" s="17"/>
      <c r="B101" s="17"/>
      <c r="C101" s="17"/>
    </row>
    <row r="102" spans="1:3" ht="12.75">
      <c r="A102" s="17"/>
      <c r="B102" s="17"/>
      <c r="C102" s="17"/>
    </row>
    <row r="103" spans="1:3" ht="12.75">
      <c r="A103" s="17"/>
      <c r="B103" s="17"/>
      <c r="C103" s="17"/>
    </row>
    <row r="104" spans="1:3" ht="12.75">
      <c r="A104" s="17"/>
      <c r="B104" s="17"/>
      <c r="C104" s="17"/>
    </row>
    <row r="105" spans="1:3" ht="12.75">
      <c r="A105" s="17"/>
      <c r="B105" s="17"/>
      <c r="C105" s="17"/>
    </row>
    <row r="106" spans="1:3" ht="12.75">
      <c r="A106" s="17"/>
      <c r="B106" s="17"/>
      <c r="C106" s="17"/>
    </row>
    <row r="107" spans="1:3" ht="12.75">
      <c r="A107" s="17"/>
      <c r="B107" s="17"/>
      <c r="C107" s="17"/>
    </row>
    <row r="108" spans="1:3" ht="12.75">
      <c r="A108" s="17"/>
      <c r="B108" s="17"/>
      <c r="C108" s="17"/>
    </row>
    <row r="109" spans="1:3" ht="12.75">
      <c r="A109" s="17"/>
      <c r="B109" s="17"/>
      <c r="C109" s="17"/>
    </row>
    <row r="110" spans="1:3" ht="12.75">
      <c r="A110" s="17"/>
      <c r="B110" s="17"/>
      <c r="C110" s="17"/>
    </row>
    <row r="111" spans="1:3" ht="12.75">
      <c r="A111" s="17"/>
      <c r="B111" s="17"/>
      <c r="C111" s="17"/>
    </row>
    <row r="112" spans="1:3" ht="12.75">
      <c r="A112" s="17"/>
      <c r="B112" s="17"/>
      <c r="C112" s="17"/>
    </row>
    <row r="113" spans="1:3" ht="12.75">
      <c r="A113" s="17"/>
      <c r="B113" s="17"/>
      <c r="C113" s="17"/>
    </row>
    <row r="114" spans="1:3" ht="12.75">
      <c r="A114" s="17"/>
      <c r="B114" s="17"/>
      <c r="C114" s="17"/>
    </row>
    <row r="115" spans="1:3" ht="12.75">
      <c r="A115" s="17"/>
      <c r="B115" s="17"/>
      <c r="C115" s="17"/>
    </row>
    <row r="116" spans="1:3" ht="12.75">
      <c r="A116" s="17"/>
      <c r="B116" s="17"/>
      <c r="C116" s="17"/>
    </row>
    <row r="117" spans="1:3" ht="12.75">
      <c r="A117" s="17"/>
      <c r="B117" s="17"/>
      <c r="C117" s="17"/>
    </row>
    <row r="118" spans="1:3" ht="12.75">
      <c r="A118" s="17"/>
      <c r="B118" s="17"/>
      <c r="C118" s="17"/>
    </row>
    <row r="119" spans="1:3" ht="12.75">
      <c r="A119" s="17"/>
      <c r="B119" s="17"/>
      <c r="C119" s="17"/>
    </row>
    <row r="120" spans="1:3" ht="12.75">
      <c r="A120" s="17"/>
      <c r="B120" s="17"/>
      <c r="C120" s="17"/>
    </row>
    <row r="121" spans="1:3" ht="12.75">
      <c r="A121" s="17"/>
      <c r="B121" s="17"/>
      <c r="C121" s="17"/>
    </row>
    <row r="122" spans="1:3" ht="12.75">
      <c r="A122" s="17"/>
      <c r="B122" s="17"/>
      <c r="C122" s="17"/>
    </row>
    <row r="123" spans="1:3" ht="12.75">
      <c r="A123" s="17"/>
      <c r="B123" s="17"/>
      <c r="C123" s="17"/>
    </row>
    <row r="124" spans="1:3" ht="12.75">
      <c r="A124" s="17"/>
      <c r="B124" s="17"/>
      <c r="C124" s="17"/>
    </row>
    <row r="125" spans="1:3" ht="12.75">
      <c r="A125" s="17"/>
      <c r="B125" s="17"/>
      <c r="C125" s="17"/>
    </row>
    <row r="126" spans="1:3" ht="12.75">
      <c r="A126" s="17"/>
      <c r="B126" s="17"/>
      <c r="C126" s="17"/>
    </row>
    <row r="127" spans="1:3" ht="12.75">
      <c r="A127" s="17"/>
      <c r="B127" s="17"/>
      <c r="C127" s="17"/>
    </row>
    <row r="128" spans="1:3" ht="12.75">
      <c r="A128" s="17"/>
      <c r="B128" s="17"/>
      <c r="C128" s="17"/>
    </row>
    <row r="129" spans="1:3" ht="12.75">
      <c r="A129" s="17"/>
      <c r="B129" s="17"/>
      <c r="C129" s="17"/>
    </row>
    <row r="130" spans="1:3" ht="12.75">
      <c r="A130" s="17"/>
      <c r="B130" s="17"/>
      <c r="C130" s="17"/>
    </row>
    <row r="131" spans="1:3" ht="12.75">
      <c r="A131" s="17"/>
      <c r="B131" s="17"/>
      <c r="C131" s="17"/>
    </row>
    <row r="132" spans="1:3" ht="12.75">
      <c r="A132" s="17"/>
      <c r="B132" s="17"/>
      <c r="C132" s="17"/>
    </row>
    <row r="133" spans="1:3" ht="12.75">
      <c r="A133" s="17"/>
      <c r="B133" s="17"/>
      <c r="C133" s="17"/>
    </row>
    <row r="134" spans="1:3" ht="12.75">
      <c r="A134" s="17"/>
      <c r="B134" s="17"/>
      <c r="C134" s="17"/>
    </row>
    <row r="135" spans="1:3" ht="12.75">
      <c r="A135" s="17"/>
      <c r="B135" s="17"/>
      <c r="C135" s="17"/>
    </row>
    <row r="136" spans="1:3" ht="12.75">
      <c r="A136" s="17"/>
      <c r="B136" s="17"/>
      <c r="C136" s="17"/>
    </row>
    <row r="137" spans="1:3" ht="12.75">
      <c r="A137" s="17"/>
      <c r="B137" s="17"/>
      <c r="C137" s="17"/>
    </row>
    <row r="138" spans="1:3" ht="12.75">
      <c r="A138" s="17"/>
      <c r="B138" s="17"/>
      <c r="C138" s="17"/>
    </row>
    <row r="139" spans="1:3" ht="12.75">
      <c r="A139" s="17"/>
      <c r="B139" s="17"/>
      <c r="C139" s="17"/>
    </row>
    <row r="140" spans="1:3" ht="12.75">
      <c r="A140" s="17"/>
      <c r="B140" s="17"/>
      <c r="C140" s="17"/>
    </row>
    <row r="141" spans="1:3" ht="12.75">
      <c r="A141" s="17"/>
      <c r="B141" s="17"/>
      <c r="C141" s="17"/>
    </row>
    <row r="142" spans="1:3" ht="12.75">
      <c r="A142" s="17"/>
      <c r="B142" s="17"/>
      <c r="C142" s="17"/>
    </row>
    <row r="143" spans="1:3" ht="12.75">
      <c r="A143" s="17"/>
      <c r="B143" s="17"/>
      <c r="C143" s="17"/>
    </row>
    <row r="144" spans="1:3" ht="12.75">
      <c r="A144" s="17"/>
      <c r="B144" s="17"/>
      <c r="C144" s="17"/>
    </row>
    <row r="145" spans="1:3" ht="12.75">
      <c r="A145" s="17"/>
      <c r="B145" s="17"/>
      <c r="C145" s="17"/>
    </row>
    <row r="146" spans="1:3" ht="12.75">
      <c r="A146" s="17"/>
      <c r="B146" s="17"/>
      <c r="C146" s="17"/>
    </row>
    <row r="147" spans="1:3" ht="12.75">
      <c r="A147" s="17"/>
      <c r="B147" s="17"/>
      <c r="C147" s="17"/>
    </row>
    <row r="148" spans="1:3" ht="12.75">
      <c r="A148" s="17"/>
      <c r="B148" s="17"/>
      <c r="C148" s="17"/>
    </row>
    <row r="149" spans="1:3" ht="12.75">
      <c r="A149" s="17"/>
      <c r="B149" s="17"/>
      <c r="C149" s="17"/>
    </row>
    <row r="150" spans="1:3" ht="12.75">
      <c r="A150" s="17"/>
      <c r="B150" s="17"/>
      <c r="C150" s="17"/>
    </row>
    <row r="151" spans="1:3" ht="12.75">
      <c r="A151" s="17"/>
      <c r="B151" s="17"/>
      <c r="C151" s="17"/>
    </row>
    <row r="152" spans="1:3" ht="12.75">
      <c r="A152" s="17"/>
      <c r="B152" s="17"/>
      <c r="C152" s="17"/>
    </row>
    <row r="153" spans="1:3" ht="12.75">
      <c r="A153" s="17"/>
      <c r="B153" s="17"/>
      <c r="C153" s="17"/>
    </row>
    <row r="154" spans="1:3" ht="12.75">
      <c r="A154" s="17"/>
      <c r="B154" s="17"/>
      <c r="C154" s="17"/>
    </row>
    <row r="155" spans="1:3" ht="12.75">
      <c r="A155" s="17"/>
      <c r="B155" s="17"/>
      <c r="C155" s="17"/>
    </row>
    <row r="156" spans="1:3" ht="12.75">
      <c r="A156" s="17"/>
      <c r="B156" s="17"/>
      <c r="C156" s="17"/>
    </row>
    <row r="157" spans="1:3" ht="12.75">
      <c r="A157" s="17"/>
      <c r="B157" s="17"/>
      <c r="C157" s="17"/>
    </row>
    <row r="158" spans="1:3" ht="12.75">
      <c r="A158" s="17"/>
      <c r="B158" s="17"/>
      <c r="C158" s="17"/>
    </row>
    <row r="159" spans="1:3" ht="12.75">
      <c r="A159" s="17"/>
      <c r="B159" s="17"/>
      <c r="C159" s="17"/>
    </row>
    <row r="160" spans="1:3" ht="12.75">
      <c r="A160" s="17"/>
      <c r="B160" s="17"/>
      <c r="C160" s="17"/>
    </row>
    <row r="161" spans="1:3" ht="12.75">
      <c r="A161" s="17"/>
      <c r="B161" s="17"/>
      <c r="C161" s="17"/>
    </row>
    <row r="162" spans="1:3" ht="12.75">
      <c r="A162" s="17"/>
      <c r="B162" s="17"/>
      <c r="C162" s="17"/>
    </row>
    <row r="163" spans="1:3" ht="12.75">
      <c r="A163" s="17"/>
      <c r="B163" s="17"/>
      <c r="C163" s="17"/>
    </row>
    <row r="164" spans="1:3" ht="12.75">
      <c r="A164" s="17"/>
      <c r="B164" s="17"/>
      <c r="C164" s="17"/>
    </row>
    <row r="165" spans="1:3" ht="12.75">
      <c r="A165" s="17"/>
      <c r="B165" s="17"/>
      <c r="C165" s="17"/>
    </row>
    <row r="166" spans="1:3" ht="12.75">
      <c r="A166" s="17"/>
      <c r="B166" s="17"/>
      <c r="C166" s="17"/>
    </row>
    <row r="167" spans="1:3" ht="12.75">
      <c r="A167" s="17"/>
      <c r="B167" s="17"/>
      <c r="C167" s="17"/>
    </row>
    <row r="168" spans="1:3" ht="12.75">
      <c r="A168" s="17"/>
      <c r="B168" s="17"/>
      <c r="C168" s="17"/>
    </row>
    <row r="169" spans="1:3" ht="12.75">
      <c r="A169" s="17"/>
      <c r="B169" s="17"/>
      <c r="C169" s="17"/>
    </row>
    <row r="170" spans="1:3" ht="12.75">
      <c r="A170" s="17"/>
      <c r="B170" s="17"/>
      <c r="C170" s="17"/>
    </row>
    <row r="171" spans="1:3" ht="12.75">
      <c r="A171" s="17"/>
      <c r="B171" s="17"/>
      <c r="C171" s="17"/>
    </row>
    <row r="172" spans="1:3" ht="12.75">
      <c r="A172" s="17"/>
      <c r="B172" s="17"/>
      <c r="C172" s="17"/>
    </row>
    <row r="173" spans="1:3" ht="12.75">
      <c r="A173" s="17"/>
      <c r="B173" s="17"/>
      <c r="C173" s="17"/>
    </row>
    <row r="174" spans="1:3" ht="12.75">
      <c r="A174" s="17"/>
      <c r="B174" s="17"/>
      <c r="C174" s="17"/>
    </row>
    <row r="175" spans="1:3" ht="12.75">
      <c r="A175" s="17"/>
      <c r="B175" s="17"/>
      <c r="C175" s="17"/>
    </row>
    <row r="176" spans="1:3" ht="12.75">
      <c r="A176" s="17"/>
      <c r="B176" s="17"/>
      <c r="C176" s="17"/>
    </row>
    <row r="177" spans="1:3" ht="12.75">
      <c r="A177" s="17"/>
      <c r="B177" s="17"/>
      <c r="C177" s="17"/>
    </row>
    <row r="178" spans="1:3" ht="12.75">
      <c r="A178" s="17"/>
      <c r="B178" s="17"/>
      <c r="C178" s="17"/>
    </row>
    <row r="179" spans="1:3" ht="12.75">
      <c r="A179" s="17"/>
      <c r="B179" s="17"/>
      <c r="C179" s="17"/>
    </row>
    <row r="180" spans="1:3" ht="12.75">
      <c r="A180" s="17"/>
      <c r="B180" s="17"/>
      <c r="C180" s="17"/>
    </row>
    <row r="181" spans="1:3" ht="12.75">
      <c r="A181" s="17"/>
      <c r="B181" s="17"/>
      <c r="C181" s="17"/>
    </row>
    <row r="182" spans="1:3" ht="12.75">
      <c r="A182" s="17"/>
      <c r="B182" s="17"/>
      <c r="C182" s="17"/>
    </row>
    <row r="183" spans="1:3" ht="12.75">
      <c r="A183" s="17"/>
      <c r="B183" s="17"/>
      <c r="C183" s="17"/>
    </row>
    <row r="184" spans="1:3" ht="12.75">
      <c r="A184" s="17"/>
      <c r="B184" s="17"/>
      <c r="C184" s="17"/>
    </row>
    <row r="185" spans="1:3" ht="12.75">
      <c r="A185" s="17"/>
      <c r="B185" s="17"/>
      <c r="C185" s="17"/>
    </row>
    <row r="186" spans="1:3" ht="12.75">
      <c r="A186" s="17"/>
      <c r="B186" s="17"/>
      <c r="C186" s="17"/>
    </row>
    <row r="187" spans="1:3" ht="12.75">
      <c r="A187" s="17"/>
      <c r="B187" s="17"/>
      <c r="C187" s="17"/>
    </row>
    <row r="188" spans="1:3" ht="12.75">
      <c r="A188" s="17"/>
      <c r="B188" s="17"/>
      <c r="C188" s="17"/>
    </row>
    <row r="189" spans="1:3" ht="12.75">
      <c r="A189" s="17"/>
      <c r="B189" s="17"/>
      <c r="C189" s="17"/>
    </row>
    <row r="190" spans="1:3" ht="12.75">
      <c r="A190" s="17"/>
      <c r="B190" s="17"/>
      <c r="C190" s="17"/>
    </row>
    <row r="191" spans="1:3" ht="12.75">
      <c r="A191" s="17"/>
      <c r="B191" s="17"/>
      <c r="C191" s="17"/>
    </row>
    <row r="192" spans="1:3" ht="12.75">
      <c r="A192" s="17"/>
      <c r="B192" s="17"/>
      <c r="C192" s="17"/>
    </row>
    <row r="193" spans="1:3" ht="12.75">
      <c r="A193" s="17"/>
      <c r="B193" s="17"/>
      <c r="C193" s="17"/>
    </row>
    <row r="194" spans="1:3" ht="12.75">
      <c r="A194" s="17"/>
      <c r="B194" s="17"/>
      <c r="C194" s="17"/>
    </row>
    <row r="195" spans="1:3" ht="12.75">
      <c r="A195" s="17"/>
      <c r="B195" s="17"/>
      <c r="C195" s="17"/>
    </row>
    <row r="196" spans="1:3" ht="12.75">
      <c r="A196" s="17"/>
      <c r="B196" s="17"/>
      <c r="C196" s="17"/>
    </row>
    <row r="197" spans="1:3" ht="12.75">
      <c r="A197" s="17"/>
      <c r="B197" s="17"/>
      <c r="C197" s="17"/>
    </row>
    <row r="198" spans="1:3" ht="12.75">
      <c r="A198" s="17"/>
      <c r="B198" s="17"/>
      <c r="C198" s="17"/>
    </row>
    <row r="199" spans="1:3" ht="12.75">
      <c r="A199" s="17"/>
      <c r="B199" s="17"/>
      <c r="C199" s="17"/>
    </row>
    <row r="200" spans="1:3" ht="12.75">
      <c r="A200" s="17"/>
      <c r="B200" s="17"/>
      <c r="C200" s="17"/>
    </row>
    <row r="201" spans="1:3" ht="12.75">
      <c r="A201" s="17"/>
      <c r="B201" s="17"/>
      <c r="C201" s="17"/>
    </row>
    <row r="202" spans="1:3" ht="12.75">
      <c r="A202" s="17"/>
      <c r="B202" s="17"/>
      <c r="C202" s="17"/>
    </row>
    <row r="203" spans="1:3" ht="12.75">
      <c r="A203" s="17"/>
      <c r="B203" s="17"/>
      <c r="C203" s="17"/>
    </row>
    <row r="204" spans="1:3" ht="12.75">
      <c r="A204" s="17"/>
      <c r="B204" s="17"/>
      <c r="C204" s="17"/>
    </row>
    <row r="205" spans="1:3" ht="12.75">
      <c r="A205" s="17"/>
      <c r="B205" s="17"/>
      <c r="C205" s="17"/>
    </row>
    <row r="206" spans="1:3" ht="12.75">
      <c r="A206" s="17"/>
      <c r="B206" s="17"/>
      <c r="C206" s="17"/>
    </row>
    <row r="207" spans="1:3" ht="12.75">
      <c r="A207" s="17"/>
      <c r="B207" s="17"/>
      <c r="C207" s="17"/>
    </row>
    <row r="208" spans="1:3" ht="12.75">
      <c r="A208" s="17"/>
      <c r="B208" s="17"/>
      <c r="C208" s="17"/>
    </row>
    <row r="209" spans="1:3" ht="12.75">
      <c r="A209" s="17"/>
      <c r="B209" s="17"/>
      <c r="C209" s="17"/>
    </row>
    <row r="210" spans="1:3" ht="12.75">
      <c r="A210" s="17"/>
      <c r="B210" s="17"/>
      <c r="C210" s="17"/>
    </row>
    <row r="211" spans="1:3" ht="12.75">
      <c r="A211" s="17"/>
      <c r="B211" s="17"/>
      <c r="C211" s="17"/>
    </row>
    <row r="212" spans="1:3" ht="12.75">
      <c r="A212" s="17"/>
      <c r="B212" s="17"/>
      <c r="C212" s="17"/>
    </row>
    <row r="213" spans="1:3" ht="12.75">
      <c r="A213" s="17"/>
      <c r="B213" s="17"/>
      <c r="C213" s="17"/>
    </row>
    <row r="214" spans="1:3" ht="12.75">
      <c r="A214" s="17"/>
      <c r="B214" s="17"/>
      <c r="C214" s="17"/>
    </row>
    <row r="215" spans="1:3" ht="12.75">
      <c r="A215" s="17"/>
      <c r="B215" s="17"/>
      <c r="C215" s="17"/>
    </row>
    <row r="216" spans="1:3" ht="12.75">
      <c r="A216" s="17"/>
      <c r="B216" s="17"/>
      <c r="C216" s="17"/>
    </row>
    <row r="217" spans="1:3" ht="12.75">
      <c r="A217" s="17"/>
      <c r="B217" s="17"/>
      <c r="C217" s="17"/>
    </row>
    <row r="218" spans="1:3" ht="12.75">
      <c r="A218" s="17"/>
      <c r="B218" s="17"/>
      <c r="C218" s="17"/>
    </row>
    <row r="219" spans="1:3" ht="12.75">
      <c r="A219" s="17"/>
      <c r="B219" s="17"/>
      <c r="C219" s="17"/>
    </row>
    <row r="220" spans="1:3" ht="12.75">
      <c r="A220" s="17"/>
      <c r="B220" s="17"/>
      <c r="C220" s="17"/>
    </row>
    <row r="221" spans="1:3" ht="12.75">
      <c r="A221" s="17"/>
      <c r="B221" s="17"/>
      <c r="C221" s="17"/>
    </row>
    <row r="222" spans="1:3" ht="12.75">
      <c r="A222" s="17"/>
      <c r="B222" s="17"/>
      <c r="C222" s="17"/>
    </row>
    <row r="223" spans="1:3" ht="12.75">
      <c r="A223" s="17"/>
      <c r="B223" s="17"/>
      <c r="C223" s="17"/>
    </row>
    <row r="224" spans="1:3" ht="12.75">
      <c r="A224" s="17"/>
      <c r="B224" s="17"/>
      <c r="C224" s="17"/>
    </row>
    <row r="225" spans="1:3" ht="12.75">
      <c r="A225" s="17"/>
      <c r="B225" s="17"/>
      <c r="C225" s="17"/>
    </row>
    <row r="226" spans="1:3" ht="12.75">
      <c r="A226" s="17"/>
      <c r="B226" s="17"/>
      <c r="C226" s="17"/>
    </row>
    <row r="227" spans="1:3" ht="12.75">
      <c r="A227" s="17"/>
      <c r="B227" s="17"/>
      <c r="C227" s="17"/>
    </row>
    <row r="228" spans="1:3" ht="12.75">
      <c r="A228" s="17"/>
      <c r="B228" s="17"/>
      <c r="C228" s="17"/>
    </row>
    <row r="229" spans="1:3" ht="12.75">
      <c r="A229" s="17"/>
      <c r="B229" s="17"/>
      <c r="C229" s="17"/>
    </row>
    <row r="230" spans="1:3" ht="12.75">
      <c r="A230" s="17"/>
      <c r="B230" s="17"/>
      <c r="C230" s="17"/>
    </row>
    <row r="231" spans="1:3" ht="12.75">
      <c r="A231" s="17"/>
      <c r="B231" s="17"/>
      <c r="C231" s="17"/>
    </row>
    <row r="232" spans="1:3" ht="12.75">
      <c r="A232" s="17"/>
      <c r="B232" s="17"/>
      <c r="C232" s="17"/>
    </row>
    <row r="233" spans="1:3" ht="12.75">
      <c r="A233" s="17"/>
      <c r="B233" s="17"/>
      <c r="C233" s="17"/>
    </row>
    <row r="234" spans="1:3" ht="12.75">
      <c r="A234" s="17"/>
      <c r="B234" s="17"/>
      <c r="C234" s="17"/>
    </row>
    <row r="235" spans="1:3" ht="12.75">
      <c r="A235" s="17"/>
      <c r="B235" s="17"/>
      <c r="C235" s="17"/>
    </row>
    <row r="236" spans="1:3" ht="12.75">
      <c r="A236" s="17"/>
      <c r="B236" s="17"/>
      <c r="C236" s="17"/>
    </row>
    <row r="237" spans="1:3" ht="12.75">
      <c r="A237" s="17"/>
      <c r="B237" s="17"/>
      <c r="C237" s="17"/>
    </row>
    <row r="238" spans="1:3" ht="12.75">
      <c r="A238" s="17"/>
      <c r="B238" s="17"/>
      <c r="C238" s="17"/>
    </row>
    <row r="239" spans="1:3" ht="12.75">
      <c r="A239" s="17"/>
      <c r="B239" s="17"/>
      <c r="C239" s="17"/>
    </row>
    <row r="240" spans="1:3" ht="12.75">
      <c r="A240" s="17"/>
      <c r="B240" s="17"/>
      <c r="C240" s="17"/>
    </row>
    <row r="241" spans="1:3" ht="12.75">
      <c r="A241" s="17"/>
      <c r="B241" s="17"/>
      <c r="C241" s="17"/>
    </row>
    <row r="242" spans="1:3" ht="12.75">
      <c r="A242" s="17"/>
      <c r="B242" s="17"/>
      <c r="C242" s="17"/>
    </row>
    <row r="243" spans="1:3" ht="12.75">
      <c r="A243" s="17"/>
      <c r="B243" s="17"/>
      <c r="C243" s="17"/>
    </row>
    <row r="244" spans="1:3" ht="12.75">
      <c r="A244" s="17"/>
      <c r="B244" s="17"/>
      <c r="C244" s="17"/>
    </row>
    <row r="245" spans="1:3" ht="12.75">
      <c r="A245" s="17"/>
      <c r="B245" s="17"/>
      <c r="C245" s="17"/>
    </row>
    <row r="246" spans="1:3" ht="12.75">
      <c r="A246" s="17"/>
      <c r="B246" s="17"/>
      <c r="C246" s="17"/>
    </row>
    <row r="247" spans="1:3" ht="12.75">
      <c r="A247" s="17"/>
      <c r="B247" s="17"/>
      <c r="C247" s="17"/>
    </row>
    <row r="248" spans="1:3" ht="12.75">
      <c r="A248" s="17"/>
      <c r="B248" s="17"/>
      <c r="C248" s="17"/>
    </row>
    <row r="249" spans="1:3" ht="12.75">
      <c r="A249" s="17"/>
      <c r="B249" s="17"/>
      <c r="C249" s="17"/>
    </row>
    <row r="250" spans="1:3" ht="12.75">
      <c r="A250" s="17"/>
      <c r="B250" s="17"/>
      <c r="C250" s="17"/>
    </row>
    <row r="251" spans="1:3" ht="12.75">
      <c r="A251" s="17"/>
      <c r="B251" s="17"/>
      <c r="C251" s="17"/>
    </row>
    <row r="252" spans="1:3" ht="12.75">
      <c r="A252" s="17"/>
      <c r="B252" s="17"/>
      <c r="C252" s="17"/>
    </row>
    <row r="253" spans="1:3" ht="12.75">
      <c r="A253" s="17"/>
      <c r="B253" s="17"/>
      <c r="C253" s="17"/>
    </row>
    <row r="254" spans="1:3" ht="12.75">
      <c r="A254" s="17"/>
      <c r="B254" s="17"/>
      <c r="C254" s="17"/>
    </row>
    <row r="255" spans="1:3" ht="12.75">
      <c r="A255" s="17"/>
      <c r="B255" s="17"/>
      <c r="C255" s="17"/>
    </row>
    <row r="256" spans="1:3" ht="12.75">
      <c r="A256" s="17"/>
      <c r="B256" s="17"/>
      <c r="C256" s="17"/>
    </row>
    <row r="257" spans="1:3" ht="12.75">
      <c r="A257" s="17"/>
      <c r="B257" s="17"/>
      <c r="C257" s="17"/>
    </row>
    <row r="258" spans="1:3" ht="12.75">
      <c r="A258" s="17"/>
      <c r="B258" s="17"/>
      <c r="C258" s="17"/>
    </row>
    <row r="259" spans="1:3" ht="12.75">
      <c r="A259" s="17"/>
      <c r="B259" s="17"/>
      <c r="C259" s="17"/>
    </row>
    <row r="260" spans="1:3" ht="12.75">
      <c r="A260" s="17"/>
      <c r="B260" s="17"/>
      <c r="C260" s="17"/>
    </row>
    <row r="261" spans="1:3" ht="12.75">
      <c r="A261" s="17"/>
      <c r="B261" s="17"/>
      <c r="C261" s="17"/>
    </row>
    <row r="262" spans="1:3" ht="12.75">
      <c r="A262" s="17"/>
      <c r="B262" s="17"/>
      <c r="C262" s="17"/>
    </row>
    <row r="263" spans="1:3" ht="12.75">
      <c r="A263" s="17"/>
      <c r="B263" s="17"/>
      <c r="C263" s="17"/>
    </row>
    <row r="264" spans="1:3" ht="12.75">
      <c r="A264" s="17"/>
      <c r="B264" s="17"/>
      <c r="C264" s="17"/>
    </row>
    <row r="265" spans="1:3" ht="12.75">
      <c r="A265" s="17"/>
      <c r="B265" s="17"/>
      <c r="C265" s="17"/>
    </row>
    <row r="266" spans="1:3" ht="12.75">
      <c r="A266" s="17"/>
      <c r="B266" s="17"/>
      <c r="C266" s="17"/>
    </row>
    <row r="267" spans="1:3" ht="12.75">
      <c r="A267" s="17"/>
      <c r="B267" s="17"/>
      <c r="C267" s="17"/>
    </row>
    <row r="268" spans="1:3" ht="12.75">
      <c r="A268" s="17"/>
      <c r="B268" s="17"/>
      <c r="C268" s="17"/>
    </row>
    <row r="269" spans="1:3" ht="12.75">
      <c r="A269" s="17"/>
      <c r="B269" s="17"/>
      <c r="C269" s="17"/>
    </row>
    <row r="270" spans="1:3" ht="12.75">
      <c r="A270" s="17"/>
      <c r="B270" s="17"/>
      <c r="C270" s="17"/>
    </row>
    <row r="271" spans="1:3" ht="12.75">
      <c r="A271" s="17"/>
      <c r="B271" s="17"/>
      <c r="C271" s="17"/>
    </row>
    <row r="272" spans="1:3" ht="12.75">
      <c r="A272" s="17"/>
      <c r="B272" s="17"/>
      <c r="C272" s="17"/>
    </row>
    <row r="273" spans="1:3" ht="12.75">
      <c r="A273" s="17"/>
      <c r="B273" s="17"/>
      <c r="C273" s="17"/>
    </row>
    <row r="274" spans="1:3" ht="12.75">
      <c r="A274" s="17"/>
      <c r="B274" s="17"/>
      <c r="C274" s="17"/>
    </row>
    <row r="275" spans="1:3" ht="12.75">
      <c r="A275" s="17"/>
      <c r="B275" s="17"/>
      <c r="C275" s="17"/>
    </row>
    <row r="276" spans="1:3" ht="12.75">
      <c r="A276" s="17"/>
      <c r="B276" s="17"/>
      <c r="C276" s="17"/>
    </row>
    <row r="277" spans="1:3" ht="12.75">
      <c r="A277" s="17"/>
      <c r="B277" s="17"/>
      <c r="C277" s="17"/>
    </row>
    <row r="278" spans="1:3" ht="12.75">
      <c r="A278" s="17"/>
      <c r="B278" s="17"/>
      <c r="C278" s="17"/>
    </row>
    <row r="279" spans="1:3" ht="12.75">
      <c r="A279" s="17"/>
      <c r="B279" s="17"/>
      <c r="C279" s="17"/>
    </row>
    <row r="280" spans="1:3" ht="12.75">
      <c r="A280" s="17"/>
      <c r="B280" s="17"/>
      <c r="C280" s="17"/>
    </row>
    <row r="281" spans="1:3" ht="12.75">
      <c r="A281" s="17"/>
      <c r="B281" s="17"/>
      <c r="C281" s="17"/>
    </row>
    <row r="282" spans="1:3" ht="12.75">
      <c r="A282" s="17"/>
      <c r="B282" s="17"/>
      <c r="C282" s="17"/>
    </row>
    <row r="283" spans="1:3" ht="12.75">
      <c r="A283" s="17"/>
      <c r="B283" s="17"/>
      <c r="C283" s="17"/>
    </row>
    <row r="284" spans="1:3" ht="12.75">
      <c r="A284" s="17"/>
      <c r="B284" s="17"/>
      <c r="C284" s="17"/>
    </row>
    <row r="285" spans="1:3" ht="12.75">
      <c r="A285" s="17"/>
      <c r="B285" s="17"/>
      <c r="C285" s="17"/>
    </row>
    <row r="286" spans="1:3" ht="12.75">
      <c r="A286" s="17"/>
      <c r="B286" s="17"/>
      <c r="C286" s="17"/>
    </row>
    <row r="287" spans="1:3" ht="12.75">
      <c r="A287" s="17"/>
      <c r="B287" s="17"/>
      <c r="C287" s="17"/>
    </row>
    <row r="288" spans="1:3" ht="12.75">
      <c r="A288" s="17"/>
      <c r="B288" s="17"/>
      <c r="C288" s="17"/>
    </row>
    <row r="289" spans="1:3" ht="12.75">
      <c r="A289" s="17"/>
      <c r="B289" s="17"/>
      <c r="C289" s="17"/>
    </row>
    <row r="290" spans="1:3" ht="12.75">
      <c r="A290" s="17"/>
      <c r="B290" s="17"/>
      <c r="C290" s="17"/>
    </row>
    <row r="291" spans="1:3" ht="12.75">
      <c r="A291" s="17"/>
      <c r="B291" s="17"/>
      <c r="C291" s="17"/>
    </row>
    <row r="292" spans="1:3" ht="12.75">
      <c r="A292" s="17"/>
      <c r="B292" s="17"/>
      <c r="C292" s="17"/>
    </row>
    <row r="293" spans="1:3" ht="12.75">
      <c r="A293" s="17"/>
      <c r="B293" s="17"/>
      <c r="C293" s="17"/>
    </row>
    <row r="294" spans="1:3" ht="12.75">
      <c r="A294" s="17"/>
      <c r="B294" s="17"/>
      <c r="C294" s="17"/>
    </row>
    <row r="295" spans="1:3" ht="12.75">
      <c r="A295" s="17"/>
      <c r="B295" s="17"/>
      <c r="C295" s="17"/>
    </row>
    <row r="296" spans="1:3" ht="12.75">
      <c r="A296" s="17"/>
      <c r="B296" s="17"/>
      <c r="C296" s="17"/>
    </row>
    <row r="297" spans="1:3" ht="12.75">
      <c r="A297" s="17"/>
      <c r="B297" s="17"/>
      <c r="C297" s="17"/>
    </row>
    <row r="298" spans="1:3" ht="12.75">
      <c r="A298" s="17"/>
      <c r="B298" s="17"/>
      <c r="C298" s="17"/>
    </row>
    <row r="299" spans="1:3" ht="12.75">
      <c r="A299" s="17"/>
      <c r="B299" s="17"/>
      <c r="C299" s="17"/>
    </row>
    <row r="300" spans="1:3" ht="12.75">
      <c r="A300" s="17"/>
      <c r="B300" s="17"/>
      <c r="C300" s="17"/>
    </row>
    <row r="301" spans="1:3" ht="12.75">
      <c r="A301" s="17"/>
      <c r="B301" s="17"/>
      <c r="C301" s="17"/>
    </row>
    <row r="302" spans="1:3" ht="12.75">
      <c r="A302" s="17"/>
      <c r="B302" s="17"/>
      <c r="C302" s="17"/>
    </row>
    <row r="303" spans="1:3" ht="12.75">
      <c r="A303" s="17"/>
      <c r="B303" s="17"/>
      <c r="C303" s="17"/>
    </row>
    <row r="304" spans="1:3" ht="12.75">
      <c r="A304" s="17"/>
      <c r="B304" s="17"/>
      <c r="C304" s="17"/>
    </row>
    <row r="305" spans="1:3" ht="12.75">
      <c r="A305" s="17"/>
      <c r="B305" s="17"/>
      <c r="C305" s="17"/>
    </row>
    <row r="306" spans="1:3" ht="12.75">
      <c r="A306" s="17"/>
      <c r="B306" s="17"/>
      <c r="C306" s="17"/>
    </row>
    <row r="307" spans="1:3" ht="12.75">
      <c r="A307" s="17"/>
      <c r="B307" s="17"/>
      <c r="C307" s="17"/>
    </row>
    <row r="308" spans="1:3" ht="12.75">
      <c r="A308" s="17"/>
      <c r="B308" s="17"/>
      <c r="C308" s="17"/>
    </row>
    <row r="309" spans="1:3" ht="12.75">
      <c r="A309" s="17"/>
      <c r="B309" s="17"/>
      <c r="C309" s="17"/>
    </row>
    <row r="310" spans="1:3" ht="12.75">
      <c r="A310" s="17"/>
      <c r="B310" s="17"/>
      <c r="C310" s="17"/>
    </row>
    <row r="311" spans="1:3" ht="12.75">
      <c r="A311" s="17"/>
      <c r="B311" s="17"/>
      <c r="C311" s="17"/>
    </row>
    <row r="312" spans="1:3" ht="12.75">
      <c r="A312" s="17"/>
      <c r="B312" s="17"/>
      <c r="C312" s="17"/>
    </row>
    <row r="313" spans="1:3" ht="12.75">
      <c r="A313" s="17"/>
      <c r="B313" s="17"/>
      <c r="C313" s="17"/>
    </row>
    <row r="314" spans="1:3" ht="12.75">
      <c r="A314" s="17"/>
      <c r="B314" s="17"/>
      <c r="C314" s="17"/>
    </row>
    <row r="315" spans="1:3" ht="12.75">
      <c r="A315" s="17"/>
      <c r="B315" s="17"/>
      <c r="C315" s="17"/>
    </row>
    <row r="316" spans="1:3" ht="12.75">
      <c r="A316" s="17"/>
      <c r="B316" s="17"/>
      <c r="C316" s="17"/>
    </row>
    <row r="317" spans="1:3" ht="12.75">
      <c r="A317" s="17"/>
      <c r="B317" s="17"/>
      <c r="C317" s="17"/>
    </row>
    <row r="318" spans="1:3" ht="12.75">
      <c r="A318" s="17"/>
      <c r="B318" s="17"/>
      <c r="C318" s="17"/>
    </row>
    <row r="319" spans="1:3" ht="12.75">
      <c r="A319" s="17"/>
      <c r="B319" s="17"/>
      <c r="C319" s="17"/>
    </row>
    <row r="320" spans="1:3" ht="12.75">
      <c r="A320" s="17"/>
      <c r="B320" s="17"/>
      <c r="C320" s="17"/>
    </row>
    <row r="321" spans="1:3" ht="12.75">
      <c r="A321" s="17"/>
      <c r="B321" s="17"/>
      <c r="C321" s="17"/>
    </row>
    <row r="322" spans="1:3" ht="12.75">
      <c r="A322" s="17"/>
      <c r="B322" s="17"/>
      <c r="C322" s="17"/>
    </row>
    <row r="323" spans="1:3" ht="12.75">
      <c r="A323" s="17"/>
      <c r="B323" s="17"/>
      <c r="C323" s="17"/>
    </row>
    <row r="324" spans="1:3" ht="12.75">
      <c r="A324" s="17"/>
      <c r="B324" s="17"/>
      <c r="C324" s="17"/>
    </row>
    <row r="325" spans="1:3" ht="12.75">
      <c r="A325" s="17"/>
      <c r="B325" s="17"/>
      <c r="C325" s="17"/>
    </row>
    <row r="326" spans="1:3" ht="12.75">
      <c r="A326" s="17"/>
      <c r="B326" s="17"/>
      <c r="C326" s="17"/>
    </row>
    <row r="327" spans="1:3" ht="12.75">
      <c r="A327" s="17"/>
      <c r="B327" s="17"/>
      <c r="C327" s="17"/>
    </row>
    <row r="328" spans="1:3" ht="12.75">
      <c r="A328" s="17"/>
      <c r="B328" s="17"/>
      <c r="C328" s="17"/>
    </row>
    <row r="329" spans="1:3" ht="12.75">
      <c r="A329" s="17"/>
      <c r="B329" s="17"/>
      <c r="C329" s="17"/>
    </row>
    <row r="330" spans="1:3" ht="12.75">
      <c r="A330" s="17"/>
      <c r="B330" s="17"/>
      <c r="C330" s="17"/>
    </row>
    <row r="331" spans="1:3" ht="12.75">
      <c r="A331" s="17"/>
      <c r="B331" s="17"/>
      <c r="C331" s="17"/>
    </row>
    <row r="332" spans="1:3" ht="12.75">
      <c r="A332" s="17"/>
      <c r="B332" s="17"/>
      <c r="C332" s="17"/>
    </row>
    <row r="333" spans="1:3" ht="12.75">
      <c r="A333" s="17"/>
      <c r="B333" s="17"/>
      <c r="C333" s="17"/>
    </row>
    <row r="334" spans="1:3" ht="12.75">
      <c r="A334" s="17"/>
      <c r="B334" s="17"/>
      <c r="C334" s="17"/>
    </row>
    <row r="335" spans="1:3" ht="12.75">
      <c r="A335" s="17"/>
      <c r="B335" s="17"/>
      <c r="C335" s="17"/>
    </row>
    <row r="336" spans="1:3" ht="12.75">
      <c r="A336" s="17"/>
      <c r="B336" s="17"/>
      <c r="C336" s="17"/>
    </row>
    <row r="337" spans="1:3" ht="12.75">
      <c r="A337" s="17"/>
      <c r="B337" s="17"/>
      <c r="C337" s="17"/>
    </row>
    <row r="338" spans="1:3" ht="12.75">
      <c r="A338" s="17"/>
      <c r="B338" s="17"/>
      <c r="C338" s="17"/>
    </row>
    <row r="339" spans="1:3" ht="12.75">
      <c r="A339" s="17"/>
      <c r="B339" s="17"/>
      <c r="C339" s="17"/>
    </row>
    <row r="340" spans="1:3" ht="12.75">
      <c r="A340" s="17"/>
      <c r="B340" s="17"/>
      <c r="C340" s="17"/>
    </row>
    <row r="341" spans="1:3" ht="12.75">
      <c r="A341" s="17"/>
      <c r="B341" s="17"/>
      <c r="C341" s="17"/>
    </row>
    <row r="342" spans="1:3" ht="12.75">
      <c r="A342" s="17"/>
      <c r="B342" s="17"/>
      <c r="C342" s="17"/>
    </row>
    <row r="343" spans="1:3" ht="12.75">
      <c r="A343" s="17"/>
      <c r="B343" s="17"/>
      <c r="C343" s="17"/>
    </row>
    <row r="344" spans="1:3" ht="12.75">
      <c r="A344" s="17"/>
      <c r="B344" s="17"/>
      <c r="C344" s="17"/>
    </row>
    <row r="345" spans="1:3" ht="12.75">
      <c r="A345" s="17"/>
      <c r="B345" s="17"/>
      <c r="C345" s="17"/>
    </row>
    <row r="346" spans="1:3" ht="12.75">
      <c r="A346" s="17"/>
      <c r="B346" s="17"/>
      <c r="C346" s="17"/>
    </row>
    <row r="347" spans="1:3" ht="12.75">
      <c r="A347" s="17"/>
      <c r="B347" s="17"/>
      <c r="C347" s="17"/>
    </row>
    <row r="348" spans="1:3" ht="12.75">
      <c r="A348" s="17"/>
      <c r="B348" s="17"/>
      <c r="C348" s="17"/>
    </row>
    <row r="349" spans="1:3" ht="12.75">
      <c r="A349" s="17"/>
      <c r="B349" s="17"/>
      <c r="C349" s="17"/>
    </row>
    <row r="350" spans="1:3" ht="12.75">
      <c r="A350" s="17"/>
      <c r="B350" s="17"/>
      <c r="C350" s="17"/>
    </row>
    <row r="351" spans="1:3" ht="12.75">
      <c r="A351" s="17"/>
      <c r="B351" s="17"/>
      <c r="C351" s="17"/>
    </row>
    <row r="352" spans="1:3" ht="12.75">
      <c r="A352" s="17"/>
      <c r="B352" s="17"/>
      <c r="C352" s="17"/>
    </row>
    <row r="353" spans="1:3" ht="12.75">
      <c r="A353" s="17"/>
      <c r="B353" s="17"/>
      <c r="C353" s="17"/>
    </row>
    <row r="354" spans="1:3" ht="12.75">
      <c r="A354" s="17"/>
      <c r="B354" s="17"/>
      <c r="C354" s="17"/>
    </row>
    <row r="355" spans="1:3" ht="12.75">
      <c r="A355" s="17"/>
      <c r="B355" s="17"/>
      <c r="C355" s="17"/>
    </row>
    <row r="356" spans="1:3" ht="12.75">
      <c r="A356" s="17"/>
      <c r="B356" s="17"/>
      <c r="C356" s="17"/>
    </row>
    <row r="357" spans="1:3" ht="12.75">
      <c r="A357" s="17"/>
      <c r="B357" s="17"/>
      <c r="C357" s="17"/>
    </row>
    <row r="358" spans="1:3" ht="12.75">
      <c r="A358" s="17"/>
      <c r="B358" s="17"/>
      <c r="C358" s="17"/>
    </row>
    <row r="359" spans="1:3" ht="12.75">
      <c r="A359" s="17"/>
      <c r="B359" s="17"/>
      <c r="C359" s="17"/>
    </row>
    <row r="360" spans="1:3" ht="12.75">
      <c r="A360" s="17"/>
      <c r="B360" s="17"/>
      <c r="C360" s="17"/>
    </row>
    <row r="361" spans="1:3" ht="12.75">
      <c r="A361" s="17"/>
      <c r="B361" s="17"/>
      <c r="C361" s="17"/>
    </row>
    <row r="362" spans="1:3" ht="12.75">
      <c r="A362" s="17"/>
      <c r="B362" s="17"/>
      <c r="C362" s="17"/>
    </row>
    <row r="363" spans="1:3" ht="12.75">
      <c r="A363" s="17"/>
      <c r="B363" s="17"/>
      <c r="C363" s="17"/>
    </row>
    <row r="364" spans="1:3" ht="12.75">
      <c r="A364" s="17"/>
      <c r="B364" s="17"/>
      <c r="C364" s="17"/>
    </row>
    <row r="365" spans="1:3" ht="12.75">
      <c r="A365" s="17"/>
      <c r="B365" s="17"/>
      <c r="C365" s="17"/>
    </row>
    <row r="366" spans="1:3" ht="12.75">
      <c r="A366" s="17"/>
      <c r="B366" s="17"/>
      <c r="C366" s="17"/>
    </row>
    <row r="367" spans="1:3" ht="12.75">
      <c r="A367" s="17"/>
      <c r="B367" s="17"/>
      <c r="C367" s="17"/>
    </row>
    <row r="368" spans="1:3" ht="12.75">
      <c r="A368" s="17"/>
      <c r="B368" s="17"/>
      <c r="C368" s="17"/>
    </row>
    <row r="369" spans="1:3" ht="12.75">
      <c r="A369" s="17"/>
      <c r="B369" s="17"/>
      <c r="C369" s="17"/>
    </row>
    <row r="370" spans="1:3" ht="12.75">
      <c r="A370" s="17"/>
      <c r="B370" s="17"/>
      <c r="C370" s="17"/>
    </row>
    <row r="371" spans="1:3" ht="12.75">
      <c r="A371" s="17"/>
      <c r="B371" s="17"/>
      <c r="C371" s="17"/>
    </row>
    <row r="372" spans="1:3" ht="12.75">
      <c r="A372" s="17"/>
      <c r="B372" s="17"/>
      <c r="C372" s="17"/>
    </row>
    <row r="373" spans="1:3" ht="12.75">
      <c r="A373" s="17"/>
      <c r="B373" s="17"/>
      <c r="C373" s="17"/>
    </row>
    <row r="374" spans="1:3" ht="12.75">
      <c r="A374" s="17"/>
      <c r="B374" s="17"/>
      <c r="C374" s="17"/>
    </row>
    <row r="375" spans="1:3" ht="12.75">
      <c r="A375" s="17"/>
      <c r="B375" s="17"/>
      <c r="C375" s="17"/>
    </row>
    <row r="376" spans="1:3" ht="12.75">
      <c r="A376" s="17"/>
      <c r="B376" s="17"/>
      <c r="C376" s="17"/>
    </row>
    <row r="377" spans="1:3" ht="12.75">
      <c r="A377" s="17"/>
      <c r="B377" s="17"/>
      <c r="C377" s="17"/>
    </row>
    <row r="378" spans="1:3" ht="12.75">
      <c r="A378" s="17"/>
      <c r="B378" s="17"/>
      <c r="C378" s="17"/>
    </row>
    <row r="379" spans="1:3" ht="12.75">
      <c r="A379" s="17"/>
      <c r="B379" s="17"/>
      <c r="C379" s="17"/>
    </row>
    <row r="380" spans="1:3" ht="12.75">
      <c r="A380" s="17"/>
      <c r="B380" s="17"/>
      <c r="C380" s="17"/>
    </row>
    <row r="381" spans="1:3" ht="12.75">
      <c r="A381" s="17"/>
      <c r="B381" s="17"/>
      <c r="C381" s="17"/>
    </row>
    <row r="382" spans="1:3" ht="12.75">
      <c r="A382" s="17"/>
      <c r="B382" s="17"/>
      <c r="C382" s="17"/>
    </row>
    <row r="383" spans="1:3" ht="12.75">
      <c r="A383" s="17"/>
      <c r="B383" s="17"/>
      <c r="C383" s="17"/>
    </row>
    <row r="384" spans="1:3" ht="12.75">
      <c r="A384" s="17"/>
      <c r="B384" s="17"/>
      <c r="C384" s="17"/>
    </row>
    <row r="385" spans="1:3" ht="12.75">
      <c r="A385" s="17"/>
      <c r="B385" s="17"/>
      <c r="C385" s="17"/>
    </row>
    <row r="386" spans="1:3" ht="12.75">
      <c r="A386" s="17"/>
      <c r="B386" s="17"/>
      <c r="C386" s="17"/>
    </row>
    <row r="387" spans="1:3" ht="12.75">
      <c r="A387" s="17"/>
      <c r="B387" s="17"/>
      <c r="C387" s="17"/>
    </row>
    <row r="388" spans="1:3" ht="12.75">
      <c r="A388" s="17"/>
      <c r="B388" s="17"/>
      <c r="C388" s="17"/>
    </row>
    <row r="389" spans="1:3" ht="12.75">
      <c r="A389" s="17"/>
      <c r="B389" s="17"/>
      <c r="C389" s="17"/>
    </row>
    <row r="390" spans="1:3" ht="12.75">
      <c r="A390" s="17"/>
      <c r="B390" s="17"/>
      <c r="C390" s="17"/>
    </row>
    <row r="391" spans="1:3" ht="12.75">
      <c r="A391" s="17"/>
      <c r="B391" s="17"/>
      <c r="C391" s="17"/>
    </row>
    <row r="392" spans="1:3" ht="12.75">
      <c r="A392" s="17"/>
      <c r="B392" s="17"/>
      <c r="C392" s="17"/>
    </row>
    <row r="393" spans="1:3" ht="12.75">
      <c r="A393" s="17"/>
      <c r="B393" s="17"/>
      <c r="C393" s="17"/>
    </row>
    <row r="394" spans="1:3" ht="12.75">
      <c r="A394" s="17"/>
      <c r="B394" s="17"/>
      <c r="C394" s="17"/>
    </row>
    <row r="395" spans="1:3" ht="12.75">
      <c r="A395" s="17"/>
      <c r="B395" s="17"/>
      <c r="C395" s="17"/>
    </row>
    <row r="396" spans="1:3" ht="12.75">
      <c r="A396" s="17"/>
      <c r="B396" s="17"/>
      <c r="C396" s="17"/>
    </row>
    <row r="397" spans="1:3" ht="12.75">
      <c r="A397" s="17"/>
      <c r="B397" s="17"/>
      <c r="C397" s="17"/>
    </row>
    <row r="398" spans="1:3" ht="12.75">
      <c r="A398" s="17"/>
      <c r="B398" s="17"/>
      <c r="C398" s="17"/>
    </row>
    <row r="399" spans="1:3" ht="12.75">
      <c r="A399" s="17"/>
      <c r="B399" s="17"/>
      <c r="C399" s="17"/>
    </row>
    <row r="400" spans="1:3" ht="12.75">
      <c r="A400" s="17"/>
      <c r="B400" s="17"/>
      <c r="C400" s="17"/>
    </row>
    <row r="401" spans="1:3" ht="12.75">
      <c r="A401" s="17"/>
      <c r="B401" s="17"/>
      <c r="C401" s="17"/>
    </row>
    <row r="402" spans="1:3" ht="12.75">
      <c r="A402" s="17"/>
      <c r="B402" s="17"/>
      <c r="C402" s="17"/>
    </row>
    <row r="403" spans="1:3" ht="12.75">
      <c r="A403" s="17"/>
      <c r="B403" s="17"/>
      <c r="C403" s="17"/>
    </row>
    <row r="404" spans="1:3" ht="12.75">
      <c r="A404" s="17"/>
      <c r="B404" s="17"/>
      <c r="C404" s="17"/>
    </row>
    <row r="405" spans="1:3" ht="12.75">
      <c r="A405" s="17"/>
      <c r="B405" s="17"/>
      <c r="C405" s="17"/>
    </row>
    <row r="406" spans="1:3" ht="12.75">
      <c r="A406" s="17"/>
      <c r="B406" s="17"/>
      <c r="C406" s="17"/>
    </row>
    <row r="407" spans="1:3" ht="12.75">
      <c r="A407" s="17"/>
      <c r="B407" s="17"/>
      <c r="C407" s="17"/>
    </row>
    <row r="408" spans="1:3" ht="12.75">
      <c r="A408" s="17"/>
      <c r="B408" s="17"/>
      <c r="C408" s="17"/>
    </row>
    <row r="409" spans="1:3" ht="12.75">
      <c r="A409" s="17"/>
      <c r="B409" s="17"/>
      <c r="C409" s="17"/>
    </row>
    <row r="410" spans="1:3" ht="12.75">
      <c r="A410" s="17"/>
      <c r="B410" s="17"/>
      <c r="C410" s="17"/>
    </row>
    <row r="411" spans="1:3" ht="12.75">
      <c r="A411" s="17"/>
      <c r="B411" s="17"/>
      <c r="C411" s="17"/>
    </row>
    <row r="412" spans="1:3" ht="12.75">
      <c r="A412" s="17"/>
      <c r="B412" s="17"/>
      <c r="C412" s="17"/>
    </row>
    <row r="413" spans="1:3" ht="12.75">
      <c r="A413" s="17"/>
      <c r="B413" s="17"/>
      <c r="C413" s="17"/>
    </row>
    <row r="414" spans="1:3" ht="12.75">
      <c r="A414" s="17"/>
      <c r="B414" s="17"/>
      <c r="C414" s="17"/>
    </row>
    <row r="415" spans="1:3" ht="12.75">
      <c r="A415" s="17"/>
      <c r="B415" s="17"/>
      <c r="C415" s="17"/>
    </row>
    <row r="416" spans="1:3" ht="12.75">
      <c r="A416" s="17"/>
      <c r="B416" s="17"/>
      <c r="C416" s="17"/>
    </row>
    <row r="417" spans="1:3" ht="12.75">
      <c r="A417" s="17"/>
      <c r="B417" s="17"/>
      <c r="C417" s="17"/>
    </row>
    <row r="418" spans="1:3" ht="12.75">
      <c r="A418" s="17"/>
      <c r="B418" s="17"/>
      <c r="C418" s="17"/>
    </row>
    <row r="419" spans="1:3" ht="12.75">
      <c r="A419" s="17"/>
      <c r="B419" s="17"/>
      <c r="C419" s="17"/>
    </row>
    <row r="420" spans="1:3" ht="12.75">
      <c r="A420" s="17"/>
      <c r="B420" s="17"/>
      <c r="C420" s="17"/>
    </row>
    <row r="421" spans="1:3" ht="12.75">
      <c r="A421" s="17"/>
      <c r="B421" s="17"/>
      <c r="C421" s="17"/>
    </row>
    <row r="422" spans="1:3" ht="12.75">
      <c r="A422" s="17"/>
      <c r="B422" s="17"/>
      <c r="C422" s="17"/>
    </row>
    <row r="423" spans="1:3" ht="12.75">
      <c r="A423" s="17"/>
      <c r="B423" s="17"/>
      <c r="C423" s="17"/>
    </row>
    <row r="424" spans="1:3" ht="12.75">
      <c r="A424" s="17"/>
      <c r="B424" s="17"/>
      <c r="C424" s="17"/>
    </row>
    <row r="425" spans="1:3" ht="12.75">
      <c r="A425" s="17"/>
      <c r="B425" s="17"/>
      <c r="C425" s="17"/>
    </row>
    <row r="426" spans="1:3" ht="12.75">
      <c r="A426" s="17"/>
      <c r="B426" s="17"/>
      <c r="C426" s="17"/>
    </row>
    <row r="427" spans="1:3" ht="12.75">
      <c r="A427" s="17"/>
      <c r="B427" s="17"/>
      <c r="C427" s="17"/>
    </row>
    <row r="428" spans="1:3" ht="12.75">
      <c r="A428" s="17"/>
      <c r="B428" s="17"/>
      <c r="C428" s="17"/>
    </row>
    <row r="429" spans="1:3" ht="12.75">
      <c r="A429" s="17"/>
      <c r="B429" s="17"/>
      <c r="C429" s="17"/>
    </row>
    <row r="430" spans="1:3" ht="12.75">
      <c r="A430" s="17"/>
      <c r="B430" s="17"/>
      <c r="C430" s="17"/>
    </row>
    <row r="431" spans="1:3" ht="12.75">
      <c r="A431" s="17"/>
      <c r="B431" s="17"/>
      <c r="C431" s="17"/>
    </row>
    <row r="432" spans="1:3" ht="12.75">
      <c r="A432" s="17"/>
      <c r="B432" s="17"/>
      <c r="C432" s="17"/>
    </row>
    <row r="433" spans="1:3" ht="12.75">
      <c r="A433" s="17"/>
      <c r="B433" s="17"/>
      <c r="C433" s="17"/>
    </row>
    <row r="434" spans="1:3" ht="12.75">
      <c r="A434" s="17"/>
      <c r="B434" s="17"/>
      <c r="C434" s="17"/>
    </row>
    <row r="435" spans="1:3" ht="12.75">
      <c r="A435" s="17"/>
      <c r="B435" s="17"/>
      <c r="C435" s="17"/>
    </row>
    <row r="436" spans="1:3" ht="12.75">
      <c r="A436" s="17"/>
      <c r="B436" s="17"/>
      <c r="C436" s="17"/>
    </row>
    <row r="437" spans="1:3" ht="12.75">
      <c r="A437" s="17"/>
      <c r="B437" s="17"/>
      <c r="C437" s="17"/>
    </row>
    <row r="438" spans="1:3" ht="12.75">
      <c r="A438" s="17"/>
      <c r="B438" s="17"/>
      <c r="C438" s="17"/>
    </row>
    <row r="439" spans="1:3" ht="12.75">
      <c r="A439" s="17"/>
      <c r="B439" s="17"/>
      <c r="C439" s="17"/>
    </row>
    <row r="440" spans="1:3" ht="12.75">
      <c r="A440" s="17"/>
      <c r="B440" s="17"/>
      <c r="C440" s="17"/>
    </row>
    <row r="441" spans="1:3" ht="12.75">
      <c r="A441" s="17"/>
      <c r="B441" s="17"/>
      <c r="C441" s="17"/>
    </row>
    <row r="442" spans="1:3" ht="12.75">
      <c r="A442" s="17"/>
      <c r="B442" s="17"/>
      <c r="C442" s="17"/>
    </row>
    <row r="443" spans="1:3" ht="12.75">
      <c r="A443" s="17"/>
      <c r="B443" s="17"/>
      <c r="C443" s="17"/>
    </row>
    <row r="444" spans="1:3" ht="12.75">
      <c r="A444" s="17"/>
      <c r="B444" s="17"/>
      <c r="C444" s="17"/>
    </row>
    <row r="445" spans="1:3" ht="12.75">
      <c r="A445" s="17"/>
      <c r="B445" s="17"/>
      <c r="C445" s="17"/>
    </row>
    <row r="446" spans="1:3" ht="12.75">
      <c r="A446" s="17"/>
      <c r="B446" s="17"/>
      <c r="C446" s="17"/>
    </row>
    <row r="447" spans="1:3" ht="12.75">
      <c r="A447" s="17"/>
      <c r="B447" s="17"/>
      <c r="C447" s="17"/>
    </row>
    <row r="448" spans="1:3" ht="12.75">
      <c r="A448" s="17"/>
      <c r="B448" s="17"/>
      <c r="C448" s="17"/>
    </row>
    <row r="449" spans="1:3" ht="12.75">
      <c r="A449" s="17"/>
      <c r="B449" s="17"/>
      <c r="C449" s="17"/>
    </row>
    <row r="450" spans="1:3" ht="12.75">
      <c r="A450" s="17"/>
      <c r="B450" s="17"/>
      <c r="C450" s="17"/>
    </row>
    <row r="451" spans="1:3" ht="12.75">
      <c r="A451" s="17"/>
      <c r="B451" s="17"/>
      <c r="C451" s="17"/>
    </row>
    <row r="452" spans="1:3" ht="12.75">
      <c r="A452" s="17"/>
      <c r="B452" s="17"/>
      <c r="C452" s="17"/>
    </row>
    <row r="453" spans="1:3" ht="12.75">
      <c r="A453" s="17"/>
      <c r="B453" s="17"/>
      <c r="C453" s="17"/>
    </row>
    <row r="454" spans="1:3" ht="12.75">
      <c r="A454" s="17"/>
      <c r="B454" s="17"/>
      <c r="C454" s="17"/>
    </row>
    <row r="455" spans="1:3" ht="12.75">
      <c r="A455" s="17"/>
      <c r="B455" s="17"/>
      <c r="C455" s="17"/>
    </row>
    <row r="456" spans="1:3" ht="12.75">
      <c r="A456" s="17"/>
      <c r="B456" s="17"/>
      <c r="C456" s="17"/>
    </row>
    <row r="457" spans="1:3" ht="12.75">
      <c r="A457" s="17"/>
      <c r="B457" s="17"/>
      <c r="C457" s="17"/>
    </row>
    <row r="458" spans="1:3" ht="12.75">
      <c r="A458" s="17"/>
      <c r="B458" s="17"/>
      <c r="C458" s="17"/>
    </row>
    <row r="459" spans="1:3" ht="12.75">
      <c r="A459" s="17"/>
      <c r="B459" s="17"/>
      <c r="C459" s="17"/>
    </row>
    <row r="460" spans="1:3" ht="12.75">
      <c r="A460" s="17"/>
      <c r="B460" s="17"/>
      <c r="C460" s="17"/>
    </row>
    <row r="461" spans="1:3" ht="12.75">
      <c r="A461" s="17"/>
      <c r="B461" s="17"/>
      <c r="C461" s="17"/>
    </row>
    <row r="462" spans="1:3" ht="12.75">
      <c r="A462" s="17"/>
      <c r="B462" s="17"/>
      <c r="C462" s="17"/>
    </row>
    <row r="463" spans="1:3" ht="12.75">
      <c r="A463" s="17"/>
      <c r="B463" s="17"/>
      <c r="C463" s="17"/>
    </row>
    <row r="464" spans="1:3" ht="12.75">
      <c r="A464" s="17"/>
      <c r="B464" s="17"/>
      <c r="C464" s="17"/>
    </row>
    <row r="465" spans="1:3" ht="12.75">
      <c r="A465" s="17"/>
      <c r="B465" s="17"/>
      <c r="C465" s="17"/>
    </row>
    <row r="466" spans="1:3" ht="12.75">
      <c r="A466" s="17"/>
      <c r="B466" s="17"/>
      <c r="C466" s="17"/>
    </row>
    <row r="467" spans="1:3" ht="12.75">
      <c r="A467" s="17"/>
      <c r="B467" s="17"/>
      <c r="C467" s="17"/>
    </row>
    <row r="468" spans="1:3" ht="12.75">
      <c r="A468" s="17"/>
      <c r="B468" s="17"/>
      <c r="C468" s="17"/>
    </row>
    <row r="469" spans="1:3" ht="12.75">
      <c r="A469" s="17"/>
      <c r="B469" s="17"/>
      <c r="C469" s="17"/>
    </row>
    <row r="470" spans="1:3" ht="12.75">
      <c r="A470" s="17"/>
      <c r="B470" s="17"/>
      <c r="C470" s="17"/>
    </row>
    <row r="471" spans="1:3" ht="12.75">
      <c r="A471" s="17"/>
      <c r="B471" s="17"/>
      <c r="C471" s="17"/>
    </row>
    <row r="472" spans="1:3" ht="12.75">
      <c r="A472" s="17"/>
      <c r="B472" s="17"/>
      <c r="C472" s="17"/>
    </row>
    <row r="473" spans="1:3" ht="12.75">
      <c r="A473" s="17"/>
      <c r="B473" s="17"/>
      <c r="C473" s="17"/>
    </row>
    <row r="474" spans="1:3" ht="12.75">
      <c r="A474" s="17"/>
      <c r="B474" s="17"/>
      <c r="C474" s="17"/>
    </row>
    <row r="475" spans="1:3" ht="12.75">
      <c r="A475" s="17"/>
      <c r="B475" s="17"/>
      <c r="C475" s="17"/>
    </row>
    <row r="476" spans="1:3" ht="12.75">
      <c r="A476" s="17"/>
      <c r="B476" s="17"/>
      <c r="C476" s="17"/>
    </row>
    <row r="477" spans="1:3" ht="12.75">
      <c r="A477" s="17"/>
      <c r="B477" s="17"/>
      <c r="C477" s="17"/>
    </row>
    <row r="478" spans="1:3" ht="12.75">
      <c r="A478" s="17"/>
      <c r="B478" s="17"/>
      <c r="C478" s="17"/>
    </row>
    <row r="479" spans="1:3" ht="12.75">
      <c r="A479" s="17"/>
      <c r="B479" s="17"/>
      <c r="C479" s="17"/>
    </row>
    <row r="480" spans="1:3" ht="12.75">
      <c r="A480" s="17"/>
      <c r="B480" s="17"/>
      <c r="C480" s="17"/>
    </row>
    <row r="481" spans="1:3" ht="12.75">
      <c r="A481" s="17"/>
      <c r="B481" s="17"/>
      <c r="C481" s="17"/>
    </row>
    <row r="482" spans="1:3" ht="12.75">
      <c r="A482" s="17"/>
      <c r="B482" s="17"/>
      <c r="C482" s="17"/>
    </row>
    <row r="483" spans="1:3" ht="12.75">
      <c r="A483" s="17"/>
      <c r="B483" s="17"/>
      <c r="C483" s="17"/>
    </row>
    <row r="484" spans="1:3" ht="12.75">
      <c r="A484" s="17"/>
      <c r="B484" s="17"/>
      <c r="C484" s="17"/>
    </row>
    <row r="485" spans="1:3" ht="12.75">
      <c r="A485" s="17"/>
      <c r="B485" s="17"/>
      <c r="C485" s="17"/>
    </row>
    <row r="486" spans="1:3" ht="12.75">
      <c r="A486" s="17"/>
      <c r="B486" s="17"/>
      <c r="C486" s="17"/>
    </row>
    <row r="487" spans="1:3" ht="12.75">
      <c r="A487" s="17"/>
      <c r="B487" s="17"/>
      <c r="C487" s="17"/>
    </row>
    <row r="488" spans="1:3" ht="12.75">
      <c r="A488" s="17"/>
      <c r="B488" s="17"/>
      <c r="C488" s="17"/>
    </row>
    <row r="489" spans="1:3" ht="12.75">
      <c r="A489" s="17"/>
      <c r="B489" s="17"/>
      <c r="C489" s="17"/>
    </row>
    <row r="490" spans="1:3" ht="12.75">
      <c r="A490" s="17"/>
      <c r="B490" s="17"/>
      <c r="C490" s="17"/>
    </row>
    <row r="491" spans="1:3" ht="12.75">
      <c r="A491" s="17"/>
      <c r="B491" s="17"/>
      <c r="C491" s="17"/>
    </row>
    <row r="492" spans="1:3" ht="12.75">
      <c r="A492" s="17"/>
      <c r="B492" s="17"/>
      <c r="C492" s="17"/>
    </row>
    <row r="493" spans="1:3" ht="12.75">
      <c r="A493" s="17"/>
      <c r="B493" s="17"/>
      <c r="C493" s="17"/>
    </row>
    <row r="494" spans="1:3" ht="12.75">
      <c r="A494" s="17"/>
      <c r="B494" s="17"/>
      <c r="C494" s="17"/>
    </row>
    <row r="495" spans="1:3" ht="12.75">
      <c r="A495" s="17"/>
      <c r="B495" s="17"/>
      <c r="C495" s="17"/>
    </row>
    <row r="496" spans="1:3" ht="12.75">
      <c r="A496" s="17"/>
      <c r="B496" s="17"/>
      <c r="C496" s="17"/>
    </row>
    <row r="497" spans="1:3" ht="12.75">
      <c r="A497" s="17"/>
      <c r="B497" s="17"/>
      <c r="C497" s="17"/>
    </row>
    <row r="498" spans="1:3" ht="12.75">
      <c r="A498" s="17"/>
      <c r="B498" s="17"/>
      <c r="C498" s="17"/>
    </row>
    <row r="499" spans="1:3" ht="12.75">
      <c r="A499" s="17"/>
      <c r="B499" s="17"/>
      <c r="C499" s="17"/>
    </row>
    <row r="500" spans="1:3" ht="12.75">
      <c r="A500" s="17"/>
      <c r="B500" s="17"/>
      <c r="C500" s="17"/>
    </row>
    <row r="501" spans="1:3" ht="12.75">
      <c r="A501" s="17"/>
      <c r="B501" s="17"/>
      <c r="C501" s="17"/>
    </row>
    <row r="502" spans="1:3" ht="12.75">
      <c r="A502" s="17"/>
      <c r="B502" s="17"/>
      <c r="C502" s="17"/>
    </row>
    <row r="503" spans="1:3" ht="12.75">
      <c r="A503" s="17"/>
      <c r="B503" s="17"/>
      <c r="C503" s="17"/>
    </row>
    <row r="504" spans="1:3" ht="12.75">
      <c r="A504" s="17"/>
      <c r="B504" s="17"/>
      <c r="C504" s="17"/>
    </row>
    <row r="505" spans="1:3" ht="12.75">
      <c r="A505" s="17"/>
      <c r="B505" s="17"/>
      <c r="C505" s="17"/>
    </row>
    <row r="506" spans="1:3" ht="12.75">
      <c r="A506" s="17"/>
      <c r="B506" s="17"/>
      <c r="C506" s="17"/>
    </row>
    <row r="507" spans="1:3" ht="12.75">
      <c r="A507" s="17"/>
      <c r="B507" s="17"/>
      <c r="C507" s="17"/>
    </row>
    <row r="508" spans="1:3" ht="12.75">
      <c r="A508" s="17"/>
      <c r="B508" s="17"/>
      <c r="C508" s="17"/>
    </row>
    <row r="509" spans="1:3" ht="12.75">
      <c r="A509" s="17"/>
      <c r="B509" s="17"/>
      <c r="C509" s="17"/>
    </row>
    <row r="510" spans="1:3" ht="12.75">
      <c r="A510" s="17"/>
      <c r="B510" s="17"/>
      <c r="C510" s="17"/>
    </row>
    <row r="511" spans="1:3" ht="12.75">
      <c r="A511" s="17"/>
      <c r="B511" s="17"/>
      <c r="C511" s="17"/>
    </row>
    <row r="512" spans="1:3" ht="12.75">
      <c r="A512" s="17"/>
      <c r="B512" s="17"/>
      <c r="C512" s="17"/>
    </row>
    <row r="513" spans="1:3" ht="12.75">
      <c r="A513" s="17"/>
      <c r="B513" s="17"/>
      <c r="C513" s="17"/>
    </row>
    <row r="514" spans="1:3" ht="12.75">
      <c r="A514" s="17"/>
      <c r="B514" s="17"/>
      <c r="C514" s="17"/>
    </row>
    <row r="515" spans="1:3" ht="12.75">
      <c r="A515" s="17"/>
      <c r="B515" s="17"/>
      <c r="C515" s="17"/>
    </row>
    <row r="516" spans="1:3" ht="12.75">
      <c r="A516" s="17"/>
      <c r="B516" s="17"/>
      <c r="C516" s="17"/>
    </row>
    <row r="517" spans="1:3" ht="12.75">
      <c r="A517" s="17"/>
      <c r="B517" s="17"/>
      <c r="C517" s="17"/>
    </row>
    <row r="518" spans="1:3" ht="12.75">
      <c r="A518" s="17"/>
      <c r="B518" s="17"/>
      <c r="C518" s="17"/>
    </row>
    <row r="519" spans="1:3" ht="12.75">
      <c r="A519" s="17"/>
      <c r="B519" s="17"/>
      <c r="C519" s="17"/>
    </row>
    <row r="520" spans="1:3" ht="12.75">
      <c r="A520" s="17"/>
      <c r="B520" s="17"/>
      <c r="C520" s="17"/>
    </row>
    <row r="521" spans="1:3" ht="12.75">
      <c r="A521" s="17"/>
      <c r="B521" s="17"/>
      <c r="C521" s="17"/>
    </row>
    <row r="522" spans="1:3" ht="12.75">
      <c r="A522" s="17"/>
      <c r="B522" s="17"/>
      <c r="C522" s="17"/>
    </row>
    <row r="523" spans="1:3" ht="12.75">
      <c r="A523" s="17"/>
      <c r="B523" s="17"/>
      <c r="C523" s="17"/>
    </row>
    <row r="524" spans="1:3" ht="12.75">
      <c r="A524" s="17"/>
      <c r="B524" s="17"/>
      <c r="C524" s="17"/>
    </row>
    <row r="525" spans="1:3" ht="12.75">
      <c r="A525" s="17"/>
      <c r="B525" s="17"/>
      <c r="C525" s="17"/>
    </row>
    <row r="526" spans="1:3" ht="12.75">
      <c r="A526" s="17"/>
      <c r="B526" s="17"/>
      <c r="C526" s="17"/>
    </row>
    <row r="527" spans="1:3" ht="12.75">
      <c r="A527" s="17"/>
      <c r="B527" s="17"/>
      <c r="C527" s="17"/>
    </row>
    <row r="528" spans="1:3" ht="12.75">
      <c r="A528" s="17"/>
      <c r="B528" s="17"/>
      <c r="C528" s="17"/>
    </row>
    <row r="529" spans="1:3" ht="12.75">
      <c r="A529" s="17"/>
      <c r="B529" s="17"/>
      <c r="C529" s="17"/>
    </row>
    <row r="530" spans="1:3" ht="12.75">
      <c r="A530" s="17"/>
      <c r="B530" s="17"/>
      <c r="C530" s="17"/>
    </row>
    <row r="531" spans="1:3" ht="12.75">
      <c r="A531" s="17"/>
      <c r="B531" s="17"/>
      <c r="C531" s="17"/>
    </row>
    <row r="532" spans="1:3" ht="12.75">
      <c r="A532" s="17"/>
      <c r="B532" s="17"/>
      <c r="C532" s="17"/>
    </row>
    <row r="533" spans="1:3" ht="12.75">
      <c r="A533" s="17"/>
      <c r="B533" s="17"/>
      <c r="C533" s="17"/>
    </row>
    <row r="534" spans="1:3" ht="12.75">
      <c r="A534" s="17"/>
      <c r="B534" s="17"/>
      <c r="C534" s="17"/>
    </row>
    <row r="535" spans="1:3" ht="12.75">
      <c r="A535" s="17"/>
      <c r="B535" s="17"/>
      <c r="C535" s="17"/>
    </row>
    <row r="536" spans="1:3" ht="12.75">
      <c r="A536" s="17"/>
      <c r="B536" s="17"/>
      <c r="C536" s="17"/>
    </row>
    <row r="537" spans="1:3" ht="12.75">
      <c r="A537" s="17"/>
      <c r="B537" s="17"/>
      <c r="C537" s="17"/>
    </row>
    <row r="538" spans="1:3" ht="12.75">
      <c r="A538" s="17"/>
      <c r="B538" s="17"/>
      <c r="C538" s="17"/>
    </row>
    <row r="539" spans="1:3" ht="12.75">
      <c r="A539" s="17"/>
      <c r="B539" s="17"/>
      <c r="C539" s="17"/>
    </row>
    <row r="540" spans="1:3" ht="12.75">
      <c r="A540" s="17"/>
      <c r="B540" s="17"/>
      <c r="C540" s="17"/>
    </row>
    <row r="541" spans="1:3" ht="12.75">
      <c r="A541" s="17"/>
      <c r="B541" s="17"/>
      <c r="C541" s="17"/>
    </row>
    <row r="542" spans="1:3" ht="12.75">
      <c r="A542" s="17"/>
      <c r="B542" s="17"/>
      <c r="C542" s="17"/>
    </row>
    <row r="543" spans="1:3" ht="12.75">
      <c r="A543" s="17"/>
      <c r="B543" s="17"/>
      <c r="C543" s="17"/>
    </row>
    <row r="544" spans="1:3" ht="12.75">
      <c r="A544" s="17"/>
      <c r="B544" s="17"/>
      <c r="C544" s="17"/>
    </row>
    <row r="545" spans="1:3" ht="12.75">
      <c r="A545" s="17"/>
      <c r="B545" s="17"/>
      <c r="C545" s="17"/>
    </row>
    <row r="546" spans="1:3" ht="12.75">
      <c r="A546" s="17"/>
      <c r="B546" s="17"/>
      <c r="C546" s="17"/>
    </row>
    <row r="547" spans="1:3" ht="12.75">
      <c r="A547" s="17"/>
      <c r="B547" s="17"/>
      <c r="C547" s="17"/>
    </row>
    <row r="548" spans="1:3" ht="12.75">
      <c r="A548" s="17"/>
      <c r="B548" s="17"/>
      <c r="C548" s="17"/>
    </row>
    <row r="549" spans="1:3" ht="12.75">
      <c r="A549" s="17"/>
      <c r="B549" s="17"/>
      <c r="C549" s="17"/>
    </row>
    <row r="550" spans="1:3" ht="12.75">
      <c r="A550" s="17"/>
      <c r="B550" s="17"/>
      <c r="C550" s="17"/>
    </row>
    <row r="551" spans="1:3" ht="12.75">
      <c r="A551" s="17"/>
      <c r="B551" s="17"/>
      <c r="C551" s="17"/>
    </row>
    <row r="552" spans="1:3" ht="12.75">
      <c r="A552" s="17"/>
      <c r="B552" s="17"/>
      <c r="C552" s="17"/>
    </row>
    <row r="553" spans="1:3" ht="12.75">
      <c r="A553" s="17"/>
      <c r="B553" s="17"/>
      <c r="C553" s="17"/>
    </row>
    <row r="554" spans="1:3" ht="12.75">
      <c r="A554" s="17"/>
      <c r="B554" s="17"/>
      <c r="C554" s="17"/>
    </row>
    <row r="555" spans="1:3" ht="12.75">
      <c r="A555" s="17"/>
      <c r="B555" s="17"/>
      <c r="C555" s="17"/>
    </row>
    <row r="556" spans="1:3" ht="12.75">
      <c r="A556" s="17"/>
      <c r="B556" s="17"/>
      <c r="C556" s="17"/>
    </row>
    <row r="557" spans="1:3" ht="12.75">
      <c r="A557" s="17"/>
      <c r="B557" s="17"/>
      <c r="C557" s="17"/>
    </row>
    <row r="558" spans="1:3" ht="12.75">
      <c r="A558" s="17"/>
      <c r="B558" s="17"/>
      <c r="C558" s="17"/>
    </row>
    <row r="559" spans="1:3" ht="12.75">
      <c r="A559" s="17"/>
      <c r="B559" s="17"/>
      <c r="C559" s="17"/>
    </row>
    <row r="560" spans="1:3" ht="12.75">
      <c r="A560" s="17"/>
      <c r="B560" s="17"/>
      <c r="C560" s="17"/>
    </row>
    <row r="561" spans="1:3" ht="12.75">
      <c r="A561" s="17"/>
      <c r="B561" s="17"/>
      <c r="C561" s="17"/>
    </row>
    <row r="562" spans="1:3" ht="12.75">
      <c r="A562" s="17"/>
      <c r="B562" s="17"/>
      <c r="C562" s="17"/>
    </row>
    <row r="563" spans="1:3" ht="12.75">
      <c r="A563" s="17"/>
      <c r="B563" s="17"/>
      <c r="C563" s="17"/>
    </row>
    <row r="564" spans="1:3" ht="12.75">
      <c r="A564" s="17"/>
      <c r="B564" s="17"/>
      <c r="C564" s="17"/>
    </row>
    <row r="565" spans="1:3" ht="12.75">
      <c r="A565" s="17"/>
      <c r="B565" s="17"/>
      <c r="C565" s="17"/>
    </row>
    <row r="566" spans="1:3" ht="12.75">
      <c r="A566" s="17"/>
      <c r="B566" s="17"/>
      <c r="C566" s="17"/>
    </row>
    <row r="567" spans="1:3" ht="12.75">
      <c r="A567" s="17"/>
      <c r="B567" s="17"/>
      <c r="C567" s="17"/>
    </row>
    <row r="568" spans="1:3" ht="12.75">
      <c r="A568" s="17"/>
      <c r="B568" s="17"/>
      <c r="C568" s="17"/>
    </row>
    <row r="569" spans="1:3" ht="12.75">
      <c r="A569" s="17"/>
      <c r="B569" s="17"/>
      <c r="C569" s="17"/>
    </row>
    <row r="570" spans="1:3" ht="12.75">
      <c r="A570" s="17"/>
      <c r="B570" s="17"/>
      <c r="C570" s="17"/>
    </row>
    <row r="571" spans="1:3" ht="12.75">
      <c r="A571" s="17"/>
      <c r="B571" s="17"/>
      <c r="C571" s="17"/>
    </row>
    <row r="572" spans="1:3" ht="12.75">
      <c r="A572" s="17"/>
      <c r="B572" s="17"/>
      <c r="C572" s="17"/>
    </row>
    <row r="573" spans="1:3" ht="12.75">
      <c r="A573" s="17"/>
      <c r="B573" s="17"/>
      <c r="C573" s="17"/>
    </row>
    <row r="574" spans="1:3" ht="12.75">
      <c r="A574" s="17"/>
      <c r="B574" s="17"/>
      <c r="C574" s="17"/>
    </row>
    <row r="575" spans="1:3" ht="12.75">
      <c r="A575" s="17"/>
      <c r="B575" s="17"/>
      <c r="C575" s="17"/>
    </row>
    <row r="576" spans="1:3" ht="12.75">
      <c r="A576" s="17"/>
      <c r="B576" s="17"/>
      <c r="C576" s="17"/>
    </row>
    <row r="577" spans="1:3" ht="12.75">
      <c r="A577" s="17"/>
      <c r="B577" s="17"/>
      <c r="C577" s="17"/>
    </row>
    <row r="578" spans="1:3" ht="12.75">
      <c r="A578" s="17"/>
      <c r="B578" s="17"/>
      <c r="C578" s="17"/>
    </row>
    <row r="579" spans="1:3" ht="12.75">
      <c r="A579" s="17"/>
      <c r="B579" s="17"/>
      <c r="C579" s="17"/>
    </row>
    <row r="580" spans="1:3" ht="12.75">
      <c r="A580" s="17"/>
      <c r="B580" s="17"/>
      <c r="C580" s="17"/>
    </row>
    <row r="581" spans="1:3" ht="12.75">
      <c r="A581" s="17"/>
      <c r="B581" s="17"/>
      <c r="C581" s="17"/>
    </row>
    <row r="582" spans="1:3" ht="12.75">
      <c r="A582" s="17"/>
      <c r="B582" s="17"/>
      <c r="C582" s="17"/>
    </row>
    <row r="583" spans="1:3" ht="12.75">
      <c r="A583" s="17"/>
      <c r="B583" s="17"/>
      <c r="C583" s="17"/>
    </row>
    <row r="584" spans="1:3" ht="12.75">
      <c r="A584" s="17"/>
      <c r="B584" s="17"/>
      <c r="C584" s="17"/>
    </row>
    <row r="585" spans="1:3" ht="12.75">
      <c r="A585" s="17"/>
      <c r="B585" s="17"/>
      <c r="C585" s="17"/>
    </row>
    <row r="586" spans="1:3" ht="12.75">
      <c r="A586" s="17"/>
      <c r="B586" s="17"/>
      <c r="C586" s="17"/>
    </row>
    <row r="587" spans="1:3" ht="12.75">
      <c r="A587" s="17"/>
      <c r="B587" s="17"/>
      <c r="C587" s="17"/>
    </row>
    <row r="588" spans="1:3" ht="12.75">
      <c r="A588" s="17"/>
      <c r="B588" s="17"/>
      <c r="C588" s="17"/>
    </row>
    <row r="589" spans="1:3" ht="12.75">
      <c r="A589" s="17"/>
      <c r="B589" s="17"/>
      <c r="C589" s="17"/>
    </row>
    <row r="590" spans="1:3" ht="12.75">
      <c r="A590" s="17"/>
      <c r="B590" s="17"/>
      <c r="C590" s="17"/>
    </row>
    <row r="591" spans="1:3" ht="12.75">
      <c r="A591" s="17"/>
      <c r="B591" s="17"/>
      <c r="C591" s="17"/>
    </row>
    <row r="592" spans="1:3" ht="12.75">
      <c r="A592" s="17"/>
      <c r="B592" s="17"/>
      <c r="C592" s="17"/>
    </row>
    <row r="593" spans="1:3" ht="12.75">
      <c r="A593" s="17"/>
      <c r="B593" s="17"/>
      <c r="C593" s="17"/>
    </row>
    <row r="594" spans="1:3" ht="12.75">
      <c r="A594" s="17"/>
      <c r="B594" s="17"/>
      <c r="C594" s="17"/>
    </row>
    <row r="595" spans="1:3" ht="12.75">
      <c r="A595" s="17"/>
      <c r="B595" s="17"/>
      <c r="C595" s="17"/>
    </row>
    <row r="596" spans="1:3" ht="12.75">
      <c r="A596" s="17"/>
      <c r="B596" s="17"/>
      <c r="C596" s="17"/>
    </row>
    <row r="597" spans="1:3" ht="12.75">
      <c r="A597" s="17"/>
      <c r="B597" s="17"/>
      <c r="C597" s="17"/>
    </row>
    <row r="598" spans="1:3" ht="12.75">
      <c r="A598" s="17"/>
      <c r="B598" s="17"/>
      <c r="C598" s="17"/>
    </row>
    <row r="599" spans="1:3" ht="12.75">
      <c r="A599" s="17"/>
      <c r="B599" s="17"/>
      <c r="C599" s="17"/>
    </row>
    <row r="600" spans="1:3" ht="12.75">
      <c r="A600" s="17"/>
      <c r="B600" s="17"/>
      <c r="C600" s="17"/>
    </row>
    <row r="601" spans="1:3" ht="12.75">
      <c r="A601" s="17"/>
      <c r="B601" s="17"/>
      <c r="C601" s="17"/>
    </row>
    <row r="602" spans="1:3" ht="12.75">
      <c r="A602" s="17"/>
      <c r="B602" s="17"/>
      <c r="C602" s="17"/>
    </row>
    <row r="603" spans="1:3" ht="12.75">
      <c r="A603" s="17"/>
      <c r="B603" s="17"/>
      <c r="C603" s="17"/>
    </row>
    <row r="604" spans="1:3" ht="12.75">
      <c r="A604" s="17"/>
      <c r="B604" s="17"/>
      <c r="C604" s="17"/>
    </row>
    <row r="605" spans="1:3" ht="12.75">
      <c r="A605" s="17"/>
      <c r="B605" s="17"/>
      <c r="C605" s="17"/>
    </row>
    <row r="606" spans="1:3" ht="12.75">
      <c r="A606" s="17"/>
      <c r="B606" s="17"/>
      <c r="C606" s="17"/>
    </row>
    <row r="607" spans="1:3" ht="12.75">
      <c r="A607" s="17"/>
      <c r="B607" s="17"/>
      <c r="C607" s="17"/>
    </row>
    <row r="608" spans="1:3" ht="12.75">
      <c r="A608" s="17"/>
      <c r="B608" s="17"/>
      <c r="C608" s="17"/>
    </row>
    <row r="609" spans="1:3" ht="12.75">
      <c r="A609" s="17"/>
      <c r="B609" s="17"/>
      <c r="C609" s="17"/>
    </row>
    <row r="610" spans="1:3" ht="12.75">
      <c r="A610" s="17"/>
      <c r="B610" s="17"/>
      <c r="C610" s="17"/>
    </row>
    <row r="611" spans="1:3" ht="12.75">
      <c r="A611" s="17"/>
      <c r="B611" s="17"/>
      <c r="C611" s="17"/>
    </row>
    <row r="612" spans="1:3" ht="12.75">
      <c r="A612" s="17"/>
      <c r="B612" s="17"/>
      <c r="C612" s="17"/>
    </row>
    <row r="613" spans="1:3" ht="12.75">
      <c r="A613" s="17"/>
      <c r="B613" s="17"/>
      <c r="C613" s="17"/>
    </row>
    <row r="614" spans="1:3" ht="12.75">
      <c r="A614" s="17"/>
      <c r="B614" s="17"/>
      <c r="C614" s="17"/>
    </row>
    <row r="615" spans="1:3" ht="12.75">
      <c r="A615" s="17"/>
      <c r="B615" s="17"/>
      <c r="C615" s="17"/>
    </row>
    <row r="616" spans="1:3" ht="12.75">
      <c r="A616" s="17"/>
      <c r="B616" s="17"/>
      <c r="C616" s="17"/>
    </row>
    <row r="617" spans="1:3" ht="12.75">
      <c r="A617" s="17"/>
      <c r="B617" s="17"/>
      <c r="C617" s="17"/>
    </row>
    <row r="618" spans="1:3" ht="12.75">
      <c r="A618" s="17"/>
      <c r="B618" s="17"/>
      <c r="C618" s="17"/>
    </row>
    <row r="619" spans="1:3" ht="12.75">
      <c r="A619" s="17"/>
      <c r="B619" s="17"/>
      <c r="C619" s="17"/>
    </row>
    <row r="620" spans="1:3" ht="12.75">
      <c r="A620" s="17"/>
      <c r="B620" s="17"/>
      <c r="C620" s="17"/>
    </row>
    <row r="621" spans="1:3" ht="12.75">
      <c r="A621" s="17"/>
      <c r="B621" s="17"/>
      <c r="C621" s="17"/>
    </row>
    <row r="622" spans="1:3" ht="12.75">
      <c r="A622" s="17"/>
      <c r="B622" s="17"/>
      <c r="C622" s="17"/>
    </row>
    <row r="623" spans="1:3" ht="12.75">
      <c r="A623" s="17"/>
      <c r="B623" s="17"/>
      <c r="C623" s="17"/>
    </row>
    <row r="624" spans="1:3" ht="12.75">
      <c r="A624" s="17"/>
      <c r="B624" s="17"/>
      <c r="C624" s="17"/>
    </row>
    <row r="625" spans="1:3" ht="12.75">
      <c r="A625" s="17"/>
      <c r="B625" s="17"/>
      <c r="C625" s="17"/>
    </row>
    <row r="626" spans="1:3" ht="12.75">
      <c r="A626" s="17"/>
      <c r="B626" s="17"/>
      <c r="C626" s="17"/>
    </row>
    <row r="627" spans="1:3" ht="12.75">
      <c r="A627" s="17"/>
      <c r="B627" s="17"/>
      <c r="C627" s="17"/>
    </row>
    <row r="628" spans="1:3" ht="12.75">
      <c r="A628" s="17"/>
      <c r="B628" s="17"/>
      <c r="C628" s="17"/>
    </row>
    <row r="629" spans="1:3" ht="12.75">
      <c r="A629" s="17"/>
      <c r="B629" s="17"/>
      <c r="C629" s="17"/>
    </row>
    <row r="630" spans="1:3" ht="12.75">
      <c r="A630" s="17"/>
      <c r="B630" s="17"/>
      <c r="C630" s="17"/>
    </row>
    <row r="631" spans="1:3" ht="12.75">
      <c r="A631" s="17"/>
      <c r="B631" s="17"/>
      <c r="C631" s="17"/>
    </row>
    <row r="632" spans="1:3" ht="12.75">
      <c r="A632" s="17"/>
      <c r="B632" s="17"/>
      <c r="C632" s="17"/>
    </row>
    <row r="633" spans="1:3" ht="12.75">
      <c r="A633" s="17"/>
      <c r="B633" s="17"/>
      <c r="C633" s="17"/>
    </row>
    <row r="634" spans="1:3" ht="12.75">
      <c r="A634" s="17"/>
      <c r="B634" s="17"/>
      <c r="C634" s="17"/>
    </row>
    <row r="635" spans="1:3" ht="12.75">
      <c r="A635" s="17"/>
      <c r="B635" s="17"/>
      <c r="C635" s="17"/>
    </row>
    <row r="636" spans="1:3" ht="12.75">
      <c r="A636" s="17"/>
      <c r="B636" s="17"/>
      <c r="C636" s="17"/>
    </row>
    <row r="637" spans="1:3" ht="12.75">
      <c r="A637" s="17"/>
      <c r="B637" s="17"/>
      <c r="C637" s="17"/>
    </row>
    <row r="638" spans="1:3" ht="12.75">
      <c r="A638" s="17"/>
      <c r="B638" s="17"/>
      <c r="C638" s="17"/>
    </row>
    <row r="639" spans="1:3" ht="12.75">
      <c r="A639" s="17"/>
      <c r="B639" s="17"/>
      <c r="C639" s="17"/>
    </row>
    <row r="640" spans="1:3" ht="12.75">
      <c r="A640" s="17"/>
      <c r="B640" s="17"/>
      <c r="C640" s="17"/>
    </row>
    <row r="641" spans="1:3" ht="12.75">
      <c r="A641" s="17"/>
      <c r="B641" s="17"/>
      <c r="C641" s="17"/>
    </row>
    <row r="642" spans="1:3" ht="12.75">
      <c r="A642" s="17"/>
      <c r="B642" s="17"/>
      <c r="C642" s="17"/>
    </row>
    <row r="643" spans="1:3" ht="12.75">
      <c r="A643" s="17"/>
      <c r="B643" s="17"/>
      <c r="C643" s="17"/>
    </row>
    <row r="644" spans="1:3" ht="12.75">
      <c r="A644" s="17"/>
      <c r="B644" s="17"/>
      <c r="C644" s="17"/>
    </row>
    <row r="645" spans="1:3" ht="12.75">
      <c r="A645" s="17"/>
      <c r="B645" s="17"/>
      <c r="C645" s="17"/>
    </row>
    <row r="646" spans="1:3" ht="12.75">
      <c r="A646" s="17"/>
      <c r="B646" s="17"/>
      <c r="C646" s="17"/>
    </row>
    <row r="647" spans="1:3" ht="12.75">
      <c r="A647" s="17"/>
      <c r="B647" s="17"/>
      <c r="C647" s="17"/>
    </row>
    <row r="648" spans="1:3" ht="12.75">
      <c r="A648" s="17"/>
      <c r="B648" s="17"/>
      <c r="C648" s="17"/>
    </row>
    <row r="649" spans="1:3" ht="12.75">
      <c r="A649" s="17"/>
      <c r="B649" s="17"/>
      <c r="C649" s="17"/>
    </row>
    <row r="650" spans="1:3" ht="12.75">
      <c r="A650" s="17"/>
      <c r="B650" s="17"/>
      <c r="C650" s="17"/>
    </row>
    <row r="651" spans="1:3" ht="12.75">
      <c r="A651" s="17"/>
      <c r="B651" s="17"/>
      <c r="C651" s="17"/>
    </row>
    <row r="652" spans="1:3" ht="12.75">
      <c r="A652" s="17"/>
      <c r="B652" s="17"/>
      <c r="C652" s="17"/>
    </row>
    <row r="653" spans="1:3" ht="12.75">
      <c r="A653" s="17"/>
      <c r="B653" s="17"/>
      <c r="C653" s="17"/>
    </row>
    <row r="654" spans="1:3" ht="12.75">
      <c r="A654" s="17"/>
      <c r="B654" s="17"/>
      <c r="C654" s="17"/>
    </row>
    <row r="655" spans="1:3" ht="12.75">
      <c r="A655" s="17"/>
      <c r="B655" s="17"/>
      <c r="C655" s="17"/>
    </row>
    <row r="656" spans="1:3" ht="12.75">
      <c r="A656" s="17"/>
      <c r="B656" s="17"/>
      <c r="C656" s="17"/>
    </row>
    <row r="657" spans="1:3" ht="12.75">
      <c r="A657" s="17"/>
      <c r="B657" s="17"/>
      <c r="C657" s="17"/>
    </row>
    <row r="658" spans="1:3" ht="12.75">
      <c r="A658" s="17"/>
      <c r="B658" s="17"/>
      <c r="C658" s="17"/>
    </row>
    <row r="659" spans="1:3" ht="12.75">
      <c r="A659" s="17"/>
      <c r="B659" s="17"/>
      <c r="C659" s="17"/>
    </row>
    <row r="660" spans="1:3" ht="12.75">
      <c r="A660" s="17"/>
      <c r="B660" s="17"/>
      <c r="C660" s="17"/>
    </row>
    <row r="661" spans="1:3" ht="12.75">
      <c r="A661" s="17"/>
      <c r="B661" s="17"/>
      <c r="C661" s="17"/>
    </row>
    <row r="662" spans="1:3" ht="12.75">
      <c r="A662" s="17"/>
      <c r="B662" s="17"/>
      <c r="C662" s="17"/>
    </row>
    <row r="663" spans="1:3" ht="12.75">
      <c r="A663" s="17"/>
      <c r="B663" s="17"/>
      <c r="C663" s="17"/>
    </row>
    <row r="664" spans="1:3" ht="12.75">
      <c r="A664" s="17"/>
      <c r="B664" s="17"/>
      <c r="C664" s="17"/>
    </row>
    <row r="665" spans="1:3" ht="12.75">
      <c r="A665" s="17"/>
      <c r="B665" s="17"/>
      <c r="C665" s="17"/>
    </row>
    <row r="666" spans="1:3" ht="12.75">
      <c r="A666" s="17"/>
      <c r="B666" s="17"/>
      <c r="C666" s="17"/>
    </row>
    <row r="667" spans="1:3" ht="12.75">
      <c r="A667" s="17"/>
      <c r="B667" s="17"/>
      <c r="C667" s="17"/>
    </row>
    <row r="668" spans="1:3" ht="12.75">
      <c r="A668" s="17"/>
      <c r="B668" s="17"/>
      <c r="C668" s="17"/>
    </row>
    <row r="669" spans="1:3" ht="12.75">
      <c r="A669" s="17"/>
      <c r="B669" s="17"/>
      <c r="C669" s="17"/>
    </row>
    <row r="670" spans="1:3" ht="12.75">
      <c r="A670" s="17"/>
      <c r="B670" s="17"/>
      <c r="C670" s="17"/>
    </row>
    <row r="671" spans="1:3" ht="12.75">
      <c r="A671" s="17"/>
      <c r="B671" s="17"/>
      <c r="C671" s="17"/>
    </row>
    <row r="672" spans="1:3" ht="12.75">
      <c r="A672" s="17"/>
      <c r="B672" s="17"/>
      <c r="C672" s="17"/>
    </row>
    <row r="673" spans="1:3" ht="12.75">
      <c r="A673" s="17"/>
      <c r="B673" s="17"/>
      <c r="C673" s="17"/>
    </row>
    <row r="674" spans="1:3" ht="12.75">
      <c r="A674" s="17"/>
      <c r="B674" s="17"/>
      <c r="C674" s="17"/>
    </row>
    <row r="675" spans="1:3" ht="12.75">
      <c r="A675" s="17"/>
      <c r="B675" s="17"/>
      <c r="C675" s="17"/>
    </row>
    <row r="676" spans="1:3" ht="12.75">
      <c r="A676" s="17"/>
      <c r="B676" s="17"/>
      <c r="C676" s="17"/>
    </row>
    <row r="677" spans="1:3" ht="12.75">
      <c r="A677" s="17"/>
      <c r="B677" s="17"/>
      <c r="C677" s="17"/>
    </row>
    <row r="678" spans="1:3" ht="12.75">
      <c r="A678" s="17"/>
      <c r="B678" s="17"/>
      <c r="C678" s="17"/>
    </row>
    <row r="679" spans="1:3" ht="12.75">
      <c r="A679" s="17"/>
      <c r="B679" s="17"/>
      <c r="C679" s="17"/>
    </row>
    <row r="680" spans="1:3" ht="12.75">
      <c r="A680" s="17"/>
      <c r="B680" s="17"/>
      <c r="C680" s="17"/>
    </row>
    <row r="681" spans="1:3" ht="12.75">
      <c r="A681" s="17"/>
      <c r="B681" s="17"/>
      <c r="C681" s="17"/>
    </row>
    <row r="682" spans="1:3" ht="12.75">
      <c r="A682" s="17"/>
      <c r="B682" s="17"/>
      <c r="C682" s="17"/>
    </row>
    <row r="683" spans="1:3" ht="12.75">
      <c r="A683" s="17"/>
      <c r="B683" s="17"/>
      <c r="C683" s="17"/>
    </row>
    <row r="684" spans="1:3" ht="12.75">
      <c r="A684" s="17"/>
      <c r="B684" s="17"/>
      <c r="C684" s="17"/>
    </row>
    <row r="685" spans="1:3" ht="12.75">
      <c r="A685" s="17"/>
      <c r="B685" s="17"/>
      <c r="C685" s="17"/>
    </row>
    <row r="686" spans="1:3" ht="12.75">
      <c r="A686" s="17"/>
      <c r="B686" s="17"/>
      <c r="C686" s="17"/>
    </row>
    <row r="687" spans="1:3" ht="12.75">
      <c r="A687" s="17"/>
      <c r="B687" s="17"/>
      <c r="C687" s="17"/>
    </row>
    <row r="688" spans="1:3" ht="12.75">
      <c r="A688" s="17"/>
      <c r="B688" s="17"/>
      <c r="C688" s="17"/>
    </row>
    <row r="689" spans="1:3" ht="12.75">
      <c r="A689" s="17"/>
      <c r="B689" s="17"/>
      <c r="C689" s="17"/>
    </row>
    <row r="690" spans="1:3" ht="12.75">
      <c r="A690" s="17"/>
      <c r="B690" s="17"/>
      <c r="C690" s="17"/>
    </row>
    <row r="691" spans="1:3" ht="12.75">
      <c r="A691" s="17"/>
      <c r="B691" s="17"/>
      <c r="C691" s="17"/>
    </row>
    <row r="692" spans="1:3" ht="12.75">
      <c r="A692" s="17"/>
      <c r="B692" s="17"/>
      <c r="C692" s="17"/>
    </row>
    <row r="693" spans="1:3" ht="12.75">
      <c r="A693" s="17"/>
      <c r="B693" s="17"/>
      <c r="C693" s="17"/>
    </row>
    <row r="694" spans="1:3" ht="12.75">
      <c r="A694" s="17"/>
      <c r="B694" s="17"/>
      <c r="C694" s="17"/>
    </row>
    <row r="695" spans="1:3" ht="12.75">
      <c r="A695" s="17"/>
      <c r="B695" s="17"/>
      <c r="C695" s="17"/>
    </row>
    <row r="696" spans="1:3" ht="12.75">
      <c r="A696" s="17"/>
      <c r="B696" s="17"/>
      <c r="C696" s="17"/>
    </row>
    <row r="697" spans="1:3" ht="12.75">
      <c r="A697" s="17"/>
      <c r="B697" s="17"/>
      <c r="C697" s="17"/>
    </row>
    <row r="698" spans="1:3" ht="12.75">
      <c r="A698" s="17"/>
      <c r="B698" s="17"/>
      <c r="C698" s="17"/>
    </row>
    <row r="699" spans="1:3" ht="12.75">
      <c r="A699" s="17"/>
      <c r="B699" s="17"/>
      <c r="C699" s="17"/>
    </row>
    <row r="700" spans="1:3" ht="12.75">
      <c r="A700" s="17"/>
      <c r="B700" s="17"/>
      <c r="C700" s="17"/>
    </row>
    <row r="701" spans="1:3" ht="12.75">
      <c r="A701" s="17"/>
      <c r="B701" s="17"/>
      <c r="C701" s="17"/>
    </row>
    <row r="702" spans="1:3" ht="12.75">
      <c r="A702" s="17"/>
      <c r="B702" s="17"/>
      <c r="C702" s="17"/>
    </row>
    <row r="703" spans="1:3" ht="12.75">
      <c r="A703" s="17"/>
      <c r="B703" s="17"/>
      <c r="C703" s="17"/>
    </row>
    <row r="704" spans="1:3" ht="12.75">
      <c r="A704" s="17"/>
      <c r="B704" s="17"/>
      <c r="C704" s="17"/>
    </row>
    <row r="705" spans="1:3" ht="12.75">
      <c r="A705" s="17"/>
      <c r="B705" s="17"/>
      <c r="C705" s="17"/>
    </row>
    <row r="706" spans="1:3" ht="12.75">
      <c r="A706" s="17"/>
      <c r="B706" s="17"/>
      <c r="C706" s="17"/>
    </row>
    <row r="707" spans="1:3" ht="12.75">
      <c r="A707" s="17"/>
      <c r="B707" s="17"/>
      <c r="C707" s="17"/>
    </row>
    <row r="708" spans="1:3" ht="12.75">
      <c r="A708" s="17"/>
      <c r="B708" s="17"/>
      <c r="C708" s="17"/>
    </row>
    <row r="709" spans="1:3" ht="12.75">
      <c r="A709" s="17"/>
      <c r="B709" s="17"/>
      <c r="C709" s="17"/>
    </row>
    <row r="710" spans="1:3" ht="12.75">
      <c r="A710" s="17"/>
      <c r="B710" s="17"/>
      <c r="C710" s="17"/>
    </row>
    <row r="711" spans="1:3" ht="12.75">
      <c r="A711" s="17"/>
      <c r="B711" s="17"/>
      <c r="C711" s="17"/>
    </row>
    <row r="712" spans="1:3" ht="12.75">
      <c r="A712" s="17"/>
      <c r="B712" s="17"/>
      <c r="C712" s="17"/>
    </row>
    <row r="713" spans="1:3" ht="12.75">
      <c r="A713" s="17"/>
      <c r="B713" s="17"/>
      <c r="C713" s="17"/>
    </row>
    <row r="714" spans="1:3" ht="12.75">
      <c r="A714" s="17"/>
      <c r="B714" s="17"/>
      <c r="C714" s="17"/>
    </row>
    <row r="715" spans="1:3" ht="12.75">
      <c r="A715" s="17"/>
      <c r="B715" s="17"/>
      <c r="C715" s="17"/>
    </row>
    <row r="716" spans="1:3" ht="12.75">
      <c r="A716" s="17"/>
      <c r="B716" s="17"/>
      <c r="C716" s="17"/>
    </row>
    <row r="717" spans="1:3" ht="12.75">
      <c r="A717" s="17"/>
      <c r="B717" s="17"/>
      <c r="C717" s="17"/>
    </row>
    <row r="718" spans="1:3" ht="12.75">
      <c r="A718" s="17"/>
      <c r="B718" s="17"/>
      <c r="C718" s="17"/>
    </row>
    <row r="719" spans="1:3" ht="12.75">
      <c r="A719" s="17"/>
      <c r="B719" s="17"/>
      <c r="C719" s="17"/>
    </row>
    <row r="720" spans="1:3" ht="12.75">
      <c r="A720" s="17"/>
      <c r="B720" s="17"/>
      <c r="C720" s="17"/>
    </row>
    <row r="721" spans="1:3" ht="12.75">
      <c r="A721" s="17"/>
      <c r="B721" s="17"/>
      <c r="C721" s="17"/>
    </row>
    <row r="722" spans="1:3" ht="12.75">
      <c r="A722" s="17"/>
      <c r="B722" s="17"/>
      <c r="C722" s="17"/>
    </row>
    <row r="723" spans="1:3" ht="12.75">
      <c r="A723" s="17"/>
      <c r="B723" s="17"/>
      <c r="C723" s="17"/>
    </row>
    <row r="724" spans="1:3" ht="12.75">
      <c r="A724" s="17"/>
      <c r="B724" s="17"/>
      <c r="C724" s="17"/>
    </row>
    <row r="725" spans="1:3" ht="12.75">
      <c r="A725" s="17"/>
      <c r="B725" s="17"/>
      <c r="C725" s="17"/>
    </row>
    <row r="726" spans="1:3" ht="12.75">
      <c r="A726" s="17"/>
      <c r="B726" s="17"/>
      <c r="C726" s="17"/>
    </row>
    <row r="727" spans="1:3" ht="12.75">
      <c r="A727" s="17"/>
      <c r="B727" s="17"/>
      <c r="C727" s="17"/>
    </row>
    <row r="728" spans="1:3" ht="12.75">
      <c r="A728" s="17"/>
      <c r="B728" s="17"/>
      <c r="C728" s="17"/>
    </row>
    <row r="729" spans="1:3" ht="12.75">
      <c r="A729" s="17"/>
      <c r="B729" s="17"/>
      <c r="C729" s="17"/>
    </row>
    <row r="730" spans="1:3" ht="12.75">
      <c r="A730" s="17"/>
      <c r="B730" s="17"/>
      <c r="C730" s="17"/>
    </row>
    <row r="731" spans="1:3" ht="12.75">
      <c r="A731" s="17"/>
      <c r="B731" s="17"/>
      <c r="C731" s="17"/>
    </row>
    <row r="732" spans="1:3" ht="12.75">
      <c r="A732" s="17"/>
      <c r="B732" s="17"/>
      <c r="C732" s="17"/>
    </row>
    <row r="733" spans="1:3" ht="12.75">
      <c r="A733" s="17"/>
      <c r="B733" s="17"/>
      <c r="C733" s="17"/>
    </row>
    <row r="734" spans="1:3" ht="12.75">
      <c r="A734" s="17"/>
      <c r="B734" s="17"/>
      <c r="C734" s="17"/>
    </row>
    <row r="735" spans="1:3" ht="12.75">
      <c r="A735" s="17"/>
      <c r="B735" s="17"/>
      <c r="C735" s="17"/>
    </row>
    <row r="736" spans="1:3" ht="12.75">
      <c r="A736" s="17"/>
      <c r="B736" s="17"/>
      <c r="C736" s="17"/>
    </row>
    <row r="737" spans="1:3" ht="12.75">
      <c r="A737" s="17"/>
      <c r="B737" s="17"/>
      <c r="C737" s="17"/>
    </row>
    <row r="738" spans="1:3" ht="12.75">
      <c r="A738" s="17"/>
      <c r="B738" s="17"/>
      <c r="C738" s="17"/>
    </row>
    <row r="739" spans="1:3" ht="12.75">
      <c r="A739" s="17"/>
      <c r="B739" s="17"/>
      <c r="C739" s="17"/>
    </row>
    <row r="740" spans="1:3" ht="12.75">
      <c r="A740" s="17"/>
      <c r="B740" s="17"/>
      <c r="C740" s="17"/>
    </row>
    <row r="741" spans="1:3" ht="12.75">
      <c r="A741" s="17"/>
      <c r="B741" s="17"/>
      <c r="C741" s="17"/>
    </row>
    <row r="742" spans="1:3" ht="12.75">
      <c r="A742" s="17"/>
      <c r="B742" s="17"/>
      <c r="C742" s="17"/>
    </row>
    <row r="743" spans="1:3" ht="12.75">
      <c r="A743" s="17"/>
      <c r="B743" s="17"/>
      <c r="C743" s="17"/>
    </row>
    <row r="744" spans="1:3" ht="12.75">
      <c r="A744" s="17"/>
      <c r="B744" s="17"/>
      <c r="C744" s="17"/>
    </row>
    <row r="745" spans="1:3" ht="12.75">
      <c r="A745" s="17"/>
      <c r="B745" s="17"/>
      <c r="C745" s="17"/>
    </row>
    <row r="746" spans="1:3" ht="12.75">
      <c r="A746" s="17"/>
      <c r="B746" s="17"/>
      <c r="C746" s="17"/>
    </row>
    <row r="747" spans="1:3" ht="12.75">
      <c r="A747" s="17"/>
      <c r="B747" s="17"/>
      <c r="C747" s="17"/>
    </row>
    <row r="748" spans="1:3" ht="12.75">
      <c r="A748" s="17"/>
      <c r="B748" s="17"/>
      <c r="C748" s="17"/>
    </row>
    <row r="749" spans="1:3" ht="12.75">
      <c r="A749" s="17"/>
      <c r="B749" s="17"/>
      <c r="C749" s="17"/>
    </row>
    <row r="750" spans="1:3" ht="12.75">
      <c r="A750" s="17"/>
      <c r="B750" s="17"/>
      <c r="C750" s="17"/>
    </row>
    <row r="751" spans="1:3" ht="12.75">
      <c r="A751" s="17"/>
      <c r="B751" s="17"/>
      <c r="C751" s="17"/>
    </row>
    <row r="752" spans="1:3" ht="12.75">
      <c r="A752" s="17"/>
      <c r="B752" s="17"/>
      <c r="C752" s="17"/>
    </row>
    <row r="753" spans="1:3" ht="12.75">
      <c r="A753" s="17"/>
      <c r="B753" s="17"/>
      <c r="C753" s="17"/>
    </row>
    <row r="754" spans="1:3" ht="12.75">
      <c r="A754" s="17"/>
      <c r="B754" s="17"/>
      <c r="C754" s="17"/>
    </row>
    <row r="755" spans="1:3" ht="12.75">
      <c r="A755" s="17"/>
      <c r="B755" s="17"/>
      <c r="C755" s="17"/>
    </row>
    <row r="756" spans="1:3" ht="12.75">
      <c r="A756" s="17"/>
      <c r="B756" s="17"/>
      <c r="C756" s="17"/>
    </row>
    <row r="757" spans="1:3" ht="12.75">
      <c r="A757" s="17"/>
      <c r="B757" s="17"/>
      <c r="C757" s="17"/>
    </row>
    <row r="758" spans="1:3" ht="12.75">
      <c r="A758" s="17"/>
      <c r="B758" s="17"/>
      <c r="C758" s="17"/>
    </row>
    <row r="759" spans="1:3" ht="12.75">
      <c r="A759" s="17"/>
      <c r="B759" s="17"/>
      <c r="C759" s="17"/>
    </row>
    <row r="760" spans="1:3" ht="12.75">
      <c r="A760" s="17"/>
      <c r="B760" s="17"/>
      <c r="C760" s="17"/>
    </row>
    <row r="761" spans="1:3" ht="12.75">
      <c r="A761" s="17"/>
      <c r="B761" s="17"/>
      <c r="C761" s="17"/>
    </row>
    <row r="762" spans="1:3" ht="12.75">
      <c r="A762" s="17"/>
      <c r="B762" s="17"/>
      <c r="C762" s="17"/>
    </row>
    <row r="763" spans="1:3" ht="12.75">
      <c r="A763" s="17"/>
      <c r="B763" s="17"/>
      <c r="C763" s="17"/>
    </row>
    <row r="764" spans="1:3" ht="12.75">
      <c r="A764" s="17"/>
      <c r="B764" s="17"/>
      <c r="C764" s="17"/>
    </row>
    <row r="765" spans="1:3" ht="12.75">
      <c r="A765" s="17"/>
      <c r="B765" s="17"/>
      <c r="C765" s="17"/>
    </row>
    <row r="766" spans="1:3" ht="12.75">
      <c r="A766" s="17"/>
      <c r="B766" s="17"/>
      <c r="C766" s="17"/>
    </row>
    <row r="767" spans="1:3" ht="12.75">
      <c r="A767" s="17"/>
      <c r="B767" s="17"/>
      <c r="C767" s="17"/>
    </row>
    <row r="768" spans="1:3" ht="12.75">
      <c r="A768" s="17"/>
      <c r="B768" s="17"/>
      <c r="C768" s="17"/>
    </row>
    <row r="769" spans="1:3" ht="12.75">
      <c r="A769" s="17"/>
      <c r="B769" s="17"/>
      <c r="C769" s="17"/>
    </row>
    <row r="770" spans="1:3" ht="12.75">
      <c r="A770" s="17"/>
      <c r="B770" s="17"/>
      <c r="C770" s="17"/>
    </row>
    <row r="771" spans="1:3" ht="12.75">
      <c r="A771" s="17"/>
      <c r="B771" s="17"/>
      <c r="C771" s="17"/>
    </row>
    <row r="772" spans="1:3" ht="12.75">
      <c r="A772" s="17"/>
      <c r="B772" s="17"/>
      <c r="C772" s="17"/>
    </row>
    <row r="773" spans="1:3" ht="12.75">
      <c r="A773" s="17"/>
      <c r="B773" s="17"/>
      <c r="C773" s="17"/>
    </row>
    <row r="774" spans="1:3" ht="12.75">
      <c r="A774" s="17"/>
      <c r="B774" s="17"/>
      <c r="C774" s="17"/>
    </row>
    <row r="775" spans="1:3" ht="12.75">
      <c r="A775" s="17"/>
      <c r="B775" s="17"/>
      <c r="C775" s="17"/>
    </row>
    <row r="776" spans="1:3" ht="12.75">
      <c r="A776" s="17"/>
      <c r="B776" s="17"/>
      <c r="C776" s="17"/>
    </row>
    <row r="777" spans="1:3" ht="12.75">
      <c r="A777" s="17"/>
      <c r="B777" s="17"/>
      <c r="C777" s="17"/>
    </row>
    <row r="778" spans="1:3" ht="12.75">
      <c r="A778" s="17"/>
      <c r="B778" s="17"/>
      <c r="C778" s="17"/>
    </row>
    <row r="779" spans="1:3" ht="12.75">
      <c r="A779" s="17"/>
      <c r="B779" s="17"/>
      <c r="C779" s="17"/>
    </row>
    <row r="780" spans="1:3" ht="12.75">
      <c r="A780" s="17"/>
      <c r="B780" s="17"/>
      <c r="C780" s="17"/>
    </row>
    <row r="781" spans="1:3" ht="12.75">
      <c r="A781" s="17"/>
      <c r="B781" s="17"/>
      <c r="C781" s="17"/>
    </row>
    <row r="782" spans="1:3" ht="12.75">
      <c r="A782" s="17"/>
      <c r="B782" s="17"/>
      <c r="C782" s="17"/>
    </row>
    <row r="783" spans="1:3" ht="12.75">
      <c r="A783" s="17"/>
      <c r="B783" s="17"/>
      <c r="C783" s="17"/>
    </row>
    <row r="784" spans="1:3" ht="12.75">
      <c r="A784" s="17"/>
      <c r="B784" s="17"/>
      <c r="C784" s="17"/>
    </row>
    <row r="785" spans="1:3" ht="12.75">
      <c r="A785" s="17"/>
      <c r="B785" s="17"/>
      <c r="C785" s="17"/>
    </row>
    <row r="786" spans="1:3" ht="12.75">
      <c r="A786" s="17"/>
      <c r="B786" s="17"/>
      <c r="C786" s="17"/>
    </row>
    <row r="787" spans="1:3" ht="12.75">
      <c r="A787" s="17"/>
      <c r="B787" s="17"/>
      <c r="C787" s="17"/>
    </row>
    <row r="788" spans="1:3" ht="12.75">
      <c r="A788" s="17"/>
      <c r="B788" s="17"/>
      <c r="C788" s="17"/>
    </row>
    <row r="789" spans="1:3" ht="12.75">
      <c r="A789" s="17"/>
      <c r="B789" s="17"/>
      <c r="C789" s="17"/>
    </row>
    <row r="790" spans="1:3" ht="12.75">
      <c r="A790" s="17"/>
      <c r="B790" s="17"/>
      <c r="C790" s="17"/>
    </row>
    <row r="791" spans="1:3" ht="12.75">
      <c r="A791" s="17"/>
      <c r="B791" s="17"/>
      <c r="C791" s="17"/>
    </row>
    <row r="792" spans="1:3" ht="12.75">
      <c r="A792" s="17"/>
      <c r="B792" s="17"/>
      <c r="C792" s="17"/>
    </row>
    <row r="793" spans="1:3" ht="12.75">
      <c r="A793" s="17"/>
      <c r="B793" s="17"/>
      <c r="C793" s="17"/>
    </row>
    <row r="794" spans="1:3" ht="12.75">
      <c r="A794" s="17"/>
      <c r="B794" s="17"/>
      <c r="C794" s="17"/>
    </row>
    <row r="795" spans="1:3" ht="12.75">
      <c r="A795" s="17"/>
      <c r="B795" s="17"/>
      <c r="C795" s="17"/>
    </row>
    <row r="796" spans="1:3" ht="12.75">
      <c r="A796" s="17"/>
      <c r="B796" s="17"/>
      <c r="C796" s="17"/>
    </row>
    <row r="797" spans="1:3" ht="12.75">
      <c r="A797" s="17"/>
      <c r="B797" s="17"/>
      <c r="C797" s="17"/>
    </row>
    <row r="798" spans="1:3" ht="12.75">
      <c r="A798" s="17"/>
      <c r="B798" s="17"/>
      <c r="C798" s="17"/>
    </row>
    <row r="799" spans="1:3" ht="12.75">
      <c r="A799" s="17"/>
      <c r="B799" s="17"/>
      <c r="C799" s="17"/>
    </row>
    <row r="800" spans="1:3" ht="12.75">
      <c r="A800" s="17"/>
      <c r="B800" s="17"/>
      <c r="C800" s="17"/>
    </row>
    <row r="801" spans="1:3" ht="12.75">
      <c r="A801" s="17"/>
      <c r="B801" s="17"/>
      <c r="C801" s="17"/>
    </row>
    <row r="802" spans="1:3" ht="12.75">
      <c r="A802" s="17"/>
      <c r="B802" s="17"/>
      <c r="C802" s="17"/>
    </row>
    <row r="803" spans="1:3" ht="12.75">
      <c r="A803" s="17"/>
      <c r="B803" s="17"/>
      <c r="C803" s="17"/>
    </row>
    <row r="804" spans="1:3" ht="12.75">
      <c r="A804" s="17"/>
      <c r="B804" s="17"/>
      <c r="C804" s="17"/>
    </row>
    <row r="805" spans="1:3" ht="12.75">
      <c r="A805" s="17"/>
      <c r="B805" s="17"/>
      <c r="C805" s="17"/>
    </row>
    <row r="806" spans="1:3" ht="12.75">
      <c r="A806" s="17"/>
      <c r="B806" s="17"/>
      <c r="C806" s="17"/>
    </row>
    <row r="807" spans="1:3" ht="12.75">
      <c r="A807" s="17"/>
      <c r="B807" s="17"/>
      <c r="C807" s="17"/>
    </row>
    <row r="808" spans="1:3" ht="12.75">
      <c r="A808" s="17"/>
      <c r="B808" s="17"/>
      <c r="C808" s="17"/>
    </row>
    <row r="809" spans="1:3" ht="12.75">
      <c r="A809" s="17"/>
      <c r="B809" s="17"/>
      <c r="C809" s="17"/>
    </row>
    <row r="810" spans="1:3" ht="12.75">
      <c r="A810" s="17"/>
      <c r="B810" s="17"/>
      <c r="C810" s="17"/>
    </row>
    <row r="811" spans="1:3" ht="12.75">
      <c r="A811" s="17"/>
      <c r="B811" s="17"/>
      <c r="C811" s="17"/>
    </row>
    <row r="812" spans="1:3" ht="12.75">
      <c r="A812" s="17"/>
      <c r="B812" s="17"/>
      <c r="C812" s="17"/>
    </row>
    <row r="813" spans="1:3" ht="12.75">
      <c r="A813" s="17"/>
      <c r="B813" s="17"/>
      <c r="C813" s="17"/>
    </row>
    <row r="814" spans="1:3" ht="12.75">
      <c r="A814" s="17"/>
      <c r="B814" s="17"/>
      <c r="C814" s="17"/>
    </row>
    <row r="815" spans="1:3" ht="12.75">
      <c r="A815" s="17"/>
      <c r="B815" s="17"/>
      <c r="C815" s="17"/>
    </row>
    <row r="816" spans="1:3" ht="12.75">
      <c r="A816" s="17"/>
      <c r="B816" s="17"/>
      <c r="C816" s="17"/>
    </row>
    <row r="817" spans="1:3" ht="12.75">
      <c r="A817" s="17"/>
      <c r="B817" s="17"/>
      <c r="C817" s="17"/>
    </row>
    <row r="818" spans="1:3" ht="12.75">
      <c r="A818" s="17"/>
      <c r="B818" s="17"/>
      <c r="C818" s="17"/>
    </row>
    <row r="819" spans="1:3" ht="12.75">
      <c r="A819" s="17"/>
      <c r="B819" s="17"/>
      <c r="C819" s="17"/>
    </row>
    <row r="820" spans="1:3" ht="12.75">
      <c r="A820" s="17"/>
      <c r="B820" s="17"/>
      <c r="C820" s="17"/>
    </row>
    <row r="821" spans="1:3" ht="12.75">
      <c r="A821" s="17"/>
      <c r="B821" s="17"/>
      <c r="C821" s="17"/>
    </row>
    <row r="822" spans="1:3" ht="12.75">
      <c r="A822" s="17"/>
      <c r="B822" s="17"/>
      <c r="C822" s="17"/>
    </row>
    <row r="823" spans="1:3" ht="12.75">
      <c r="A823" s="17"/>
      <c r="B823" s="17"/>
      <c r="C823" s="17"/>
    </row>
    <row r="824" spans="1:3" ht="12.75">
      <c r="A824" s="17"/>
      <c r="B824" s="17"/>
      <c r="C824" s="17"/>
    </row>
    <row r="825" spans="1:3" ht="12.75">
      <c r="A825" s="17"/>
      <c r="B825" s="17"/>
      <c r="C825" s="17"/>
    </row>
    <row r="826" spans="1:3" ht="12.75">
      <c r="A826" s="17"/>
      <c r="B826" s="17"/>
      <c r="C826" s="17"/>
    </row>
    <row r="827" spans="1:3" ht="12.75">
      <c r="A827" s="17"/>
      <c r="B827" s="17"/>
      <c r="C827" s="17"/>
    </row>
    <row r="828" spans="1:3" ht="12.75">
      <c r="A828" s="17"/>
      <c r="B828" s="17"/>
      <c r="C828" s="17"/>
    </row>
    <row r="829" spans="1:3" ht="12.75">
      <c r="A829" s="17"/>
      <c r="B829" s="17"/>
      <c r="C829" s="17"/>
    </row>
    <row r="830" spans="1:3" ht="12.75">
      <c r="A830" s="17"/>
      <c r="B830" s="17"/>
      <c r="C830" s="17"/>
    </row>
    <row r="831" spans="1:3" ht="12.75">
      <c r="A831" s="17"/>
      <c r="B831" s="17"/>
      <c r="C831" s="17"/>
    </row>
    <row r="832" spans="1:3" ht="12.75">
      <c r="A832" s="17"/>
      <c r="B832" s="17"/>
      <c r="C832" s="17"/>
    </row>
    <row r="833" spans="1:3" ht="12.75">
      <c r="A833" s="17"/>
      <c r="B833" s="17"/>
      <c r="C833" s="17"/>
    </row>
    <row r="834" spans="1:3" ht="12.75">
      <c r="A834" s="17"/>
      <c r="B834" s="17"/>
      <c r="C834" s="17"/>
    </row>
    <row r="835" spans="1:3" ht="12.75">
      <c r="A835" s="17"/>
      <c r="B835" s="17"/>
      <c r="C835" s="17"/>
    </row>
    <row r="836" spans="1:3" ht="12.75">
      <c r="A836" s="17"/>
      <c r="B836" s="17"/>
      <c r="C836" s="17"/>
    </row>
    <row r="837" spans="1:3" ht="12.75">
      <c r="A837" s="17"/>
      <c r="B837" s="17"/>
      <c r="C837" s="17"/>
    </row>
    <row r="838" spans="1:3" ht="12.75">
      <c r="A838" s="17"/>
      <c r="B838" s="17"/>
      <c r="C838" s="17"/>
    </row>
    <row r="839" spans="1:3" ht="12.75">
      <c r="A839" s="17"/>
      <c r="B839" s="17"/>
      <c r="C839" s="17"/>
    </row>
    <row r="840" spans="1:3" ht="12.75">
      <c r="A840" s="17"/>
      <c r="B840" s="17"/>
      <c r="C840" s="17"/>
    </row>
    <row r="841" spans="1:3" ht="12.75">
      <c r="A841" s="17"/>
      <c r="B841" s="17"/>
      <c r="C841" s="17"/>
    </row>
    <row r="842" spans="1:3" ht="12.75">
      <c r="A842" s="17"/>
      <c r="B842" s="17"/>
      <c r="C842" s="17"/>
    </row>
    <row r="843" spans="1:3" ht="12.75">
      <c r="A843" s="17"/>
      <c r="B843" s="17"/>
      <c r="C843" s="17"/>
    </row>
    <row r="844" spans="1:3" ht="12.75">
      <c r="A844" s="17"/>
      <c r="B844" s="17"/>
      <c r="C844" s="17"/>
    </row>
    <row r="845" spans="1:3" ht="12.75">
      <c r="A845" s="17"/>
      <c r="B845" s="17"/>
      <c r="C845" s="17"/>
    </row>
    <row r="846" spans="1:3" ht="12.75">
      <c r="A846" s="17"/>
      <c r="B846" s="17"/>
      <c r="C846" s="17"/>
    </row>
    <row r="847" spans="1:3" ht="12.75">
      <c r="A847" s="17"/>
      <c r="B847" s="17"/>
      <c r="C847" s="17"/>
    </row>
    <row r="848" spans="1:3" ht="12.75">
      <c r="A848" s="17"/>
      <c r="B848" s="17"/>
      <c r="C848" s="17"/>
    </row>
    <row r="849" spans="1:3" ht="12.75">
      <c r="A849" s="17"/>
      <c r="B849" s="17"/>
      <c r="C849" s="17"/>
    </row>
    <row r="850" spans="1:3" ht="12.75">
      <c r="A850" s="17"/>
      <c r="B850" s="17"/>
      <c r="C850" s="17"/>
    </row>
    <row r="851" spans="1:3" ht="12.75">
      <c r="A851" s="17"/>
      <c r="B851" s="17"/>
      <c r="C851" s="17"/>
    </row>
    <row r="852" spans="1:3" ht="12.75">
      <c r="A852" s="17"/>
      <c r="B852" s="17"/>
      <c r="C852" s="17"/>
    </row>
    <row r="853" spans="1:3" ht="12.75">
      <c r="A853" s="17"/>
      <c r="B853" s="17"/>
      <c r="C853" s="17"/>
    </row>
    <row r="854" spans="1:3" ht="12.75">
      <c r="A854" s="17"/>
      <c r="B854" s="17"/>
      <c r="C854" s="17"/>
    </row>
    <row r="855" spans="1:3" ht="12.75">
      <c r="A855" s="17"/>
      <c r="B855" s="17"/>
      <c r="C855" s="17"/>
    </row>
    <row r="856" spans="1:3" ht="12.75">
      <c r="A856" s="17"/>
      <c r="B856" s="17"/>
      <c r="C856" s="17"/>
    </row>
    <row r="857" spans="1:3" ht="12.75">
      <c r="A857" s="17"/>
      <c r="B857" s="17"/>
      <c r="C857" s="17"/>
    </row>
    <row r="858" spans="1:3" ht="12.75">
      <c r="A858" s="17"/>
      <c r="B858" s="17"/>
      <c r="C858" s="17"/>
    </row>
    <row r="859" spans="1:3" ht="12.75">
      <c r="A859" s="17"/>
      <c r="B859" s="17"/>
      <c r="C859" s="17"/>
    </row>
    <row r="860" spans="1:3" ht="12.75">
      <c r="A860" s="17"/>
      <c r="B860" s="17"/>
      <c r="C860" s="17"/>
    </row>
    <row r="861" spans="1:3" ht="12.75">
      <c r="A861" s="17"/>
      <c r="B861" s="17"/>
      <c r="C861" s="17"/>
    </row>
    <row r="862" spans="1:3" ht="12.75">
      <c r="A862" s="17"/>
      <c r="B862" s="17"/>
      <c r="C862" s="17"/>
    </row>
    <row r="863" spans="1:3" ht="12.75">
      <c r="A863" s="17"/>
      <c r="B863" s="17"/>
      <c r="C863" s="17"/>
    </row>
    <row r="864" spans="1:3" ht="12.75">
      <c r="A864" s="17"/>
      <c r="B864" s="17"/>
      <c r="C864" s="17"/>
    </row>
    <row r="865" spans="1:3" ht="12.75">
      <c r="A865" s="17"/>
      <c r="B865" s="17"/>
      <c r="C865" s="17"/>
    </row>
    <row r="866" spans="1:3" ht="12.75">
      <c r="A866" s="17"/>
      <c r="B866" s="17"/>
      <c r="C866" s="17"/>
    </row>
    <row r="867" spans="1:3" ht="12.75">
      <c r="A867" s="17"/>
      <c r="B867" s="17"/>
      <c r="C867" s="17"/>
    </row>
    <row r="868" spans="1:3" ht="12.75">
      <c r="A868" s="17"/>
      <c r="B868" s="17"/>
      <c r="C868" s="17"/>
    </row>
    <row r="869" spans="1:3" ht="12.75">
      <c r="A869" s="17"/>
      <c r="B869" s="17"/>
      <c r="C869" s="17"/>
    </row>
    <row r="870" spans="1:3" ht="12.75">
      <c r="A870" s="17"/>
      <c r="B870" s="17"/>
      <c r="C870" s="17"/>
    </row>
    <row r="871" spans="1:3" ht="12.75">
      <c r="A871" s="17"/>
      <c r="B871" s="17"/>
      <c r="C871" s="17"/>
    </row>
    <row r="872" spans="1:3" ht="12.75">
      <c r="A872" s="17"/>
      <c r="B872" s="17"/>
      <c r="C872" s="17"/>
    </row>
    <row r="873" spans="1:3" ht="12.75">
      <c r="A873" s="17"/>
      <c r="B873" s="17"/>
      <c r="C873" s="17"/>
    </row>
    <row r="874" spans="1:3" ht="12.75">
      <c r="A874" s="17"/>
      <c r="B874" s="17"/>
      <c r="C874" s="17"/>
    </row>
    <row r="875" spans="1:3" ht="12.75">
      <c r="A875" s="17"/>
      <c r="B875" s="17"/>
      <c r="C875" s="17"/>
    </row>
    <row r="876" spans="1:3" ht="12.75">
      <c r="A876" s="17"/>
      <c r="B876" s="17"/>
      <c r="C876" s="17"/>
    </row>
    <row r="877" spans="1:3" ht="12.75">
      <c r="A877" s="17"/>
      <c r="B877" s="17"/>
      <c r="C877" s="17"/>
    </row>
    <row r="878" spans="1:3" ht="12.75">
      <c r="A878" s="17"/>
      <c r="B878" s="17"/>
      <c r="C878" s="17"/>
    </row>
    <row r="879" spans="1:3" ht="12.75">
      <c r="A879" s="17"/>
      <c r="B879" s="17"/>
      <c r="C879" s="17"/>
    </row>
    <row r="880" spans="1:3" ht="12.75">
      <c r="A880" s="17"/>
      <c r="B880" s="17"/>
      <c r="C880" s="17"/>
    </row>
    <row r="881" spans="1:3" ht="12.75">
      <c r="A881" s="17"/>
      <c r="B881" s="17"/>
      <c r="C881" s="17"/>
    </row>
    <row r="882" spans="1:3" ht="12.75">
      <c r="A882" s="17"/>
      <c r="B882" s="17"/>
      <c r="C882" s="17"/>
    </row>
    <row r="883" spans="1:3" ht="12.75">
      <c r="A883" s="17"/>
      <c r="B883" s="17"/>
      <c r="C883" s="17"/>
    </row>
    <row r="884" spans="1:3" ht="12.75">
      <c r="A884" s="17"/>
      <c r="B884" s="17"/>
      <c r="C884" s="17"/>
    </row>
    <row r="885" spans="1:3" ht="12.75">
      <c r="A885" s="17"/>
      <c r="B885" s="17"/>
      <c r="C885" s="17"/>
    </row>
    <row r="886" spans="1:3" ht="12.75">
      <c r="A886" s="17"/>
      <c r="B886" s="17"/>
      <c r="C886" s="17"/>
    </row>
    <row r="887" spans="1:3" ht="12.75">
      <c r="A887" s="17"/>
      <c r="B887" s="17"/>
      <c r="C887" s="17"/>
    </row>
    <row r="888" spans="1:3" ht="12.75">
      <c r="A888" s="17"/>
      <c r="B888" s="17"/>
      <c r="C888" s="17"/>
    </row>
    <row r="889" spans="1:3" ht="12.75">
      <c r="A889" s="17"/>
      <c r="B889" s="17"/>
      <c r="C889" s="17"/>
    </row>
    <row r="890" spans="1:3" ht="12.75">
      <c r="A890" s="17"/>
      <c r="B890" s="17"/>
      <c r="C890" s="17"/>
    </row>
    <row r="891" spans="1:3" ht="12.75">
      <c r="A891" s="17"/>
      <c r="B891" s="17"/>
      <c r="C891" s="17"/>
    </row>
    <row r="892" spans="1:3" ht="12.75">
      <c r="A892" s="17"/>
      <c r="B892" s="17"/>
      <c r="C892" s="17"/>
    </row>
    <row r="893" spans="1:3" ht="12.75">
      <c r="A893" s="17"/>
      <c r="B893" s="17"/>
      <c r="C893" s="17"/>
    </row>
    <row r="894" spans="1:3" ht="12.75">
      <c r="A894" s="17"/>
      <c r="B894" s="17"/>
      <c r="C894" s="17"/>
    </row>
    <row r="895" spans="1:3" ht="12.75">
      <c r="A895" s="17"/>
      <c r="B895" s="17"/>
      <c r="C895" s="17"/>
    </row>
    <row r="896" spans="1:3" ht="12.75">
      <c r="A896" s="17"/>
      <c r="B896" s="17"/>
      <c r="C896" s="17"/>
    </row>
    <row r="897" spans="1:3" ht="12.75">
      <c r="A897" s="17"/>
      <c r="B897" s="17"/>
      <c r="C897" s="17"/>
    </row>
    <row r="898" spans="1:3" ht="12.75">
      <c r="A898" s="17"/>
      <c r="B898" s="17"/>
      <c r="C898" s="17"/>
    </row>
    <row r="899" spans="1:3" ht="12.75">
      <c r="A899" s="17"/>
      <c r="B899" s="17"/>
      <c r="C899" s="17"/>
    </row>
    <row r="900" spans="1:3" ht="12.75">
      <c r="A900" s="17"/>
      <c r="B900" s="17"/>
      <c r="C900" s="17"/>
    </row>
    <row r="901" spans="1:3" ht="12.75">
      <c r="A901" s="17"/>
      <c r="B901" s="17"/>
      <c r="C901" s="17"/>
    </row>
    <row r="902" spans="1:3" ht="12.75">
      <c r="A902" s="17"/>
      <c r="B902" s="17"/>
      <c r="C902" s="17"/>
    </row>
    <row r="903" spans="1:3" ht="12.75">
      <c r="A903" s="17"/>
      <c r="B903" s="17"/>
      <c r="C903" s="17"/>
    </row>
    <row r="904" spans="1:3" ht="12.75">
      <c r="A904" s="17"/>
      <c r="B904" s="17"/>
      <c r="C904" s="17"/>
    </row>
    <row r="905" spans="1:3" ht="12.75">
      <c r="A905" s="17"/>
      <c r="B905" s="17"/>
      <c r="C905" s="17"/>
    </row>
    <row r="906" spans="1:3" ht="12.75">
      <c r="A906" s="17"/>
      <c r="B906" s="17"/>
      <c r="C906" s="17"/>
    </row>
    <row r="907" spans="1:3" ht="12.75">
      <c r="A907" s="17"/>
      <c r="B907" s="17"/>
      <c r="C907" s="17"/>
    </row>
    <row r="908" spans="1:3" ht="12.75">
      <c r="A908" s="17"/>
      <c r="B908" s="17"/>
      <c r="C908" s="17"/>
    </row>
    <row r="909" spans="1:3" ht="12.75">
      <c r="A909" s="17"/>
      <c r="B909" s="17"/>
      <c r="C909" s="17"/>
    </row>
    <row r="910" spans="1:3" ht="12.75">
      <c r="A910" s="17"/>
      <c r="B910" s="17"/>
      <c r="C910" s="17"/>
    </row>
    <row r="911" spans="1:3" ht="12.75">
      <c r="A911" s="17"/>
      <c r="B911" s="17"/>
      <c r="C911" s="17"/>
    </row>
    <row r="912" spans="1:3" ht="12.75">
      <c r="A912" s="17"/>
      <c r="B912" s="17"/>
      <c r="C912" s="17"/>
    </row>
    <row r="913" spans="1:3" ht="12.75">
      <c r="A913" s="17"/>
      <c r="B913" s="17"/>
      <c r="C913" s="17"/>
    </row>
    <row r="914" spans="1:3" ht="12.75">
      <c r="A914" s="17"/>
      <c r="B914" s="17"/>
      <c r="C914" s="17"/>
    </row>
    <row r="915" spans="1:3" ht="12.75">
      <c r="A915" s="17"/>
      <c r="B915" s="17"/>
      <c r="C915" s="17"/>
    </row>
    <row r="916" spans="1:3" ht="12.75">
      <c r="A916" s="17"/>
      <c r="B916" s="17"/>
      <c r="C916" s="17"/>
    </row>
    <row r="917" spans="1:3" ht="12.75">
      <c r="A917" s="17"/>
      <c r="B917" s="17"/>
      <c r="C917" s="17"/>
    </row>
    <row r="918" spans="1:3" ht="12.75">
      <c r="A918" s="17"/>
      <c r="B918" s="17"/>
      <c r="C918" s="17"/>
    </row>
    <row r="919" spans="1:3" ht="12.75">
      <c r="A919" s="17"/>
      <c r="B919" s="17"/>
      <c r="C919" s="17"/>
    </row>
    <row r="920" spans="1:3" ht="12.75">
      <c r="A920" s="17"/>
      <c r="B920" s="17"/>
      <c r="C920" s="17"/>
    </row>
    <row r="921" spans="1:3" ht="12.75">
      <c r="A921" s="17"/>
      <c r="B921" s="17"/>
      <c r="C921" s="17"/>
    </row>
    <row r="922" spans="1:3" ht="12.75">
      <c r="A922" s="17"/>
      <c r="B922" s="17"/>
      <c r="C922" s="17"/>
    </row>
    <row r="923" spans="1:3" ht="12.75">
      <c r="A923" s="17"/>
      <c r="B923" s="17"/>
      <c r="C923" s="17"/>
    </row>
    <row r="924" spans="1:3" ht="12.75">
      <c r="A924" s="17"/>
      <c r="B924" s="17"/>
      <c r="C924" s="17"/>
    </row>
    <row r="925" spans="1:3" ht="12.75">
      <c r="A925" s="17"/>
      <c r="B925" s="17"/>
      <c r="C925" s="17"/>
    </row>
    <row r="926" spans="1:3" ht="12.75">
      <c r="A926" s="17"/>
      <c r="B926" s="17"/>
      <c r="C926" s="17"/>
    </row>
    <row r="927" spans="1:3" ht="12.75">
      <c r="A927" s="17"/>
      <c r="B927" s="17"/>
      <c r="C927" s="17"/>
    </row>
    <row r="928" spans="1:3" ht="12.75">
      <c r="A928" s="17"/>
      <c r="B928" s="17"/>
      <c r="C928" s="17"/>
    </row>
    <row r="929" spans="1:3" ht="12.75">
      <c r="A929" s="17"/>
      <c r="B929" s="17"/>
      <c r="C929" s="17"/>
    </row>
    <row r="930" spans="1:3" ht="12.75">
      <c r="A930" s="17"/>
      <c r="B930" s="17"/>
      <c r="C930" s="17"/>
    </row>
    <row r="931" spans="1:3" ht="12.75">
      <c r="A931" s="17"/>
      <c r="B931" s="17"/>
      <c r="C931" s="17"/>
    </row>
    <row r="932" spans="1:3" ht="12.75">
      <c r="A932" s="17"/>
      <c r="B932" s="17"/>
      <c r="C932" s="17"/>
    </row>
    <row r="933" spans="1:3" ht="12.75">
      <c r="A933" s="17"/>
      <c r="B933" s="17"/>
      <c r="C933" s="17"/>
    </row>
    <row r="934" spans="1:3" ht="12.75">
      <c r="A934" s="17"/>
      <c r="B934" s="17"/>
      <c r="C934" s="17"/>
    </row>
    <row r="935" spans="1:3" ht="12.75">
      <c r="A935" s="17"/>
      <c r="B935" s="17"/>
      <c r="C935" s="17"/>
    </row>
    <row r="936" spans="1:3" ht="12.75">
      <c r="A936" s="17"/>
      <c r="B936" s="17"/>
      <c r="C936" s="17"/>
    </row>
    <row r="937" spans="1:3" ht="12.75">
      <c r="A937" s="17"/>
      <c r="B937" s="17"/>
      <c r="C937" s="17"/>
    </row>
    <row r="938" spans="1:3" ht="12.75">
      <c r="A938" s="17"/>
      <c r="B938" s="17"/>
      <c r="C938" s="17"/>
    </row>
    <row r="939" spans="1:3" ht="12.75">
      <c r="A939" s="17"/>
      <c r="B939" s="17"/>
      <c r="C939" s="17"/>
    </row>
    <row r="940" spans="1:3" ht="12.75">
      <c r="A940" s="17"/>
      <c r="B940" s="17"/>
      <c r="C940" s="17"/>
    </row>
    <row r="941" spans="1:3" ht="12.75">
      <c r="A941" s="17"/>
      <c r="B941" s="17"/>
      <c r="C941" s="17"/>
    </row>
    <row r="942" spans="1:3" ht="12.75">
      <c r="A942" s="17"/>
      <c r="B942" s="17"/>
      <c r="C942" s="17"/>
    </row>
    <row r="943" spans="1:3" ht="12.75">
      <c r="A943" s="17"/>
      <c r="B943" s="17"/>
      <c r="C943" s="17"/>
    </row>
    <row r="944" spans="1:3" ht="12.75">
      <c r="A944" s="17"/>
      <c r="B944" s="17"/>
      <c r="C944" s="17"/>
    </row>
    <row r="945" spans="1:3" ht="12.75">
      <c r="A945" s="17"/>
      <c r="B945" s="17"/>
      <c r="C945" s="17"/>
    </row>
    <row r="946" spans="1:3" ht="12.75">
      <c r="A946" s="17"/>
      <c r="B946" s="17"/>
      <c r="C946" s="17"/>
    </row>
    <row r="947" spans="1:3" ht="12.75">
      <c r="A947" s="17"/>
      <c r="B947" s="17"/>
      <c r="C947" s="17"/>
    </row>
    <row r="948" spans="1:3" ht="12.75">
      <c r="A948" s="17"/>
      <c r="B948" s="17"/>
      <c r="C948" s="17"/>
    </row>
    <row r="949" spans="1:3" ht="12.75">
      <c r="A949" s="17"/>
      <c r="B949" s="17"/>
      <c r="C949" s="17"/>
    </row>
    <row r="950" spans="1:3" ht="12.75">
      <c r="A950" s="17"/>
      <c r="B950" s="17"/>
      <c r="C950" s="17"/>
    </row>
    <row r="951" spans="1:3" ht="12.75">
      <c r="A951" s="17"/>
      <c r="B951" s="17"/>
      <c r="C951" s="17"/>
    </row>
    <row r="952" spans="1:3" ht="12.75">
      <c r="A952" s="17"/>
      <c r="B952" s="17"/>
      <c r="C952" s="17"/>
    </row>
    <row r="953" spans="1:3" ht="12.75">
      <c r="A953" s="17"/>
      <c r="B953" s="17"/>
      <c r="C953" s="17"/>
    </row>
    <row r="954" spans="1:3" ht="12.75">
      <c r="A954" s="17"/>
      <c r="B954" s="17"/>
      <c r="C954" s="17"/>
    </row>
    <row r="955" spans="1:3" ht="12.75">
      <c r="A955" s="17"/>
      <c r="B955" s="17"/>
      <c r="C955" s="17"/>
    </row>
    <row r="956" spans="1:3" ht="12.75">
      <c r="A956" s="17"/>
      <c r="B956" s="17"/>
      <c r="C956" s="17"/>
    </row>
    <row r="957" spans="1:3" ht="12.75">
      <c r="A957" s="17"/>
      <c r="B957" s="17"/>
      <c r="C957" s="17"/>
    </row>
    <row r="958" spans="1:3" ht="12.75">
      <c r="A958" s="17"/>
      <c r="B958" s="17"/>
      <c r="C958" s="17"/>
    </row>
    <row r="959" spans="1:3" ht="12.75">
      <c r="A959" s="17"/>
      <c r="B959" s="17"/>
      <c r="C959" s="17"/>
    </row>
    <row r="960" spans="1:3" ht="12.75">
      <c r="A960" s="17"/>
      <c r="B960" s="17"/>
      <c r="C960" s="17"/>
    </row>
    <row r="961" spans="1:3" ht="12.75">
      <c r="A961" s="17"/>
      <c r="B961" s="17"/>
      <c r="C961" s="17"/>
    </row>
    <row r="962" spans="1:3" ht="12.75">
      <c r="A962" s="17"/>
      <c r="B962" s="17"/>
      <c r="C962" s="17"/>
    </row>
    <row r="963" spans="1:3" ht="12.75">
      <c r="A963" s="17"/>
      <c r="B963" s="17"/>
      <c r="C963" s="17"/>
    </row>
    <row r="964" spans="1:3" ht="12.75">
      <c r="A964" s="17"/>
      <c r="B964" s="17"/>
      <c r="C964" s="17"/>
    </row>
    <row r="965" spans="1:3" ht="12.75">
      <c r="A965" s="17"/>
      <c r="B965" s="17"/>
      <c r="C965" s="17"/>
    </row>
    <row r="966" spans="1:3" ht="12.75">
      <c r="A966" s="17"/>
      <c r="B966" s="17"/>
      <c r="C966" s="17"/>
    </row>
    <row r="967" spans="1:3" ht="12.75">
      <c r="A967" s="17"/>
      <c r="B967" s="17"/>
      <c r="C967" s="17"/>
    </row>
    <row r="968" spans="1:3" ht="12.75">
      <c r="A968" s="17"/>
      <c r="B968" s="17"/>
      <c r="C968" s="17"/>
    </row>
    <row r="969" spans="1:3" ht="12.75">
      <c r="A969" s="17"/>
      <c r="B969" s="17"/>
      <c r="C969" s="17"/>
    </row>
    <row r="970" spans="1:3" ht="12.75">
      <c r="A970" s="17"/>
      <c r="B970" s="17"/>
      <c r="C970" s="17"/>
    </row>
    <row r="971" spans="1:3" ht="12.75">
      <c r="A971" s="17"/>
      <c r="B971" s="17"/>
      <c r="C971" s="17"/>
    </row>
    <row r="972" spans="1:3" ht="12.75">
      <c r="A972" s="17"/>
      <c r="B972" s="17"/>
      <c r="C972" s="17"/>
    </row>
    <row r="973" spans="1:3" ht="12.75">
      <c r="A973" s="17"/>
      <c r="B973" s="17"/>
      <c r="C973" s="17"/>
    </row>
    <row r="974" spans="1:3" ht="12.75">
      <c r="A974" s="17"/>
      <c r="B974" s="17"/>
      <c r="C974" s="17"/>
    </row>
    <row r="975" spans="1:3" ht="12.75">
      <c r="A975" s="17"/>
      <c r="B975" s="17"/>
      <c r="C975" s="17"/>
    </row>
    <row r="976" spans="1:3" ht="12.75">
      <c r="A976" s="17"/>
      <c r="B976" s="17"/>
      <c r="C976" s="17"/>
    </row>
    <row r="977" spans="1:3" ht="12.75">
      <c r="A977" s="17"/>
      <c r="B977" s="17"/>
      <c r="C977" s="17"/>
    </row>
    <row r="978" spans="1:3" ht="12.75">
      <c r="A978" s="17"/>
      <c r="B978" s="17"/>
      <c r="C978" s="17"/>
    </row>
    <row r="979" spans="1:3" ht="12.75">
      <c r="A979" s="17"/>
      <c r="B979" s="17"/>
      <c r="C979" s="17"/>
    </row>
    <row r="980" spans="1:3" ht="12.75">
      <c r="A980" s="17"/>
      <c r="B980" s="17"/>
      <c r="C980" s="17"/>
    </row>
    <row r="981" spans="1:3" ht="12.75">
      <c r="A981" s="17"/>
      <c r="B981" s="17"/>
      <c r="C981" s="17"/>
    </row>
    <row r="982" spans="1:3" ht="12.75">
      <c r="A982" s="17"/>
      <c r="B982" s="17"/>
      <c r="C982" s="17"/>
    </row>
    <row r="983" spans="1:3" ht="12.75">
      <c r="A983" s="17"/>
      <c r="B983" s="17"/>
      <c r="C983" s="17"/>
    </row>
    <row r="984" spans="1:3" ht="12.75">
      <c r="A984" s="17"/>
      <c r="B984" s="17"/>
      <c r="C984" s="17"/>
    </row>
    <row r="985" spans="1:3" ht="12.75">
      <c r="A985" s="17"/>
      <c r="B985" s="17"/>
      <c r="C985" s="17"/>
    </row>
    <row r="986" spans="1:3" ht="12.75">
      <c r="A986" s="17"/>
      <c r="B986" s="17"/>
      <c r="C986" s="17"/>
    </row>
    <row r="987" spans="1:3" ht="12.75">
      <c r="A987" s="17"/>
      <c r="B987" s="17"/>
      <c r="C987" s="17"/>
    </row>
    <row r="988" spans="1:3" ht="12.75">
      <c r="A988" s="17"/>
      <c r="B988" s="17"/>
      <c r="C988" s="17"/>
    </row>
    <row r="989" spans="1:3" ht="12.75">
      <c r="A989" s="17"/>
      <c r="B989" s="17"/>
      <c r="C989" s="17"/>
    </row>
    <row r="990" spans="1:3" ht="12.75">
      <c r="A990" s="17"/>
      <c r="B990" s="17"/>
      <c r="C990" s="17"/>
    </row>
    <row r="991" spans="1:3" ht="12.75">
      <c r="A991" s="17"/>
      <c r="B991" s="17"/>
      <c r="C991" s="17"/>
    </row>
    <row r="992" spans="1:3" ht="12.75">
      <c r="A992" s="17"/>
      <c r="B992" s="17"/>
      <c r="C992" s="17"/>
    </row>
    <row r="993" spans="1:3" ht="12.75">
      <c r="A993" s="17"/>
      <c r="B993" s="17"/>
      <c r="C993" s="17"/>
    </row>
    <row r="994" spans="1:3" ht="12.75">
      <c r="A994" s="17"/>
      <c r="B994" s="17"/>
      <c r="C994" s="17"/>
    </row>
    <row r="995" spans="1:3" ht="12.75">
      <c r="A995" s="17"/>
      <c r="B995" s="17"/>
      <c r="C995" s="17"/>
    </row>
    <row r="996" spans="1:3" ht="12.75">
      <c r="A996" s="17"/>
      <c r="B996" s="17"/>
      <c r="C996" s="17"/>
    </row>
    <row r="997" spans="1:3" ht="12.75">
      <c r="A997" s="17"/>
      <c r="B997" s="17"/>
      <c r="C997" s="17"/>
    </row>
    <row r="998" spans="1:3" ht="12.75">
      <c r="A998" s="17"/>
      <c r="B998" s="17"/>
      <c r="C998" s="17"/>
    </row>
    <row r="999" spans="1:3" ht="12.75">
      <c r="A999" s="17"/>
      <c r="B999" s="17"/>
      <c r="C999" s="17"/>
    </row>
    <row r="1000" spans="1:3" ht="12.75">
      <c r="A1000" s="17"/>
      <c r="B1000" s="17"/>
      <c r="C1000" s="17"/>
    </row>
    <row r="1001" spans="1:3" ht="12.75">
      <c r="A1001" s="17"/>
      <c r="B1001" s="17"/>
      <c r="C1001" s="17"/>
    </row>
    <row r="1002" spans="1:3" ht="12.75">
      <c r="A1002" s="17"/>
      <c r="B1002" s="17"/>
      <c r="C1002" s="17"/>
    </row>
    <row r="1003" spans="1:3" ht="12.75">
      <c r="A1003" s="17"/>
      <c r="B1003" s="17"/>
      <c r="C1003" s="17"/>
    </row>
    <row r="1004" spans="1:3" ht="12.75">
      <c r="A1004" s="17"/>
      <c r="B1004" s="17"/>
      <c r="C1004" s="17"/>
    </row>
    <row r="1005" spans="1:3" ht="12.75">
      <c r="A1005" s="17"/>
      <c r="B1005" s="17"/>
      <c r="C1005" s="17"/>
    </row>
    <row r="1006" spans="1:3" ht="12.75">
      <c r="A1006" s="17"/>
      <c r="B1006" s="17"/>
      <c r="C1006" s="17"/>
    </row>
    <row r="1007" spans="1:3" ht="12.75">
      <c r="A1007" s="17"/>
      <c r="B1007" s="17"/>
      <c r="C1007" s="17"/>
    </row>
    <row r="1008" spans="1:3" ht="12.75">
      <c r="A1008" s="17"/>
      <c r="B1008" s="17"/>
      <c r="C1008" s="17"/>
    </row>
    <row r="1009" spans="1:3" ht="12.75">
      <c r="A1009" s="17"/>
      <c r="B1009" s="17"/>
      <c r="C1009" s="17"/>
    </row>
    <row r="1010" spans="1:3" ht="12.75">
      <c r="A1010" s="17"/>
      <c r="B1010" s="17"/>
      <c r="C1010" s="17"/>
    </row>
    <row r="1011" spans="1:3" ht="12.75">
      <c r="A1011" s="17"/>
      <c r="B1011" s="17"/>
      <c r="C1011" s="17"/>
    </row>
    <row r="1012" spans="1:3" ht="12.75">
      <c r="A1012" s="17"/>
      <c r="B1012" s="17"/>
      <c r="C1012" s="17"/>
    </row>
    <row r="1013" spans="1:3" ht="12.75">
      <c r="A1013" s="17"/>
      <c r="B1013" s="17"/>
      <c r="C1013" s="17"/>
    </row>
    <row r="1014" spans="1:3" ht="12.75">
      <c r="A1014" s="17"/>
      <c r="B1014" s="17"/>
      <c r="C1014" s="17"/>
    </row>
    <row r="1015" spans="1:3" ht="12.75">
      <c r="A1015" s="17"/>
      <c r="B1015" s="17"/>
      <c r="C1015" s="17"/>
    </row>
    <row r="1016" spans="1:3" ht="12.75">
      <c r="A1016" s="17"/>
      <c r="B1016" s="17"/>
      <c r="C1016" s="17"/>
    </row>
    <row r="1017" spans="1:3" ht="12.75">
      <c r="A1017" s="17"/>
      <c r="B1017" s="17"/>
      <c r="C1017" s="17"/>
    </row>
    <row r="1018" spans="1:3" ht="12.75">
      <c r="A1018" s="17"/>
      <c r="B1018" s="17"/>
      <c r="C1018" s="17"/>
    </row>
    <row r="1019" spans="1:3" ht="12.75">
      <c r="A1019" s="17"/>
      <c r="B1019" s="17"/>
      <c r="C1019" s="17"/>
    </row>
    <row r="1020" spans="1:3" ht="12.75">
      <c r="A1020" s="17"/>
      <c r="B1020" s="17"/>
      <c r="C1020" s="17"/>
    </row>
    <row r="1021" spans="1:3" ht="12.75">
      <c r="A1021" s="17"/>
      <c r="B1021" s="17"/>
      <c r="C1021" s="17"/>
    </row>
    <row r="1022" spans="1:3" ht="12.75">
      <c r="A1022" s="17"/>
      <c r="B1022" s="17"/>
      <c r="C1022" s="17"/>
    </row>
    <row r="1023" spans="1:3" ht="12.75">
      <c r="A1023" s="17"/>
      <c r="B1023" s="17"/>
      <c r="C1023" s="17"/>
    </row>
    <row r="1024" spans="1:3" ht="12.75">
      <c r="A1024" s="17"/>
      <c r="B1024" s="17"/>
      <c r="C1024" s="17"/>
    </row>
    <row r="1025" spans="1:3" ht="12.75">
      <c r="A1025" s="17"/>
      <c r="B1025" s="17"/>
      <c r="C1025" s="17"/>
    </row>
    <row r="1026" spans="1:3" ht="12.75">
      <c r="A1026" s="17"/>
      <c r="B1026" s="17"/>
      <c r="C1026" s="17"/>
    </row>
    <row r="1027" spans="1:3" ht="12.75">
      <c r="A1027" s="17"/>
      <c r="B1027" s="17"/>
      <c r="C1027" s="17"/>
    </row>
    <row r="1028" spans="1:3" ht="12.75">
      <c r="A1028" s="17"/>
      <c r="B1028" s="17"/>
      <c r="C1028" s="17"/>
    </row>
    <row r="1029" spans="1:3" ht="12.75">
      <c r="A1029" s="17"/>
      <c r="B1029" s="17"/>
      <c r="C1029" s="17"/>
    </row>
    <row r="1030" spans="1:3" ht="12.75">
      <c r="A1030" s="17"/>
      <c r="B1030" s="17"/>
      <c r="C1030" s="17"/>
    </row>
    <row r="1031" spans="1:3" ht="12.75">
      <c r="A1031" s="17"/>
      <c r="B1031" s="17"/>
      <c r="C1031" s="17"/>
    </row>
    <row r="1032" spans="1:3" ht="12.75">
      <c r="A1032" s="17"/>
      <c r="B1032" s="17"/>
      <c r="C1032" s="17"/>
    </row>
    <row r="1033" spans="1:3" ht="12.75">
      <c r="A1033" s="17"/>
      <c r="B1033" s="17"/>
      <c r="C1033" s="17"/>
    </row>
    <row r="1034" spans="1:3" ht="12.75">
      <c r="A1034" s="17"/>
      <c r="B1034" s="17"/>
      <c r="C1034" s="17"/>
    </row>
    <row r="1035" spans="1:3" ht="12.75">
      <c r="A1035" s="17"/>
      <c r="B1035" s="17"/>
      <c r="C1035" s="17"/>
    </row>
    <row r="1036" spans="1:3" ht="12.75">
      <c r="A1036" s="17"/>
      <c r="B1036" s="17"/>
      <c r="C1036" s="17"/>
    </row>
    <row r="1037" spans="1:3" ht="12.75">
      <c r="A1037" s="17"/>
      <c r="B1037" s="17"/>
      <c r="C1037" s="17"/>
    </row>
    <row r="1038" spans="1:3" ht="12.75">
      <c r="A1038" s="17"/>
      <c r="B1038" s="17"/>
      <c r="C1038" s="17"/>
    </row>
    <row r="1039" spans="1:3" ht="12.75">
      <c r="A1039" s="17"/>
      <c r="B1039" s="17"/>
      <c r="C1039" s="17"/>
    </row>
    <row r="1040" spans="1:3" ht="12.75">
      <c r="A1040" s="17"/>
      <c r="B1040" s="17"/>
      <c r="C1040" s="17"/>
    </row>
    <row r="1041" spans="1:3" ht="12.75">
      <c r="A1041" s="17"/>
      <c r="B1041" s="17"/>
      <c r="C1041" s="17"/>
    </row>
    <row r="1042" spans="1:3" ht="12.75">
      <c r="A1042" s="17"/>
      <c r="B1042" s="17"/>
      <c r="C1042" s="17"/>
    </row>
    <row r="1043" spans="1:3" ht="12.75">
      <c r="A1043" s="17"/>
      <c r="B1043" s="17"/>
      <c r="C1043" s="17"/>
    </row>
    <row r="1044" spans="1:3" ht="12.75">
      <c r="A1044" s="17"/>
      <c r="B1044" s="17"/>
      <c r="C1044" s="17"/>
    </row>
    <row r="1045" spans="1:3" ht="12.75">
      <c r="A1045" s="17"/>
      <c r="B1045" s="17"/>
      <c r="C1045" s="17"/>
    </row>
    <row r="1046" spans="1:3" ht="12.75">
      <c r="A1046" s="17"/>
      <c r="B1046" s="17"/>
      <c r="C1046" s="17"/>
    </row>
    <row r="1047" spans="1:3" ht="12.75">
      <c r="A1047" s="17"/>
      <c r="B1047" s="17"/>
      <c r="C1047" s="17"/>
    </row>
    <row r="1048" spans="1:3" ht="12.75">
      <c r="A1048" s="17"/>
      <c r="B1048" s="17"/>
      <c r="C1048" s="17"/>
    </row>
    <row r="1049" spans="1:3" ht="12.75">
      <c r="A1049" s="17"/>
      <c r="B1049" s="17"/>
      <c r="C1049" s="17"/>
    </row>
    <row r="1050" spans="1:3" ht="12.75">
      <c r="A1050" s="17"/>
      <c r="B1050" s="17"/>
      <c r="C1050" s="17"/>
    </row>
    <row r="1051" spans="1:3" ht="12.75">
      <c r="A1051" s="17"/>
      <c r="B1051" s="17"/>
      <c r="C1051" s="17"/>
    </row>
    <row r="1052" spans="1:3" ht="12.75">
      <c r="A1052" s="17"/>
      <c r="B1052" s="17"/>
      <c r="C1052" s="17"/>
    </row>
    <row r="1053" spans="1:3" ht="12.75">
      <c r="A1053" s="17"/>
      <c r="B1053" s="17"/>
      <c r="C1053" s="17"/>
    </row>
    <row r="1054" spans="1:3" ht="12.75">
      <c r="A1054" s="17"/>
      <c r="B1054" s="17"/>
      <c r="C1054" s="17"/>
    </row>
    <row r="1055" spans="1:3" ht="12.75">
      <c r="A1055" s="17"/>
      <c r="B1055" s="17"/>
      <c r="C1055" s="17"/>
    </row>
    <row r="1056" spans="1:3" ht="12.75">
      <c r="A1056" s="17"/>
      <c r="B1056" s="17"/>
      <c r="C1056" s="17"/>
    </row>
    <row r="1057" spans="1:3" ht="12.75">
      <c r="A1057" s="17"/>
      <c r="B1057" s="17"/>
      <c r="C1057" s="17"/>
    </row>
    <row r="1058" spans="1:3" ht="12.75">
      <c r="A1058" s="17"/>
      <c r="B1058" s="17"/>
      <c r="C1058" s="17"/>
    </row>
    <row r="1059" spans="1:3" ht="12.75">
      <c r="A1059" s="17"/>
      <c r="B1059" s="17"/>
      <c r="C1059" s="17"/>
    </row>
    <row r="1060" spans="1:3" ht="12.75">
      <c r="A1060" s="17"/>
      <c r="B1060" s="17"/>
      <c r="C1060" s="17"/>
    </row>
    <row r="1061" spans="1:3" ht="12.75">
      <c r="A1061" s="17"/>
      <c r="B1061" s="17"/>
      <c r="C1061" s="17"/>
    </row>
    <row r="1062" spans="1:3" ht="12.75">
      <c r="A1062" s="17"/>
      <c r="B1062" s="17"/>
      <c r="C1062" s="17"/>
    </row>
    <row r="1063" spans="1:3" ht="12.75">
      <c r="A1063" s="17"/>
      <c r="B1063" s="17"/>
      <c r="C1063" s="17"/>
    </row>
    <row r="1064" spans="1:3" ht="12.75">
      <c r="A1064" s="17"/>
      <c r="B1064" s="17"/>
      <c r="C1064" s="17"/>
    </row>
    <row r="1065" spans="1:3" ht="12.75">
      <c r="A1065" s="17"/>
      <c r="B1065" s="17"/>
      <c r="C1065" s="17"/>
    </row>
    <row r="1066" spans="1:3" ht="12.75">
      <c r="A1066" s="17"/>
      <c r="B1066" s="17"/>
      <c r="C1066" s="17"/>
    </row>
    <row r="1067" spans="1:3" ht="12.75">
      <c r="A1067" s="17"/>
      <c r="B1067" s="17"/>
      <c r="C1067" s="17"/>
    </row>
    <row r="1068" spans="1:3" ht="12.75">
      <c r="A1068" s="17"/>
      <c r="B1068" s="17"/>
      <c r="C1068" s="17"/>
    </row>
    <row r="1069" spans="1:3" ht="12.75">
      <c r="A1069" s="17"/>
      <c r="B1069" s="17"/>
      <c r="C1069" s="17"/>
    </row>
    <row r="1070" spans="1:3" ht="12.75">
      <c r="A1070" s="17"/>
      <c r="B1070" s="17"/>
      <c r="C1070" s="17"/>
    </row>
    <row r="1071" spans="1:3" ht="12.75">
      <c r="A1071" s="17"/>
      <c r="B1071" s="17"/>
      <c r="C1071" s="17"/>
    </row>
    <row r="1072" spans="1:3" ht="12.75">
      <c r="A1072" s="17"/>
      <c r="B1072" s="17"/>
      <c r="C1072" s="17"/>
    </row>
    <row r="1073" spans="1:3" ht="12.75">
      <c r="A1073" s="17"/>
      <c r="B1073" s="17"/>
      <c r="C1073" s="17"/>
    </row>
    <row r="1074" spans="1:3" ht="12.75">
      <c r="A1074" s="17"/>
      <c r="B1074" s="17"/>
      <c r="C1074" s="17"/>
    </row>
    <row r="1075" spans="1:3" ht="12.75">
      <c r="A1075" s="17"/>
      <c r="B1075" s="17"/>
      <c r="C1075" s="17"/>
    </row>
    <row r="1076" spans="1:3" ht="12.75">
      <c r="A1076" s="17"/>
      <c r="B1076" s="17"/>
      <c r="C1076" s="17"/>
    </row>
    <row r="1077" spans="1:3" ht="12.75">
      <c r="A1077" s="17"/>
      <c r="B1077" s="17"/>
      <c r="C1077" s="17"/>
    </row>
    <row r="1078" spans="1:3" ht="12.75">
      <c r="A1078" s="17"/>
      <c r="B1078" s="17"/>
      <c r="C1078" s="17"/>
    </row>
    <row r="1079" spans="1:3" ht="12.75">
      <c r="A1079" s="17"/>
      <c r="B1079" s="17"/>
      <c r="C1079" s="17"/>
    </row>
    <row r="1080" spans="1:3" ht="12.75">
      <c r="A1080" s="17"/>
      <c r="B1080" s="17"/>
      <c r="C1080" s="17"/>
    </row>
    <row r="1081" spans="1:3" ht="12.75">
      <c r="A1081" s="17"/>
      <c r="B1081" s="17"/>
      <c r="C1081" s="17"/>
    </row>
    <row r="1082" spans="1:3" ht="12.75">
      <c r="A1082" s="17"/>
      <c r="B1082" s="17"/>
      <c r="C1082" s="17"/>
    </row>
    <row r="1083" spans="1:3" ht="12.75">
      <c r="A1083" s="17"/>
      <c r="B1083" s="17"/>
      <c r="C1083" s="17"/>
    </row>
    <row r="1084" spans="1:3" ht="12.75">
      <c r="A1084" s="17"/>
      <c r="B1084" s="17"/>
      <c r="C1084" s="17"/>
    </row>
    <row r="1085" spans="1:3" ht="12.75">
      <c r="A1085" s="17"/>
      <c r="B1085" s="17"/>
      <c r="C1085" s="17"/>
    </row>
    <row r="1086" spans="1:3" ht="12.75">
      <c r="A1086" s="17"/>
      <c r="B1086" s="17"/>
      <c r="C1086" s="17"/>
    </row>
    <row r="1087" spans="1:3" ht="12.75">
      <c r="A1087" s="17"/>
      <c r="B1087" s="17"/>
      <c r="C1087" s="17"/>
    </row>
    <row r="1088" spans="1:3" ht="12.75">
      <c r="A1088" s="17"/>
      <c r="B1088" s="17"/>
      <c r="C1088" s="17"/>
    </row>
    <row r="1089" spans="1:3" ht="12.75">
      <c r="A1089" s="17"/>
      <c r="B1089" s="17"/>
      <c r="C1089" s="17"/>
    </row>
    <row r="1090" spans="1:3" ht="12.75">
      <c r="A1090" s="17"/>
      <c r="B1090" s="17"/>
      <c r="C1090" s="17"/>
    </row>
    <row r="1091" spans="1:3" ht="12.75">
      <c r="A1091" s="17"/>
      <c r="B1091" s="17"/>
      <c r="C1091" s="17"/>
    </row>
    <row r="1092" spans="1:3" ht="12.75">
      <c r="A1092" s="17"/>
      <c r="B1092" s="17"/>
      <c r="C1092" s="17"/>
    </row>
    <row r="1093" spans="1:3" ht="12.75">
      <c r="A1093" s="17"/>
      <c r="B1093" s="17"/>
      <c r="C1093" s="17"/>
    </row>
    <row r="1094" spans="1:3" ht="12.75">
      <c r="A1094" s="17"/>
      <c r="B1094" s="17"/>
      <c r="C1094" s="17"/>
    </row>
    <row r="1095" spans="1:3" ht="12.75">
      <c r="A1095" s="17"/>
      <c r="B1095" s="17"/>
      <c r="C1095" s="17"/>
    </row>
    <row r="1096" spans="1:3" ht="12.75">
      <c r="A1096" s="17"/>
      <c r="B1096" s="17"/>
      <c r="C1096" s="17"/>
    </row>
    <row r="1097" spans="1:3" ht="12.75">
      <c r="A1097" s="17"/>
      <c r="B1097" s="17"/>
      <c r="C1097" s="17"/>
    </row>
    <row r="1098" spans="1:3" ht="12.75">
      <c r="A1098" s="17"/>
      <c r="B1098" s="17"/>
      <c r="C1098" s="17"/>
    </row>
    <row r="1099" spans="1:3" ht="12.75">
      <c r="A1099" s="17"/>
      <c r="B1099" s="17"/>
      <c r="C1099" s="17"/>
    </row>
    <row r="1100" spans="1:3" ht="12.75">
      <c r="A1100" s="17"/>
      <c r="B1100" s="17"/>
      <c r="C1100" s="17"/>
    </row>
    <row r="1101" spans="1:3" ht="12.75">
      <c r="A1101" s="17"/>
      <c r="B1101" s="17"/>
      <c r="C1101" s="17"/>
    </row>
    <row r="1102" spans="1:3" ht="12.75">
      <c r="A1102" s="17"/>
      <c r="B1102" s="17"/>
      <c r="C1102" s="17"/>
    </row>
    <row r="1103" spans="1:3" ht="12.75">
      <c r="A1103" s="17"/>
      <c r="B1103" s="17"/>
      <c r="C1103" s="17"/>
    </row>
    <row r="1104" spans="1:3" ht="12.75">
      <c r="A1104" s="17"/>
      <c r="B1104" s="17"/>
      <c r="C1104" s="17"/>
    </row>
    <row r="1105" spans="1:3" ht="12.75">
      <c r="A1105" s="17"/>
      <c r="B1105" s="17"/>
      <c r="C1105" s="17"/>
    </row>
    <row r="1106" spans="1:3" ht="12.75">
      <c r="A1106" s="17"/>
      <c r="B1106" s="17"/>
      <c r="C1106" s="17"/>
    </row>
    <row r="1107" spans="1:3" ht="12.75">
      <c r="A1107" s="17"/>
      <c r="B1107" s="17"/>
      <c r="C1107" s="17"/>
    </row>
    <row r="1108" spans="1:3" ht="12.75">
      <c r="A1108" s="17"/>
      <c r="B1108" s="17"/>
      <c r="C1108" s="17"/>
    </row>
    <row r="1109" spans="1:3" ht="12.75">
      <c r="A1109" s="17"/>
      <c r="B1109" s="17"/>
      <c r="C1109" s="17"/>
    </row>
    <row r="1110" spans="1:3" ht="12.75">
      <c r="A1110" s="17"/>
      <c r="B1110" s="17"/>
      <c r="C1110" s="17"/>
    </row>
    <row r="1111" spans="1:3" ht="12.75">
      <c r="A1111" s="17"/>
      <c r="B1111" s="17"/>
      <c r="C1111" s="17"/>
    </row>
    <row r="1112" spans="1:3" ht="12.75">
      <c r="A1112" s="17"/>
      <c r="B1112" s="17"/>
      <c r="C1112" s="17"/>
    </row>
    <row r="1113" spans="1:3" ht="12.75">
      <c r="A1113" s="17"/>
      <c r="B1113" s="17"/>
      <c r="C1113" s="17"/>
    </row>
    <row r="1114" spans="1:3" ht="12.75">
      <c r="A1114" s="17"/>
      <c r="B1114" s="17"/>
      <c r="C1114" s="17"/>
    </row>
    <row r="1115" spans="1:3" ht="12.75">
      <c r="A1115" s="17"/>
      <c r="B1115" s="17"/>
      <c r="C1115" s="17"/>
    </row>
    <row r="1116" spans="1:3" ht="12.75">
      <c r="A1116" s="17"/>
      <c r="B1116" s="17"/>
      <c r="C1116" s="17"/>
    </row>
    <row r="1117" spans="1:3" ht="12.75">
      <c r="A1117" s="17"/>
      <c r="B1117" s="17"/>
      <c r="C1117" s="17"/>
    </row>
    <row r="1118" spans="1:3" ht="12.75">
      <c r="A1118" s="17"/>
      <c r="B1118" s="17"/>
      <c r="C1118" s="17"/>
    </row>
    <row r="1119" spans="1:3" ht="12.75">
      <c r="A1119" s="17"/>
      <c r="B1119" s="17"/>
      <c r="C1119" s="17"/>
    </row>
    <row r="1120" spans="1:3" ht="12.75">
      <c r="A1120" s="17"/>
      <c r="B1120" s="17"/>
      <c r="C1120" s="17"/>
    </row>
    <row r="1121" spans="1:3" ht="12.75">
      <c r="A1121" s="17"/>
      <c r="B1121" s="17"/>
      <c r="C1121" s="17"/>
    </row>
    <row r="1122" spans="1:3" ht="12.75">
      <c r="A1122" s="17"/>
      <c r="B1122" s="17"/>
      <c r="C1122" s="17"/>
    </row>
    <row r="1123" spans="1:3" ht="12.75">
      <c r="A1123" s="17"/>
      <c r="B1123" s="17"/>
      <c r="C1123" s="17"/>
    </row>
    <row r="1124" spans="1:3" ht="12.75">
      <c r="A1124" s="17"/>
      <c r="B1124" s="17"/>
      <c r="C1124" s="17"/>
    </row>
    <row r="1125" spans="1:3" ht="12.75">
      <c r="A1125" s="17"/>
      <c r="B1125" s="17"/>
      <c r="C1125" s="17"/>
    </row>
    <row r="1126" spans="1:3" ht="12.75">
      <c r="A1126" s="17"/>
      <c r="B1126" s="17"/>
      <c r="C1126" s="17"/>
    </row>
    <row r="1127" spans="1:3" ht="12.75">
      <c r="A1127" s="17"/>
      <c r="B1127" s="17"/>
      <c r="C1127" s="17"/>
    </row>
    <row r="1128" spans="1:3" ht="12.75">
      <c r="A1128" s="17"/>
      <c r="B1128" s="17"/>
      <c r="C1128" s="17"/>
    </row>
    <row r="1129" spans="1:3" ht="12.75">
      <c r="A1129" s="17"/>
      <c r="B1129" s="17"/>
      <c r="C1129" s="17"/>
    </row>
    <row r="1130" spans="1:3" ht="12.75">
      <c r="A1130" s="17"/>
      <c r="B1130" s="17"/>
      <c r="C1130" s="17"/>
    </row>
    <row r="1131" spans="1:3" ht="12.75">
      <c r="A1131" s="17"/>
      <c r="B1131" s="17"/>
      <c r="C1131" s="17"/>
    </row>
    <row r="1132" spans="1:3" ht="12.75">
      <c r="A1132" s="17"/>
      <c r="B1132" s="17"/>
      <c r="C1132" s="17"/>
    </row>
    <row r="1133" spans="1:3" ht="12.75">
      <c r="A1133" s="17"/>
      <c r="B1133" s="17"/>
      <c r="C1133" s="17"/>
    </row>
    <row r="1134" spans="1:3" ht="12.75">
      <c r="A1134" s="17"/>
      <c r="B1134" s="17"/>
      <c r="C1134" s="17"/>
    </row>
    <row r="1135" spans="1:3" ht="12.75">
      <c r="A1135" s="17"/>
      <c r="B1135" s="17"/>
      <c r="C1135" s="17"/>
    </row>
    <row r="1136" spans="1:3" ht="12.75">
      <c r="A1136" s="17"/>
      <c r="B1136" s="17"/>
      <c r="C1136" s="17"/>
    </row>
    <row r="1137" spans="1:3" ht="12.75">
      <c r="A1137" s="17"/>
      <c r="B1137" s="17"/>
      <c r="C1137" s="17"/>
    </row>
    <row r="1138" spans="1:3" ht="12.75">
      <c r="A1138" s="17"/>
      <c r="B1138" s="17"/>
      <c r="C1138" s="17"/>
    </row>
    <row r="1139" spans="1:3" ht="12.75">
      <c r="A1139" s="17"/>
      <c r="B1139" s="17"/>
      <c r="C1139" s="17"/>
    </row>
    <row r="1140" spans="1:3" ht="12.75">
      <c r="A1140" s="17"/>
      <c r="B1140" s="17"/>
      <c r="C1140" s="17"/>
    </row>
    <row r="1141" spans="1:3" ht="12.75">
      <c r="A1141" s="17"/>
      <c r="B1141" s="17"/>
      <c r="C1141" s="17"/>
    </row>
    <row r="1142" spans="1:3" ht="12.75">
      <c r="A1142" s="17"/>
      <c r="B1142" s="17"/>
      <c r="C1142" s="17"/>
    </row>
    <row r="1143" spans="1:3" ht="12.75">
      <c r="A1143" s="17"/>
      <c r="B1143" s="17"/>
      <c r="C1143" s="17"/>
    </row>
    <row r="1144" spans="1:3" ht="12.75">
      <c r="A1144" s="17"/>
      <c r="B1144" s="17"/>
      <c r="C1144" s="17"/>
    </row>
    <row r="1145" spans="1:3" ht="12.75">
      <c r="A1145" s="17"/>
      <c r="B1145" s="17"/>
      <c r="C1145" s="17"/>
    </row>
    <row r="1146" spans="1:3" ht="12.75">
      <c r="A1146" s="17"/>
      <c r="B1146" s="17"/>
      <c r="C1146" s="17"/>
    </row>
    <row r="1147" spans="1:3" ht="12.75">
      <c r="A1147" s="17"/>
      <c r="B1147" s="17"/>
      <c r="C1147" s="17"/>
    </row>
    <row r="1148" spans="1:3" ht="12.75">
      <c r="A1148" s="17"/>
      <c r="B1148" s="17"/>
      <c r="C1148" s="17"/>
    </row>
    <row r="1149" spans="1:3" ht="12.75">
      <c r="A1149" s="17"/>
      <c r="B1149" s="17"/>
      <c r="C1149" s="17"/>
    </row>
    <row r="1150" spans="1:3" ht="12.75">
      <c r="A1150" s="17"/>
      <c r="B1150" s="17"/>
      <c r="C1150" s="17"/>
    </row>
    <row r="1151" spans="1:3" ht="12.75">
      <c r="A1151" s="17"/>
      <c r="B1151" s="17"/>
      <c r="C1151" s="17"/>
    </row>
    <row r="1152" spans="1:3" ht="12.75">
      <c r="A1152" s="17"/>
      <c r="B1152" s="17"/>
      <c r="C1152" s="17"/>
    </row>
    <row r="1153" spans="1:3" ht="12.75">
      <c r="A1153" s="17"/>
      <c r="B1153" s="17"/>
      <c r="C1153" s="17"/>
    </row>
    <row r="1154" spans="1:3" ht="12.75">
      <c r="A1154" s="17"/>
      <c r="B1154" s="17"/>
      <c r="C1154" s="17"/>
    </row>
    <row r="1155" spans="1:3" ht="12.75">
      <c r="A1155" s="17"/>
      <c r="B1155" s="17"/>
      <c r="C1155" s="17"/>
    </row>
    <row r="1156" spans="1:3" ht="12.75">
      <c r="A1156" s="17"/>
      <c r="B1156" s="17"/>
      <c r="C1156" s="17"/>
    </row>
    <row r="1157" spans="1:3" ht="12.75">
      <c r="A1157" s="17"/>
      <c r="B1157" s="17"/>
      <c r="C1157" s="17"/>
    </row>
    <row r="1158" spans="1:3" ht="12.75">
      <c r="A1158" s="17"/>
      <c r="B1158" s="17"/>
      <c r="C1158" s="17"/>
    </row>
    <row r="1159" spans="1:3" ht="12.75">
      <c r="A1159" s="17"/>
      <c r="B1159" s="17"/>
      <c r="C1159" s="17"/>
    </row>
    <row r="1160" spans="1:3" ht="12.75">
      <c r="A1160" s="17"/>
      <c r="B1160" s="17"/>
      <c r="C1160" s="17"/>
    </row>
    <row r="1161" spans="1:3" ht="12.75">
      <c r="A1161" s="17"/>
      <c r="B1161" s="17"/>
      <c r="C1161" s="17"/>
    </row>
    <row r="1162" spans="1:3" ht="12.75">
      <c r="A1162" s="17"/>
      <c r="B1162" s="17"/>
      <c r="C1162" s="17"/>
    </row>
    <row r="1163" spans="1:3" ht="12.75">
      <c r="A1163" s="17"/>
      <c r="B1163" s="17"/>
      <c r="C1163" s="17"/>
    </row>
    <row r="1164" spans="1:3" ht="12.75">
      <c r="A1164" s="17"/>
      <c r="B1164" s="17"/>
      <c r="C1164" s="17"/>
    </row>
    <row r="1165" spans="1:3" ht="12.75">
      <c r="A1165" s="17"/>
      <c r="B1165" s="17"/>
      <c r="C1165" s="17"/>
    </row>
    <row r="1166" spans="1:3" ht="12.75">
      <c r="A1166" s="17"/>
      <c r="B1166" s="17"/>
      <c r="C1166" s="17"/>
    </row>
    <row r="1167" spans="1:3" ht="12.75">
      <c r="A1167" s="17"/>
      <c r="B1167" s="17"/>
      <c r="C1167" s="17"/>
    </row>
    <row r="1168" spans="1:3" ht="12.75">
      <c r="A1168" s="17"/>
      <c r="B1168" s="17"/>
      <c r="C1168" s="17"/>
    </row>
    <row r="1169" spans="1:3" ht="12.75">
      <c r="A1169" s="17"/>
      <c r="B1169" s="17"/>
      <c r="C1169" s="17"/>
    </row>
    <row r="1170" spans="1:3" ht="12.75">
      <c r="A1170" s="17"/>
      <c r="B1170" s="17"/>
      <c r="C1170" s="17"/>
    </row>
    <row r="1171" spans="1:3" ht="12.75">
      <c r="A1171" s="17"/>
      <c r="B1171" s="17"/>
      <c r="C1171" s="17"/>
    </row>
    <row r="1172" spans="1:3" ht="12.75">
      <c r="A1172" s="17"/>
      <c r="B1172" s="17"/>
      <c r="C1172" s="17"/>
    </row>
    <row r="1173" spans="1:3" ht="12.75">
      <c r="A1173" s="17"/>
      <c r="B1173" s="17"/>
      <c r="C1173" s="17"/>
    </row>
    <row r="1174" spans="1:3" ht="12.75">
      <c r="A1174" s="17"/>
      <c r="B1174" s="17"/>
      <c r="C1174" s="17"/>
    </row>
    <row r="1175" spans="1:3" ht="12.75">
      <c r="A1175" s="17"/>
      <c r="B1175" s="17"/>
      <c r="C1175" s="17"/>
    </row>
    <row r="1176" spans="1:3" ht="12.75">
      <c r="A1176" s="17"/>
      <c r="B1176" s="17"/>
      <c r="C1176" s="17"/>
    </row>
    <row r="1177" spans="1:3" ht="12.75">
      <c r="A1177" s="17"/>
      <c r="B1177" s="17"/>
      <c r="C1177" s="17"/>
    </row>
    <row r="1178" spans="1:3" ht="12.75">
      <c r="A1178" s="17"/>
      <c r="B1178" s="17"/>
      <c r="C1178" s="17"/>
    </row>
    <row r="1179" spans="1:3" ht="12.75">
      <c r="A1179" s="17"/>
      <c r="B1179" s="17"/>
      <c r="C1179" s="17"/>
    </row>
    <row r="1180" spans="1:3" ht="12.75">
      <c r="A1180" s="17"/>
      <c r="B1180" s="17"/>
      <c r="C1180" s="17"/>
    </row>
    <row r="1181" spans="1:3" ht="12.75">
      <c r="A1181" s="17"/>
      <c r="B1181" s="17"/>
      <c r="C1181" s="17"/>
    </row>
    <row r="1182" spans="1:3" ht="12.75">
      <c r="A1182" s="17"/>
      <c r="B1182" s="17"/>
      <c r="C1182" s="17"/>
    </row>
    <row r="1183" spans="1:3" ht="12.75">
      <c r="A1183" s="17"/>
      <c r="B1183" s="17"/>
      <c r="C1183" s="17"/>
    </row>
    <row r="1184" spans="1:3" ht="12.75">
      <c r="A1184" s="17"/>
      <c r="B1184" s="17"/>
      <c r="C1184" s="17"/>
    </row>
    <row r="1185" spans="1:3" ht="12.75">
      <c r="A1185" s="17"/>
      <c r="B1185" s="17"/>
      <c r="C1185" s="17"/>
    </row>
    <row r="1186" spans="1:3" ht="12.75">
      <c r="A1186" s="17"/>
      <c r="B1186" s="17"/>
      <c r="C1186" s="17"/>
    </row>
    <row r="1187" spans="1:3" ht="12.75">
      <c r="A1187" s="17"/>
      <c r="B1187" s="17"/>
      <c r="C1187" s="17"/>
    </row>
    <row r="1188" spans="1:3" ht="12.75">
      <c r="A1188" s="17"/>
      <c r="B1188" s="17"/>
      <c r="C1188" s="17"/>
    </row>
    <row r="1189" spans="1:3" ht="12.75">
      <c r="A1189" s="17"/>
      <c r="B1189" s="17"/>
      <c r="C1189" s="17"/>
    </row>
    <row r="1190" spans="1:3" ht="12.75">
      <c r="A1190" s="17"/>
      <c r="B1190" s="17"/>
      <c r="C1190" s="17"/>
    </row>
    <row r="1191" spans="1:3" ht="12.75">
      <c r="A1191" s="17"/>
      <c r="B1191" s="17"/>
      <c r="C1191" s="17"/>
    </row>
    <row r="1192" spans="1:3" ht="12.75">
      <c r="A1192" s="17"/>
      <c r="B1192" s="17"/>
      <c r="C1192" s="17"/>
    </row>
    <row r="1193" spans="1:3" ht="12.75">
      <c r="A1193" s="17"/>
      <c r="B1193" s="17"/>
      <c r="C1193" s="17"/>
    </row>
    <row r="1194" spans="1:3" ht="12.75">
      <c r="A1194" s="17"/>
      <c r="B1194" s="17"/>
      <c r="C1194" s="17"/>
    </row>
    <row r="1195" spans="1:3" ht="12.75">
      <c r="A1195" s="17"/>
      <c r="B1195" s="17"/>
      <c r="C1195" s="17"/>
    </row>
    <row r="1196" spans="1:3" ht="12.75">
      <c r="A1196" s="17"/>
      <c r="B1196" s="17"/>
      <c r="C1196" s="17"/>
    </row>
    <row r="1197" spans="1:3" ht="12.75">
      <c r="A1197" s="17"/>
      <c r="B1197" s="17"/>
      <c r="C1197" s="17"/>
    </row>
    <row r="1198" spans="1:3" ht="12.75">
      <c r="A1198" s="17"/>
      <c r="B1198" s="17"/>
      <c r="C1198" s="17"/>
    </row>
    <row r="1199" spans="1:3" ht="12.75">
      <c r="A1199" s="17"/>
      <c r="B1199" s="17"/>
      <c r="C1199" s="17"/>
    </row>
    <row r="1200" spans="1:3" ht="12.75">
      <c r="A1200" s="17"/>
      <c r="B1200" s="17"/>
      <c r="C1200" s="17"/>
    </row>
    <row r="1201" spans="1:3" ht="12.75">
      <c r="A1201" s="17"/>
      <c r="B1201" s="17"/>
      <c r="C1201" s="17"/>
    </row>
    <row r="1202" spans="1:3" ht="12.75">
      <c r="A1202" s="17"/>
      <c r="B1202" s="17"/>
      <c r="C1202" s="17"/>
    </row>
    <row r="1203" spans="1:3" ht="12.75">
      <c r="A1203" s="17"/>
      <c r="B1203" s="17"/>
      <c r="C1203" s="17"/>
    </row>
    <row r="1204" spans="1:3" ht="12.75">
      <c r="A1204" s="17"/>
      <c r="B1204" s="17"/>
      <c r="C1204" s="17"/>
    </row>
    <row r="1205" spans="1:3" ht="12.75">
      <c r="A1205" s="17"/>
      <c r="B1205" s="17"/>
      <c r="C1205" s="17"/>
    </row>
    <row r="1206" spans="1:3" ht="12.75">
      <c r="A1206" s="17"/>
      <c r="B1206" s="17"/>
      <c r="C1206" s="17"/>
    </row>
    <row r="1207" spans="1:3" ht="12.75">
      <c r="A1207" s="17"/>
      <c r="B1207" s="17"/>
      <c r="C1207" s="17"/>
    </row>
    <row r="1208" spans="1:3" ht="12.75">
      <c r="A1208" s="17"/>
      <c r="B1208" s="17"/>
      <c r="C1208" s="17"/>
    </row>
    <row r="1209" spans="1:3" ht="12.75">
      <c r="A1209" s="17"/>
      <c r="B1209" s="17"/>
      <c r="C1209" s="17"/>
    </row>
    <row r="1210" spans="1:3" ht="12.75">
      <c r="A1210" s="17"/>
      <c r="B1210" s="17"/>
      <c r="C1210" s="17"/>
    </row>
    <row r="1211" spans="1:3" ht="12.75">
      <c r="A1211" s="17"/>
      <c r="B1211" s="17"/>
      <c r="C1211" s="17"/>
    </row>
    <row r="1212" spans="1:3" ht="12.75">
      <c r="A1212" s="17"/>
      <c r="B1212" s="17"/>
      <c r="C1212" s="17"/>
    </row>
    <row r="1213" spans="1:3" ht="12.75">
      <c r="A1213" s="17"/>
      <c r="B1213" s="17"/>
      <c r="C1213" s="17"/>
    </row>
    <row r="1214" spans="1:3" ht="12.75">
      <c r="A1214" s="17"/>
      <c r="B1214" s="17"/>
      <c r="C1214" s="17"/>
    </row>
    <row r="1215" spans="1:3" ht="12.75">
      <c r="A1215" s="17"/>
      <c r="B1215" s="17"/>
      <c r="C1215" s="17"/>
    </row>
    <row r="1216" spans="1:3" ht="12.75">
      <c r="A1216" s="17"/>
      <c r="B1216" s="17"/>
      <c r="C1216" s="17"/>
    </row>
    <row r="1217" spans="1:3" ht="12.75">
      <c r="A1217" s="17"/>
      <c r="B1217" s="17"/>
      <c r="C1217" s="17"/>
    </row>
    <row r="1218" spans="1:3" ht="12.75">
      <c r="A1218" s="17"/>
      <c r="B1218" s="17"/>
      <c r="C1218" s="17"/>
    </row>
    <row r="1219" spans="1:3" ht="12.75">
      <c r="A1219" s="17"/>
      <c r="B1219" s="17"/>
      <c r="C1219" s="17"/>
    </row>
    <row r="1220" spans="1:3" ht="12.75">
      <c r="A1220" s="17"/>
      <c r="B1220" s="17"/>
      <c r="C1220" s="17"/>
    </row>
    <row r="1221" spans="1:3" ht="12.75">
      <c r="A1221" s="17"/>
      <c r="B1221" s="17"/>
      <c r="C1221" s="17"/>
    </row>
    <row r="1222" spans="1:3" ht="12.75">
      <c r="A1222" s="17"/>
      <c r="B1222" s="17"/>
      <c r="C1222" s="17"/>
    </row>
    <row r="1223" spans="1:3" ht="12.75">
      <c r="A1223" s="17"/>
      <c r="B1223" s="17"/>
      <c r="C1223" s="17"/>
    </row>
    <row r="1224" spans="1:3" ht="12.75">
      <c r="A1224" s="17"/>
      <c r="B1224" s="17"/>
      <c r="C1224" s="17"/>
    </row>
    <row r="1225" spans="1:3" ht="12.75">
      <c r="A1225" s="17"/>
      <c r="B1225" s="17"/>
      <c r="C1225" s="17"/>
    </row>
    <row r="1226" spans="1:3" ht="12.75">
      <c r="A1226" s="17"/>
      <c r="B1226" s="17"/>
      <c r="C1226" s="17"/>
    </row>
    <row r="1227" spans="1:3" ht="12.75">
      <c r="A1227" s="17"/>
      <c r="B1227" s="17"/>
      <c r="C1227" s="17"/>
    </row>
    <row r="1228" spans="1:3" ht="12.75">
      <c r="A1228" s="17"/>
      <c r="B1228" s="17"/>
      <c r="C1228" s="17"/>
    </row>
    <row r="1229" spans="1:3" ht="12.75">
      <c r="A1229" s="17"/>
      <c r="B1229" s="17"/>
      <c r="C1229" s="17"/>
    </row>
    <row r="1230" spans="1:3" ht="12.75">
      <c r="A1230" s="17"/>
      <c r="B1230" s="17"/>
      <c r="C1230" s="17"/>
    </row>
    <row r="1231" spans="1:3" ht="12.75">
      <c r="A1231" s="17"/>
      <c r="B1231" s="17"/>
      <c r="C1231" s="17"/>
    </row>
    <row r="1232" spans="1:3" ht="12.75">
      <c r="A1232" s="17"/>
      <c r="B1232" s="17"/>
      <c r="C1232" s="17"/>
    </row>
    <row r="1233" spans="1:3" ht="12.75">
      <c r="A1233" s="17"/>
      <c r="B1233" s="17"/>
      <c r="C1233" s="17"/>
    </row>
    <row r="1234" spans="1:3" ht="12.75">
      <c r="A1234" s="17"/>
      <c r="B1234" s="17"/>
      <c r="C1234" s="17"/>
    </row>
    <row r="1235" spans="1:3" ht="12.75">
      <c r="A1235" s="17"/>
      <c r="B1235" s="17"/>
      <c r="C1235" s="17"/>
    </row>
    <row r="1236" spans="1:3" ht="12.75">
      <c r="A1236" s="17"/>
      <c r="B1236" s="17"/>
      <c r="C1236" s="17"/>
    </row>
    <row r="1237" spans="1:3" ht="12.75">
      <c r="A1237" s="17"/>
      <c r="B1237" s="17"/>
      <c r="C1237" s="17"/>
    </row>
    <row r="1238" spans="1:3" ht="12.75">
      <c r="A1238" s="17"/>
      <c r="B1238" s="17"/>
      <c r="C1238" s="17"/>
    </row>
    <row r="1239" spans="1:3" ht="12.75">
      <c r="A1239" s="17"/>
      <c r="B1239" s="17"/>
      <c r="C1239" s="17"/>
    </row>
    <row r="1240" spans="1:3" ht="12.75">
      <c r="A1240" s="17"/>
      <c r="B1240" s="17"/>
      <c r="C1240" s="17"/>
    </row>
    <row r="1241" spans="1:3" ht="12.75">
      <c r="A1241" s="17"/>
      <c r="B1241" s="17"/>
      <c r="C1241" s="17"/>
    </row>
    <row r="1242" spans="1:3" ht="12.75">
      <c r="A1242" s="17"/>
      <c r="B1242" s="17"/>
      <c r="C1242" s="17"/>
    </row>
    <row r="1243" spans="1:3" ht="12.75">
      <c r="A1243" s="17"/>
      <c r="B1243" s="17"/>
      <c r="C1243" s="17"/>
    </row>
    <row r="1244" spans="1:3" ht="12.75">
      <c r="A1244" s="17"/>
      <c r="B1244" s="17"/>
      <c r="C1244" s="17"/>
    </row>
    <row r="1245" spans="1:3" ht="12.75">
      <c r="A1245" s="17"/>
      <c r="B1245" s="17"/>
      <c r="C1245" s="17"/>
    </row>
    <row r="1246" spans="1:3" ht="12.75">
      <c r="A1246" s="17"/>
      <c r="B1246" s="17"/>
      <c r="C1246" s="17"/>
    </row>
    <row r="1247" spans="1:3" ht="12.75">
      <c r="A1247" s="17"/>
      <c r="B1247" s="17"/>
      <c r="C1247" s="17"/>
    </row>
    <row r="1248" spans="1:3" ht="12.75">
      <c r="A1248" s="17"/>
      <c r="B1248" s="17"/>
      <c r="C1248" s="17"/>
    </row>
    <row r="1249" spans="1:3" ht="12.75">
      <c r="A1249" s="17"/>
      <c r="B1249" s="17"/>
      <c r="C1249" s="17"/>
    </row>
    <row r="1250" spans="1:3" ht="12.75">
      <c r="A1250" s="17"/>
      <c r="B1250" s="17"/>
      <c r="C1250" s="17"/>
    </row>
    <row r="1251" spans="1:3" ht="12.75">
      <c r="A1251" s="17"/>
      <c r="B1251" s="17"/>
      <c r="C1251" s="17"/>
    </row>
    <row r="1252" spans="1:3" ht="12.75">
      <c r="A1252" s="17"/>
      <c r="B1252" s="17"/>
      <c r="C1252" s="17"/>
    </row>
    <row r="1253" spans="1:3" ht="12.75">
      <c r="A1253" s="17"/>
      <c r="B1253" s="17"/>
      <c r="C1253" s="17"/>
    </row>
    <row r="1254" spans="1:3" ht="12.75">
      <c r="A1254" s="17"/>
      <c r="B1254" s="17"/>
      <c r="C1254" s="17"/>
    </row>
    <row r="1255" spans="1:3" ht="12.75">
      <c r="A1255" s="17"/>
      <c r="B1255" s="17"/>
      <c r="C1255" s="17"/>
    </row>
    <row r="1256" spans="1:3" ht="12.75">
      <c r="A1256" s="17"/>
      <c r="B1256" s="17"/>
      <c r="C1256" s="17"/>
    </row>
    <row r="1257" spans="1:3" ht="12.75">
      <c r="A1257" s="17"/>
      <c r="B1257" s="17"/>
      <c r="C1257" s="17"/>
    </row>
    <row r="1258" spans="1:3" ht="12.75">
      <c r="A1258" s="17"/>
      <c r="B1258" s="17"/>
      <c r="C1258" s="17"/>
    </row>
    <row r="1259" spans="1:3" ht="12.75">
      <c r="A1259" s="17"/>
      <c r="B1259" s="17"/>
      <c r="C1259" s="17"/>
    </row>
    <row r="1260" spans="1:3" ht="12.75">
      <c r="A1260" s="17"/>
      <c r="B1260" s="17"/>
      <c r="C1260" s="17"/>
    </row>
    <row r="1261" spans="1:3" ht="12.75">
      <c r="A1261" s="17"/>
      <c r="B1261" s="17"/>
      <c r="C1261" s="17"/>
    </row>
    <row r="1262" spans="1:3" ht="12.75">
      <c r="A1262" s="17"/>
      <c r="B1262" s="17"/>
      <c r="C1262" s="17"/>
    </row>
    <row r="1263" spans="1:3" ht="12.75">
      <c r="A1263" s="17"/>
      <c r="B1263" s="17"/>
      <c r="C1263" s="17"/>
    </row>
    <row r="1264" spans="1:3" ht="12.75">
      <c r="A1264" s="17"/>
      <c r="B1264" s="17"/>
      <c r="C1264" s="17"/>
    </row>
    <row r="1265" spans="1:3" ht="12.75">
      <c r="A1265" s="17"/>
      <c r="B1265" s="17"/>
      <c r="C1265" s="17"/>
    </row>
    <row r="1266" spans="1:3" ht="12.75">
      <c r="A1266" s="17"/>
      <c r="B1266" s="17"/>
      <c r="C1266" s="17"/>
    </row>
    <row r="1267" spans="1:3" ht="12.75">
      <c r="A1267" s="17"/>
      <c r="B1267" s="17"/>
      <c r="C1267" s="17"/>
    </row>
    <row r="1268" spans="1:3" ht="12.75">
      <c r="A1268" s="17"/>
      <c r="B1268" s="17"/>
      <c r="C1268" s="17"/>
    </row>
    <row r="1269" spans="1:3" ht="12.75">
      <c r="A1269" s="17"/>
      <c r="B1269" s="17"/>
      <c r="C1269" s="17"/>
    </row>
    <row r="1270" spans="1:3" ht="12.75">
      <c r="A1270" s="17"/>
      <c r="B1270" s="17"/>
      <c r="C1270" s="17"/>
    </row>
    <row r="1271" spans="1:3" ht="12.75">
      <c r="A1271" s="17"/>
      <c r="B1271" s="17"/>
      <c r="C1271" s="17"/>
    </row>
    <row r="1272" spans="1:3" ht="12.75">
      <c r="A1272" s="17"/>
      <c r="B1272" s="17"/>
      <c r="C1272" s="17"/>
    </row>
    <row r="1273" spans="1:3" ht="12.75">
      <c r="A1273" s="17"/>
      <c r="B1273" s="17"/>
      <c r="C1273" s="17"/>
    </row>
    <row r="1274" spans="1:3" ht="12.75">
      <c r="A1274" s="17"/>
      <c r="B1274" s="17"/>
      <c r="C1274" s="17"/>
    </row>
    <row r="1275" spans="1:3" ht="12.75">
      <c r="A1275" s="17"/>
      <c r="B1275" s="17"/>
      <c r="C1275" s="17"/>
    </row>
    <row r="1276" spans="1:3" ht="12.75">
      <c r="A1276" s="17"/>
      <c r="B1276" s="17"/>
      <c r="C1276" s="17"/>
    </row>
    <row r="1277" spans="1:3" ht="12.75">
      <c r="A1277" s="17"/>
      <c r="B1277" s="17"/>
      <c r="C1277" s="17"/>
    </row>
    <row r="1278" spans="1:3" ht="12.75">
      <c r="A1278" s="17"/>
      <c r="B1278" s="17"/>
      <c r="C1278" s="17"/>
    </row>
    <row r="1279" spans="1:3" ht="12.75">
      <c r="A1279" s="17"/>
      <c r="B1279" s="17"/>
      <c r="C1279" s="17"/>
    </row>
    <row r="1280" spans="1:3" ht="12.75">
      <c r="A1280" s="17"/>
      <c r="B1280" s="17"/>
      <c r="C1280" s="17"/>
    </row>
    <row r="1281" spans="1:3" ht="12.75">
      <c r="A1281" s="17"/>
      <c r="B1281" s="17"/>
      <c r="C1281" s="17"/>
    </row>
    <row r="1282" spans="1:3" ht="12.75">
      <c r="A1282" s="17"/>
      <c r="B1282" s="17"/>
      <c r="C1282" s="17"/>
    </row>
    <row r="1283" spans="1:3" ht="12.75">
      <c r="A1283" s="17"/>
      <c r="B1283" s="17"/>
      <c r="C1283" s="17"/>
    </row>
    <row r="1284" spans="1:3" ht="12.75">
      <c r="A1284" s="17"/>
      <c r="B1284" s="17"/>
      <c r="C1284" s="17"/>
    </row>
    <row r="1285" spans="1:3" ht="12.75">
      <c r="A1285" s="17"/>
      <c r="B1285" s="17"/>
      <c r="C1285" s="17"/>
    </row>
    <row r="1286" spans="1:3" ht="12.75">
      <c r="A1286" s="17"/>
      <c r="B1286" s="17"/>
      <c r="C1286" s="17"/>
    </row>
    <row r="1287" spans="1:3" ht="12.75">
      <c r="A1287" s="17"/>
      <c r="B1287" s="17"/>
      <c r="C1287" s="17"/>
    </row>
    <row r="1288" spans="1:3" ht="12.75">
      <c r="A1288" s="17"/>
      <c r="B1288" s="17"/>
      <c r="C1288" s="17"/>
    </row>
    <row r="1289" spans="1:3" ht="12.75">
      <c r="A1289" s="17"/>
      <c r="B1289" s="17"/>
      <c r="C1289" s="17"/>
    </row>
    <row r="1290" spans="1:3" ht="12.75">
      <c r="A1290" s="17"/>
      <c r="B1290" s="17"/>
      <c r="C1290" s="17"/>
    </row>
    <row r="1291" spans="1:3" ht="12.75">
      <c r="A1291" s="17"/>
      <c r="B1291" s="17"/>
      <c r="C1291" s="17"/>
    </row>
    <row r="1292" spans="1:3" ht="12.75">
      <c r="A1292" s="17"/>
      <c r="B1292" s="17"/>
      <c r="C1292" s="17"/>
    </row>
    <row r="1293" spans="1:3" ht="12.75">
      <c r="A1293" s="17"/>
      <c r="B1293" s="17"/>
      <c r="C1293" s="17"/>
    </row>
    <row r="1294" spans="1:3" ht="12.75">
      <c r="A1294" s="17"/>
      <c r="B1294" s="17"/>
      <c r="C1294" s="17"/>
    </row>
    <row r="1295" spans="1:3" ht="12.75">
      <c r="A1295" s="17"/>
      <c r="B1295" s="17"/>
      <c r="C1295" s="17"/>
    </row>
    <row r="1296" spans="1:3" ht="12.75">
      <c r="A1296" s="17"/>
      <c r="B1296" s="17"/>
      <c r="C1296" s="17"/>
    </row>
    <row r="1297" spans="1:3" ht="12.75">
      <c r="A1297" s="17"/>
      <c r="B1297" s="17"/>
      <c r="C1297" s="17"/>
    </row>
    <row r="1298" spans="1:3" ht="12.75">
      <c r="A1298" s="17"/>
      <c r="B1298" s="17"/>
      <c r="C1298" s="17"/>
    </row>
    <row r="1299" spans="1:3" ht="12.75">
      <c r="A1299" s="17"/>
      <c r="B1299" s="17"/>
      <c r="C1299" s="17"/>
    </row>
    <row r="1300" spans="1:3" ht="12.75">
      <c r="A1300" s="17"/>
      <c r="B1300" s="17"/>
      <c r="C1300" s="17"/>
    </row>
    <row r="1301" spans="1:3" ht="12.75">
      <c r="A1301" s="17"/>
      <c r="B1301" s="17"/>
      <c r="C1301" s="17"/>
    </row>
    <row r="1302" spans="1:3" ht="12.75">
      <c r="A1302" s="17"/>
      <c r="B1302" s="17"/>
      <c r="C1302" s="17"/>
    </row>
    <row r="1303" spans="1:3" ht="12.75">
      <c r="A1303" s="17"/>
      <c r="B1303" s="17"/>
      <c r="C1303" s="17"/>
    </row>
    <row r="1304" spans="1:3" ht="12.75">
      <c r="A1304" s="17"/>
      <c r="B1304" s="17"/>
      <c r="C1304" s="17"/>
    </row>
    <row r="1305" spans="1:3" ht="12.75">
      <c r="A1305" s="17"/>
      <c r="B1305" s="17"/>
      <c r="C1305" s="17"/>
    </row>
    <row r="1306" spans="1:3" ht="12.75">
      <c r="A1306" s="17"/>
      <c r="B1306" s="17"/>
      <c r="C1306" s="17"/>
    </row>
    <row r="1307" spans="1:3" ht="12.75">
      <c r="A1307" s="17"/>
      <c r="B1307" s="17"/>
      <c r="C1307" s="17"/>
    </row>
    <row r="1308" spans="1:3" ht="12.75">
      <c r="A1308" s="17"/>
      <c r="B1308" s="17"/>
      <c r="C1308" s="17"/>
    </row>
    <row r="1309" spans="1:3" ht="12.75">
      <c r="A1309" s="17"/>
      <c r="B1309" s="17"/>
      <c r="C1309" s="17"/>
    </row>
    <row r="1310" spans="1:3" ht="12.75">
      <c r="A1310" s="17"/>
      <c r="B1310" s="17"/>
      <c r="C1310" s="17"/>
    </row>
    <row r="1311" spans="1:3" ht="12.75">
      <c r="A1311" s="17"/>
      <c r="B1311" s="17"/>
      <c r="C1311" s="17"/>
    </row>
    <row r="1312" spans="1:3" ht="12.75">
      <c r="A1312" s="17"/>
      <c r="B1312" s="17"/>
      <c r="C1312" s="17"/>
    </row>
    <row r="1313" spans="1:3" ht="12.75">
      <c r="A1313" s="17"/>
      <c r="B1313" s="17"/>
      <c r="C1313" s="17"/>
    </row>
    <row r="1314" spans="1:3" ht="12.75">
      <c r="A1314" s="17"/>
      <c r="B1314" s="17"/>
      <c r="C1314" s="17"/>
    </row>
    <row r="1315" spans="1:3" ht="12.75">
      <c r="A1315" s="17"/>
      <c r="B1315" s="17"/>
      <c r="C1315" s="17"/>
    </row>
    <row r="1316" spans="1:3" ht="12.75">
      <c r="A1316" s="17"/>
      <c r="B1316" s="17"/>
      <c r="C1316" s="17"/>
    </row>
    <row r="1317" spans="1:3" ht="12.75">
      <c r="A1317" s="17"/>
      <c r="B1317" s="17"/>
      <c r="C1317" s="17"/>
    </row>
    <row r="1318" spans="1:3" ht="12.75">
      <c r="A1318" s="17"/>
      <c r="B1318" s="17"/>
      <c r="C1318" s="17"/>
    </row>
    <row r="1319" spans="1:3" ht="12.75">
      <c r="A1319" s="17"/>
      <c r="B1319" s="17"/>
      <c r="C1319" s="17"/>
    </row>
    <row r="1320" spans="1:3" ht="12.75">
      <c r="A1320" s="17"/>
      <c r="B1320" s="17"/>
      <c r="C1320" s="17"/>
    </row>
    <row r="1321" spans="1:3" ht="12.75">
      <c r="A1321" s="17"/>
      <c r="B1321" s="17"/>
      <c r="C1321" s="17"/>
    </row>
    <row r="1322" spans="1:3" ht="12.75">
      <c r="A1322" s="17"/>
      <c r="B1322" s="17"/>
      <c r="C1322" s="17"/>
    </row>
    <row r="1323" spans="1:3" ht="12.75">
      <c r="A1323" s="17"/>
      <c r="B1323" s="17"/>
      <c r="C1323" s="17"/>
    </row>
    <row r="1324" spans="1:3" ht="12.75">
      <c r="A1324" s="17"/>
      <c r="B1324" s="17"/>
      <c r="C1324" s="17"/>
    </row>
    <row r="1325" spans="1:3" ht="12.75">
      <c r="A1325" s="17"/>
      <c r="B1325" s="17"/>
      <c r="C1325" s="17"/>
    </row>
    <row r="1326" spans="1:3" ht="12.75">
      <c r="A1326" s="17"/>
      <c r="B1326" s="17"/>
      <c r="C1326" s="17"/>
    </row>
    <row r="1327" spans="1:3" ht="12.75">
      <c r="A1327" s="17"/>
      <c r="B1327" s="17"/>
      <c r="C1327" s="17"/>
    </row>
    <row r="1328" spans="1:3" ht="12.75">
      <c r="A1328" s="17"/>
      <c r="B1328" s="17"/>
      <c r="C1328" s="17"/>
    </row>
    <row r="1329" spans="1:3" ht="12.75">
      <c r="A1329" s="17"/>
      <c r="B1329" s="17"/>
      <c r="C1329" s="17"/>
    </row>
    <row r="1330" spans="1:3" ht="12.75">
      <c r="A1330" s="17"/>
      <c r="B1330" s="17"/>
      <c r="C1330" s="17"/>
    </row>
    <row r="1331" spans="1:3" ht="12.75">
      <c r="A1331" s="17"/>
      <c r="B1331" s="17"/>
      <c r="C1331" s="17"/>
    </row>
    <row r="1332" spans="1:3" ht="12.75">
      <c r="A1332" s="17"/>
      <c r="B1332" s="17"/>
      <c r="C1332" s="17"/>
    </row>
    <row r="1333" spans="1:3" ht="12.75">
      <c r="A1333" s="17"/>
      <c r="B1333" s="17"/>
      <c r="C1333" s="17"/>
    </row>
    <row r="1334" spans="1:3" ht="12.75">
      <c r="A1334" s="17"/>
      <c r="B1334" s="17"/>
      <c r="C1334" s="17"/>
    </row>
    <row r="1335" spans="1:3" ht="12.75">
      <c r="A1335" s="17"/>
      <c r="B1335" s="17"/>
      <c r="C1335" s="17"/>
    </row>
    <row r="1336" spans="1:3" ht="12.75">
      <c r="A1336" s="17"/>
      <c r="B1336" s="17"/>
      <c r="C1336" s="17"/>
    </row>
    <row r="1337" spans="1:3" ht="12.75">
      <c r="A1337" s="17"/>
      <c r="B1337" s="17"/>
      <c r="C1337" s="17"/>
    </row>
    <row r="1338" spans="1:3" ht="12.75">
      <c r="A1338" s="17"/>
      <c r="B1338" s="17"/>
      <c r="C1338" s="17"/>
    </row>
    <row r="1339" spans="1:3" ht="12.75">
      <c r="A1339" s="17"/>
      <c r="B1339" s="17"/>
      <c r="C1339" s="17"/>
    </row>
    <row r="1340" spans="1:3" ht="12.75">
      <c r="A1340" s="17"/>
      <c r="B1340" s="17"/>
      <c r="C1340" s="17"/>
    </row>
    <row r="1341" spans="1:3" ht="12.75">
      <c r="A1341" s="17"/>
      <c r="B1341" s="17"/>
      <c r="C1341" s="17"/>
    </row>
    <row r="1342" spans="1:3" ht="12.75">
      <c r="A1342" s="17"/>
      <c r="B1342" s="17"/>
      <c r="C1342" s="17"/>
    </row>
    <row r="1343" spans="1:3" ht="12.75">
      <c r="A1343" s="17"/>
      <c r="B1343" s="17"/>
      <c r="C1343" s="17"/>
    </row>
    <row r="1344" spans="1:3" ht="12.75">
      <c r="A1344" s="17"/>
      <c r="B1344" s="17"/>
      <c r="C1344" s="17"/>
    </row>
    <row r="1345" spans="1:3" ht="12.75">
      <c r="A1345" s="17"/>
      <c r="B1345" s="17"/>
      <c r="C1345" s="17"/>
    </row>
    <row r="1346" spans="1:3" ht="12.75">
      <c r="A1346" s="17"/>
      <c r="B1346" s="17"/>
      <c r="C1346" s="17"/>
    </row>
    <row r="1347" spans="1:3" ht="12.75">
      <c r="A1347" s="17"/>
      <c r="B1347" s="17"/>
      <c r="C1347" s="17"/>
    </row>
    <row r="1348" spans="1:3" ht="12.75">
      <c r="A1348" s="17"/>
      <c r="B1348" s="17"/>
      <c r="C1348" s="17"/>
    </row>
    <row r="1349" spans="1:3" ht="12.75">
      <c r="A1349" s="17"/>
      <c r="B1349" s="17"/>
      <c r="C1349" s="17"/>
    </row>
    <row r="1350" spans="1:3" ht="12.75">
      <c r="A1350" s="17"/>
      <c r="B1350" s="17"/>
      <c r="C1350" s="17"/>
    </row>
    <row r="1351" spans="1:3" ht="12.75">
      <c r="A1351" s="17"/>
      <c r="B1351" s="17"/>
      <c r="C1351" s="17"/>
    </row>
    <row r="1352" spans="1:3" ht="12.75">
      <c r="A1352" s="17"/>
      <c r="B1352" s="17"/>
      <c r="C1352" s="17"/>
    </row>
    <row r="1353" spans="1:3" ht="12.75">
      <c r="A1353" s="17"/>
      <c r="B1353" s="17"/>
      <c r="C1353" s="17"/>
    </row>
    <row r="1354" spans="1:3" ht="12.75">
      <c r="A1354" s="17"/>
      <c r="B1354" s="17"/>
      <c r="C1354" s="17"/>
    </row>
    <row r="1355" spans="1:3" ht="12.75">
      <c r="A1355" s="17"/>
      <c r="B1355" s="17"/>
      <c r="C1355" s="17"/>
    </row>
    <row r="1356" spans="1:3" ht="12.75">
      <c r="A1356" s="17"/>
      <c r="B1356" s="17"/>
      <c r="C1356" s="17"/>
    </row>
    <row r="1357" spans="1:3" ht="12.75">
      <c r="A1357" s="17"/>
      <c r="B1357" s="17"/>
      <c r="C1357" s="17"/>
    </row>
    <row r="1358" spans="1:3" ht="12.75">
      <c r="A1358" s="17"/>
      <c r="B1358" s="17"/>
      <c r="C1358" s="17"/>
    </row>
    <row r="1359" spans="1:3" ht="12.75">
      <c r="A1359" s="17"/>
      <c r="B1359" s="17"/>
      <c r="C1359" s="17"/>
    </row>
    <row r="1360" spans="1:3" ht="12.75">
      <c r="A1360" s="17"/>
      <c r="B1360" s="17"/>
      <c r="C1360" s="17"/>
    </row>
    <row r="1361" spans="1:3" ht="12.75">
      <c r="A1361" s="17"/>
      <c r="B1361" s="17"/>
      <c r="C1361" s="17"/>
    </row>
    <row r="1362" spans="1:3" ht="12.75">
      <c r="A1362" s="17"/>
      <c r="B1362" s="17"/>
      <c r="C1362" s="17"/>
    </row>
    <row r="1363" spans="1:3" ht="12.75">
      <c r="A1363" s="17"/>
      <c r="B1363" s="17"/>
      <c r="C1363" s="17"/>
    </row>
    <row r="1364" spans="1:3" ht="12.75">
      <c r="A1364" s="17"/>
      <c r="B1364" s="17"/>
      <c r="C1364" s="17"/>
    </row>
    <row r="1365" spans="1:3" ht="12.75">
      <c r="A1365" s="17"/>
      <c r="B1365" s="17"/>
      <c r="C1365" s="17"/>
    </row>
    <row r="1366" spans="1:3" ht="12.75">
      <c r="A1366" s="17"/>
      <c r="B1366" s="17"/>
      <c r="C1366" s="17"/>
    </row>
    <row r="1367" spans="1:3" ht="12.75">
      <c r="A1367" s="17"/>
      <c r="B1367" s="17"/>
      <c r="C1367" s="17"/>
    </row>
    <row r="1368" spans="1:3" ht="12.75">
      <c r="A1368" s="17"/>
      <c r="B1368" s="17"/>
      <c r="C1368" s="17"/>
    </row>
    <row r="1369" spans="1:3" ht="12.75">
      <c r="A1369" s="17"/>
      <c r="B1369" s="17"/>
      <c r="C1369" s="17"/>
    </row>
    <row r="1370" spans="1:3" ht="12.75">
      <c r="A1370" s="17"/>
      <c r="B1370" s="17"/>
      <c r="C1370" s="17"/>
    </row>
    <row r="1371" spans="1:3" ht="12.75">
      <c r="A1371" s="17"/>
      <c r="B1371" s="17"/>
      <c r="C1371" s="17"/>
    </row>
    <row r="1372" spans="1:3" ht="12.75">
      <c r="A1372" s="17"/>
      <c r="B1372" s="17"/>
      <c r="C1372" s="17"/>
    </row>
    <row r="1373" spans="1:3" ht="12.75">
      <c r="A1373" s="17"/>
      <c r="B1373" s="17"/>
      <c r="C1373" s="17"/>
    </row>
    <row r="1374" spans="1:3" ht="12.75">
      <c r="A1374" s="17"/>
      <c r="B1374" s="17"/>
      <c r="C1374" s="17"/>
    </row>
    <row r="1375" spans="1:3" ht="12.75">
      <c r="A1375" s="17"/>
      <c r="B1375" s="17"/>
      <c r="C1375" s="17"/>
    </row>
    <row r="1376" spans="1:3" ht="12.75">
      <c r="A1376" s="17"/>
      <c r="B1376" s="17"/>
      <c r="C1376" s="17"/>
    </row>
    <row r="1377" spans="1:3" ht="12.75">
      <c r="A1377" s="17"/>
      <c r="B1377" s="17"/>
      <c r="C1377" s="17"/>
    </row>
    <row r="1378" spans="1:3" ht="12.75">
      <c r="A1378" s="17"/>
      <c r="B1378" s="17"/>
      <c r="C1378" s="17"/>
    </row>
    <row r="1379" spans="1:3" ht="12.75">
      <c r="A1379" s="17"/>
      <c r="B1379" s="17"/>
      <c r="C1379" s="17"/>
    </row>
    <row r="1380" spans="1:3" ht="12.75">
      <c r="A1380" s="17"/>
      <c r="B1380" s="17"/>
      <c r="C1380" s="17"/>
    </row>
    <row r="1381" spans="1:3" ht="12.75">
      <c r="A1381" s="17"/>
      <c r="B1381" s="17"/>
      <c r="C1381" s="17"/>
    </row>
    <row r="1382" spans="1:3" ht="12.75">
      <c r="A1382" s="17"/>
      <c r="B1382" s="17"/>
      <c r="C1382" s="17"/>
    </row>
    <row r="1383" spans="1:3" ht="12.75">
      <c r="A1383" s="17"/>
      <c r="B1383" s="17"/>
      <c r="C1383" s="17"/>
    </row>
    <row r="1384" spans="1:3" ht="12.75">
      <c r="A1384" s="17"/>
      <c r="B1384" s="17"/>
      <c r="C1384" s="17"/>
    </row>
    <row r="1385" spans="1:3" ht="12.75">
      <c r="A1385" s="17"/>
      <c r="B1385" s="17"/>
      <c r="C1385" s="17"/>
    </row>
    <row r="1386" spans="1:3" ht="12.75">
      <c r="A1386" s="17"/>
      <c r="B1386" s="17"/>
      <c r="C1386" s="17"/>
    </row>
    <row r="1387" spans="1:3" ht="12.75">
      <c r="A1387" s="17"/>
      <c r="B1387" s="17"/>
      <c r="C1387" s="17"/>
    </row>
    <row r="1388" spans="1:3" ht="12.75">
      <c r="A1388" s="17"/>
      <c r="B1388" s="17"/>
      <c r="C1388" s="17"/>
    </row>
    <row r="1389" spans="1:3" ht="12.75">
      <c r="A1389" s="17"/>
      <c r="B1389" s="17"/>
      <c r="C1389" s="17"/>
    </row>
    <row r="1390" spans="1:3" ht="12.75">
      <c r="A1390" s="17"/>
      <c r="B1390" s="17"/>
      <c r="C1390" s="17"/>
    </row>
    <row r="1391" spans="1:3" ht="12.75">
      <c r="A1391" s="17"/>
      <c r="B1391" s="17"/>
      <c r="C1391" s="17"/>
    </row>
    <row r="1392" spans="1:3" ht="12.75">
      <c r="A1392" s="17"/>
      <c r="B1392" s="17"/>
      <c r="C1392" s="17"/>
    </row>
    <row r="1393" spans="1:3" ht="12.75">
      <c r="A1393" s="17"/>
      <c r="B1393" s="17"/>
      <c r="C1393" s="17"/>
    </row>
    <row r="1394" spans="1:3" ht="12.75">
      <c r="A1394" s="17"/>
      <c r="B1394" s="17"/>
      <c r="C1394" s="17"/>
    </row>
    <row r="1395" spans="1:3" ht="12.75">
      <c r="A1395" s="17"/>
      <c r="B1395" s="17"/>
      <c r="C1395" s="17"/>
    </row>
    <row r="1396" spans="1:3" ht="12.75">
      <c r="A1396" s="17"/>
      <c r="B1396" s="17"/>
      <c r="C1396" s="17"/>
    </row>
    <row r="1397" spans="1:3" ht="12.75">
      <c r="A1397" s="17"/>
      <c r="B1397" s="17"/>
      <c r="C1397" s="17"/>
    </row>
    <row r="1398" spans="1:3" ht="12.75">
      <c r="A1398" s="17"/>
      <c r="B1398" s="17"/>
      <c r="C1398" s="17"/>
    </row>
    <row r="1399" spans="1:3" ht="12.75">
      <c r="A1399" s="17"/>
      <c r="B1399" s="17"/>
      <c r="C1399" s="17"/>
    </row>
    <row r="1400" spans="1:3" ht="12.75">
      <c r="A1400" s="17"/>
      <c r="B1400" s="17"/>
      <c r="C1400" s="17"/>
    </row>
    <row r="1401" spans="1:3" ht="12.75">
      <c r="A1401" s="17"/>
      <c r="B1401" s="17"/>
      <c r="C1401" s="17"/>
    </row>
    <row r="1402" spans="1:3" ht="12.75">
      <c r="A1402" s="17"/>
      <c r="B1402" s="17"/>
      <c r="C1402" s="17"/>
    </row>
    <row r="1403" spans="1:3" ht="12.75">
      <c r="A1403" s="17"/>
      <c r="B1403" s="17"/>
      <c r="C1403" s="17"/>
    </row>
    <row r="1404" spans="1:3" ht="12.75">
      <c r="A1404" s="17"/>
      <c r="B1404" s="17"/>
      <c r="C1404" s="17"/>
    </row>
    <row r="1405" spans="1:3" ht="12.75">
      <c r="A1405" s="17"/>
      <c r="B1405" s="17"/>
      <c r="C1405" s="17"/>
    </row>
    <row r="1406" spans="1:3" ht="12.75">
      <c r="A1406" s="17"/>
      <c r="B1406" s="17"/>
      <c r="C1406" s="17"/>
    </row>
    <row r="1407" spans="1:3" ht="12.75">
      <c r="A1407" s="17"/>
      <c r="B1407" s="17"/>
      <c r="C1407" s="17"/>
    </row>
    <row r="1408" spans="1:3" ht="12.75">
      <c r="A1408" s="17"/>
      <c r="B1408" s="17"/>
      <c r="C1408" s="17"/>
    </row>
    <row r="1409" spans="1:3" ht="12.75">
      <c r="A1409" s="17"/>
      <c r="B1409" s="17"/>
      <c r="C1409" s="17"/>
    </row>
    <row r="1410" spans="1:3" ht="12.75">
      <c r="A1410" s="17"/>
      <c r="B1410" s="17"/>
      <c r="C1410" s="17"/>
    </row>
    <row r="1411" spans="1:3" ht="12.75">
      <c r="A1411" s="17"/>
      <c r="B1411" s="17"/>
      <c r="C1411" s="17"/>
    </row>
    <row r="1412" spans="1:3" ht="12.75">
      <c r="A1412" s="17"/>
      <c r="B1412" s="17"/>
      <c r="C1412" s="17"/>
    </row>
    <row r="1413" spans="1:3" ht="12.75">
      <c r="A1413" s="17"/>
      <c r="B1413" s="17"/>
      <c r="C1413" s="17"/>
    </row>
    <row r="1414" spans="1:3" ht="12.75">
      <c r="A1414" s="17"/>
      <c r="B1414" s="17"/>
      <c r="C1414" s="17"/>
    </row>
    <row r="1415" spans="1:3" ht="12.75">
      <c r="A1415" s="17"/>
      <c r="B1415" s="17"/>
      <c r="C1415" s="17"/>
    </row>
    <row r="1416" spans="1:3" ht="12.75">
      <c r="A1416" s="17"/>
      <c r="B1416" s="17"/>
      <c r="C1416" s="17"/>
    </row>
    <row r="1417" spans="1:3" ht="12.75">
      <c r="A1417" s="17"/>
      <c r="B1417" s="17"/>
      <c r="C1417" s="17"/>
    </row>
    <row r="1418" spans="1:3" ht="12.75">
      <c r="A1418" s="17"/>
      <c r="B1418" s="17"/>
      <c r="C1418" s="17"/>
    </row>
    <row r="1419" spans="1:3" ht="12.75">
      <c r="A1419" s="17"/>
      <c r="B1419" s="17"/>
      <c r="C1419" s="17"/>
    </row>
    <row r="1420" spans="1:3" ht="12.75">
      <c r="A1420" s="17"/>
      <c r="B1420" s="17"/>
      <c r="C1420" s="17"/>
    </row>
    <row r="1421" spans="1:3" ht="12.75">
      <c r="A1421" s="17"/>
      <c r="B1421" s="17"/>
      <c r="C1421" s="17"/>
    </row>
    <row r="1422" spans="1:3" ht="12.75">
      <c r="A1422" s="17"/>
      <c r="B1422" s="17"/>
      <c r="C1422" s="17"/>
    </row>
    <row r="1423" spans="1:3" ht="12.75">
      <c r="A1423" s="17"/>
      <c r="B1423" s="17"/>
      <c r="C1423" s="17"/>
    </row>
    <row r="1424" spans="1:3" ht="12.75">
      <c r="A1424" s="17"/>
      <c r="B1424" s="17"/>
      <c r="C1424" s="17"/>
    </row>
    <row r="1425" spans="1:3" ht="12.75">
      <c r="A1425" s="17"/>
      <c r="B1425" s="17"/>
      <c r="C1425" s="17"/>
    </row>
    <row r="1426" spans="1:3" ht="12.75">
      <c r="A1426" s="17"/>
      <c r="B1426" s="17"/>
      <c r="C1426" s="17"/>
    </row>
    <row r="1427" spans="1:3" ht="12.75">
      <c r="A1427" s="17"/>
      <c r="B1427" s="17"/>
      <c r="C1427" s="17"/>
    </row>
    <row r="1428" spans="1:3" ht="12.75">
      <c r="A1428" s="17"/>
      <c r="B1428" s="17"/>
      <c r="C1428" s="17"/>
    </row>
    <row r="1429" spans="1:3" ht="12.75">
      <c r="A1429" s="17"/>
      <c r="B1429" s="17"/>
      <c r="C1429" s="17"/>
    </row>
    <row r="1430" spans="1:3" ht="12.75">
      <c r="A1430" s="17"/>
      <c r="B1430" s="17"/>
      <c r="C1430" s="17"/>
    </row>
    <row r="1431" spans="1:3" ht="12.75">
      <c r="A1431" s="17"/>
      <c r="B1431" s="17"/>
      <c r="C1431" s="17"/>
    </row>
    <row r="1432" spans="1:3" ht="12.75">
      <c r="A1432" s="17"/>
      <c r="B1432" s="17"/>
      <c r="C1432" s="17"/>
    </row>
    <row r="1433" spans="1:3" ht="12.75">
      <c r="A1433" s="17"/>
      <c r="B1433" s="17"/>
      <c r="C1433" s="17"/>
    </row>
    <row r="1434" spans="1:3" ht="12.75">
      <c r="A1434" s="17"/>
      <c r="B1434" s="17"/>
      <c r="C1434" s="17"/>
    </row>
    <row r="1435" spans="1:3" ht="12.75">
      <c r="A1435" s="17"/>
      <c r="B1435" s="17"/>
      <c r="C1435" s="17"/>
    </row>
    <row r="1436" spans="1:3" ht="12.75">
      <c r="A1436" s="17"/>
      <c r="B1436" s="17"/>
      <c r="C1436" s="17"/>
    </row>
    <row r="1437" spans="1:3" ht="12.75">
      <c r="A1437" s="17"/>
      <c r="B1437" s="17"/>
      <c r="C1437" s="17"/>
    </row>
    <row r="1438" spans="1:3" ht="12.75">
      <c r="A1438" s="17"/>
      <c r="B1438" s="17"/>
      <c r="C1438" s="17"/>
    </row>
    <row r="1439" spans="1:3" ht="12.75">
      <c r="A1439" s="17"/>
      <c r="B1439" s="17"/>
      <c r="C1439" s="17"/>
    </row>
    <row r="1440" spans="1:3" ht="12.75">
      <c r="A1440" s="17"/>
      <c r="B1440" s="17"/>
      <c r="C1440" s="17"/>
    </row>
    <row r="1441" spans="1:3" ht="12.75">
      <c r="A1441" s="17"/>
      <c r="B1441" s="17"/>
      <c r="C1441" s="17"/>
    </row>
    <row r="1442" spans="1:3" ht="12.75">
      <c r="A1442" s="17"/>
      <c r="B1442" s="17"/>
      <c r="C1442" s="17"/>
    </row>
    <row r="1443" spans="1:3" ht="12.75">
      <c r="A1443" s="17"/>
      <c r="B1443" s="17"/>
      <c r="C1443" s="17"/>
    </row>
    <row r="1444" spans="1:3" ht="12.75">
      <c r="A1444" s="17"/>
      <c r="B1444" s="17"/>
      <c r="C1444" s="17"/>
    </row>
    <row r="1445" spans="1:3" ht="12.75">
      <c r="A1445" s="17"/>
      <c r="B1445" s="17"/>
      <c r="C1445" s="17"/>
    </row>
    <row r="1446" spans="1:3" ht="12.75">
      <c r="A1446" s="17"/>
      <c r="B1446" s="17"/>
      <c r="C1446" s="17"/>
    </row>
    <row r="1447" spans="1:3" ht="12.75">
      <c r="A1447" s="17"/>
      <c r="B1447" s="17"/>
      <c r="C1447" s="17"/>
    </row>
    <row r="1448" spans="1:3" ht="12.75">
      <c r="A1448" s="17"/>
      <c r="B1448" s="17"/>
      <c r="C1448" s="17"/>
    </row>
    <row r="1449" spans="1:3" ht="12.75">
      <c r="A1449" s="17"/>
      <c r="B1449" s="17"/>
      <c r="C1449" s="17"/>
    </row>
    <row r="1450" spans="1:3" ht="12.75">
      <c r="A1450" s="17"/>
      <c r="B1450" s="17"/>
      <c r="C1450" s="17"/>
    </row>
    <row r="1451" spans="1:3" ht="12.75">
      <c r="A1451" s="17"/>
      <c r="B1451" s="17"/>
      <c r="C1451" s="17"/>
    </row>
    <row r="1452" spans="1:3" ht="12.75">
      <c r="A1452" s="17"/>
      <c r="B1452" s="17"/>
      <c r="C1452" s="17"/>
    </row>
    <row r="1453" spans="1:3" ht="12.75">
      <c r="A1453" s="17"/>
      <c r="B1453" s="17"/>
      <c r="C1453" s="17"/>
    </row>
    <row r="1454" spans="1:3" ht="12.75">
      <c r="A1454" s="17"/>
      <c r="B1454" s="17"/>
      <c r="C1454" s="17"/>
    </row>
    <row r="1455" spans="1:3" ht="12.75">
      <c r="A1455" s="17"/>
      <c r="B1455" s="17"/>
      <c r="C1455" s="17"/>
    </row>
    <row r="1456" spans="1:3" ht="12.75">
      <c r="A1456" s="17"/>
      <c r="B1456" s="17"/>
      <c r="C1456" s="17"/>
    </row>
    <row r="1457" spans="1:3" ht="12.75">
      <c r="A1457" s="17"/>
      <c r="B1457" s="17"/>
      <c r="C1457" s="17"/>
    </row>
    <row r="1458" spans="1:3" ht="12.75">
      <c r="A1458" s="17"/>
      <c r="B1458" s="17"/>
      <c r="C1458" s="17"/>
    </row>
    <row r="1459" spans="1:3" ht="12.75">
      <c r="A1459" s="17"/>
      <c r="B1459" s="17"/>
      <c r="C1459" s="17"/>
    </row>
    <row r="1460" spans="1:3" ht="12.75">
      <c r="A1460" s="17"/>
      <c r="B1460" s="17"/>
      <c r="C1460" s="17"/>
    </row>
    <row r="1461" spans="1:3" ht="12.75">
      <c r="A1461" s="17"/>
      <c r="B1461" s="17"/>
      <c r="C1461" s="17"/>
    </row>
    <row r="1462" spans="1:3" ht="12.75">
      <c r="A1462" s="17"/>
      <c r="B1462" s="17"/>
      <c r="C1462" s="17"/>
    </row>
    <row r="1463" spans="1:3" ht="12.75">
      <c r="A1463" s="17"/>
      <c r="B1463" s="17"/>
      <c r="C1463" s="17"/>
    </row>
    <row r="1464" spans="1:3" ht="12.75">
      <c r="A1464" s="17"/>
      <c r="B1464" s="17"/>
      <c r="C1464" s="17"/>
    </row>
    <row r="1465" spans="1:3" ht="12.75">
      <c r="A1465" s="17"/>
      <c r="B1465" s="17"/>
      <c r="C1465" s="17"/>
    </row>
    <row r="1466" spans="1:3" ht="12.75">
      <c r="A1466" s="17"/>
      <c r="B1466" s="17"/>
      <c r="C1466" s="17"/>
    </row>
    <row r="1467" spans="1:3" ht="12.75">
      <c r="A1467" s="17"/>
      <c r="B1467" s="17"/>
      <c r="C1467" s="17"/>
    </row>
    <row r="1468" spans="1:3" ht="12.75">
      <c r="A1468" s="17"/>
      <c r="B1468" s="17"/>
      <c r="C1468" s="17"/>
    </row>
    <row r="1469" spans="1:3" ht="12.75">
      <c r="A1469" s="17"/>
      <c r="B1469" s="17"/>
      <c r="C1469" s="17"/>
    </row>
    <row r="1470" spans="1:3" ht="12.75">
      <c r="A1470" s="17"/>
      <c r="B1470" s="17"/>
      <c r="C1470" s="17"/>
    </row>
    <row r="1471" spans="1:3" ht="12.75">
      <c r="A1471" s="17"/>
      <c r="B1471" s="17"/>
      <c r="C1471" s="17"/>
    </row>
    <row r="1472" spans="1:3" ht="12.75">
      <c r="A1472" s="17"/>
      <c r="B1472" s="17"/>
      <c r="C1472" s="17"/>
    </row>
    <row r="1473" spans="1:3" ht="12.75">
      <c r="A1473" s="17"/>
      <c r="B1473" s="17"/>
      <c r="C1473" s="17"/>
    </row>
    <row r="1474" spans="1:3" ht="12.75">
      <c r="A1474" s="17"/>
      <c r="B1474" s="17"/>
      <c r="C1474" s="17"/>
    </row>
    <row r="1475" spans="1:3" ht="12.75">
      <c r="A1475" s="17"/>
      <c r="B1475" s="17"/>
      <c r="C1475" s="17"/>
    </row>
    <row r="1476" spans="1:3" ht="12.75">
      <c r="A1476" s="17"/>
      <c r="B1476" s="17"/>
      <c r="C1476" s="17"/>
    </row>
    <row r="1477" spans="1:3" ht="12.75">
      <c r="A1477" s="17"/>
      <c r="B1477" s="17"/>
      <c r="C1477" s="17"/>
    </row>
    <row r="1478" spans="1:3" ht="12.75">
      <c r="A1478" s="17"/>
      <c r="B1478" s="17"/>
      <c r="C1478" s="17"/>
    </row>
    <row r="1479" spans="1:3" ht="12.75">
      <c r="A1479" s="17"/>
      <c r="B1479" s="17"/>
      <c r="C1479" s="17"/>
    </row>
    <row r="1480" spans="1:3" ht="12.75">
      <c r="A1480" s="17"/>
      <c r="B1480" s="17"/>
      <c r="C1480" s="17"/>
    </row>
    <row r="1481" spans="1:3" ht="12.75">
      <c r="A1481" s="17"/>
      <c r="B1481" s="17"/>
      <c r="C1481" s="17"/>
    </row>
    <row r="1482" spans="1:3" ht="12.75">
      <c r="A1482" s="17"/>
      <c r="B1482" s="17"/>
      <c r="C1482" s="17"/>
    </row>
    <row r="1483" spans="1:3" ht="12.75">
      <c r="A1483" s="17"/>
      <c r="B1483" s="17"/>
      <c r="C1483" s="17"/>
    </row>
    <row r="1484" spans="1:3" ht="12.75">
      <c r="A1484" s="17"/>
      <c r="B1484" s="17"/>
      <c r="C1484" s="17"/>
    </row>
    <row r="1485" spans="1:3" ht="12.75">
      <c r="A1485" s="17"/>
      <c r="B1485" s="17"/>
      <c r="C1485" s="17"/>
    </row>
    <row r="1486" spans="1:3" ht="12.75">
      <c r="A1486" s="17"/>
      <c r="B1486" s="17"/>
      <c r="C1486" s="17"/>
    </row>
    <row r="1487" spans="1:3" ht="12.75">
      <c r="A1487" s="17"/>
      <c r="B1487" s="17"/>
      <c r="C1487" s="17"/>
    </row>
    <row r="1488" spans="1:3" ht="12.75">
      <c r="A1488" s="17"/>
      <c r="B1488" s="17"/>
      <c r="C1488" s="17"/>
    </row>
    <row r="1489" spans="1:3" ht="12.75">
      <c r="A1489" s="17"/>
      <c r="B1489" s="17"/>
      <c r="C1489" s="17"/>
    </row>
    <row r="1490" spans="1:3" ht="12.75">
      <c r="A1490" s="17"/>
      <c r="B1490" s="17"/>
      <c r="C1490" s="17"/>
    </row>
    <row r="1491" spans="1:3" ht="12.75">
      <c r="A1491" s="17"/>
      <c r="B1491" s="17"/>
      <c r="C1491" s="17"/>
    </row>
    <row r="1492" spans="1:3" ht="12.75">
      <c r="A1492" s="17"/>
      <c r="B1492" s="17"/>
      <c r="C1492" s="17"/>
    </row>
    <row r="1493" spans="1:3" ht="12.75">
      <c r="A1493" s="17"/>
      <c r="B1493" s="17"/>
      <c r="C1493" s="17"/>
    </row>
    <row r="1494" spans="1:3" ht="12.75">
      <c r="A1494" s="17"/>
      <c r="B1494" s="17"/>
      <c r="C1494" s="17"/>
    </row>
    <row r="1495" spans="1:3" ht="12.75">
      <c r="A1495" s="17"/>
      <c r="B1495" s="17"/>
      <c r="C1495" s="17"/>
    </row>
    <row r="1496" spans="1:3" ht="12.75">
      <c r="A1496" s="17"/>
      <c r="B1496" s="17"/>
      <c r="C1496" s="17"/>
    </row>
    <row r="1497" spans="1:3" ht="12.75">
      <c r="A1497" s="17"/>
      <c r="B1497" s="17"/>
      <c r="C1497" s="17"/>
    </row>
    <row r="1498" spans="1:3" ht="12.75">
      <c r="A1498" s="17"/>
      <c r="B1498" s="17"/>
      <c r="C1498" s="17"/>
    </row>
    <row r="1499" spans="1:3" ht="12.75">
      <c r="A1499" s="17"/>
      <c r="B1499" s="17"/>
      <c r="C1499" s="17"/>
    </row>
    <row r="1500" spans="1:3" ht="12.75">
      <c r="A1500" s="17"/>
      <c r="B1500" s="17"/>
      <c r="C1500" s="17"/>
    </row>
    <row r="1501" spans="1:3" ht="12.75">
      <c r="A1501" s="17"/>
      <c r="B1501" s="17"/>
      <c r="C1501" s="17"/>
    </row>
    <row r="1502" spans="1:3" ht="12.75">
      <c r="A1502" s="17"/>
      <c r="B1502" s="17"/>
      <c r="C1502" s="17"/>
    </row>
    <row r="1503" spans="1:3" ht="12.75">
      <c r="A1503" s="17"/>
      <c r="B1503" s="17"/>
      <c r="C1503" s="17"/>
    </row>
    <row r="1504" spans="1:3" ht="12.75">
      <c r="A1504" s="17"/>
      <c r="B1504" s="17"/>
      <c r="C1504" s="17"/>
    </row>
    <row r="1505" spans="1:3" ht="12.75">
      <c r="A1505" s="17"/>
      <c r="B1505" s="17"/>
      <c r="C1505" s="17"/>
    </row>
    <row r="1506" spans="1:3" ht="12.75">
      <c r="A1506" s="17"/>
      <c r="B1506" s="17"/>
      <c r="C1506" s="17"/>
    </row>
    <row r="1507" spans="1:3" ht="12.75">
      <c r="A1507" s="17"/>
      <c r="B1507" s="17"/>
      <c r="C1507" s="17"/>
    </row>
    <row r="1508" spans="1:3" ht="12.75">
      <c r="A1508" s="17"/>
      <c r="B1508" s="17"/>
      <c r="C1508" s="17"/>
    </row>
    <row r="1509" spans="1:3" ht="12.75">
      <c r="A1509" s="17"/>
      <c r="B1509" s="17"/>
      <c r="C1509" s="17"/>
    </row>
    <row r="1510" spans="1:3" ht="12.75">
      <c r="A1510" s="17"/>
      <c r="B1510" s="17"/>
      <c r="C1510" s="17"/>
    </row>
    <row r="1511" spans="1:3" ht="12.75">
      <c r="A1511" s="17"/>
      <c r="B1511" s="17"/>
      <c r="C1511" s="17"/>
    </row>
    <row r="1512" spans="1:3" ht="12.75">
      <c r="A1512" s="17"/>
      <c r="B1512" s="17"/>
      <c r="C1512" s="17"/>
    </row>
    <row r="1513" spans="1:3" ht="12.75">
      <c r="A1513" s="17"/>
      <c r="B1513" s="17"/>
      <c r="C1513" s="17"/>
    </row>
    <row r="1514" spans="1:3" ht="12.75">
      <c r="A1514" s="17"/>
      <c r="B1514" s="17"/>
      <c r="C1514" s="17"/>
    </row>
    <row r="1515" spans="1:3" ht="12.75">
      <c r="A1515" s="17"/>
      <c r="B1515" s="17"/>
      <c r="C1515" s="17"/>
    </row>
    <row r="1516" spans="1:3" ht="12.75">
      <c r="A1516" s="17"/>
      <c r="B1516" s="17"/>
      <c r="C1516" s="17"/>
    </row>
    <row r="1517" spans="1:3" ht="12.75">
      <c r="A1517" s="17"/>
      <c r="B1517" s="17"/>
      <c r="C1517" s="17"/>
    </row>
    <row r="1518" spans="1:3" ht="12.75">
      <c r="A1518" s="17"/>
      <c r="B1518" s="17"/>
      <c r="C1518" s="17"/>
    </row>
    <row r="1519" spans="1:3" ht="12.75">
      <c r="A1519" s="17"/>
      <c r="B1519" s="17"/>
      <c r="C1519" s="17"/>
    </row>
    <row r="1520" spans="1:3" ht="12.75">
      <c r="A1520" s="17"/>
      <c r="B1520" s="17"/>
      <c r="C1520" s="17"/>
    </row>
    <row r="1521" spans="1:3" ht="12.75">
      <c r="A1521" s="17"/>
      <c r="B1521" s="17"/>
      <c r="C1521" s="17"/>
    </row>
    <row r="1522" spans="1:3" ht="12.75">
      <c r="A1522" s="17"/>
      <c r="B1522" s="17"/>
      <c r="C1522" s="17"/>
    </row>
    <row r="1523" spans="1:3" ht="12.75">
      <c r="A1523" s="17"/>
      <c r="B1523" s="17"/>
      <c r="C1523" s="17"/>
    </row>
    <row r="1524" spans="1:3" ht="12.75">
      <c r="A1524" s="17"/>
      <c r="B1524" s="17"/>
      <c r="C1524" s="17"/>
    </row>
    <row r="1525" spans="1:3" ht="12.75">
      <c r="A1525" s="17"/>
      <c r="B1525" s="17"/>
      <c r="C1525" s="17"/>
    </row>
    <row r="1526" spans="1:3" ht="12.75">
      <c r="A1526" s="17"/>
      <c r="B1526" s="17"/>
      <c r="C1526" s="17"/>
    </row>
    <row r="1527" spans="1:3" ht="12.75">
      <c r="A1527" s="17"/>
      <c r="B1527" s="17"/>
      <c r="C1527" s="17"/>
    </row>
    <row r="1528" spans="1:3" ht="12.75">
      <c r="A1528" s="17"/>
      <c r="B1528" s="17"/>
      <c r="C1528" s="17"/>
    </row>
    <row r="1529" spans="1:3" ht="12.75">
      <c r="A1529" s="17"/>
      <c r="B1529" s="17"/>
      <c r="C1529" s="17"/>
    </row>
    <row r="1530" spans="1:3" ht="12.75">
      <c r="A1530" s="17"/>
      <c r="B1530" s="17"/>
      <c r="C1530" s="17"/>
    </row>
    <row r="1531" spans="1:3" ht="12.75">
      <c r="A1531" s="17"/>
      <c r="B1531" s="17"/>
      <c r="C1531" s="17"/>
    </row>
    <row r="1532" spans="1:3" ht="12.75">
      <c r="A1532" s="17"/>
      <c r="B1532" s="17"/>
      <c r="C1532" s="17"/>
    </row>
    <row r="1533" spans="1:3" ht="12.75">
      <c r="A1533" s="17"/>
      <c r="B1533" s="17"/>
      <c r="C1533" s="17"/>
    </row>
    <row r="1534" spans="1:3" ht="12.75">
      <c r="A1534" s="17"/>
      <c r="B1534" s="17"/>
      <c r="C1534" s="17"/>
    </row>
    <row r="1535" spans="1:3" ht="12.75">
      <c r="A1535" s="17"/>
      <c r="B1535" s="17"/>
      <c r="C1535" s="17"/>
    </row>
    <row r="1536" spans="1:3" ht="12.75">
      <c r="A1536" s="17"/>
      <c r="B1536" s="17"/>
      <c r="C1536" s="17"/>
    </row>
    <row r="1537" spans="1:3" ht="12.75">
      <c r="A1537" s="17"/>
      <c r="B1537" s="17"/>
      <c r="C1537" s="17"/>
    </row>
    <row r="1538" spans="1:3" ht="12.75">
      <c r="A1538" s="17"/>
      <c r="B1538" s="17"/>
      <c r="C1538" s="17"/>
    </row>
    <row r="1539" spans="1:3" ht="12.75">
      <c r="A1539" s="17"/>
      <c r="B1539" s="17"/>
      <c r="C1539" s="17"/>
    </row>
    <row r="1540" spans="1:3" ht="12.75">
      <c r="A1540" s="17"/>
      <c r="B1540" s="17"/>
      <c r="C1540" s="17"/>
    </row>
    <row r="1541" spans="1:3" ht="12.75">
      <c r="A1541" s="17"/>
      <c r="B1541" s="17"/>
      <c r="C1541" s="17"/>
    </row>
    <row r="1542" spans="1:3" ht="12.75">
      <c r="A1542" s="17"/>
      <c r="B1542" s="17"/>
      <c r="C1542" s="17"/>
    </row>
    <row r="1543" spans="1:3" ht="12.75">
      <c r="A1543" s="17"/>
      <c r="B1543" s="17"/>
      <c r="C1543" s="17"/>
    </row>
    <row r="1544" spans="1:3" ht="12.75">
      <c r="A1544" s="17"/>
      <c r="B1544" s="17"/>
      <c r="C1544" s="17"/>
    </row>
    <row r="1545" spans="1:3" ht="12.75">
      <c r="A1545" s="17"/>
      <c r="B1545" s="17"/>
      <c r="C1545" s="17"/>
    </row>
    <row r="1546" spans="1:3" ht="12.75">
      <c r="A1546" s="17"/>
      <c r="B1546" s="17"/>
      <c r="C1546" s="17"/>
    </row>
    <row r="1547" spans="1:3" ht="12.75">
      <c r="A1547" s="17"/>
      <c r="B1547" s="17"/>
      <c r="C1547" s="17"/>
    </row>
    <row r="1548" spans="1:3" ht="12.75">
      <c r="A1548" s="17"/>
      <c r="B1548" s="17"/>
      <c r="C1548" s="17"/>
    </row>
    <row r="1549" spans="1:3" ht="12.75">
      <c r="A1549" s="17"/>
      <c r="B1549" s="17"/>
      <c r="C1549" s="17"/>
    </row>
    <row r="1550" spans="1:3" ht="12.75">
      <c r="A1550" s="17"/>
      <c r="B1550" s="17"/>
      <c r="C1550" s="17"/>
    </row>
    <row r="1551" spans="1:3" ht="12.75">
      <c r="A1551" s="17"/>
      <c r="B1551" s="17"/>
      <c r="C1551" s="17"/>
    </row>
    <row r="1552" spans="1:3" ht="12.75">
      <c r="A1552" s="17"/>
      <c r="B1552" s="17"/>
      <c r="C1552" s="17"/>
    </row>
    <row r="1553" spans="1:3" ht="12.75">
      <c r="A1553" s="17"/>
      <c r="B1553" s="17"/>
      <c r="C1553" s="17"/>
    </row>
    <row r="1554" spans="1:3" ht="12.75">
      <c r="A1554" s="17"/>
      <c r="B1554" s="17"/>
      <c r="C1554" s="17"/>
    </row>
    <row r="1555" spans="1:3" ht="12.75">
      <c r="A1555" s="17"/>
      <c r="B1555" s="17"/>
      <c r="C1555" s="17"/>
    </row>
    <row r="1556" spans="1:3" ht="12.75">
      <c r="A1556" s="17"/>
      <c r="B1556" s="17"/>
      <c r="C1556" s="17"/>
    </row>
    <row r="1557" spans="1:3" ht="12.75">
      <c r="A1557" s="17"/>
      <c r="B1557" s="17"/>
      <c r="C1557" s="17"/>
    </row>
    <row r="1558" spans="1:3" ht="12.75">
      <c r="A1558" s="17"/>
      <c r="B1558" s="17"/>
      <c r="C1558" s="17"/>
    </row>
    <row r="1559" spans="1:3" ht="12.75">
      <c r="A1559" s="17"/>
      <c r="B1559" s="17"/>
      <c r="C1559" s="17"/>
    </row>
    <row r="1560" spans="1:3" ht="12.75">
      <c r="A1560" s="17"/>
      <c r="B1560" s="17"/>
      <c r="C1560" s="17"/>
    </row>
    <row r="1561" spans="1:3" ht="12.75">
      <c r="A1561" s="17"/>
      <c r="B1561" s="17"/>
      <c r="C1561" s="17"/>
    </row>
    <row r="1562" spans="1:3" ht="12.75">
      <c r="A1562" s="17"/>
      <c r="B1562" s="17"/>
      <c r="C1562" s="17"/>
    </row>
    <row r="1563" spans="1:3" ht="12.75">
      <c r="A1563" s="17"/>
      <c r="B1563" s="17"/>
      <c r="C1563" s="17"/>
    </row>
    <row r="1564" spans="1:3" ht="12.75">
      <c r="A1564" s="17"/>
      <c r="B1564" s="17"/>
      <c r="C1564" s="17"/>
    </row>
    <row r="1565" spans="1:3" ht="12.75">
      <c r="A1565" s="17"/>
      <c r="B1565" s="17"/>
      <c r="C1565" s="17"/>
    </row>
    <row r="1566" spans="1:3" ht="12.75">
      <c r="A1566" s="17"/>
      <c r="B1566" s="17"/>
      <c r="C1566" s="17"/>
    </row>
    <row r="1567" spans="1:3" ht="12.75">
      <c r="A1567" s="17"/>
      <c r="B1567" s="17"/>
      <c r="C1567" s="17"/>
    </row>
    <row r="1568" spans="1:3" ht="12.75">
      <c r="A1568" s="17"/>
      <c r="B1568" s="17"/>
      <c r="C1568" s="17"/>
    </row>
    <row r="1569" spans="1:3" ht="12.75">
      <c r="A1569" s="17"/>
      <c r="B1569" s="17"/>
      <c r="C1569" s="17"/>
    </row>
    <row r="1570" spans="1:3" ht="12.75">
      <c r="A1570" s="17"/>
      <c r="B1570" s="17"/>
      <c r="C1570" s="17"/>
    </row>
    <row r="1571" spans="1:3" ht="12.75">
      <c r="A1571" s="17"/>
      <c r="B1571" s="17"/>
      <c r="C1571" s="17"/>
    </row>
    <row r="1572" spans="1:3" ht="12.75">
      <c r="A1572" s="17"/>
      <c r="B1572" s="17"/>
      <c r="C1572" s="17"/>
    </row>
    <row r="1573" spans="1:3" ht="12.75">
      <c r="A1573" s="17"/>
      <c r="B1573" s="17"/>
      <c r="C1573" s="17"/>
    </row>
    <row r="1574" spans="1:3" ht="12.75">
      <c r="A1574" s="17"/>
      <c r="B1574" s="17"/>
      <c r="C1574" s="17"/>
    </row>
    <row r="1575" spans="1:3" ht="12.75">
      <c r="A1575" s="17"/>
      <c r="B1575" s="17"/>
      <c r="C1575" s="17"/>
    </row>
    <row r="1576" spans="1:3" ht="12.75">
      <c r="A1576" s="17"/>
      <c r="B1576" s="17"/>
      <c r="C1576" s="17"/>
    </row>
    <row r="1577" spans="1:3" ht="12.75">
      <c r="A1577" s="17"/>
      <c r="B1577" s="17"/>
      <c r="C1577" s="17"/>
    </row>
    <row r="1578" spans="1:3" ht="12.75">
      <c r="A1578" s="17"/>
      <c r="B1578" s="17"/>
      <c r="C1578" s="17"/>
    </row>
    <row r="1579" spans="1:3" ht="12.75">
      <c r="A1579" s="17"/>
      <c r="B1579" s="17"/>
      <c r="C1579" s="17"/>
    </row>
    <row r="1580" spans="1:3" ht="12.75">
      <c r="A1580" s="17"/>
      <c r="B1580" s="17"/>
      <c r="C1580" s="17"/>
    </row>
    <row r="1581" spans="1:3" ht="12.75">
      <c r="A1581" s="17"/>
      <c r="B1581" s="17"/>
      <c r="C1581" s="17"/>
    </row>
    <row r="1582" spans="1:3" ht="12.75">
      <c r="A1582" s="17"/>
      <c r="B1582" s="17"/>
      <c r="C1582" s="17"/>
    </row>
    <row r="1583" spans="1:3" ht="12.75">
      <c r="A1583" s="17"/>
      <c r="B1583" s="17"/>
      <c r="C1583" s="17"/>
    </row>
    <row r="1584" spans="1:3" ht="12.75">
      <c r="A1584" s="17"/>
      <c r="B1584" s="17"/>
      <c r="C1584" s="17"/>
    </row>
    <row r="1585" spans="1:3" ht="12.75">
      <c r="A1585" s="17"/>
      <c r="B1585" s="17"/>
      <c r="C1585" s="17"/>
    </row>
    <row r="1586" spans="1:3" ht="12.75">
      <c r="A1586" s="17"/>
      <c r="B1586" s="17"/>
      <c r="C1586" s="17"/>
    </row>
    <row r="1587" spans="1:3" ht="12.75">
      <c r="A1587" s="17"/>
      <c r="B1587" s="17"/>
      <c r="C1587" s="17"/>
    </row>
    <row r="1588" spans="1:3" ht="12.75">
      <c r="A1588" s="17"/>
      <c r="B1588" s="17"/>
      <c r="C1588" s="17"/>
    </row>
    <row r="1589" spans="1:3" ht="12.75">
      <c r="A1589" s="17"/>
      <c r="B1589" s="17"/>
      <c r="C1589" s="17"/>
    </row>
    <row r="1590" spans="1:3" ht="12.75">
      <c r="A1590" s="17"/>
      <c r="B1590" s="17"/>
      <c r="C1590" s="17"/>
    </row>
    <row r="1591" spans="1:3" ht="12.75">
      <c r="A1591" s="17"/>
      <c r="B1591" s="17"/>
      <c r="C1591" s="17"/>
    </row>
    <row r="1592" spans="1:3" ht="12.75">
      <c r="A1592" s="17"/>
      <c r="B1592" s="17"/>
      <c r="C1592" s="17"/>
    </row>
    <row r="1593" spans="1:3" ht="12.75">
      <c r="A1593" s="17"/>
      <c r="B1593" s="17"/>
      <c r="C1593" s="17"/>
    </row>
    <row r="1594" spans="1:3" ht="12.75">
      <c r="A1594" s="17"/>
      <c r="B1594" s="17"/>
      <c r="C1594" s="17"/>
    </row>
    <row r="1595" spans="1:3" ht="12.75">
      <c r="A1595" s="17"/>
      <c r="B1595" s="17"/>
      <c r="C1595" s="17"/>
    </row>
    <row r="1596" spans="1:3" ht="12.75">
      <c r="A1596" s="17"/>
      <c r="B1596" s="17"/>
      <c r="C1596" s="17"/>
    </row>
    <row r="1597" spans="1:3" ht="12.75">
      <c r="A1597" s="17"/>
      <c r="B1597" s="17"/>
      <c r="C1597" s="17"/>
    </row>
    <row r="1598" spans="1:3" ht="12.75">
      <c r="A1598" s="17"/>
      <c r="B1598" s="17"/>
      <c r="C1598" s="17"/>
    </row>
    <row r="1599" spans="1:3" ht="12.75">
      <c r="A1599" s="17"/>
      <c r="B1599" s="17"/>
      <c r="C1599" s="17"/>
    </row>
    <row r="1600" spans="1:3" ht="12.75">
      <c r="A1600" s="17"/>
      <c r="B1600" s="17"/>
      <c r="C1600" s="17"/>
    </row>
    <row r="1601" spans="1:3" ht="12.75">
      <c r="A1601" s="17"/>
      <c r="B1601" s="17"/>
      <c r="C1601" s="17"/>
    </row>
    <row r="1602" spans="1:3" ht="12.75">
      <c r="A1602" s="17"/>
      <c r="B1602" s="17"/>
      <c r="C1602" s="17"/>
    </row>
    <row r="1603" spans="1:3" ht="12.75">
      <c r="A1603" s="17"/>
      <c r="B1603" s="17"/>
      <c r="C1603" s="17"/>
    </row>
    <row r="1604" spans="1:3" ht="12.75">
      <c r="A1604" s="17"/>
      <c r="B1604" s="17"/>
      <c r="C1604" s="17"/>
    </row>
    <row r="1605" spans="1:3" ht="12.75">
      <c r="A1605" s="17"/>
      <c r="B1605" s="17"/>
      <c r="C1605" s="17"/>
    </row>
    <row r="1606" spans="1:3" ht="12.75">
      <c r="A1606" s="17"/>
      <c r="B1606" s="17"/>
      <c r="C1606" s="17"/>
    </row>
    <row r="1607" spans="1:3" ht="12.75">
      <c r="A1607" s="17"/>
      <c r="B1607" s="17"/>
      <c r="C1607" s="17"/>
    </row>
    <row r="1608" spans="1:3" ht="12.75">
      <c r="A1608" s="17"/>
      <c r="B1608" s="17"/>
      <c r="C1608" s="17"/>
    </row>
    <row r="1609" spans="1:3" ht="12.75">
      <c r="A1609" s="17"/>
      <c r="B1609" s="17"/>
      <c r="C1609" s="17"/>
    </row>
    <row r="1610" spans="1:3" ht="12.75">
      <c r="A1610" s="17"/>
      <c r="B1610" s="17"/>
      <c r="C1610" s="17"/>
    </row>
    <row r="1611" spans="1:3" ht="12.75">
      <c r="A1611" s="17"/>
      <c r="B1611" s="17"/>
      <c r="C1611" s="17"/>
    </row>
    <row r="1612" spans="1:3" ht="12.75">
      <c r="A1612" s="17"/>
      <c r="B1612" s="17"/>
      <c r="C1612" s="17"/>
    </row>
    <row r="1613" spans="1:3" ht="12.75">
      <c r="A1613" s="17"/>
      <c r="B1613" s="17"/>
      <c r="C1613" s="17"/>
    </row>
    <row r="1614" spans="1:3" ht="12.75">
      <c r="A1614" s="17"/>
      <c r="B1614" s="17"/>
      <c r="C1614" s="17"/>
    </row>
    <row r="1615" spans="1:3" ht="12.75">
      <c r="A1615" s="17"/>
      <c r="B1615" s="17"/>
      <c r="C1615" s="17"/>
    </row>
    <row r="1616" spans="1:3" ht="12.75">
      <c r="A1616" s="17"/>
      <c r="B1616" s="17"/>
      <c r="C1616" s="17"/>
    </row>
    <row r="1617" spans="1:3" ht="12.75">
      <c r="A1617" s="17"/>
      <c r="B1617" s="17"/>
      <c r="C1617" s="17"/>
    </row>
    <row r="1618" spans="1:3" ht="12.75">
      <c r="A1618" s="17"/>
      <c r="B1618" s="17"/>
      <c r="C1618" s="17"/>
    </row>
    <row r="1619" spans="1:3" ht="12.75">
      <c r="A1619" s="17"/>
      <c r="B1619" s="17"/>
      <c r="C1619" s="17"/>
    </row>
    <row r="1620" spans="1:3" ht="12.75">
      <c r="A1620" s="17"/>
      <c r="B1620" s="17"/>
      <c r="C1620" s="17"/>
    </row>
    <row r="1621" spans="1:3" ht="12.75">
      <c r="A1621" s="17"/>
      <c r="B1621" s="17"/>
      <c r="C1621" s="17"/>
    </row>
    <row r="1622" spans="1:3" ht="12.75">
      <c r="A1622" s="17"/>
      <c r="B1622" s="17"/>
      <c r="C1622" s="17"/>
    </row>
    <row r="1623" spans="1:3" ht="12.75">
      <c r="A1623" s="17"/>
      <c r="B1623" s="17"/>
      <c r="C1623" s="17"/>
    </row>
    <row r="1624" spans="1:3" ht="12.75">
      <c r="A1624" s="17"/>
      <c r="B1624" s="17"/>
      <c r="C1624" s="17"/>
    </row>
    <row r="1625" spans="1:3" ht="12.75">
      <c r="A1625" s="17"/>
      <c r="B1625" s="17"/>
      <c r="C1625" s="17"/>
    </row>
    <row r="1626" spans="1:3" ht="12.75">
      <c r="A1626" s="17"/>
      <c r="B1626" s="17"/>
      <c r="C1626" s="17"/>
    </row>
    <row r="1627" spans="1:3" ht="12.75">
      <c r="A1627" s="17"/>
      <c r="B1627" s="17"/>
      <c r="C1627" s="17"/>
    </row>
    <row r="1628" spans="1:3" ht="12.75">
      <c r="A1628" s="17"/>
      <c r="B1628" s="17"/>
      <c r="C1628" s="17"/>
    </row>
    <row r="1629" spans="1:3" ht="12.75">
      <c r="A1629" s="17"/>
      <c r="B1629" s="17"/>
      <c r="C1629" s="17"/>
    </row>
    <row r="1630" spans="1:3" ht="12.75">
      <c r="A1630" s="17"/>
      <c r="B1630" s="17"/>
      <c r="C1630" s="17"/>
    </row>
    <row r="1631" spans="1:3" ht="12.75">
      <c r="A1631" s="17"/>
      <c r="B1631" s="17"/>
      <c r="C1631" s="17"/>
    </row>
    <row r="1632" spans="1:3" ht="12.75">
      <c r="A1632" s="17"/>
      <c r="B1632" s="17"/>
      <c r="C1632" s="17"/>
    </row>
    <row r="1633" spans="1:3" ht="12.75">
      <c r="A1633" s="17"/>
      <c r="B1633" s="17"/>
      <c r="C1633" s="17"/>
    </row>
    <row r="1634" spans="1:3" ht="12.75">
      <c r="A1634" s="17"/>
      <c r="B1634" s="17"/>
      <c r="C1634" s="17"/>
    </row>
    <row r="1635" spans="1:3" ht="12.75">
      <c r="A1635" s="17"/>
      <c r="B1635" s="17"/>
      <c r="C1635" s="17"/>
    </row>
    <row r="1636" spans="1:3" ht="12.75">
      <c r="A1636" s="17"/>
      <c r="B1636" s="17"/>
      <c r="C1636" s="17"/>
    </row>
    <row r="1637" spans="1:3" ht="12.75">
      <c r="A1637" s="17"/>
      <c r="B1637" s="17"/>
      <c r="C1637" s="17"/>
    </row>
    <row r="1638" spans="1:3" ht="12.75">
      <c r="A1638" s="17"/>
      <c r="B1638" s="17"/>
      <c r="C1638" s="17"/>
    </row>
    <row r="1639" spans="1:3" ht="12.75">
      <c r="A1639" s="17"/>
      <c r="B1639" s="17"/>
      <c r="C1639" s="17"/>
    </row>
    <row r="1640" spans="1:3" ht="12.75">
      <c r="A1640" s="17"/>
      <c r="B1640" s="17"/>
      <c r="C1640" s="17"/>
    </row>
    <row r="1641" spans="1:3" ht="12.75">
      <c r="A1641" s="17"/>
      <c r="B1641" s="17"/>
      <c r="C1641" s="17"/>
    </row>
    <row r="1642" spans="1:3" ht="12.75">
      <c r="A1642" s="17"/>
      <c r="B1642" s="17"/>
      <c r="C1642" s="17"/>
    </row>
    <row r="1643" spans="1:3" ht="12.75">
      <c r="A1643" s="17"/>
      <c r="B1643" s="17"/>
      <c r="C1643" s="17"/>
    </row>
    <row r="1644" spans="1:3" ht="12.75">
      <c r="A1644" s="17"/>
      <c r="B1644" s="17"/>
      <c r="C1644" s="17"/>
    </row>
    <row r="1645" spans="1:3" ht="12.75">
      <c r="A1645" s="17"/>
      <c r="B1645" s="17"/>
      <c r="C1645" s="17"/>
    </row>
    <row r="1646" spans="1:3" ht="12.75">
      <c r="A1646" s="17"/>
      <c r="B1646" s="17"/>
      <c r="C1646" s="17"/>
    </row>
    <row r="1647" spans="1:3" ht="12.75">
      <c r="A1647" s="17"/>
      <c r="B1647" s="17"/>
      <c r="C1647" s="17"/>
    </row>
    <row r="1648" spans="1:3" ht="12.75">
      <c r="A1648" s="17"/>
      <c r="B1648" s="17"/>
      <c r="C1648" s="17"/>
    </row>
    <row r="1649" spans="1:3" ht="12.75">
      <c r="A1649" s="17"/>
      <c r="B1649" s="17"/>
      <c r="C1649" s="17"/>
    </row>
    <row r="1650" spans="1:3" ht="12.75">
      <c r="A1650" s="17"/>
      <c r="B1650" s="17"/>
      <c r="C1650" s="17"/>
    </row>
    <row r="1651" spans="1:3" ht="12.75">
      <c r="A1651" s="17"/>
      <c r="B1651" s="17"/>
      <c r="C1651" s="17"/>
    </row>
    <row r="1652" spans="1:3" ht="12.75">
      <c r="A1652" s="17"/>
      <c r="B1652" s="17"/>
      <c r="C1652" s="17"/>
    </row>
    <row r="1653" spans="1:3" ht="12.75">
      <c r="A1653" s="17"/>
      <c r="B1653" s="17"/>
      <c r="C1653" s="17"/>
    </row>
    <row r="1654" spans="1:3" ht="12.75">
      <c r="A1654" s="17"/>
      <c r="B1654" s="17"/>
      <c r="C1654" s="17"/>
    </row>
    <row r="1655" spans="1:3" ht="12.75">
      <c r="A1655" s="17"/>
      <c r="B1655" s="17"/>
      <c r="C1655" s="17"/>
    </row>
    <row r="1656" spans="1:3" ht="12.75">
      <c r="A1656" s="17"/>
      <c r="B1656" s="17"/>
      <c r="C1656" s="17"/>
    </row>
    <row r="1657" spans="1:3" ht="12.75">
      <c r="A1657" s="17"/>
      <c r="B1657" s="17"/>
      <c r="C1657" s="17"/>
    </row>
    <row r="1658" spans="1:3" ht="12.75">
      <c r="A1658" s="17"/>
      <c r="B1658" s="17"/>
      <c r="C1658" s="17"/>
    </row>
    <row r="1659" spans="1:3" ht="12.75">
      <c r="A1659" s="17"/>
      <c r="B1659" s="17"/>
      <c r="C1659" s="17"/>
    </row>
    <row r="1660" spans="1:3" ht="12.75">
      <c r="A1660" s="17"/>
      <c r="B1660" s="17"/>
      <c r="C1660" s="17"/>
    </row>
    <row r="1661" spans="1:3" ht="12.75">
      <c r="A1661" s="17"/>
      <c r="B1661" s="17"/>
      <c r="C1661" s="17"/>
    </row>
    <row r="1662" spans="1:3" ht="12.75">
      <c r="A1662" s="17"/>
      <c r="B1662" s="17"/>
      <c r="C1662" s="17"/>
    </row>
    <row r="1663" spans="1:3" ht="12.75">
      <c r="A1663" s="17"/>
      <c r="B1663" s="17"/>
      <c r="C1663" s="17"/>
    </row>
    <row r="1664" spans="1:3" ht="12.75">
      <c r="A1664" s="17"/>
      <c r="B1664" s="17"/>
      <c r="C1664" s="17"/>
    </row>
    <row r="1665" spans="1:3" ht="12.75">
      <c r="A1665" s="17"/>
      <c r="B1665" s="17"/>
      <c r="C1665" s="17"/>
    </row>
    <row r="1666" spans="1:3" ht="12.75">
      <c r="A1666" s="17"/>
      <c r="B1666" s="17"/>
      <c r="C1666" s="17"/>
    </row>
    <row r="1667" spans="1:3" ht="12.75">
      <c r="A1667" s="17"/>
      <c r="B1667" s="17"/>
      <c r="C1667" s="17"/>
    </row>
    <row r="1668" spans="1:3" ht="12.75">
      <c r="A1668" s="17"/>
      <c r="B1668" s="17"/>
      <c r="C1668" s="17"/>
    </row>
    <row r="1669" spans="1:3" ht="12.75">
      <c r="A1669" s="17"/>
      <c r="B1669" s="17"/>
      <c r="C1669" s="17"/>
    </row>
    <row r="1670" spans="1:3" ht="12.75">
      <c r="A1670" s="17"/>
      <c r="B1670" s="17"/>
      <c r="C1670" s="17"/>
    </row>
    <row r="1671" spans="1:3" ht="12.75">
      <c r="A1671" s="17"/>
      <c r="B1671" s="17"/>
      <c r="C1671" s="17"/>
    </row>
    <row r="1672" spans="1:3" ht="12.75">
      <c r="A1672" s="17"/>
      <c r="B1672" s="17"/>
      <c r="C1672" s="17"/>
    </row>
    <row r="1673" spans="1:3" ht="12.75">
      <c r="A1673" s="17"/>
      <c r="B1673" s="17"/>
      <c r="C1673" s="17"/>
    </row>
    <row r="1674" spans="1:3" ht="12.75">
      <c r="A1674" s="17"/>
      <c r="B1674" s="17"/>
      <c r="C1674" s="17"/>
    </row>
    <row r="1675" spans="1:3" ht="12.75">
      <c r="A1675" s="17"/>
      <c r="B1675" s="17"/>
      <c r="C1675" s="17"/>
    </row>
    <row r="1676" spans="1:3" ht="12.75">
      <c r="A1676" s="17"/>
      <c r="B1676" s="17"/>
      <c r="C1676" s="17"/>
    </row>
    <row r="1677" spans="1:3" ht="12.75">
      <c r="A1677" s="17"/>
      <c r="B1677" s="17"/>
      <c r="C1677" s="17"/>
    </row>
    <row r="1678" spans="1:3" ht="12.75">
      <c r="A1678" s="17"/>
      <c r="B1678" s="17"/>
      <c r="C1678" s="17"/>
    </row>
    <row r="1679" spans="1:3" ht="12.75">
      <c r="A1679" s="17"/>
      <c r="B1679" s="17"/>
      <c r="C1679" s="17"/>
    </row>
    <row r="1680" spans="1:3" ht="12.75">
      <c r="A1680" s="17"/>
      <c r="B1680" s="17"/>
      <c r="C1680" s="17"/>
    </row>
    <row r="1681" spans="1:3" ht="12.75">
      <c r="A1681" s="17"/>
      <c r="B1681" s="17"/>
      <c r="C1681" s="17"/>
    </row>
    <row r="1682" spans="1:3" ht="12.75">
      <c r="A1682" s="17"/>
      <c r="B1682" s="17"/>
      <c r="C1682" s="17"/>
    </row>
    <row r="1683" spans="1:3" ht="12.75">
      <c r="A1683" s="17"/>
      <c r="B1683" s="17"/>
      <c r="C1683" s="17"/>
    </row>
    <row r="1684" spans="1:3" ht="12.75">
      <c r="A1684" s="17"/>
      <c r="B1684" s="17"/>
      <c r="C1684" s="17"/>
    </row>
    <row r="1685" spans="1:3" ht="12.75">
      <c r="A1685" s="17"/>
      <c r="B1685" s="17"/>
      <c r="C1685" s="17"/>
    </row>
    <row r="1686" spans="1:3" ht="12.75">
      <c r="A1686" s="17"/>
      <c r="B1686" s="17"/>
      <c r="C1686" s="17"/>
    </row>
    <row r="1687" spans="1:3" ht="12.75">
      <c r="A1687" s="17"/>
      <c r="B1687" s="17"/>
      <c r="C1687" s="17"/>
    </row>
    <row r="1688" spans="1:3" ht="12.75">
      <c r="A1688" s="17"/>
      <c r="B1688" s="17"/>
      <c r="C1688" s="17"/>
    </row>
    <row r="1689" spans="1:3" ht="12.75">
      <c r="A1689" s="17"/>
      <c r="B1689" s="17"/>
      <c r="C1689" s="17"/>
    </row>
    <row r="1690" spans="1:3" ht="12.75">
      <c r="A1690" s="17"/>
      <c r="B1690" s="17"/>
      <c r="C1690" s="17"/>
    </row>
    <row r="1691" spans="1:3" ht="12.75">
      <c r="A1691" s="17"/>
      <c r="B1691" s="17"/>
      <c r="C1691" s="17"/>
    </row>
    <row r="1692" spans="1:3" ht="12.75">
      <c r="A1692" s="17"/>
      <c r="B1692" s="17"/>
      <c r="C1692" s="17"/>
    </row>
    <row r="1693" spans="1:3" ht="12.75">
      <c r="A1693" s="17"/>
      <c r="B1693" s="17"/>
      <c r="C1693" s="17"/>
    </row>
    <row r="1694" spans="1:3" ht="12.75">
      <c r="A1694" s="17"/>
      <c r="B1694" s="17"/>
      <c r="C1694" s="17"/>
    </row>
    <row r="1695" spans="1:3" ht="12.75">
      <c r="A1695" s="17"/>
      <c r="B1695" s="17"/>
      <c r="C1695" s="17"/>
    </row>
    <row r="1696" spans="1:3" ht="12.75">
      <c r="A1696" s="17"/>
      <c r="B1696" s="17"/>
      <c r="C1696" s="17"/>
    </row>
    <row r="1697" spans="1:3" ht="12.75">
      <c r="A1697" s="17"/>
      <c r="B1697" s="17"/>
      <c r="C1697" s="17"/>
    </row>
    <row r="1698" spans="1:3" ht="12.75">
      <c r="A1698" s="17"/>
      <c r="B1698" s="17"/>
      <c r="C1698" s="17"/>
    </row>
    <row r="1699" spans="1:3" ht="12.75">
      <c r="A1699" s="17"/>
      <c r="B1699" s="17"/>
      <c r="C1699" s="17"/>
    </row>
    <row r="1700" spans="1:3" ht="12.75">
      <c r="A1700" s="17"/>
      <c r="B1700" s="17"/>
      <c r="C1700" s="17"/>
    </row>
    <row r="1701" spans="1:3" ht="12.75">
      <c r="A1701" s="17"/>
      <c r="B1701" s="17"/>
      <c r="C1701" s="17"/>
    </row>
    <row r="1702" spans="1:3" ht="12.75">
      <c r="A1702" s="17"/>
      <c r="B1702" s="17"/>
      <c r="C1702" s="17"/>
    </row>
    <row r="1703" spans="1:3" ht="12.75">
      <c r="A1703" s="17"/>
      <c r="B1703" s="17"/>
      <c r="C1703" s="17"/>
    </row>
    <row r="1704" spans="1:3" ht="12.75">
      <c r="A1704" s="17"/>
      <c r="B1704" s="17"/>
      <c r="C1704" s="17"/>
    </row>
    <row r="1705" spans="1:3" ht="12.75">
      <c r="A1705" s="17"/>
      <c r="B1705" s="17"/>
      <c r="C1705" s="17"/>
    </row>
    <row r="1706" spans="1:3" ht="12.75">
      <c r="A1706" s="17"/>
      <c r="B1706" s="17"/>
      <c r="C1706" s="17"/>
    </row>
    <row r="1707" spans="1:3" ht="12.75">
      <c r="A1707" s="17"/>
      <c r="B1707" s="17"/>
      <c r="C1707" s="17"/>
    </row>
    <row r="1708" spans="1:3" ht="12.75">
      <c r="A1708" s="17"/>
      <c r="B1708" s="17"/>
      <c r="C1708" s="17"/>
    </row>
    <row r="1709" spans="1:3" ht="12.75">
      <c r="A1709" s="17"/>
      <c r="B1709" s="17"/>
      <c r="C1709" s="17"/>
    </row>
    <row r="1710" spans="1:3" ht="12.75">
      <c r="A1710" s="17"/>
      <c r="B1710" s="17"/>
      <c r="C1710" s="17"/>
    </row>
    <row r="1711" spans="1:3" ht="12.75">
      <c r="A1711" s="17"/>
      <c r="B1711" s="17"/>
      <c r="C1711" s="17"/>
    </row>
    <row r="1712" spans="1:3" ht="12.75">
      <c r="A1712" s="17"/>
      <c r="B1712" s="17"/>
      <c r="C1712" s="17"/>
    </row>
    <row r="1713" spans="1:3" ht="12.75">
      <c r="A1713" s="17"/>
      <c r="B1713" s="17"/>
      <c r="C1713" s="17"/>
    </row>
    <row r="1714" spans="1:3" ht="12.75">
      <c r="A1714" s="17"/>
      <c r="B1714" s="17"/>
      <c r="C1714" s="17"/>
    </row>
    <row r="1715" spans="1:3" ht="12.75">
      <c r="A1715" s="17"/>
      <c r="B1715" s="17"/>
      <c r="C1715" s="17"/>
    </row>
    <row r="1716" spans="1:3" ht="12.75">
      <c r="A1716" s="17"/>
      <c r="B1716" s="17"/>
      <c r="C1716" s="17"/>
    </row>
    <row r="1717" spans="1:3" ht="12.75">
      <c r="A1717" s="17"/>
      <c r="B1717" s="17"/>
      <c r="C1717" s="17"/>
    </row>
    <row r="1718" spans="1:3" ht="12.75">
      <c r="A1718" s="17"/>
      <c r="B1718" s="17"/>
      <c r="C1718" s="17"/>
    </row>
    <row r="1719" spans="1:3" ht="12.75">
      <c r="A1719" s="17"/>
      <c r="B1719" s="17"/>
      <c r="C1719" s="17"/>
    </row>
    <row r="1720" spans="1:3" ht="12.75">
      <c r="A1720" s="17"/>
      <c r="B1720" s="17"/>
      <c r="C1720" s="17"/>
    </row>
    <row r="1721" spans="1:3" ht="12.75">
      <c r="A1721" s="17"/>
      <c r="B1721" s="17"/>
      <c r="C1721" s="17"/>
    </row>
    <row r="1722" spans="1:3" ht="12.75">
      <c r="A1722" s="17"/>
      <c r="B1722" s="17"/>
      <c r="C1722" s="17"/>
    </row>
    <row r="1723" spans="1:3" ht="12.75">
      <c r="A1723" s="17"/>
      <c r="B1723" s="17"/>
      <c r="C1723" s="17"/>
    </row>
    <row r="1724" spans="1:3" ht="12.75">
      <c r="A1724" s="17"/>
      <c r="B1724" s="17"/>
      <c r="C1724" s="17"/>
    </row>
    <row r="1725" spans="1:3" ht="12.75">
      <c r="A1725" s="17"/>
      <c r="B1725" s="17"/>
      <c r="C1725" s="17"/>
    </row>
    <row r="1726" spans="1:3" ht="12.75">
      <c r="A1726" s="17"/>
      <c r="B1726" s="17"/>
      <c r="C1726" s="17"/>
    </row>
    <row r="1727" spans="1:3" ht="12.75">
      <c r="A1727" s="17"/>
      <c r="B1727" s="17"/>
      <c r="C1727" s="17"/>
    </row>
    <row r="1728" spans="1:3" ht="12.75">
      <c r="A1728" s="17"/>
      <c r="B1728" s="17"/>
      <c r="C1728" s="17"/>
    </row>
    <row r="1729" spans="1:3" ht="12.75">
      <c r="A1729" s="17"/>
      <c r="B1729" s="17"/>
      <c r="C1729" s="17"/>
    </row>
    <row r="1730" spans="1:3" ht="12.75">
      <c r="A1730" s="17"/>
      <c r="B1730" s="17"/>
      <c r="C1730" s="17"/>
    </row>
    <row r="1731" spans="1:3" ht="12.75">
      <c r="A1731" s="17"/>
      <c r="B1731" s="17"/>
      <c r="C1731" s="17"/>
    </row>
    <row r="1732" spans="1:3" ht="12.75">
      <c r="A1732" s="17"/>
      <c r="B1732" s="17"/>
      <c r="C1732" s="17"/>
    </row>
    <row r="1733" spans="1:3" ht="12.75">
      <c r="A1733" s="17"/>
      <c r="B1733" s="17"/>
      <c r="C1733" s="17"/>
    </row>
    <row r="1734" spans="1:3" ht="12.75">
      <c r="A1734" s="17"/>
      <c r="B1734" s="17"/>
      <c r="C1734" s="17"/>
    </row>
    <row r="1735" spans="1:3" ht="12.75">
      <c r="A1735" s="17"/>
      <c r="B1735" s="17"/>
      <c r="C1735" s="17"/>
    </row>
    <row r="1736" spans="1:3" ht="12.75">
      <c r="A1736" s="17"/>
      <c r="B1736" s="17"/>
      <c r="C1736" s="17"/>
    </row>
    <row r="1737" spans="1:3" ht="12.75">
      <c r="A1737" s="17"/>
      <c r="B1737" s="17"/>
      <c r="C1737" s="17"/>
    </row>
    <row r="1738" spans="1:3" ht="12.75">
      <c r="A1738" s="17"/>
      <c r="B1738" s="17"/>
      <c r="C1738" s="17"/>
    </row>
    <row r="1739" spans="1:3" ht="12.75">
      <c r="A1739" s="17"/>
      <c r="B1739" s="17"/>
      <c r="C1739" s="17"/>
    </row>
    <row r="1740" spans="1:3" ht="12.75">
      <c r="A1740" s="17"/>
      <c r="B1740" s="17"/>
      <c r="C1740" s="17"/>
    </row>
    <row r="1741" spans="1:3" ht="12.75">
      <c r="A1741" s="17"/>
      <c r="B1741" s="17"/>
      <c r="C1741" s="17"/>
    </row>
    <row r="1742" spans="1:3" ht="12.75">
      <c r="A1742" s="17"/>
      <c r="B1742" s="17"/>
      <c r="C1742" s="17"/>
    </row>
    <row r="1743" spans="1:3" ht="12.75">
      <c r="A1743" s="17"/>
      <c r="B1743" s="17"/>
      <c r="C1743" s="17"/>
    </row>
    <row r="1744" spans="1:3" ht="12.75">
      <c r="A1744" s="17"/>
      <c r="B1744" s="17"/>
      <c r="C1744" s="17"/>
    </row>
    <row r="1745" spans="1:3" ht="12.75">
      <c r="A1745" s="17"/>
      <c r="B1745" s="17"/>
      <c r="C1745" s="17"/>
    </row>
    <row r="1746" spans="1:3" ht="12.75">
      <c r="A1746" s="17"/>
      <c r="B1746" s="17"/>
      <c r="C1746" s="17"/>
    </row>
    <row r="1747" spans="1:3" ht="12.75">
      <c r="A1747" s="17"/>
      <c r="B1747" s="17"/>
      <c r="C1747" s="17"/>
    </row>
    <row r="1748" spans="1:3" ht="12.75">
      <c r="A1748" s="17"/>
      <c r="B1748" s="17"/>
      <c r="C1748" s="17"/>
    </row>
    <row r="1749" spans="1:3" ht="12.75">
      <c r="A1749" s="17"/>
      <c r="B1749" s="17"/>
      <c r="C1749" s="17"/>
    </row>
    <row r="1750" spans="1:3" ht="12.75">
      <c r="A1750" s="17"/>
      <c r="B1750" s="17"/>
      <c r="C1750" s="17"/>
    </row>
    <row r="1751" spans="1:3" ht="12.75">
      <c r="A1751" s="17"/>
      <c r="B1751" s="17"/>
      <c r="C1751" s="17"/>
    </row>
    <row r="1752" spans="1:3" ht="12.75">
      <c r="A1752" s="17"/>
      <c r="B1752" s="17"/>
      <c r="C1752" s="17"/>
    </row>
    <row r="1753" spans="1:3" ht="12.75">
      <c r="A1753" s="17"/>
      <c r="B1753" s="17"/>
      <c r="C1753" s="17"/>
    </row>
    <row r="1754" spans="1:3" ht="12.75">
      <c r="A1754" s="17"/>
      <c r="B1754" s="17"/>
      <c r="C1754" s="17"/>
    </row>
    <row r="1755" spans="1:3" ht="12.75">
      <c r="A1755" s="17"/>
      <c r="B1755" s="17"/>
      <c r="C1755" s="17"/>
    </row>
    <row r="1756" spans="1:3" ht="12.75">
      <c r="A1756" s="17"/>
      <c r="B1756" s="17"/>
      <c r="C1756" s="17"/>
    </row>
    <row r="1757" spans="1:3" ht="12.75">
      <c r="A1757" s="17"/>
      <c r="B1757" s="17"/>
      <c r="C1757" s="17"/>
    </row>
    <row r="1758" spans="1:3" ht="12.75">
      <c r="A1758" s="17"/>
      <c r="B1758" s="17"/>
      <c r="C1758" s="17"/>
    </row>
    <row r="1759" spans="1:3" ht="12.75">
      <c r="A1759" s="17"/>
      <c r="B1759" s="17"/>
      <c r="C1759" s="17"/>
    </row>
    <row r="1760" spans="1:3" ht="12.75">
      <c r="A1760" s="17"/>
      <c r="B1760" s="17"/>
      <c r="C1760" s="17"/>
    </row>
    <row r="1761" spans="1:3" ht="12.75">
      <c r="A1761" s="17"/>
      <c r="B1761" s="17"/>
      <c r="C1761" s="17"/>
    </row>
    <row r="1762" spans="1:3" ht="12.75">
      <c r="A1762" s="17"/>
      <c r="B1762" s="17"/>
      <c r="C1762" s="17"/>
    </row>
    <row r="1763" spans="1:3" ht="12.75">
      <c r="A1763" s="17"/>
      <c r="B1763" s="17"/>
      <c r="C1763" s="17"/>
    </row>
    <row r="1764" spans="1:3" ht="12.75">
      <c r="A1764" s="17"/>
      <c r="B1764" s="17"/>
      <c r="C1764" s="17"/>
    </row>
    <row r="1765" spans="1:3" ht="12.75">
      <c r="A1765" s="17"/>
      <c r="B1765" s="17"/>
      <c r="C1765" s="17"/>
    </row>
    <row r="1766" spans="1:3" ht="12.75">
      <c r="A1766" s="17"/>
      <c r="B1766" s="17"/>
      <c r="C1766" s="17"/>
    </row>
    <row r="1767" spans="1:3" ht="12.75">
      <c r="A1767" s="17"/>
      <c r="B1767" s="17"/>
      <c r="C1767" s="17"/>
    </row>
    <row r="1768" spans="1:3" ht="12.75">
      <c r="A1768" s="17"/>
      <c r="B1768" s="17"/>
      <c r="C1768" s="17"/>
    </row>
    <row r="1769" spans="1:3" ht="12.75">
      <c r="A1769" s="17"/>
      <c r="B1769" s="17"/>
      <c r="C1769" s="17"/>
    </row>
    <row r="1770" spans="1:3" ht="12.75">
      <c r="A1770" s="17"/>
      <c r="B1770" s="17"/>
      <c r="C1770" s="17"/>
    </row>
    <row r="1771" spans="1:3" ht="12.75">
      <c r="A1771" s="17"/>
      <c r="B1771" s="17"/>
      <c r="C1771" s="17"/>
    </row>
    <row r="1772" spans="1:3" ht="12.75">
      <c r="A1772" s="17"/>
      <c r="B1772" s="17"/>
      <c r="C1772" s="17"/>
    </row>
    <row r="1773" spans="1:3" ht="12.75">
      <c r="A1773" s="17"/>
      <c r="B1773" s="17"/>
      <c r="C1773" s="17"/>
    </row>
    <row r="1774" spans="1:3" ht="12.75">
      <c r="A1774" s="17"/>
      <c r="B1774" s="17"/>
      <c r="C1774" s="17"/>
    </row>
    <row r="1775" spans="1:3" ht="12.75">
      <c r="A1775" s="17"/>
      <c r="B1775" s="17"/>
      <c r="C1775" s="17"/>
    </row>
    <row r="1776" spans="1:3" ht="12.75">
      <c r="A1776" s="17"/>
      <c r="B1776" s="17"/>
      <c r="C1776" s="17"/>
    </row>
    <row r="1777" spans="1:3" ht="12.75">
      <c r="A1777" s="17"/>
      <c r="B1777" s="17"/>
      <c r="C1777" s="17"/>
    </row>
    <row r="1778" spans="1:3" ht="12.75">
      <c r="A1778" s="17"/>
      <c r="B1778" s="17"/>
      <c r="C1778" s="17"/>
    </row>
    <row r="1779" spans="1:3" ht="12.75">
      <c r="A1779" s="17"/>
      <c r="B1779" s="17"/>
      <c r="C1779" s="17"/>
    </row>
    <row r="1780" spans="1:3" ht="12.75">
      <c r="A1780" s="17"/>
      <c r="B1780" s="17"/>
      <c r="C1780" s="17"/>
    </row>
    <row r="1781" spans="1:3" ht="12.75">
      <c r="A1781" s="17"/>
      <c r="B1781" s="17"/>
      <c r="C1781" s="17"/>
    </row>
    <row r="1782" spans="1:3" ht="12.75">
      <c r="A1782" s="17"/>
      <c r="B1782" s="17"/>
      <c r="C1782" s="17"/>
    </row>
    <row r="1783" spans="1:3" ht="12.75">
      <c r="A1783" s="17"/>
      <c r="B1783" s="17"/>
      <c r="C1783" s="17"/>
    </row>
    <row r="1784" spans="1:3" ht="12.75">
      <c r="A1784" s="17"/>
      <c r="B1784" s="17"/>
      <c r="C1784" s="17"/>
    </row>
    <row r="1785" spans="1:3" ht="12.75">
      <c r="A1785" s="17"/>
      <c r="B1785" s="17"/>
      <c r="C1785" s="17"/>
    </row>
    <row r="1786" spans="1:3" ht="12.75">
      <c r="A1786" s="17"/>
      <c r="B1786" s="17"/>
      <c r="C1786" s="17"/>
    </row>
    <row r="1787" spans="1:3" ht="12.75">
      <c r="A1787" s="17"/>
      <c r="B1787" s="17"/>
      <c r="C1787" s="17"/>
    </row>
    <row r="1788" spans="1:3" ht="12.75">
      <c r="A1788" s="17"/>
      <c r="B1788" s="17"/>
      <c r="C1788" s="17"/>
    </row>
    <row r="1789" spans="1:3" ht="12.75">
      <c r="A1789" s="17"/>
      <c r="B1789" s="17"/>
      <c r="C1789" s="17"/>
    </row>
    <row r="1790" spans="1:3" ht="12.75">
      <c r="A1790" s="17"/>
      <c r="B1790" s="17"/>
      <c r="C1790" s="17"/>
    </row>
    <row r="1791" spans="1:3" ht="12.75">
      <c r="A1791" s="17"/>
      <c r="B1791" s="17"/>
      <c r="C1791" s="17"/>
    </row>
    <row r="1792" spans="1:3" ht="12.75">
      <c r="A1792" s="17"/>
      <c r="B1792" s="17"/>
      <c r="C1792" s="17"/>
    </row>
    <row r="1793" spans="1:3" ht="12.75">
      <c r="A1793" s="17"/>
      <c r="B1793" s="17"/>
      <c r="C1793" s="17"/>
    </row>
    <row r="1794" spans="1:3" ht="12.75">
      <c r="A1794" s="17"/>
      <c r="B1794" s="17"/>
      <c r="C1794" s="17"/>
    </row>
    <row r="1795" spans="1:3" ht="12.75">
      <c r="A1795" s="17"/>
      <c r="B1795" s="17"/>
      <c r="C1795" s="17"/>
    </row>
    <row r="1796" spans="1:3" ht="12.75">
      <c r="A1796" s="17"/>
      <c r="B1796" s="17"/>
      <c r="C1796" s="17"/>
    </row>
    <row r="1797" spans="1:3" ht="12.75">
      <c r="A1797" s="17"/>
      <c r="B1797" s="17"/>
      <c r="C1797" s="17"/>
    </row>
    <row r="1798" spans="1:3" ht="12.75">
      <c r="A1798" s="17"/>
      <c r="B1798" s="17"/>
      <c r="C1798" s="17"/>
    </row>
    <row r="1799" spans="1:3" ht="12.75">
      <c r="A1799" s="17"/>
      <c r="B1799" s="17"/>
      <c r="C1799" s="17"/>
    </row>
    <row r="1800" spans="1:3" ht="12.75">
      <c r="A1800" s="17"/>
      <c r="B1800" s="17"/>
      <c r="C1800" s="17"/>
    </row>
    <row r="1801" spans="1:3" ht="12.75">
      <c r="A1801" s="17"/>
      <c r="B1801" s="17"/>
      <c r="C1801" s="17"/>
    </row>
    <row r="1802" spans="1:3" ht="12.75">
      <c r="A1802" s="17"/>
      <c r="B1802" s="17"/>
      <c r="C1802" s="17"/>
    </row>
    <row r="1803" spans="1:3" ht="12.75">
      <c r="A1803" s="17"/>
      <c r="B1803" s="17"/>
      <c r="C1803" s="17"/>
    </row>
    <row r="1804" spans="1:3" ht="12.75">
      <c r="A1804" s="17"/>
      <c r="B1804" s="17"/>
      <c r="C1804" s="17"/>
    </row>
    <row r="1805" spans="1:3" ht="12.75">
      <c r="A1805" s="17"/>
      <c r="B1805" s="17"/>
      <c r="C1805" s="17"/>
    </row>
    <row r="1806" spans="1:3" ht="12.75">
      <c r="A1806" s="17"/>
      <c r="B1806" s="17"/>
      <c r="C1806" s="17"/>
    </row>
    <row r="1807" spans="1:3" ht="12.75">
      <c r="A1807" s="17"/>
      <c r="B1807" s="17"/>
      <c r="C1807" s="17"/>
    </row>
    <row r="1808" spans="1:3" ht="12.75">
      <c r="A1808" s="17"/>
      <c r="B1808" s="17"/>
      <c r="C1808" s="17"/>
    </row>
    <row r="1809" spans="1:3" ht="12.75">
      <c r="A1809" s="17"/>
      <c r="B1809" s="17"/>
      <c r="C1809" s="17"/>
    </row>
    <row r="1810" spans="1:3" ht="12.75">
      <c r="A1810" s="17"/>
      <c r="B1810" s="17"/>
      <c r="C1810" s="17"/>
    </row>
    <row r="1811" spans="1:3" ht="12.75">
      <c r="A1811" s="17"/>
      <c r="B1811" s="17"/>
      <c r="C1811" s="17"/>
    </row>
    <row r="1812" spans="1:3" ht="12.75">
      <c r="A1812" s="17"/>
      <c r="B1812" s="17"/>
      <c r="C1812" s="17"/>
    </row>
    <row r="1813" spans="1:3" ht="12.75">
      <c r="A1813" s="17"/>
      <c r="B1813" s="17"/>
      <c r="C1813" s="17"/>
    </row>
    <row r="1814" spans="1:3" ht="12.75">
      <c r="A1814" s="17"/>
      <c r="B1814" s="17"/>
      <c r="C1814" s="17"/>
    </row>
    <row r="1815" spans="1:3" ht="12.75">
      <c r="A1815" s="17"/>
      <c r="B1815" s="17"/>
      <c r="C1815" s="17"/>
    </row>
    <row r="1816" spans="1:3" ht="12.75">
      <c r="A1816" s="17"/>
      <c r="B1816" s="17"/>
      <c r="C1816" s="17"/>
    </row>
    <row r="1817" spans="1:3" ht="12.75">
      <c r="A1817" s="17"/>
      <c r="B1817" s="17"/>
      <c r="C1817" s="17"/>
    </row>
    <row r="1818" spans="1:3" ht="12.75">
      <c r="A1818" s="17"/>
      <c r="B1818" s="17"/>
      <c r="C1818" s="17"/>
    </row>
    <row r="1819" spans="1:3" ht="12.75">
      <c r="A1819" s="17"/>
      <c r="B1819" s="17"/>
      <c r="C1819" s="17"/>
    </row>
    <row r="1820" spans="1:3" ht="12.75">
      <c r="A1820" s="17"/>
      <c r="B1820" s="17"/>
      <c r="C1820" s="17"/>
    </row>
    <row r="1821" spans="1:3" ht="12.75">
      <c r="A1821" s="17"/>
      <c r="B1821" s="17"/>
      <c r="C1821" s="17"/>
    </row>
    <row r="1822" spans="1:3" ht="12.75">
      <c r="A1822" s="17"/>
      <c r="B1822" s="17"/>
      <c r="C1822" s="17"/>
    </row>
    <row r="1823" spans="1:3" ht="12.75">
      <c r="A1823" s="17"/>
      <c r="B1823" s="17"/>
      <c r="C1823" s="17"/>
    </row>
    <row r="1824" spans="1:3" ht="12.75">
      <c r="A1824" s="17"/>
      <c r="B1824" s="17"/>
      <c r="C1824" s="17"/>
    </row>
    <row r="1825" spans="1:3" ht="12.75">
      <c r="A1825" s="17"/>
      <c r="B1825" s="17"/>
      <c r="C1825" s="17"/>
    </row>
    <row r="1826" spans="1:3" ht="12.75">
      <c r="A1826" s="17"/>
      <c r="B1826" s="17"/>
      <c r="C1826" s="17"/>
    </row>
    <row r="1827" spans="1:3" ht="12.75">
      <c r="A1827" s="17"/>
      <c r="B1827" s="17"/>
      <c r="C1827" s="17"/>
    </row>
    <row r="1828" spans="1:3" ht="12.75">
      <c r="A1828" s="17"/>
      <c r="B1828" s="17"/>
      <c r="C1828" s="17"/>
    </row>
    <row r="1829" spans="1:3" ht="12.75">
      <c r="A1829" s="17"/>
      <c r="B1829" s="17"/>
      <c r="C1829" s="17"/>
    </row>
    <row r="1830" spans="1:3" ht="12.75">
      <c r="A1830" s="17"/>
      <c r="B1830" s="17"/>
      <c r="C1830" s="17"/>
    </row>
    <row r="1831" spans="1:3" ht="12.75">
      <c r="A1831" s="17"/>
      <c r="B1831" s="17"/>
      <c r="C1831" s="17"/>
    </row>
    <row r="1832" spans="1:3" ht="12.75">
      <c r="A1832" s="17"/>
      <c r="B1832" s="17"/>
      <c r="C1832" s="17"/>
    </row>
    <row r="1833" spans="1:3" ht="12.75">
      <c r="A1833" s="17"/>
      <c r="B1833" s="17"/>
      <c r="C1833" s="17"/>
    </row>
    <row r="1834" spans="1:3" ht="12.75">
      <c r="A1834" s="17"/>
      <c r="B1834" s="17"/>
      <c r="C1834" s="17"/>
    </row>
    <row r="1835" spans="1:3" ht="12.75">
      <c r="A1835" s="17"/>
      <c r="B1835" s="17"/>
      <c r="C1835" s="17"/>
    </row>
    <row r="1836" spans="1:3" ht="12.75">
      <c r="A1836" s="17"/>
      <c r="B1836" s="17"/>
      <c r="C1836" s="17"/>
    </row>
    <row r="1837" spans="1:3" ht="12.75">
      <c r="A1837" s="17"/>
      <c r="B1837" s="17"/>
      <c r="C1837" s="17"/>
    </row>
    <row r="1838" spans="1:3" ht="12.75">
      <c r="A1838" s="17"/>
      <c r="B1838" s="17"/>
      <c r="C1838" s="17"/>
    </row>
    <row r="1839" spans="1:3" ht="12.75">
      <c r="A1839" s="17"/>
      <c r="B1839" s="17"/>
      <c r="C1839" s="17"/>
    </row>
    <row r="1840" spans="1:3" ht="12.75">
      <c r="A1840" s="17"/>
      <c r="B1840" s="17"/>
      <c r="C1840" s="17"/>
    </row>
    <row r="1841" spans="1:3" ht="12.75">
      <c r="A1841" s="17"/>
      <c r="B1841" s="17"/>
      <c r="C1841" s="17"/>
    </row>
    <row r="1842" spans="1:3" ht="12.75">
      <c r="A1842" s="17"/>
      <c r="B1842" s="17"/>
      <c r="C1842" s="17"/>
    </row>
    <row r="1843" spans="1:3" ht="12.75">
      <c r="A1843" s="17"/>
      <c r="B1843" s="17"/>
      <c r="C1843" s="17"/>
    </row>
    <row r="1844" spans="1:3" ht="12.75">
      <c r="A1844" s="17"/>
      <c r="B1844" s="17"/>
      <c r="C1844" s="17"/>
    </row>
    <row r="1845" spans="1:3" ht="12.75">
      <c r="A1845" s="17"/>
      <c r="B1845" s="17"/>
      <c r="C1845" s="17"/>
    </row>
    <row r="1846" spans="1:3" ht="12.75">
      <c r="A1846" s="17"/>
      <c r="B1846" s="17"/>
      <c r="C1846" s="17"/>
    </row>
    <row r="1847" spans="1:3" ht="12.75">
      <c r="A1847" s="17"/>
      <c r="B1847" s="17"/>
      <c r="C1847" s="17"/>
    </row>
    <row r="1848" spans="1:3" ht="12.75">
      <c r="A1848" s="17"/>
      <c r="B1848" s="17"/>
      <c r="C1848" s="17"/>
    </row>
    <row r="1849" spans="1:3" ht="12.75">
      <c r="A1849" s="17"/>
      <c r="B1849" s="17"/>
      <c r="C1849" s="17"/>
    </row>
    <row r="1850" spans="1:3" ht="12.75">
      <c r="A1850" s="17"/>
      <c r="B1850" s="17"/>
      <c r="C1850" s="17"/>
    </row>
    <row r="1851" spans="1:3" ht="12.75">
      <c r="A1851" s="17"/>
      <c r="B1851" s="17"/>
      <c r="C1851" s="17"/>
    </row>
    <row r="1852" spans="1:3" ht="12.75">
      <c r="A1852" s="17"/>
      <c r="B1852" s="17"/>
      <c r="C1852" s="17"/>
    </row>
    <row r="1853" spans="1:3" ht="12.75">
      <c r="A1853" s="17"/>
      <c r="B1853" s="17"/>
      <c r="C1853" s="17"/>
    </row>
    <row r="1854" spans="1:3" ht="12.75">
      <c r="A1854" s="17"/>
      <c r="B1854" s="17"/>
      <c r="C1854" s="17"/>
    </row>
    <row r="1855" spans="1:3" ht="12.75">
      <c r="A1855" s="17"/>
      <c r="B1855" s="17"/>
      <c r="C1855" s="17"/>
    </row>
    <row r="1856" spans="1:3" ht="12.75">
      <c r="A1856" s="17"/>
      <c r="B1856" s="17"/>
      <c r="C1856" s="17"/>
    </row>
    <row r="1857" spans="1:3" ht="12.75">
      <c r="A1857" s="17"/>
      <c r="B1857" s="17"/>
      <c r="C1857" s="17"/>
    </row>
    <row r="1858" spans="1:3" ht="12.75">
      <c r="A1858" s="17"/>
      <c r="B1858" s="17"/>
      <c r="C1858" s="17"/>
    </row>
    <row r="1859" spans="1:3" ht="12.75">
      <c r="A1859" s="17"/>
      <c r="B1859" s="17"/>
      <c r="C1859" s="17"/>
    </row>
    <row r="1860" spans="1:3" ht="12.75">
      <c r="A1860" s="17"/>
      <c r="B1860" s="17"/>
      <c r="C1860" s="17"/>
    </row>
    <row r="1861" spans="1:3" ht="12.75">
      <c r="A1861" s="17"/>
      <c r="B1861" s="17"/>
      <c r="C1861" s="17"/>
    </row>
    <row r="1862" spans="1:3" ht="12.75">
      <c r="A1862" s="17"/>
      <c r="B1862" s="17"/>
      <c r="C1862" s="17"/>
    </row>
    <row r="1863" spans="1:3" ht="12.75">
      <c r="A1863" s="17"/>
      <c r="B1863" s="17"/>
      <c r="C1863" s="17"/>
    </row>
    <row r="1864" spans="1:3" ht="12.75">
      <c r="A1864" s="17"/>
      <c r="B1864" s="17"/>
      <c r="C1864" s="17"/>
    </row>
    <row r="1865" spans="1:3" ht="12.75">
      <c r="A1865" s="17"/>
      <c r="B1865" s="17"/>
      <c r="C1865" s="17"/>
    </row>
    <row r="1866" spans="1:3" ht="12.75">
      <c r="A1866" s="17"/>
      <c r="B1866" s="17"/>
      <c r="C1866" s="17"/>
    </row>
    <row r="1867" spans="1:3" ht="12.75">
      <c r="A1867" s="17"/>
      <c r="B1867" s="17"/>
      <c r="C1867" s="17"/>
    </row>
    <row r="1868" spans="1:3" ht="12.75">
      <c r="A1868" s="17"/>
      <c r="B1868" s="17"/>
      <c r="C1868" s="17"/>
    </row>
    <row r="1869" spans="1:3" ht="12.75">
      <c r="A1869" s="17"/>
      <c r="B1869" s="17"/>
      <c r="C1869" s="17"/>
    </row>
    <row r="1870" spans="1:3" ht="12.75">
      <c r="A1870" s="17"/>
      <c r="B1870" s="17"/>
      <c r="C1870" s="17"/>
    </row>
    <row r="1871" spans="1:3" ht="12.75">
      <c r="A1871" s="17"/>
      <c r="B1871" s="17"/>
      <c r="C1871" s="17"/>
    </row>
    <row r="1872" spans="1:3" ht="12.75">
      <c r="A1872" s="17"/>
      <c r="B1872" s="17"/>
      <c r="C1872" s="17"/>
    </row>
    <row r="1873" spans="1:3" ht="12.75">
      <c r="A1873" s="17"/>
      <c r="B1873" s="17"/>
      <c r="C1873" s="17"/>
    </row>
    <row r="1874" spans="1:3" ht="12.75">
      <c r="A1874" s="17"/>
      <c r="B1874" s="17"/>
      <c r="C1874" s="17"/>
    </row>
    <row r="1875" spans="1:3" ht="12.75">
      <c r="A1875" s="17"/>
      <c r="B1875" s="17"/>
      <c r="C1875" s="17"/>
    </row>
    <row r="1876" spans="1:3" ht="12.75">
      <c r="A1876" s="17"/>
      <c r="B1876" s="17"/>
      <c r="C1876" s="17"/>
    </row>
    <row r="1877" spans="1:3" ht="12.75">
      <c r="A1877" s="17"/>
      <c r="B1877" s="17"/>
      <c r="C1877" s="17"/>
    </row>
    <row r="1878" spans="1:3" ht="12.75">
      <c r="A1878" s="17"/>
      <c r="B1878" s="17"/>
      <c r="C1878" s="17"/>
    </row>
    <row r="1879" spans="1:3" ht="12.75">
      <c r="A1879" s="17"/>
      <c r="B1879" s="17"/>
      <c r="C1879" s="17"/>
    </row>
    <row r="1880" spans="1:3" ht="12.75">
      <c r="A1880" s="17"/>
      <c r="B1880" s="17"/>
      <c r="C1880" s="17"/>
    </row>
    <row r="1881" spans="1:3" ht="12.75">
      <c r="A1881" s="17"/>
      <c r="B1881" s="17"/>
      <c r="C1881" s="17"/>
    </row>
    <row r="1882" spans="1:3" ht="12.75">
      <c r="A1882" s="17"/>
      <c r="B1882" s="17"/>
      <c r="C1882" s="17"/>
    </row>
    <row r="1883" spans="1:3" ht="12.75">
      <c r="A1883" s="17"/>
      <c r="B1883" s="17"/>
      <c r="C1883" s="17"/>
    </row>
    <row r="1884" spans="1:3" ht="12.75">
      <c r="A1884" s="17"/>
      <c r="B1884" s="17"/>
      <c r="C1884" s="17"/>
    </row>
    <row r="1885" spans="1:3" ht="12.75">
      <c r="A1885" s="17"/>
      <c r="B1885" s="17"/>
      <c r="C1885" s="17"/>
    </row>
    <row r="1886" spans="1:3" ht="12.75">
      <c r="A1886" s="17"/>
      <c r="B1886" s="17"/>
      <c r="C1886" s="17"/>
    </row>
    <row r="1887" spans="1:3" ht="12.75">
      <c r="A1887" s="17"/>
      <c r="B1887" s="17"/>
      <c r="C1887" s="17"/>
    </row>
    <row r="1888" spans="1:3" ht="12.75">
      <c r="A1888" s="17"/>
      <c r="B1888" s="17"/>
      <c r="C1888" s="17"/>
    </row>
    <row r="1889" spans="1:3" ht="12.75">
      <c r="A1889" s="17"/>
      <c r="B1889" s="17"/>
      <c r="C1889" s="17"/>
    </row>
    <row r="1890" spans="1:3" ht="12.75">
      <c r="A1890" s="17"/>
      <c r="B1890" s="17"/>
      <c r="C1890" s="17"/>
    </row>
    <row r="1891" spans="1:3" ht="12.75">
      <c r="A1891" s="17"/>
      <c r="B1891" s="17"/>
      <c r="C1891" s="17"/>
    </row>
    <row r="1892" spans="1:3" ht="12.75">
      <c r="A1892" s="17"/>
      <c r="B1892" s="17"/>
      <c r="C1892" s="17"/>
    </row>
    <row r="1893" spans="1:3" ht="12.75">
      <c r="A1893" s="17"/>
      <c r="B1893" s="17"/>
      <c r="C1893" s="17"/>
    </row>
    <row r="1894" spans="1:3" ht="12.75">
      <c r="A1894" s="17"/>
      <c r="B1894" s="17"/>
      <c r="C1894" s="17"/>
    </row>
    <row r="1895" spans="1:3" ht="12.75">
      <c r="A1895" s="17"/>
      <c r="B1895" s="17"/>
      <c r="C1895" s="17"/>
    </row>
    <row r="1896" spans="1:3" ht="12.75">
      <c r="A1896" s="17"/>
      <c r="B1896" s="17"/>
      <c r="C1896" s="17"/>
    </row>
    <row r="1897" spans="1:3" ht="12.75">
      <c r="A1897" s="17"/>
      <c r="B1897" s="17"/>
      <c r="C1897" s="17"/>
    </row>
    <row r="1898" spans="1:3" ht="12.75">
      <c r="A1898" s="17"/>
      <c r="B1898" s="17"/>
      <c r="C1898" s="17"/>
    </row>
    <row r="1899" spans="1:3" ht="12.75">
      <c r="A1899" s="17"/>
      <c r="B1899" s="17"/>
      <c r="C1899" s="17"/>
    </row>
    <row r="1900" spans="1:3" ht="12.75">
      <c r="A1900" s="17"/>
      <c r="B1900" s="17"/>
      <c r="C1900" s="17"/>
    </row>
    <row r="1901" spans="1:3" ht="12.75">
      <c r="A1901" s="17"/>
      <c r="B1901" s="17"/>
      <c r="C1901" s="17"/>
    </row>
    <row r="1902" spans="1:3" ht="12.75">
      <c r="A1902" s="17"/>
      <c r="B1902" s="17"/>
      <c r="C1902" s="17"/>
    </row>
    <row r="1903" spans="1:3" ht="12.75">
      <c r="A1903" s="17"/>
      <c r="B1903" s="17"/>
      <c r="C1903" s="17"/>
    </row>
    <row r="1904" spans="1:3" ht="12.75">
      <c r="A1904" s="17"/>
      <c r="B1904" s="17"/>
      <c r="C1904" s="17"/>
    </row>
    <row r="1905" spans="1:3" ht="12.75">
      <c r="A1905" s="17"/>
      <c r="B1905" s="17"/>
      <c r="C1905" s="17"/>
    </row>
    <row r="1906" spans="1:3" ht="12.75">
      <c r="A1906" s="17"/>
      <c r="B1906" s="17"/>
      <c r="C1906" s="17"/>
    </row>
    <row r="1907" spans="1:3" ht="12.75">
      <c r="A1907" s="17"/>
      <c r="B1907" s="17"/>
      <c r="C1907" s="17"/>
    </row>
    <row r="1908" spans="1:3" ht="12.75">
      <c r="A1908" s="17"/>
      <c r="B1908" s="17"/>
      <c r="C1908" s="17"/>
    </row>
    <row r="1909" spans="1:3" ht="12.75">
      <c r="A1909" s="17"/>
      <c r="B1909" s="17"/>
      <c r="C1909" s="17"/>
    </row>
    <row r="1910" spans="1:3" ht="12.75">
      <c r="A1910" s="17"/>
      <c r="B1910" s="17"/>
      <c r="C1910" s="17"/>
    </row>
    <row r="1911" spans="1:3" ht="12.75">
      <c r="A1911" s="17"/>
      <c r="B1911" s="17"/>
      <c r="C1911" s="17"/>
    </row>
    <row r="1912" spans="1:3" ht="12.75">
      <c r="A1912" s="17"/>
      <c r="B1912" s="17"/>
      <c r="C1912" s="17"/>
    </row>
    <row r="1913" spans="1:3" ht="12.75">
      <c r="A1913" s="17"/>
      <c r="B1913" s="17"/>
      <c r="C1913" s="17"/>
    </row>
    <row r="1914" spans="1:3" ht="12.75">
      <c r="A1914" s="17"/>
      <c r="B1914" s="17"/>
      <c r="C1914" s="17"/>
    </row>
    <row r="1915" spans="1:3" ht="12.75">
      <c r="A1915" s="17"/>
      <c r="B1915" s="17"/>
      <c r="C1915" s="17"/>
    </row>
    <row r="1916" spans="1:3" ht="12.75">
      <c r="A1916" s="17"/>
      <c r="B1916" s="17"/>
      <c r="C1916" s="17"/>
    </row>
    <row r="1917" spans="1:3" ht="12.75">
      <c r="A1917" s="17"/>
      <c r="B1917" s="17"/>
      <c r="C1917" s="17"/>
    </row>
    <row r="1918" spans="1:3" ht="12.75">
      <c r="A1918" s="17"/>
      <c r="B1918" s="17"/>
      <c r="C1918" s="17"/>
    </row>
    <row r="1919" spans="1:3" ht="12.75">
      <c r="A1919" s="17"/>
      <c r="B1919" s="17"/>
      <c r="C1919" s="17"/>
    </row>
    <row r="1920" spans="1:3" ht="12.75">
      <c r="A1920" s="17"/>
      <c r="B1920" s="17"/>
      <c r="C1920" s="17"/>
    </row>
    <row r="1921" spans="1:3" ht="12.75">
      <c r="A1921" s="17"/>
      <c r="B1921" s="17"/>
      <c r="C1921" s="17"/>
    </row>
    <row r="1922" spans="1:3" ht="12.75">
      <c r="A1922" s="17"/>
      <c r="B1922" s="17"/>
      <c r="C1922" s="17"/>
    </row>
    <row r="1923" spans="1:3" ht="12.75">
      <c r="A1923" s="17"/>
      <c r="B1923" s="17"/>
      <c r="C1923" s="17"/>
    </row>
    <row r="1924" spans="1:3" ht="12.75">
      <c r="A1924" s="17"/>
      <c r="B1924" s="17"/>
      <c r="C1924" s="17"/>
    </row>
    <row r="1925" spans="1:3" ht="12.75">
      <c r="A1925" s="17"/>
      <c r="B1925" s="17"/>
      <c r="C1925" s="17"/>
    </row>
    <row r="1926" spans="1:3" ht="12.75">
      <c r="A1926" s="17"/>
      <c r="B1926" s="17"/>
      <c r="C1926" s="17"/>
    </row>
    <row r="1927" spans="1:3" ht="12.75">
      <c r="A1927" s="17"/>
      <c r="B1927" s="17"/>
      <c r="C1927" s="17"/>
    </row>
    <row r="1928" spans="1:3" ht="12.75">
      <c r="A1928" s="17"/>
      <c r="B1928" s="17"/>
      <c r="C1928" s="17"/>
    </row>
    <row r="1929" spans="1:3" ht="12.75">
      <c r="A1929" s="17"/>
      <c r="B1929" s="17"/>
      <c r="C1929" s="17"/>
    </row>
    <row r="1930" spans="1:3" ht="12.75">
      <c r="A1930" s="17"/>
      <c r="B1930" s="17"/>
      <c r="C1930" s="17"/>
    </row>
    <row r="1931" spans="1:3" ht="12.75">
      <c r="A1931" s="17"/>
      <c r="B1931" s="17"/>
      <c r="C1931" s="17"/>
    </row>
    <row r="1932" spans="1:3" ht="12.75">
      <c r="A1932" s="17"/>
      <c r="B1932" s="17"/>
      <c r="C1932" s="17"/>
    </row>
    <row r="1933" spans="1:3" ht="12.75">
      <c r="A1933" s="17"/>
      <c r="B1933" s="17"/>
      <c r="C1933" s="17"/>
    </row>
    <row r="1934" spans="1:3" ht="12.75">
      <c r="A1934" s="17"/>
      <c r="B1934" s="17"/>
      <c r="C1934" s="17"/>
    </row>
    <row r="1935" spans="1:3" ht="12.75">
      <c r="A1935" s="17"/>
      <c r="B1935" s="17"/>
      <c r="C1935" s="17"/>
    </row>
    <row r="1936" spans="1:3" ht="12.75">
      <c r="A1936" s="17"/>
      <c r="B1936" s="17"/>
      <c r="C1936" s="17"/>
    </row>
    <row r="1937" spans="1:3" ht="12.75">
      <c r="A1937" s="17"/>
      <c r="B1937" s="17"/>
      <c r="C1937" s="17"/>
    </row>
    <row r="1938" spans="1:3" ht="12.75">
      <c r="A1938" s="17"/>
      <c r="B1938" s="17"/>
      <c r="C1938" s="17"/>
    </row>
    <row r="1939" spans="1:3" ht="12.75">
      <c r="A1939" s="17"/>
      <c r="B1939" s="17"/>
      <c r="C1939" s="17"/>
    </row>
    <row r="1940" spans="1:3" ht="12.75">
      <c r="A1940" s="17"/>
      <c r="B1940" s="17"/>
      <c r="C1940" s="17"/>
    </row>
    <row r="1941" spans="1:3" ht="12.75">
      <c r="A1941" s="17"/>
      <c r="B1941" s="17"/>
      <c r="C1941" s="17"/>
    </row>
    <row r="1942" spans="1:3" ht="12.75">
      <c r="A1942" s="17"/>
      <c r="B1942" s="17"/>
      <c r="C1942" s="17"/>
    </row>
    <row r="1943" spans="1:3" ht="12.75">
      <c r="A1943" s="17"/>
      <c r="B1943" s="17"/>
      <c r="C1943" s="17"/>
    </row>
    <row r="1944" spans="1:3" ht="12.75">
      <c r="A1944" s="17"/>
      <c r="B1944" s="17"/>
      <c r="C1944" s="17"/>
    </row>
    <row r="1945" spans="1:3" ht="12.75">
      <c r="A1945" s="17"/>
      <c r="B1945" s="17"/>
      <c r="C1945" s="17"/>
    </row>
    <row r="1946" spans="1:3" ht="12.75">
      <c r="A1946" s="17"/>
      <c r="B1946" s="17"/>
      <c r="C1946" s="17"/>
    </row>
    <row r="1947" spans="1:3" ht="12.75">
      <c r="A1947" s="17"/>
      <c r="B1947" s="17"/>
      <c r="C1947" s="17"/>
    </row>
    <row r="1948" spans="1:3" ht="12.75">
      <c r="A1948" s="17"/>
      <c r="B1948" s="17"/>
      <c r="C1948" s="17"/>
    </row>
    <row r="1949" spans="1:3" ht="12.75">
      <c r="A1949" s="17"/>
      <c r="B1949" s="17"/>
      <c r="C1949" s="17"/>
    </row>
    <row r="1950" spans="1:3" ht="12.75">
      <c r="A1950" s="17"/>
      <c r="B1950" s="17"/>
      <c r="C1950" s="17"/>
    </row>
    <row r="1951" spans="1:3" ht="12.75">
      <c r="A1951" s="17"/>
      <c r="B1951" s="17"/>
      <c r="C1951" s="17"/>
    </row>
    <row r="1952" spans="1:3" ht="12.75">
      <c r="A1952" s="17"/>
      <c r="B1952" s="17"/>
      <c r="C1952" s="17"/>
    </row>
    <row r="1953" spans="1:3" ht="12.75">
      <c r="A1953" s="17"/>
      <c r="B1953" s="17"/>
      <c r="C1953" s="17"/>
    </row>
    <row r="1954" spans="1:3" ht="12.75">
      <c r="A1954" s="17"/>
      <c r="B1954" s="17"/>
      <c r="C1954" s="17"/>
    </row>
    <row r="1955" spans="1:3" ht="12.75">
      <c r="A1955" s="17"/>
      <c r="B1955" s="17"/>
      <c r="C1955" s="17"/>
    </row>
    <row r="1956" spans="1:3" ht="12.75">
      <c r="A1956" s="17"/>
      <c r="B1956" s="17"/>
      <c r="C1956" s="17"/>
    </row>
    <row r="1957" spans="1:3" ht="12.75">
      <c r="A1957" s="17"/>
      <c r="B1957" s="17"/>
      <c r="C1957" s="17"/>
    </row>
    <row r="1958" spans="1:3" ht="12.75">
      <c r="A1958" s="17"/>
      <c r="B1958" s="17"/>
      <c r="C1958" s="17"/>
    </row>
    <row r="1959" spans="1:3" ht="12.75">
      <c r="A1959" s="17"/>
      <c r="B1959" s="17"/>
      <c r="C1959" s="17"/>
    </row>
    <row r="1960" spans="1:3" ht="12.75">
      <c r="A1960" s="17"/>
      <c r="B1960" s="17"/>
      <c r="C1960" s="17"/>
    </row>
    <row r="1961" spans="1:3" ht="12.75">
      <c r="A1961" s="17"/>
      <c r="B1961" s="17"/>
      <c r="C1961" s="17"/>
    </row>
    <row r="1962" spans="1:3" ht="12.75">
      <c r="A1962" s="17"/>
      <c r="B1962" s="17"/>
      <c r="C1962" s="17"/>
    </row>
    <row r="1963" spans="1:3" ht="12.75">
      <c r="A1963" s="17"/>
      <c r="B1963" s="17"/>
      <c r="C1963" s="17"/>
    </row>
    <row r="1964" spans="1:3" ht="12.75">
      <c r="A1964" s="17"/>
      <c r="B1964" s="17"/>
      <c r="C1964" s="17"/>
    </row>
    <row r="1965" spans="1:3" ht="12.75">
      <c r="A1965" s="17"/>
      <c r="B1965" s="17"/>
      <c r="C1965" s="17"/>
    </row>
    <row r="1966" spans="1:3" ht="12.75">
      <c r="A1966" s="17"/>
      <c r="B1966" s="17"/>
      <c r="C1966" s="17"/>
    </row>
    <row r="1967" spans="1:3" ht="12.75">
      <c r="A1967" s="17"/>
      <c r="B1967" s="17"/>
      <c r="C1967" s="17"/>
    </row>
    <row r="1968" spans="1:3" ht="12.75">
      <c r="A1968" s="17"/>
      <c r="B1968" s="17"/>
      <c r="C1968" s="17"/>
    </row>
    <row r="1969" spans="1:3" ht="12.75">
      <c r="A1969" s="17"/>
      <c r="B1969" s="17"/>
      <c r="C1969" s="17"/>
    </row>
    <row r="1970" spans="1:3" ht="12.75">
      <c r="A1970" s="17"/>
      <c r="B1970" s="17"/>
      <c r="C1970" s="17"/>
    </row>
    <row r="1971" spans="1:3" ht="12.75">
      <c r="A1971" s="17"/>
      <c r="B1971" s="17"/>
      <c r="C1971" s="17"/>
    </row>
    <row r="1972" spans="1:3" ht="12.75">
      <c r="A1972" s="17"/>
      <c r="B1972" s="17"/>
      <c r="C1972" s="17"/>
    </row>
    <row r="1973" spans="1:3" ht="12.75">
      <c r="A1973" s="17"/>
      <c r="B1973" s="17"/>
      <c r="C1973" s="17"/>
    </row>
    <row r="1974" spans="1:3" ht="12.75">
      <c r="A1974" s="17"/>
      <c r="B1974" s="17"/>
      <c r="C1974" s="17"/>
    </row>
    <row r="1975" spans="1:3" ht="12.75">
      <c r="A1975" s="17"/>
      <c r="B1975" s="17"/>
      <c r="C1975" s="17"/>
    </row>
    <row r="1976" spans="1:3" ht="12.75">
      <c r="A1976" s="17"/>
      <c r="B1976" s="17"/>
      <c r="C1976" s="17"/>
    </row>
    <row r="1977" spans="1:3" ht="12.75">
      <c r="A1977" s="17"/>
      <c r="B1977" s="17"/>
      <c r="C1977" s="17"/>
    </row>
    <row r="1978" spans="1:3" ht="12.75">
      <c r="A1978" s="17"/>
      <c r="B1978" s="17"/>
      <c r="C1978" s="17"/>
    </row>
    <row r="1979" spans="1:3" ht="12.75">
      <c r="A1979" s="17"/>
      <c r="B1979" s="17"/>
      <c r="C1979" s="17"/>
    </row>
    <row r="1980" spans="1:3" ht="12.75">
      <c r="A1980" s="17"/>
      <c r="B1980" s="17"/>
      <c r="C1980" s="17"/>
    </row>
    <row r="1981" spans="1:3" ht="12.75">
      <c r="A1981" s="17"/>
      <c r="B1981" s="17"/>
      <c r="C1981" s="17"/>
    </row>
    <row r="1982" spans="1:3" ht="12.75">
      <c r="A1982" s="17"/>
      <c r="B1982" s="17"/>
      <c r="C1982" s="17"/>
    </row>
    <row r="1983" spans="1:3" ht="12.75">
      <c r="A1983" s="17"/>
      <c r="B1983" s="17"/>
      <c r="C1983" s="17"/>
    </row>
    <row r="1984" spans="1:3" ht="12.75">
      <c r="A1984" s="17"/>
      <c r="B1984" s="17"/>
      <c r="C1984" s="17"/>
    </row>
    <row r="1985" spans="1:3" ht="12.75">
      <c r="A1985" s="17"/>
      <c r="B1985" s="17"/>
      <c r="C1985" s="17"/>
    </row>
    <row r="1986" spans="1:3" ht="12.75">
      <c r="A1986" s="17"/>
      <c r="B1986" s="17"/>
      <c r="C1986" s="17"/>
    </row>
    <row r="1987" spans="1:3" ht="12.75">
      <c r="A1987" s="17"/>
      <c r="B1987" s="17"/>
      <c r="C1987" s="17"/>
    </row>
    <row r="1988" spans="1:3" ht="12.75">
      <c r="A1988" s="17"/>
      <c r="B1988" s="17"/>
      <c r="C1988" s="17"/>
    </row>
    <row r="1989" spans="1:3" ht="12.75">
      <c r="A1989" s="17"/>
      <c r="B1989" s="17"/>
      <c r="C1989" s="17"/>
    </row>
    <row r="1990" spans="1:3" ht="12.75">
      <c r="A1990" s="17"/>
      <c r="B1990" s="17"/>
      <c r="C1990" s="17"/>
    </row>
    <row r="1991" spans="1:3" ht="12.75">
      <c r="A1991" s="17"/>
      <c r="B1991" s="17"/>
      <c r="C1991" s="17"/>
    </row>
    <row r="1992" spans="1:3" ht="12.75">
      <c r="A1992" s="17"/>
      <c r="B1992" s="17"/>
      <c r="C1992" s="17"/>
    </row>
    <row r="1993" spans="1:3" ht="12.75">
      <c r="A1993" s="17"/>
      <c r="B1993" s="17"/>
      <c r="C1993" s="17"/>
    </row>
    <row r="1994" spans="1:3" ht="12.75">
      <c r="A1994" s="17"/>
      <c r="B1994" s="17"/>
      <c r="C1994" s="17"/>
    </row>
    <row r="1995" spans="1:3" ht="12.75">
      <c r="A1995" s="17"/>
      <c r="B1995" s="17"/>
      <c r="C1995" s="17"/>
    </row>
    <row r="1996" spans="1:3" ht="12.75">
      <c r="A1996" s="17"/>
      <c r="B1996" s="17"/>
      <c r="C1996" s="17"/>
    </row>
    <row r="1997" spans="1:3" ht="12.75">
      <c r="A1997" s="17"/>
      <c r="B1997" s="17"/>
      <c r="C1997" s="17"/>
    </row>
    <row r="1998" spans="1:3" ht="12.75">
      <c r="A1998" s="17"/>
      <c r="B1998" s="17"/>
      <c r="C1998" s="17"/>
    </row>
    <row r="1999" spans="1:3" ht="12.75">
      <c r="A1999" s="17"/>
      <c r="B1999" s="17"/>
      <c r="C1999" s="17"/>
    </row>
    <row r="2000" spans="1:3" ht="12.75">
      <c r="A2000" s="17"/>
      <c r="B2000" s="17"/>
      <c r="C2000" s="17"/>
    </row>
    <row r="2001" spans="1:3" ht="12.75">
      <c r="A2001" s="17"/>
      <c r="B2001" s="17"/>
      <c r="C2001" s="17"/>
    </row>
    <row r="2002" spans="1:3" ht="12.75">
      <c r="A2002" s="17"/>
      <c r="B2002" s="17"/>
      <c r="C2002" s="17"/>
    </row>
    <row r="2003" spans="1:3" ht="12.75">
      <c r="A2003" s="17"/>
      <c r="B2003" s="17"/>
      <c r="C2003" s="17"/>
    </row>
    <row r="2004" spans="1:3" ht="12.75">
      <c r="A2004" s="17"/>
      <c r="B2004" s="17"/>
      <c r="C2004" s="17"/>
    </row>
    <row r="2005" spans="1:3" ht="12.75">
      <c r="A2005" s="17"/>
      <c r="B2005" s="17"/>
      <c r="C2005" s="17"/>
    </row>
    <row r="2006" spans="1:3" ht="12.75">
      <c r="A2006" s="17"/>
      <c r="B2006" s="17"/>
      <c r="C2006" s="17"/>
    </row>
    <row r="2007" spans="1:3" ht="12.75">
      <c r="A2007" s="17"/>
      <c r="B2007" s="17"/>
      <c r="C2007" s="17"/>
    </row>
    <row r="2008" spans="1:3" ht="12.75">
      <c r="A2008" s="17"/>
      <c r="B2008" s="17"/>
      <c r="C2008" s="17"/>
    </row>
    <row r="2009" spans="1:3" ht="12.75">
      <c r="A2009" s="17"/>
      <c r="B2009" s="17"/>
      <c r="C2009" s="17"/>
    </row>
    <row r="2010" spans="1:3" ht="12.75">
      <c r="A2010" s="17"/>
      <c r="B2010" s="17"/>
      <c r="C2010" s="17"/>
    </row>
    <row r="2011" spans="1:3" ht="12.75">
      <c r="A2011" s="17"/>
      <c r="B2011" s="17"/>
      <c r="C2011" s="17"/>
    </row>
    <row r="2012" spans="1:3" ht="12.75">
      <c r="A2012" s="17"/>
      <c r="B2012" s="17"/>
      <c r="C2012" s="17"/>
    </row>
    <row r="2013" spans="1:3" ht="12.75">
      <c r="A2013" s="17"/>
      <c r="B2013" s="17"/>
      <c r="C2013" s="17"/>
    </row>
    <row r="2014" spans="1:3" ht="12.75">
      <c r="A2014" s="17"/>
      <c r="B2014" s="17"/>
      <c r="C2014" s="17"/>
    </row>
    <row r="2015" spans="1:3" ht="12.75">
      <c r="A2015" s="17"/>
      <c r="B2015" s="17"/>
      <c r="C2015" s="17"/>
    </row>
    <row r="2016" spans="1:3" ht="12.75">
      <c r="A2016" s="17"/>
      <c r="B2016" s="17"/>
      <c r="C2016" s="17"/>
    </row>
    <row r="2017" spans="1:3" ht="12.75">
      <c r="A2017" s="17"/>
      <c r="B2017" s="17"/>
      <c r="C2017" s="17"/>
    </row>
    <row r="2018" spans="1:3" ht="12.75">
      <c r="A2018" s="17"/>
      <c r="B2018" s="17"/>
      <c r="C2018" s="17"/>
    </row>
    <row r="2019" spans="1:3" ht="12.75">
      <c r="A2019" s="17"/>
      <c r="B2019" s="17"/>
      <c r="C2019" s="17"/>
    </row>
    <row r="2020" spans="1:3" ht="12.75">
      <c r="A2020" s="17"/>
      <c r="B2020" s="17"/>
      <c r="C2020" s="17"/>
    </row>
    <row r="2021" spans="1:3" ht="12.75">
      <c r="A2021" s="17"/>
      <c r="B2021" s="17"/>
      <c r="C2021" s="17"/>
    </row>
    <row r="2022" spans="1:3" ht="12.75">
      <c r="A2022" s="17"/>
      <c r="B2022" s="17"/>
      <c r="C2022" s="17"/>
    </row>
    <row r="2023" spans="1:3" ht="12.75">
      <c r="A2023" s="17"/>
      <c r="B2023" s="17"/>
      <c r="C2023" s="17"/>
    </row>
    <row r="2024" spans="1:3" ht="12.75">
      <c r="A2024" s="17"/>
      <c r="B2024" s="17"/>
      <c r="C2024" s="17"/>
    </row>
    <row r="2025" spans="1:3" ht="12.75">
      <c r="A2025" s="17"/>
      <c r="B2025" s="17"/>
      <c r="C2025" s="17"/>
    </row>
    <row r="2026" spans="1:3" ht="12.75">
      <c r="A2026" s="17"/>
      <c r="B2026" s="17"/>
      <c r="C2026" s="17"/>
    </row>
    <row r="2027" spans="1:3" ht="12.75">
      <c r="A2027" s="17"/>
      <c r="B2027" s="17"/>
      <c r="C2027" s="17"/>
    </row>
    <row r="2028" spans="1:3" ht="12.75">
      <c r="A2028" s="17"/>
      <c r="B2028" s="17"/>
      <c r="C2028" s="17"/>
    </row>
    <row r="2029" spans="1:3" ht="12.75">
      <c r="A2029" s="17"/>
      <c r="B2029" s="17"/>
      <c r="C2029" s="17"/>
    </row>
    <row r="2030" spans="1:3" ht="12.75">
      <c r="A2030" s="17"/>
      <c r="B2030" s="17"/>
      <c r="C2030" s="17"/>
    </row>
    <row r="2031" spans="1:3" ht="12.75">
      <c r="A2031" s="17"/>
      <c r="B2031" s="17"/>
      <c r="C2031" s="17"/>
    </row>
    <row r="2032" spans="1:3" ht="12.75">
      <c r="A2032" s="17"/>
      <c r="B2032" s="17"/>
      <c r="C2032" s="17"/>
    </row>
    <row r="2033" spans="1:3" ht="12.75">
      <c r="A2033" s="17"/>
      <c r="B2033" s="17"/>
      <c r="C2033" s="17"/>
    </row>
    <row r="2034" spans="1:3" ht="12.75">
      <c r="A2034" s="17"/>
      <c r="B2034" s="17"/>
      <c r="C2034" s="17"/>
    </row>
    <row r="2035" spans="1:3" ht="12.75">
      <c r="A2035" s="17"/>
      <c r="B2035" s="17"/>
      <c r="C2035" s="17"/>
    </row>
    <row r="2036" spans="1:3" ht="12.75">
      <c r="A2036" s="17"/>
      <c r="B2036" s="17"/>
      <c r="C2036" s="17"/>
    </row>
    <row r="2037" spans="1:3" ht="12.75">
      <c r="A2037" s="17"/>
      <c r="B2037" s="17"/>
      <c r="C2037" s="17"/>
    </row>
    <row r="2038" spans="1:3" ht="12.75">
      <c r="A2038" s="17"/>
      <c r="B2038" s="17"/>
      <c r="C2038" s="17"/>
    </row>
    <row r="2039" spans="1:3" ht="12.75">
      <c r="A2039" s="17"/>
      <c r="B2039" s="17"/>
      <c r="C2039" s="17"/>
    </row>
    <row r="2040" spans="1:3" ht="12.75">
      <c r="A2040" s="17"/>
      <c r="B2040" s="17"/>
      <c r="C2040" s="17"/>
    </row>
    <row r="2041" spans="1:3" ht="12.75">
      <c r="A2041" s="17"/>
      <c r="B2041" s="17"/>
      <c r="C2041" s="17"/>
    </row>
    <row r="2042" spans="1:3" ht="12.75">
      <c r="A2042" s="17"/>
      <c r="B2042" s="17"/>
      <c r="C2042" s="17"/>
    </row>
    <row r="2043" spans="1:3" ht="12.75">
      <c r="A2043" s="17"/>
      <c r="B2043" s="17"/>
      <c r="C2043" s="17"/>
    </row>
    <row r="2044" spans="1:3" ht="12.75">
      <c r="A2044" s="17"/>
      <c r="B2044" s="17"/>
      <c r="C2044" s="17"/>
    </row>
    <row r="2045" spans="1:3" ht="12.75">
      <c r="A2045" s="17"/>
      <c r="B2045" s="17"/>
      <c r="C2045" s="17"/>
    </row>
    <row r="2046" spans="1:3" ht="12.75">
      <c r="A2046" s="17"/>
      <c r="B2046" s="17"/>
      <c r="C2046" s="17"/>
    </row>
    <row r="2047" spans="1:3" ht="12.75">
      <c r="A2047" s="17"/>
      <c r="B2047" s="17"/>
      <c r="C2047" s="17"/>
    </row>
    <row r="2048" spans="1:3" ht="12.75">
      <c r="A2048" s="17"/>
      <c r="B2048" s="17"/>
      <c r="C2048" s="17"/>
    </row>
    <row r="2049" spans="1:3" ht="12.75">
      <c r="A2049" s="17"/>
      <c r="B2049" s="17"/>
      <c r="C2049" s="17"/>
    </row>
    <row r="2050" spans="1:3" ht="12.75">
      <c r="A2050" s="17"/>
      <c r="B2050" s="17"/>
      <c r="C2050" s="17"/>
    </row>
    <row r="2051" spans="1:3" ht="12.75">
      <c r="A2051" s="17"/>
      <c r="B2051" s="17"/>
      <c r="C2051" s="17"/>
    </row>
    <row r="2052" spans="1:3" ht="12.75">
      <c r="A2052" s="17"/>
      <c r="B2052" s="17"/>
      <c r="C2052" s="17"/>
    </row>
    <row r="2053" spans="1:3" ht="12.75">
      <c r="A2053" s="17"/>
      <c r="B2053" s="17"/>
      <c r="C2053" s="17"/>
    </row>
    <row r="2054" spans="1:3" ht="12.75">
      <c r="A2054" s="17"/>
      <c r="B2054" s="17"/>
      <c r="C2054" s="17"/>
    </row>
    <row r="2055" spans="1:3" ht="12.75">
      <c r="A2055" s="17"/>
      <c r="B2055" s="17"/>
      <c r="C2055" s="17"/>
    </row>
    <row r="2056" spans="1:3" ht="12.75">
      <c r="A2056" s="17"/>
      <c r="B2056" s="17"/>
      <c r="C2056" s="17"/>
    </row>
    <row r="2057" spans="1:3" ht="12.75">
      <c r="A2057" s="17"/>
      <c r="B2057" s="17"/>
      <c r="C2057" s="17"/>
    </row>
    <row r="2058" spans="1:3" ht="12.75">
      <c r="A2058" s="17"/>
      <c r="B2058" s="17"/>
      <c r="C2058" s="17"/>
    </row>
    <row r="2059" spans="1:3" ht="12.75">
      <c r="A2059" s="17"/>
      <c r="B2059" s="17"/>
      <c r="C2059" s="17"/>
    </row>
    <row r="2060" spans="1:3" ht="12.75">
      <c r="A2060" s="17"/>
      <c r="B2060" s="17"/>
      <c r="C2060" s="17"/>
    </row>
    <row r="2061" spans="1:3" ht="12.75">
      <c r="A2061" s="17"/>
      <c r="B2061" s="17"/>
      <c r="C2061" s="17"/>
    </row>
    <row r="2062" spans="1:3" ht="12.75">
      <c r="A2062" s="17"/>
      <c r="B2062" s="17"/>
      <c r="C2062" s="17"/>
    </row>
    <row r="2063" spans="1:3" ht="12.75">
      <c r="A2063" s="17"/>
      <c r="B2063" s="17"/>
      <c r="C2063" s="17"/>
    </row>
    <row r="2064" spans="1:3" ht="12.75">
      <c r="A2064" s="17"/>
      <c r="B2064" s="17"/>
      <c r="C2064" s="17"/>
    </row>
    <row r="2065" spans="1:3" ht="12.75">
      <c r="A2065" s="17"/>
      <c r="B2065" s="17"/>
      <c r="C2065" s="17"/>
    </row>
    <row r="2066" spans="1:3" ht="12.75">
      <c r="A2066" s="17"/>
      <c r="B2066" s="17"/>
      <c r="C2066" s="17"/>
    </row>
    <row r="2067" spans="1:3" ht="12.75">
      <c r="A2067" s="17"/>
      <c r="B2067" s="17"/>
      <c r="C2067" s="17"/>
    </row>
    <row r="2068" spans="1:3" ht="12.75">
      <c r="A2068" s="17"/>
      <c r="B2068" s="17"/>
      <c r="C2068" s="17"/>
    </row>
    <row r="2069" spans="1:3" ht="12.75">
      <c r="A2069" s="17"/>
      <c r="B2069" s="17"/>
      <c r="C2069" s="17"/>
    </row>
    <row r="2070" spans="1:3" ht="12.75">
      <c r="A2070" s="17"/>
      <c r="B2070" s="17"/>
      <c r="C2070" s="17"/>
    </row>
    <row r="2071" spans="1:3" ht="12.75">
      <c r="A2071" s="17"/>
      <c r="B2071" s="17"/>
      <c r="C2071" s="17"/>
    </row>
    <row r="2072" spans="1:3" ht="12.75">
      <c r="A2072" s="17"/>
      <c r="B2072" s="17"/>
      <c r="C2072" s="17"/>
    </row>
    <row r="2073" spans="1:3" ht="12.75">
      <c r="A2073" s="17"/>
      <c r="B2073" s="17"/>
      <c r="C2073" s="17"/>
    </row>
    <row r="2074" spans="1:3" ht="12.75">
      <c r="A2074" s="17"/>
      <c r="B2074" s="17"/>
      <c r="C2074" s="17"/>
    </row>
    <row r="2075" spans="1:3" ht="12.75">
      <c r="A2075" s="17"/>
      <c r="B2075" s="17"/>
      <c r="C2075" s="17"/>
    </row>
    <row r="2076" spans="1:3" ht="12.75">
      <c r="A2076" s="17"/>
      <c r="B2076" s="17"/>
      <c r="C2076" s="17"/>
    </row>
    <row r="2077" spans="1:3" ht="12.75">
      <c r="A2077" s="17"/>
      <c r="B2077" s="17"/>
      <c r="C2077" s="17"/>
    </row>
    <row r="2078" spans="1:3" ht="12.75">
      <c r="A2078" s="17"/>
      <c r="B2078" s="17"/>
      <c r="C2078" s="17"/>
    </row>
    <row r="2079" spans="1:3" ht="12.75">
      <c r="A2079" s="17"/>
      <c r="B2079" s="17"/>
      <c r="C2079" s="17"/>
    </row>
    <row r="2080" spans="1:3" ht="12.75">
      <c r="A2080" s="17"/>
      <c r="B2080" s="17"/>
      <c r="C2080" s="17"/>
    </row>
    <row r="2081" spans="1:3" ht="12.75">
      <c r="A2081" s="17"/>
      <c r="B2081" s="17"/>
      <c r="C2081" s="17"/>
    </row>
    <row r="2082" spans="1:3" ht="12.75">
      <c r="A2082" s="17"/>
      <c r="B2082" s="17"/>
      <c r="C2082" s="17"/>
    </row>
    <row r="2083" spans="1:3" ht="12.75">
      <c r="A2083" s="17"/>
      <c r="B2083" s="17"/>
      <c r="C2083" s="17"/>
    </row>
    <row r="2084" spans="1:3" ht="12.75">
      <c r="A2084" s="17"/>
      <c r="B2084" s="17"/>
      <c r="C2084" s="17"/>
    </row>
    <row r="2085" spans="1:3" ht="12.75">
      <c r="A2085" s="17"/>
      <c r="B2085" s="17"/>
      <c r="C2085" s="17"/>
    </row>
    <row r="2086" spans="1:3" ht="12.75">
      <c r="A2086" s="17"/>
      <c r="B2086" s="17"/>
      <c r="C2086" s="17"/>
    </row>
    <row r="2087" spans="1:3" ht="12.75">
      <c r="A2087" s="17"/>
      <c r="B2087" s="17"/>
      <c r="C2087" s="17"/>
    </row>
    <row r="2088" spans="1:3" ht="12.75">
      <c r="A2088" s="17"/>
      <c r="B2088" s="17"/>
      <c r="C2088" s="17"/>
    </row>
    <row r="2089" spans="1:3" ht="12.75">
      <c r="A2089" s="17"/>
      <c r="B2089" s="17"/>
      <c r="C2089" s="17"/>
    </row>
    <row r="2090" spans="1:3" ht="12.75">
      <c r="A2090" s="17"/>
      <c r="B2090" s="17"/>
      <c r="C2090" s="17"/>
    </row>
    <row r="2091" spans="1:3" ht="12.75">
      <c r="A2091" s="17"/>
      <c r="B2091" s="17"/>
      <c r="C2091" s="17"/>
    </row>
    <row r="2092" spans="1:3" ht="12.75">
      <c r="A2092" s="17"/>
      <c r="B2092" s="17"/>
      <c r="C2092" s="17"/>
    </row>
    <row r="2093" spans="1:3" ht="12.75">
      <c r="A2093" s="17"/>
      <c r="B2093" s="17"/>
      <c r="C2093" s="17"/>
    </row>
    <row r="2094" spans="1:3" ht="12.75">
      <c r="A2094" s="17"/>
      <c r="B2094" s="17"/>
      <c r="C2094" s="17"/>
    </row>
    <row r="2095" spans="1:3" ht="12.75">
      <c r="A2095" s="17"/>
      <c r="B2095" s="17"/>
      <c r="C2095" s="17"/>
    </row>
    <row r="2096" spans="1:3" ht="12.75">
      <c r="A2096" s="17"/>
      <c r="B2096" s="17"/>
      <c r="C2096" s="17"/>
    </row>
    <row r="2097" spans="1:3" ht="12.75">
      <c r="A2097" s="17"/>
      <c r="B2097" s="17"/>
      <c r="C2097" s="17"/>
    </row>
    <row r="2098" spans="1:3" ht="12.75">
      <c r="A2098" s="17"/>
      <c r="B2098" s="17"/>
      <c r="C2098" s="17"/>
    </row>
    <row r="2099" spans="1:3" ht="12.75">
      <c r="A2099" s="17"/>
      <c r="B2099" s="17"/>
      <c r="C2099" s="17"/>
    </row>
    <row r="2100" spans="1:3" ht="12.75">
      <c r="A2100" s="17"/>
      <c r="B2100" s="17"/>
      <c r="C2100" s="17"/>
    </row>
    <row r="2101" spans="1:3" ht="12.75">
      <c r="A2101" s="17"/>
      <c r="B2101" s="17"/>
      <c r="C2101" s="17"/>
    </row>
    <row r="2102" spans="1:3" ht="12.75">
      <c r="A2102" s="17"/>
      <c r="B2102" s="17"/>
      <c r="C2102" s="17"/>
    </row>
    <row r="2103" spans="1:3" ht="12.75">
      <c r="A2103" s="17"/>
      <c r="B2103" s="17"/>
      <c r="C2103" s="17"/>
    </row>
    <row r="2104" spans="1:3" ht="12.75">
      <c r="A2104" s="17"/>
      <c r="B2104" s="17"/>
      <c r="C2104" s="17"/>
    </row>
    <row r="2105" spans="1:3" ht="12.75">
      <c r="A2105" s="17"/>
      <c r="B2105" s="17"/>
      <c r="C2105" s="17"/>
    </row>
    <row r="2106" spans="1:3" ht="12.75">
      <c r="A2106" s="17"/>
      <c r="B2106" s="17"/>
      <c r="C2106" s="17"/>
    </row>
    <row r="2107" spans="1:3" ht="12.75">
      <c r="A2107" s="17"/>
      <c r="B2107" s="17"/>
      <c r="C2107" s="17"/>
    </row>
    <row r="2108" spans="1:3" ht="12.75">
      <c r="A2108" s="17"/>
      <c r="B2108" s="17"/>
      <c r="C2108" s="17"/>
    </row>
    <row r="2109" spans="1:3" ht="12.75">
      <c r="A2109" s="17"/>
      <c r="B2109" s="17"/>
      <c r="C2109" s="17"/>
    </row>
    <row r="2110" spans="1:3" ht="12.75">
      <c r="A2110" s="17"/>
      <c r="B2110" s="17"/>
      <c r="C2110" s="17"/>
    </row>
    <row r="2111" spans="1:3" ht="12.75">
      <c r="A2111" s="17"/>
      <c r="B2111" s="17"/>
      <c r="C2111" s="17"/>
    </row>
    <row r="2112" spans="1:3" ht="12.75">
      <c r="A2112" s="17"/>
      <c r="B2112" s="17"/>
      <c r="C2112" s="17"/>
    </row>
    <row r="2113" spans="1:3" ht="12.75">
      <c r="A2113" s="17"/>
      <c r="B2113" s="17"/>
      <c r="C2113" s="17"/>
    </row>
    <row r="2114" spans="1:3" ht="12.75">
      <c r="A2114" s="17"/>
      <c r="B2114" s="17"/>
      <c r="C2114" s="17"/>
    </row>
    <row r="2115" spans="1:3" ht="12.75">
      <c r="A2115" s="17"/>
      <c r="B2115" s="17"/>
      <c r="C2115" s="17"/>
    </row>
    <row r="2116" spans="1:3" ht="12.75">
      <c r="A2116" s="17"/>
      <c r="B2116" s="17"/>
      <c r="C2116" s="17"/>
    </row>
    <row r="2117" spans="1:3" ht="12.75">
      <c r="A2117" s="17"/>
      <c r="B2117" s="17"/>
      <c r="C2117" s="17"/>
    </row>
    <row r="2118" spans="1:3" ht="12.75">
      <c r="A2118" s="17"/>
      <c r="B2118" s="17"/>
      <c r="C2118" s="17"/>
    </row>
    <row r="2119" spans="1:3" ht="12.75">
      <c r="A2119" s="17"/>
      <c r="B2119" s="17"/>
      <c r="C2119" s="17"/>
    </row>
    <row r="2120" spans="1:3" ht="12.75">
      <c r="A2120" s="17"/>
      <c r="B2120" s="17"/>
      <c r="C2120" s="17"/>
    </row>
    <row r="2121" spans="1:3" ht="12.75">
      <c r="A2121" s="17"/>
      <c r="B2121" s="17"/>
      <c r="C2121" s="17"/>
    </row>
    <row r="2122" spans="1:3" ht="12.75">
      <c r="A2122" s="17"/>
      <c r="B2122" s="17"/>
      <c r="C2122" s="17"/>
    </row>
    <row r="2123" spans="1:3" ht="12.75">
      <c r="A2123" s="17"/>
      <c r="B2123" s="17"/>
      <c r="C2123" s="17"/>
    </row>
    <row r="2124" spans="1:3" ht="12.75">
      <c r="A2124" s="17"/>
      <c r="B2124" s="17"/>
      <c r="C2124" s="17"/>
    </row>
    <row r="2125" spans="1:3" ht="12.75">
      <c r="A2125" s="17"/>
      <c r="B2125" s="17"/>
      <c r="C2125" s="17"/>
    </row>
    <row r="2126" spans="1:3" ht="12.75">
      <c r="A2126" s="17"/>
      <c r="B2126" s="17"/>
      <c r="C2126" s="17"/>
    </row>
    <row r="2127" spans="1:3" ht="12.75">
      <c r="A2127" s="17"/>
      <c r="B2127" s="17"/>
      <c r="C2127" s="17"/>
    </row>
    <row r="2128" spans="1:3" ht="12.75">
      <c r="A2128" s="17"/>
      <c r="B2128" s="17"/>
      <c r="C2128" s="17"/>
    </row>
    <row r="2129" spans="1:3" ht="12.75">
      <c r="A2129" s="17"/>
      <c r="B2129" s="17"/>
      <c r="C2129" s="17"/>
    </row>
    <row r="2130" spans="1:3" ht="12.75">
      <c r="A2130" s="17"/>
      <c r="B2130" s="17"/>
      <c r="C2130" s="17"/>
    </row>
    <row r="2131" spans="1:3" ht="12.75">
      <c r="A2131" s="17"/>
      <c r="B2131" s="17"/>
      <c r="C2131" s="17"/>
    </row>
    <row r="2132" spans="1:3" ht="12.75">
      <c r="A2132" s="17"/>
      <c r="B2132" s="17"/>
      <c r="C2132" s="17"/>
    </row>
    <row r="2133" spans="1:3" ht="12.75">
      <c r="A2133" s="17"/>
      <c r="B2133" s="17"/>
      <c r="C2133" s="17"/>
    </row>
    <row r="2134" spans="1:3" ht="12.75">
      <c r="A2134" s="17"/>
      <c r="B2134" s="17"/>
      <c r="C2134" s="17"/>
    </row>
    <row r="2135" spans="1:3" ht="12.75">
      <c r="A2135" s="17"/>
      <c r="B2135" s="17"/>
      <c r="C2135" s="17"/>
    </row>
    <row r="2136" spans="1:3" ht="12.75">
      <c r="A2136" s="17"/>
      <c r="B2136" s="17"/>
      <c r="C2136" s="17"/>
    </row>
    <row r="2137" spans="1:3" ht="12.75">
      <c r="A2137" s="17"/>
      <c r="B2137" s="17"/>
      <c r="C2137" s="17"/>
    </row>
    <row r="2138" spans="1:3" ht="12.75">
      <c r="A2138" s="17"/>
      <c r="B2138" s="17"/>
      <c r="C2138" s="17"/>
    </row>
    <row r="2139" spans="1:3" ht="12.75">
      <c r="A2139" s="17"/>
      <c r="B2139" s="17"/>
      <c r="C2139" s="17"/>
    </row>
    <row r="2140" spans="1:3" ht="12.75">
      <c r="A2140" s="17"/>
      <c r="B2140" s="17"/>
      <c r="C2140" s="17"/>
    </row>
    <row r="2141" spans="1:3" ht="12.75">
      <c r="A2141" s="17"/>
      <c r="B2141" s="17"/>
      <c r="C2141" s="17"/>
    </row>
    <row r="2142" spans="1:3" ht="12.75">
      <c r="A2142" s="17"/>
      <c r="B2142" s="17"/>
      <c r="C2142" s="17"/>
    </row>
    <row r="2143" spans="1:3" ht="12.75">
      <c r="A2143" s="17"/>
      <c r="B2143" s="17"/>
      <c r="C2143" s="17"/>
    </row>
    <row r="2144" spans="1:3" ht="12.75">
      <c r="A2144" s="17"/>
      <c r="B2144" s="17"/>
      <c r="C2144" s="17"/>
    </row>
    <row r="2145" spans="1:3" ht="12.75">
      <c r="A2145" s="17"/>
      <c r="B2145" s="17"/>
      <c r="C2145" s="17"/>
    </row>
    <row r="2146" spans="1:3" ht="12.75">
      <c r="A2146" s="17"/>
      <c r="B2146" s="17"/>
      <c r="C2146" s="17"/>
    </row>
    <row r="2147" spans="1:3" ht="12.75">
      <c r="A2147" s="17"/>
      <c r="B2147" s="17"/>
      <c r="C2147" s="17"/>
    </row>
    <row r="2148" spans="1:3" ht="12.75">
      <c r="A2148" s="17"/>
      <c r="B2148" s="17"/>
      <c r="C2148" s="17"/>
    </row>
    <row r="2149" spans="1:3" ht="12.75">
      <c r="A2149" s="17"/>
      <c r="B2149" s="17"/>
      <c r="C2149" s="17"/>
    </row>
    <row r="2150" spans="1:3" ht="12.75">
      <c r="A2150" s="17"/>
      <c r="B2150" s="17"/>
      <c r="C2150" s="17"/>
    </row>
    <row r="2151" spans="1:3" ht="12.75">
      <c r="A2151" s="17"/>
      <c r="B2151" s="17"/>
      <c r="C2151" s="17"/>
    </row>
    <row r="2152" spans="1:3" ht="12.75">
      <c r="A2152" s="17"/>
      <c r="B2152" s="17"/>
      <c r="C2152" s="17"/>
    </row>
    <row r="2153" spans="1:3" ht="12.75">
      <c r="A2153" s="17"/>
      <c r="B2153" s="17"/>
      <c r="C2153" s="17"/>
    </row>
    <row r="2154" spans="1:3" ht="12.75">
      <c r="A2154" s="17"/>
      <c r="B2154" s="17"/>
      <c r="C2154" s="17"/>
    </row>
    <row r="2155" spans="1:3" ht="12.75">
      <c r="A2155" s="17"/>
      <c r="B2155" s="17"/>
      <c r="C2155" s="17"/>
    </row>
    <row r="2156" spans="1:3" ht="12.75">
      <c r="A2156" s="17"/>
      <c r="B2156" s="17"/>
      <c r="C2156" s="17"/>
    </row>
    <row r="2157" spans="1:3" ht="12.75">
      <c r="A2157" s="17"/>
      <c r="B2157" s="17"/>
      <c r="C2157" s="17"/>
    </row>
    <row r="2158" spans="1:3" ht="12.75">
      <c r="A2158" s="17"/>
      <c r="B2158" s="17"/>
      <c r="C2158" s="17"/>
    </row>
    <row r="2159" spans="1:3" ht="12.75">
      <c r="A2159" s="17"/>
      <c r="B2159" s="17"/>
      <c r="C2159" s="17"/>
    </row>
    <row r="2160" spans="1:3" ht="12.75">
      <c r="A2160" s="17"/>
      <c r="B2160" s="17"/>
      <c r="C2160" s="17"/>
    </row>
    <row r="2161" spans="1:3" ht="12.75">
      <c r="A2161" s="17"/>
      <c r="B2161" s="17"/>
      <c r="C2161" s="17"/>
    </row>
    <row r="2162" spans="1:3" ht="12.75">
      <c r="A2162" s="17"/>
      <c r="B2162" s="17"/>
      <c r="C2162" s="17"/>
    </row>
    <row r="2163" spans="1:3" ht="12.75">
      <c r="A2163" s="17"/>
      <c r="B2163" s="17"/>
      <c r="C2163" s="17"/>
    </row>
    <row r="2164" spans="1:3" ht="12.75">
      <c r="A2164" s="17"/>
      <c r="B2164" s="17"/>
      <c r="C2164" s="17"/>
    </row>
    <row r="2165" spans="1:3" ht="12.75">
      <c r="A2165" s="17"/>
      <c r="B2165" s="17"/>
      <c r="C2165" s="17"/>
    </row>
    <row r="2166" spans="1:3" ht="12.75">
      <c r="A2166" s="17"/>
      <c r="B2166" s="17"/>
      <c r="C2166" s="17"/>
    </row>
    <row r="2167" spans="1:3" ht="12.75">
      <c r="A2167" s="17"/>
      <c r="B2167" s="17"/>
      <c r="C2167" s="17"/>
    </row>
    <row r="2168" spans="1:3" ht="12.75">
      <c r="A2168" s="17"/>
      <c r="B2168" s="17"/>
      <c r="C2168" s="17"/>
    </row>
    <row r="2169" spans="1:3" ht="12.75">
      <c r="A2169" s="17"/>
      <c r="B2169" s="17"/>
      <c r="C2169" s="17"/>
    </row>
    <row r="2170" spans="1:3" ht="12.75">
      <c r="A2170" s="17"/>
      <c r="B2170" s="17"/>
      <c r="C2170" s="17"/>
    </row>
    <row r="2171" spans="1:3" ht="12.75">
      <c r="A2171" s="17"/>
      <c r="B2171" s="17"/>
      <c r="C2171" s="17"/>
    </row>
    <row r="2172" spans="1:3" ht="12.75">
      <c r="A2172" s="17"/>
      <c r="B2172" s="17"/>
      <c r="C2172" s="17"/>
    </row>
    <row r="2173" spans="1:3" ht="12.75">
      <c r="A2173" s="17"/>
      <c r="B2173" s="17"/>
      <c r="C2173" s="17"/>
    </row>
    <row r="2174" spans="1:3" ht="12.75">
      <c r="A2174" s="17"/>
      <c r="B2174" s="17"/>
      <c r="C2174" s="17"/>
    </row>
    <row r="2175" spans="1:3" ht="12.75">
      <c r="A2175" s="17"/>
      <c r="B2175" s="17"/>
      <c r="C2175" s="17"/>
    </row>
    <row r="2176" spans="1:3" ht="12.75">
      <c r="A2176" s="17"/>
      <c r="B2176" s="17"/>
      <c r="C2176" s="17"/>
    </row>
    <row r="2177" spans="1:3" ht="12.75">
      <c r="A2177" s="17"/>
      <c r="B2177" s="17"/>
      <c r="C2177" s="17"/>
    </row>
    <row r="2178" spans="1:3" ht="12.75">
      <c r="A2178" s="17"/>
      <c r="B2178" s="17"/>
      <c r="C2178" s="17"/>
    </row>
    <row r="2179" spans="1:3" ht="12.75">
      <c r="A2179" s="17"/>
      <c r="B2179" s="17"/>
      <c r="C2179" s="17"/>
    </row>
    <row r="2180" spans="1:3" ht="12.75">
      <c r="A2180" s="17"/>
      <c r="B2180" s="17"/>
      <c r="C2180" s="17"/>
    </row>
    <row r="2181" spans="1:3" ht="12.75">
      <c r="A2181" s="17"/>
      <c r="B2181" s="17"/>
      <c r="C2181" s="17"/>
    </row>
    <row r="2182" spans="1:3" ht="12.75">
      <c r="A2182" s="17"/>
      <c r="B2182" s="17"/>
      <c r="C2182" s="17"/>
    </row>
    <row r="2183" spans="1:3" ht="12.75">
      <c r="A2183" s="17"/>
      <c r="B2183" s="17"/>
      <c r="C2183" s="17"/>
    </row>
    <row r="2184" spans="1:3" ht="12.75">
      <c r="A2184" s="17"/>
      <c r="B2184" s="17"/>
      <c r="C2184" s="17"/>
    </row>
    <row r="2185" spans="1:3" ht="12.75">
      <c r="A2185" s="17"/>
      <c r="B2185" s="17"/>
      <c r="C2185" s="17"/>
    </row>
    <row r="2186" spans="1:3" ht="12.75">
      <c r="A2186" s="17"/>
      <c r="B2186" s="17"/>
      <c r="C2186" s="17"/>
    </row>
    <row r="2187" spans="1:3" ht="12.75">
      <c r="A2187" s="17"/>
      <c r="B2187" s="17"/>
      <c r="C2187" s="17"/>
    </row>
    <row r="2188" spans="1:3" ht="12.75">
      <c r="A2188" s="17"/>
      <c r="B2188" s="17"/>
      <c r="C2188" s="17"/>
    </row>
    <row r="2189" spans="1:3" ht="12.75">
      <c r="A2189" s="17"/>
      <c r="B2189" s="17"/>
      <c r="C2189" s="17"/>
    </row>
  </sheetData>
  <mergeCells count="11">
    <mergeCell ref="A1:C1"/>
    <mergeCell ref="E1:G1"/>
    <mergeCell ref="I1:I3"/>
    <mergeCell ref="M2:M3"/>
    <mergeCell ref="B3:C3"/>
    <mergeCell ref="E2:G2"/>
    <mergeCell ref="N2:N3"/>
    <mergeCell ref="K2:K3"/>
    <mergeCell ref="J1:N1"/>
    <mergeCell ref="L2:L3"/>
    <mergeCell ref="J2:J3"/>
  </mergeCells>
  <printOptions/>
  <pageMargins left="0.75" right="0.75" top="1" bottom="1"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7"/>
  <sheetViews>
    <sheetView workbookViewId="0" topLeftCell="A1">
      <selection activeCell="A1" sqref="A1"/>
    </sheetView>
  </sheetViews>
  <sheetFormatPr defaultColWidth="9.140625" defaultRowHeight="12.75"/>
  <cols>
    <col min="1" max="1" width="15.421875" style="0" customWidth="1"/>
    <col min="2" max="2" width="12.7109375" style="0" bestFit="1" customWidth="1"/>
    <col min="9" max="9" width="16.28125" style="0" customWidth="1"/>
    <col min="11" max="11" width="21.8515625" style="0" bestFit="1" customWidth="1"/>
    <col min="12" max="12" width="12.28125" style="0" customWidth="1"/>
    <col min="13" max="13" width="12.00390625" style="0" customWidth="1"/>
  </cols>
  <sheetData>
    <row r="1" spans="1:13" ht="13.5" thickBot="1">
      <c r="A1" s="17"/>
      <c r="B1" s="17"/>
      <c r="K1" s="133"/>
      <c r="L1" s="134" t="s">
        <v>237</v>
      </c>
      <c r="M1" s="135" t="s">
        <v>238</v>
      </c>
    </row>
    <row r="2" spans="1:13" ht="14.25" thickBot="1" thickTop="1">
      <c r="A2" s="129" t="s">
        <v>242</v>
      </c>
      <c r="B2" s="130" t="s">
        <v>243</v>
      </c>
      <c r="C2" s="270" t="s">
        <v>211</v>
      </c>
      <c r="D2" s="270"/>
      <c r="E2" s="270" t="s">
        <v>244</v>
      </c>
      <c r="F2" s="270"/>
      <c r="G2" s="270" t="s">
        <v>245</v>
      </c>
      <c r="H2" s="271"/>
      <c r="I2" s="176" t="s">
        <v>277</v>
      </c>
      <c r="K2" s="51" t="s">
        <v>239</v>
      </c>
      <c r="L2" s="268">
        <v>15</v>
      </c>
      <c r="M2" s="269"/>
    </row>
    <row r="3" spans="1:13" ht="13.5" thickTop="1">
      <c r="A3" s="172" t="s">
        <v>223</v>
      </c>
      <c r="B3" s="173" t="s">
        <v>221</v>
      </c>
      <c r="C3" s="275">
        <v>100</v>
      </c>
      <c r="D3" s="276"/>
      <c r="E3" s="275" t="s">
        <v>276</v>
      </c>
      <c r="F3" s="276"/>
      <c r="G3" s="275">
        <v>1500</v>
      </c>
      <c r="H3" s="277"/>
      <c r="I3" s="174">
        <v>98.989</v>
      </c>
      <c r="K3" s="7" t="s">
        <v>240</v>
      </c>
      <c r="L3" s="266">
        <v>63</v>
      </c>
      <c r="M3" s="267"/>
    </row>
    <row r="4" spans="1:13" ht="13.5" thickBot="1">
      <c r="A4" s="145" t="s">
        <v>217</v>
      </c>
      <c r="B4" s="146" t="s">
        <v>221</v>
      </c>
      <c r="C4" s="272">
        <v>300</v>
      </c>
      <c r="D4" s="273"/>
      <c r="E4" s="272" t="s">
        <v>248</v>
      </c>
      <c r="F4" s="273"/>
      <c r="G4" s="272">
        <v>1500</v>
      </c>
      <c r="H4" s="274"/>
      <c r="I4" s="175">
        <v>122.441</v>
      </c>
      <c r="K4" s="7" t="s">
        <v>241</v>
      </c>
      <c r="L4" s="266">
        <v>7</v>
      </c>
      <c r="M4" s="267"/>
    </row>
    <row r="5" spans="11:13" ht="12.75">
      <c r="K5" s="138" t="s">
        <v>246</v>
      </c>
      <c r="L5" s="266" t="s">
        <v>247</v>
      </c>
      <c r="M5" s="267"/>
    </row>
    <row r="6" spans="11:13" ht="12.75">
      <c r="K6" s="141" t="s">
        <v>249</v>
      </c>
      <c r="L6" s="264">
        <v>8</v>
      </c>
      <c r="M6" s="265"/>
    </row>
    <row r="7" spans="11:13" ht="13.5" thickBot="1">
      <c r="K7" s="136" t="s">
        <v>275</v>
      </c>
      <c r="L7" s="230" t="s">
        <v>274</v>
      </c>
      <c r="M7" s="232"/>
    </row>
  </sheetData>
  <mergeCells count="15">
    <mergeCell ref="C2:D2"/>
    <mergeCell ref="E2:F2"/>
    <mergeCell ref="G2:H2"/>
    <mergeCell ref="C4:D4"/>
    <mergeCell ref="E4:F4"/>
    <mergeCell ref="G4:H4"/>
    <mergeCell ref="C3:D3"/>
    <mergeCell ref="E3:F3"/>
    <mergeCell ref="G3:H3"/>
    <mergeCell ref="L7:M7"/>
    <mergeCell ref="L6:M6"/>
    <mergeCell ref="L4:M4"/>
    <mergeCell ref="L2:M2"/>
    <mergeCell ref="L3:M3"/>
    <mergeCell ref="L5:M5"/>
  </mergeCells>
  <printOptions/>
  <pageMargins left="0.75" right="0.75" top="1"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L7"/>
  <sheetViews>
    <sheetView workbookViewId="0" topLeftCell="A1">
      <selection activeCell="A1" sqref="A1"/>
    </sheetView>
  </sheetViews>
  <sheetFormatPr defaultColWidth="9.140625" defaultRowHeight="12.75"/>
  <cols>
    <col min="1" max="1" width="20.28125" style="0" bestFit="1" customWidth="1"/>
    <col min="2" max="2" width="12.7109375" style="0" bestFit="1" customWidth="1"/>
    <col min="10" max="10" width="21.8515625" style="0" bestFit="1" customWidth="1"/>
    <col min="11" max="11" width="11.7109375" style="0" customWidth="1"/>
    <col min="12" max="12" width="12.140625" style="0" customWidth="1"/>
  </cols>
  <sheetData>
    <row r="1" spans="1:12" ht="13.5" thickBot="1">
      <c r="A1" t="s">
        <v>232</v>
      </c>
      <c r="J1" s="133"/>
      <c r="K1" s="134" t="s">
        <v>279</v>
      </c>
      <c r="L1" s="135" t="s">
        <v>223</v>
      </c>
    </row>
    <row r="2" spans="1:12" ht="13.5" thickTop="1">
      <c r="A2" s="142" t="s">
        <v>233</v>
      </c>
      <c r="B2" s="143" t="s">
        <v>234</v>
      </c>
      <c r="J2" s="51" t="s">
        <v>224</v>
      </c>
      <c r="K2" s="268">
        <v>15</v>
      </c>
      <c r="L2" s="269"/>
    </row>
    <row r="3" spans="1:12" ht="13.5" thickBot="1">
      <c r="A3" s="144" t="s">
        <v>235</v>
      </c>
      <c r="B3" s="137" t="s">
        <v>236</v>
      </c>
      <c r="J3" s="7" t="s">
        <v>225</v>
      </c>
      <c r="K3" s="266">
        <v>63</v>
      </c>
      <c r="L3" s="267"/>
    </row>
    <row r="4" spans="10:12" ht="13.5" thickBot="1">
      <c r="J4" s="7" t="s">
        <v>226</v>
      </c>
      <c r="K4" s="266">
        <v>7</v>
      </c>
      <c r="L4" s="267"/>
    </row>
    <row r="5" spans="1:12" ht="13.5" thickBot="1">
      <c r="A5" s="129" t="s">
        <v>209</v>
      </c>
      <c r="B5" s="130" t="s">
        <v>210</v>
      </c>
      <c r="C5" s="270" t="s">
        <v>211</v>
      </c>
      <c r="D5" s="270"/>
      <c r="E5" s="270" t="s">
        <v>212</v>
      </c>
      <c r="F5" s="270"/>
      <c r="G5" s="270" t="s">
        <v>213</v>
      </c>
      <c r="H5" s="271"/>
      <c r="J5" s="138" t="s">
        <v>227</v>
      </c>
      <c r="K5" s="266" t="s">
        <v>228</v>
      </c>
      <c r="L5" s="267"/>
    </row>
    <row r="6" spans="1:12" ht="14.25" thickBot="1" thickTop="1">
      <c r="A6" s="145" t="s">
        <v>214</v>
      </c>
      <c r="B6" s="146" t="s">
        <v>216</v>
      </c>
      <c r="C6" s="278">
        <v>100</v>
      </c>
      <c r="D6" s="279"/>
      <c r="E6" s="278" t="s">
        <v>219</v>
      </c>
      <c r="F6" s="279"/>
      <c r="G6" s="278">
        <v>1500</v>
      </c>
      <c r="H6" s="280"/>
      <c r="J6" s="141" t="s">
        <v>230</v>
      </c>
      <c r="K6" s="264">
        <v>8</v>
      </c>
      <c r="L6" s="265"/>
    </row>
    <row r="7" spans="10:12" ht="13.5" thickBot="1">
      <c r="J7" s="136" t="s">
        <v>278</v>
      </c>
      <c r="K7" s="230" t="s">
        <v>231</v>
      </c>
      <c r="L7" s="232"/>
    </row>
  </sheetData>
  <mergeCells count="12">
    <mergeCell ref="K2:L2"/>
    <mergeCell ref="K3:L3"/>
    <mergeCell ref="K4:L4"/>
    <mergeCell ref="K5:L5"/>
    <mergeCell ref="K6:L6"/>
    <mergeCell ref="K7:L7"/>
    <mergeCell ref="C5:D5"/>
    <mergeCell ref="E5:F5"/>
    <mergeCell ref="G5:H5"/>
    <mergeCell ref="C6:D6"/>
    <mergeCell ref="E6:F6"/>
    <mergeCell ref="G6:H6"/>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140625" defaultRowHeight="12.75"/>
  <cols>
    <col min="1" max="1" width="24.57421875" style="0" customWidth="1"/>
    <col min="2" max="2" width="13.421875" style="0" customWidth="1"/>
    <col min="3" max="3" width="13.57421875" style="0" customWidth="1"/>
    <col min="4" max="4" width="11.8515625" style="0" customWidth="1"/>
    <col min="5" max="8" width="10.28125" style="0" bestFit="1" customWidth="1"/>
  </cols>
  <sheetData>
    <row r="1" spans="3:8" ht="13.5" thickBot="1">
      <c r="C1" s="190" t="s">
        <v>218</v>
      </c>
      <c r="D1" s="192"/>
      <c r="E1" s="191"/>
      <c r="F1" s="190" t="s">
        <v>299</v>
      </c>
      <c r="G1" s="192"/>
      <c r="H1" s="191"/>
    </row>
    <row r="2" spans="1:8" ht="14.25" thickBot="1">
      <c r="A2" s="118" t="s">
        <v>280</v>
      </c>
      <c r="B2" s="119" t="s">
        <v>195</v>
      </c>
      <c r="C2" s="120" t="s">
        <v>196</v>
      </c>
      <c r="D2" s="121" t="s">
        <v>197</v>
      </c>
      <c r="E2" s="122" t="s">
        <v>198</v>
      </c>
      <c r="F2" s="120" t="s">
        <v>206</v>
      </c>
      <c r="G2" s="121" t="s">
        <v>207</v>
      </c>
      <c r="H2" s="123" t="s">
        <v>208</v>
      </c>
    </row>
    <row r="3" spans="1:8" ht="15" thickTop="1">
      <c r="A3" s="98" t="s">
        <v>199</v>
      </c>
      <c r="B3" s="99">
        <v>58.5</v>
      </c>
      <c r="C3" s="40">
        <v>22.68</v>
      </c>
      <c r="D3" s="17">
        <v>21.3444</v>
      </c>
      <c r="E3" s="100">
        <f>C3+D3</f>
        <v>44.0244</v>
      </c>
      <c r="F3" s="114">
        <v>23.2944</v>
      </c>
      <c r="G3" s="111">
        <v>21.2268</v>
      </c>
      <c r="H3" s="124">
        <f aca="true" t="shared" si="0" ref="H3:H9">F3+G3</f>
        <v>44.5212</v>
      </c>
    </row>
    <row r="4" spans="1:8" ht="14.25">
      <c r="A4" s="101" t="s">
        <v>200</v>
      </c>
      <c r="B4" s="102">
        <v>65</v>
      </c>
      <c r="C4" s="103">
        <v>23.2608</v>
      </c>
      <c r="D4" s="104">
        <v>22.4616</v>
      </c>
      <c r="E4" s="105">
        <f aca="true" t="shared" si="1" ref="E4:E9">C4+D4</f>
        <v>45.7224</v>
      </c>
      <c r="F4" s="115">
        <v>24.7392</v>
      </c>
      <c r="G4" s="112">
        <v>21.8268</v>
      </c>
      <c r="H4" s="125">
        <f t="shared" si="0"/>
        <v>46.566</v>
      </c>
    </row>
    <row r="5" spans="1:8" ht="14.25">
      <c r="A5" s="106" t="s">
        <v>201</v>
      </c>
      <c r="B5" s="107">
        <v>52</v>
      </c>
      <c r="C5" s="40">
        <v>18.696</v>
      </c>
      <c r="D5" s="17">
        <v>22.8732</v>
      </c>
      <c r="E5" s="100">
        <f t="shared" si="1"/>
        <v>41.5692</v>
      </c>
      <c r="F5" s="116">
        <v>22.1904</v>
      </c>
      <c r="G5" s="62">
        <v>20.1684</v>
      </c>
      <c r="H5" s="126">
        <f t="shared" si="0"/>
        <v>42.3588</v>
      </c>
    </row>
    <row r="6" spans="1:8" ht="14.25">
      <c r="A6" s="106" t="s">
        <v>202</v>
      </c>
      <c r="B6" s="107">
        <v>78</v>
      </c>
      <c r="C6" s="40">
        <v>26.3232</v>
      </c>
      <c r="D6" s="17">
        <v>22.9908</v>
      </c>
      <c r="E6" s="100">
        <f t="shared" si="1"/>
        <v>49.314</v>
      </c>
      <c r="F6" s="116">
        <v>32.5968</v>
      </c>
      <c r="G6" s="62">
        <v>19.698</v>
      </c>
      <c r="H6" s="126">
        <f t="shared" si="0"/>
        <v>52.2948</v>
      </c>
    </row>
    <row r="7" spans="1:8" ht="14.25">
      <c r="A7" s="106" t="s">
        <v>203</v>
      </c>
      <c r="B7" s="107">
        <v>104</v>
      </c>
      <c r="C7" s="40">
        <v>33.12</v>
      </c>
      <c r="D7" s="17">
        <v>23.1408</v>
      </c>
      <c r="E7" s="100">
        <f t="shared" si="1"/>
        <v>56.260799999999996</v>
      </c>
      <c r="F7" s="116">
        <v>43.4688</v>
      </c>
      <c r="G7" s="62">
        <v>18.8454</v>
      </c>
      <c r="H7" s="126">
        <f t="shared" si="0"/>
        <v>62.3142</v>
      </c>
    </row>
    <row r="8" spans="1:8" ht="14.25">
      <c r="A8" s="106" t="s">
        <v>204</v>
      </c>
      <c r="B8" s="107">
        <v>117</v>
      </c>
      <c r="C8" s="40">
        <v>37.1952</v>
      </c>
      <c r="D8" s="17">
        <v>22.7478</v>
      </c>
      <c r="E8" s="100">
        <f t="shared" si="1"/>
        <v>59.943</v>
      </c>
      <c r="F8" s="116">
        <v>43.896</v>
      </c>
      <c r="G8" s="62">
        <v>20.5212</v>
      </c>
      <c r="H8" s="126">
        <f t="shared" si="0"/>
        <v>64.41720000000001</v>
      </c>
    </row>
    <row r="9" spans="1:8" ht="15" thickBot="1">
      <c r="A9" s="108" t="s">
        <v>205</v>
      </c>
      <c r="B9" s="109">
        <v>130</v>
      </c>
      <c r="C9" s="41">
        <v>37.728</v>
      </c>
      <c r="D9" s="42">
        <v>23.8134</v>
      </c>
      <c r="E9" s="110">
        <f t="shared" si="1"/>
        <v>61.5414</v>
      </c>
      <c r="F9" s="117">
        <v>51.1008</v>
      </c>
      <c r="G9" s="113">
        <v>19.227</v>
      </c>
      <c r="H9" s="127">
        <f t="shared" si="0"/>
        <v>70.3278</v>
      </c>
    </row>
    <row r="10" ht="13.5" thickBot="1"/>
    <row r="11" spans="1:8" ht="13.5" thickBot="1">
      <c r="A11" s="129" t="s">
        <v>209</v>
      </c>
      <c r="B11" s="130" t="s">
        <v>210</v>
      </c>
      <c r="C11" s="270" t="s">
        <v>211</v>
      </c>
      <c r="D11" s="270"/>
      <c r="E11" s="270" t="s">
        <v>212</v>
      </c>
      <c r="F11" s="270"/>
      <c r="G11" s="270" t="s">
        <v>213</v>
      </c>
      <c r="H11" s="271"/>
    </row>
    <row r="12" spans="1:8" ht="13.5" thickTop="1">
      <c r="A12" s="128" t="s">
        <v>214</v>
      </c>
      <c r="B12" s="131" t="s">
        <v>216</v>
      </c>
      <c r="C12" s="275">
        <v>100</v>
      </c>
      <c r="D12" s="276"/>
      <c r="E12" s="275" t="s">
        <v>219</v>
      </c>
      <c r="F12" s="276"/>
      <c r="G12" s="275">
        <v>1500</v>
      </c>
      <c r="H12" s="277"/>
    </row>
    <row r="13" spans="1:8" ht="13.5" thickBot="1">
      <c r="A13" s="21" t="s">
        <v>215</v>
      </c>
      <c r="B13" s="132" t="s">
        <v>217</v>
      </c>
      <c r="C13" s="283">
        <v>100</v>
      </c>
      <c r="D13" s="240"/>
      <c r="E13" s="283" t="s">
        <v>220</v>
      </c>
      <c r="F13" s="240"/>
      <c r="G13" s="283">
        <v>1500</v>
      </c>
      <c r="H13" s="284"/>
    </row>
    <row r="15" ht="13.5" thickBot="1"/>
    <row r="16" spans="1:4" ht="13.5" thickBot="1">
      <c r="A16" s="133"/>
      <c r="B16" s="134" t="s">
        <v>221</v>
      </c>
      <c r="C16" s="134" t="s">
        <v>222</v>
      </c>
      <c r="D16" s="135" t="s">
        <v>223</v>
      </c>
    </row>
    <row r="17" spans="1:4" ht="13.5" thickTop="1">
      <c r="A17" s="51" t="s">
        <v>224</v>
      </c>
      <c r="B17" s="268">
        <v>15</v>
      </c>
      <c r="C17" s="281"/>
      <c r="D17" s="269"/>
    </row>
    <row r="18" spans="1:4" ht="12.75">
      <c r="A18" s="7" t="s">
        <v>225</v>
      </c>
      <c r="B18" s="266">
        <v>63</v>
      </c>
      <c r="C18" s="282"/>
      <c r="D18" s="267"/>
    </row>
    <row r="19" spans="1:4" ht="12.75">
      <c r="A19" s="7" t="s">
        <v>226</v>
      </c>
      <c r="B19" s="266">
        <v>7</v>
      </c>
      <c r="C19" s="282"/>
      <c r="D19" s="267"/>
    </row>
    <row r="20" spans="1:4" ht="12.75">
      <c r="A20" s="138" t="s">
        <v>227</v>
      </c>
      <c r="B20" s="139" t="s">
        <v>228</v>
      </c>
      <c r="C20" s="139" t="s">
        <v>228</v>
      </c>
      <c r="D20" s="140" t="s">
        <v>229</v>
      </c>
    </row>
    <row r="21" spans="1:4" ht="12.75">
      <c r="A21" s="141" t="s">
        <v>230</v>
      </c>
      <c r="B21" s="285">
        <v>8</v>
      </c>
      <c r="C21" s="286"/>
      <c r="D21" s="287"/>
    </row>
    <row r="22" spans="1:4" ht="13.5" thickBot="1">
      <c r="A22" s="136" t="s">
        <v>281</v>
      </c>
      <c r="B22" s="230" t="s">
        <v>231</v>
      </c>
      <c r="C22" s="231"/>
      <c r="D22" s="232"/>
    </row>
  </sheetData>
  <mergeCells count="16">
    <mergeCell ref="C1:E1"/>
    <mergeCell ref="F1:H1"/>
    <mergeCell ref="C11:D11"/>
    <mergeCell ref="E11:F11"/>
    <mergeCell ref="G11:H11"/>
    <mergeCell ref="G12:H12"/>
    <mergeCell ref="G13:H13"/>
    <mergeCell ref="B21:D21"/>
    <mergeCell ref="C12:D12"/>
    <mergeCell ref="C13:D13"/>
    <mergeCell ref="E12:F12"/>
    <mergeCell ref="E13:F13"/>
    <mergeCell ref="B22:D22"/>
    <mergeCell ref="B17:D17"/>
    <mergeCell ref="B18:D18"/>
    <mergeCell ref="B19:D19"/>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45"/>
  </sheetPr>
  <dimension ref="A1:X49"/>
  <sheetViews>
    <sheetView workbookViewId="0" topLeftCell="B1">
      <selection activeCell="S31" sqref="S31"/>
    </sheetView>
  </sheetViews>
  <sheetFormatPr defaultColWidth="9.140625" defaultRowHeight="12.75"/>
  <cols>
    <col min="1" max="1" width="12.28125" style="0" bestFit="1" customWidth="1"/>
    <col min="6" max="6" width="10.7109375" style="0" bestFit="1" customWidth="1"/>
    <col min="11" max="11" width="10.7109375" style="0" bestFit="1" customWidth="1"/>
    <col min="12" max="12" width="11.140625" style="0" customWidth="1"/>
    <col min="17" max="17" width="9.28125" style="0" bestFit="1" customWidth="1"/>
  </cols>
  <sheetData>
    <row r="1" spans="1:24" ht="12.75" customHeight="1">
      <c r="A1" s="210" t="s">
        <v>0</v>
      </c>
      <c r="B1" s="212"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1" t="s">
        <v>167</v>
      </c>
      <c r="P1" s="223" t="s">
        <v>3</v>
      </c>
      <c r="Q1" s="216"/>
      <c r="R1" s="219" t="s">
        <v>4</v>
      </c>
      <c r="S1" s="220"/>
      <c r="T1" s="216" t="s">
        <v>5</v>
      </c>
      <c r="U1" s="216"/>
      <c r="V1" s="216"/>
      <c r="W1" s="1" t="s">
        <v>6</v>
      </c>
      <c r="X1" s="2"/>
    </row>
    <row r="2" spans="1:24" ht="64.5" thickBot="1">
      <c r="A2" s="211"/>
      <c r="B2" s="213"/>
      <c r="C2" s="207"/>
      <c r="D2" s="205"/>
      <c r="E2" s="205"/>
      <c r="F2" s="205"/>
      <c r="G2" s="205"/>
      <c r="H2" s="205"/>
      <c r="I2" s="205"/>
      <c r="J2" s="205"/>
      <c r="K2" s="205"/>
      <c r="L2" s="205"/>
      <c r="M2" s="205"/>
      <c r="N2" s="218"/>
      <c r="O2" s="222"/>
      <c r="P2" s="3" t="s">
        <v>168</v>
      </c>
      <c r="Q2" s="4" t="s">
        <v>8</v>
      </c>
      <c r="R2" s="4" t="s">
        <v>169</v>
      </c>
      <c r="S2" s="5" t="s">
        <v>170</v>
      </c>
      <c r="T2" s="4" t="s">
        <v>9</v>
      </c>
      <c r="U2" s="4" t="s">
        <v>10</v>
      </c>
      <c r="V2" s="4" t="s">
        <v>11</v>
      </c>
      <c r="W2" s="5" t="s">
        <v>12</v>
      </c>
      <c r="X2" s="6" t="s">
        <v>13</v>
      </c>
    </row>
    <row r="3" spans="1:24" ht="12.75">
      <c r="A3" s="150">
        <v>4</v>
      </c>
      <c r="B3" s="64">
        <v>0</v>
      </c>
      <c r="C3" s="150">
        <v>0</v>
      </c>
      <c r="D3" s="63"/>
      <c r="E3" s="63">
        <v>4384</v>
      </c>
      <c r="F3" s="63">
        <v>4384</v>
      </c>
      <c r="G3" s="63">
        <v>1402880</v>
      </c>
      <c r="H3" s="63">
        <v>0.186357</v>
      </c>
      <c r="I3" s="63">
        <v>0</v>
      </c>
      <c r="J3" s="63">
        <v>0</v>
      </c>
      <c r="K3" s="63">
        <v>0</v>
      </c>
      <c r="L3" s="63">
        <v>0</v>
      </c>
      <c r="M3" s="63">
        <v>216.00001</v>
      </c>
      <c r="N3" s="64">
        <v>0</v>
      </c>
      <c r="O3" s="13">
        <v>0.35072</v>
      </c>
      <c r="P3" s="44">
        <f>SUM(O3:O6)</f>
        <v>59.550079999999994</v>
      </c>
      <c r="Q3" s="48">
        <f>P3/SUM(N3:N6)</f>
        <v>0.29775039999999997</v>
      </c>
      <c r="R3" s="95" t="s">
        <v>101</v>
      </c>
      <c r="S3" s="91" t="s">
        <v>262</v>
      </c>
      <c r="T3" s="48">
        <f>SUM(O3:O23)</f>
        <v>111.89519600000001</v>
      </c>
      <c r="U3" s="48">
        <f>SUM(O3:O23)</f>
        <v>111.89519600000001</v>
      </c>
      <c r="V3" s="48">
        <f>SUM(O3:O23)</f>
        <v>111.89519600000001</v>
      </c>
      <c r="W3" s="63">
        <v>249.422418</v>
      </c>
      <c r="X3" s="50">
        <f>U3/W3</f>
        <v>0.44861723696384026</v>
      </c>
    </row>
    <row r="4" spans="1:24" ht="12.75">
      <c r="A4" s="40">
        <v>0</v>
      </c>
      <c r="B4" s="18">
        <v>4</v>
      </c>
      <c r="C4" s="40">
        <v>0</v>
      </c>
      <c r="D4" s="17"/>
      <c r="E4" s="17">
        <v>8782</v>
      </c>
      <c r="F4" s="17">
        <v>8782</v>
      </c>
      <c r="G4" s="17">
        <v>105384000</v>
      </c>
      <c r="H4" s="17">
        <v>0.160627</v>
      </c>
      <c r="I4" s="17">
        <v>0</v>
      </c>
      <c r="J4" s="17">
        <v>0</v>
      </c>
      <c r="K4" s="17">
        <v>0</v>
      </c>
      <c r="L4" s="17">
        <v>0</v>
      </c>
      <c r="M4" s="17">
        <v>269.999988</v>
      </c>
      <c r="N4" s="18">
        <v>100</v>
      </c>
      <c r="O4" s="14">
        <v>26.346</v>
      </c>
      <c r="P4" s="151"/>
      <c r="Q4" s="20"/>
      <c r="R4" s="96" t="s">
        <v>101</v>
      </c>
      <c r="S4" s="20"/>
      <c r="T4" s="20"/>
      <c r="U4" s="20"/>
      <c r="V4" s="20"/>
      <c r="W4" s="20"/>
      <c r="X4" s="45"/>
    </row>
    <row r="5" spans="1:24" ht="12.75">
      <c r="A5" s="40">
        <v>10</v>
      </c>
      <c r="B5" s="18">
        <v>4</v>
      </c>
      <c r="C5" s="40">
        <v>0</v>
      </c>
      <c r="D5" s="17"/>
      <c r="E5" s="17">
        <v>5517</v>
      </c>
      <c r="F5" s="17">
        <v>5517</v>
      </c>
      <c r="G5" s="17">
        <v>1765440</v>
      </c>
      <c r="H5" s="17">
        <v>0.080725</v>
      </c>
      <c r="I5" s="17">
        <v>0</v>
      </c>
      <c r="J5" s="17">
        <v>0</v>
      </c>
      <c r="K5" s="17">
        <v>0</v>
      </c>
      <c r="L5" s="17">
        <v>0</v>
      </c>
      <c r="M5" s="17">
        <v>216.000018</v>
      </c>
      <c r="N5" s="18">
        <v>0</v>
      </c>
      <c r="O5" s="14">
        <v>0.44136</v>
      </c>
      <c r="P5" s="151"/>
      <c r="Q5" s="20"/>
      <c r="R5" s="96" t="s">
        <v>101</v>
      </c>
      <c r="S5" s="20"/>
      <c r="T5" s="20"/>
      <c r="U5" s="20"/>
      <c r="V5" s="20"/>
      <c r="W5" s="20"/>
      <c r="X5" s="45"/>
    </row>
    <row r="6" spans="1:24" ht="12.75">
      <c r="A6" s="40">
        <v>4</v>
      </c>
      <c r="B6" s="18">
        <v>10</v>
      </c>
      <c r="C6" s="40">
        <v>0</v>
      </c>
      <c r="D6" s="17"/>
      <c r="E6" s="17">
        <v>10805</v>
      </c>
      <c r="F6" s="17">
        <v>10804</v>
      </c>
      <c r="G6" s="17">
        <v>129648000</v>
      </c>
      <c r="H6" s="17">
        <v>0.185071</v>
      </c>
      <c r="I6" s="17">
        <v>0</v>
      </c>
      <c r="J6" s="17">
        <v>0</v>
      </c>
      <c r="K6" s="17">
        <v>0</v>
      </c>
      <c r="L6" s="17">
        <v>0</v>
      </c>
      <c r="M6" s="17">
        <v>215.999997</v>
      </c>
      <c r="N6" s="18">
        <v>100</v>
      </c>
      <c r="O6" s="14">
        <v>32.412</v>
      </c>
      <c r="P6" s="151"/>
      <c r="Q6" s="20"/>
      <c r="R6" s="96" t="s">
        <v>101</v>
      </c>
      <c r="S6" s="20"/>
      <c r="T6" s="20"/>
      <c r="U6" s="20"/>
      <c r="V6" s="20"/>
      <c r="W6" s="20"/>
      <c r="X6" s="45"/>
    </row>
    <row r="7" spans="1:24" ht="12.75">
      <c r="A7" s="40">
        <v>0</v>
      </c>
      <c r="B7" s="18">
        <v>1</v>
      </c>
      <c r="C7" s="40"/>
      <c r="D7" s="17">
        <v>13</v>
      </c>
      <c r="E7" s="17">
        <v>6394</v>
      </c>
      <c r="F7" s="17">
        <v>6394</v>
      </c>
      <c r="G7" s="17">
        <v>76728000</v>
      </c>
      <c r="H7" s="17">
        <v>0.04215</v>
      </c>
      <c r="I7" s="17">
        <v>0</v>
      </c>
      <c r="J7" s="17">
        <v>0</v>
      </c>
      <c r="K7" s="17">
        <v>0</v>
      </c>
      <c r="L7" s="17">
        <v>0</v>
      </c>
      <c r="M7" s="17">
        <v>270</v>
      </c>
      <c r="N7" s="18">
        <v>19.200001</v>
      </c>
      <c r="O7" s="14">
        <v>19.182</v>
      </c>
      <c r="P7" s="151"/>
      <c r="Q7" s="20"/>
      <c r="R7" s="20">
        <f aca="true" t="shared" si="0" ref="R7:R15">(I7+K7)*100/F7</f>
        <v>0</v>
      </c>
      <c r="S7" s="20"/>
      <c r="T7" s="20"/>
      <c r="U7" s="20"/>
      <c r="V7" s="20"/>
      <c r="W7" s="20"/>
      <c r="X7" s="45"/>
    </row>
    <row r="8" spans="1:24" ht="12.75">
      <c r="A8" s="40">
        <v>0</v>
      </c>
      <c r="B8" s="18">
        <v>3</v>
      </c>
      <c r="C8" s="40"/>
      <c r="D8" s="17">
        <v>13</v>
      </c>
      <c r="E8" s="17">
        <v>7955</v>
      </c>
      <c r="F8" s="17">
        <v>7955</v>
      </c>
      <c r="G8" s="17">
        <v>95460000</v>
      </c>
      <c r="H8" s="17">
        <v>0.041993</v>
      </c>
      <c r="I8" s="17">
        <v>0</v>
      </c>
      <c r="J8" s="17">
        <v>0</v>
      </c>
      <c r="K8" s="17">
        <v>0</v>
      </c>
      <c r="L8" s="17">
        <v>0</v>
      </c>
      <c r="M8" s="17">
        <v>270.000005</v>
      </c>
      <c r="N8" s="18">
        <v>24</v>
      </c>
      <c r="O8" s="14">
        <v>23.865</v>
      </c>
      <c r="P8" s="151"/>
      <c r="Q8" s="20"/>
      <c r="R8" s="20">
        <f t="shared" si="0"/>
        <v>0</v>
      </c>
      <c r="S8" s="20"/>
      <c r="T8" s="20"/>
      <c r="U8" s="20"/>
      <c r="V8" s="20"/>
      <c r="W8" s="20"/>
      <c r="X8" s="45"/>
    </row>
    <row r="9" spans="1:24" ht="12.75">
      <c r="A9" s="40">
        <v>0</v>
      </c>
      <c r="B9" s="18">
        <v>4</v>
      </c>
      <c r="C9" s="40"/>
      <c r="D9" s="17">
        <v>13</v>
      </c>
      <c r="E9" s="17">
        <v>1327</v>
      </c>
      <c r="F9" s="17">
        <v>1327</v>
      </c>
      <c r="G9" s="17">
        <v>15924000</v>
      </c>
      <c r="H9" s="17">
        <v>0.04669</v>
      </c>
      <c r="I9" s="17">
        <v>0</v>
      </c>
      <c r="J9" s="17">
        <v>0</v>
      </c>
      <c r="K9" s="17">
        <v>0</v>
      </c>
      <c r="L9" s="17">
        <v>0</v>
      </c>
      <c r="M9" s="17">
        <v>270.000002</v>
      </c>
      <c r="N9" s="18">
        <v>4</v>
      </c>
      <c r="O9" s="14">
        <v>3.981</v>
      </c>
      <c r="P9" s="151"/>
      <c r="Q9" s="20"/>
      <c r="R9" s="20">
        <f t="shared" si="0"/>
        <v>0</v>
      </c>
      <c r="S9" s="20"/>
      <c r="T9" s="20"/>
      <c r="U9" s="20"/>
      <c r="V9" s="20"/>
      <c r="W9" s="20"/>
      <c r="X9" s="45"/>
    </row>
    <row r="10" spans="1:24" ht="12.75">
      <c r="A10" s="40">
        <v>0</v>
      </c>
      <c r="B10" s="18">
        <v>7</v>
      </c>
      <c r="C10" s="40"/>
      <c r="D10" s="17">
        <v>15</v>
      </c>
      <c r="E10" s="17">
        <v>400</v>
      </c>
      <c r="F10" s="17">
        <v>400</v>
      </c>
      <c r="G10" s="17">
        <v>384000</v>
      </c>
      <c r="H10" s="17">
        <v>0.036965</v>
      </c>
      <c r="I10" s="17">
        <v>4</v>
      </c>
      <c r="J10" s="17">
        <v>3840</v>
      </c>
      <c r="K10" s="17">
        <v>0</v>
      </c>
      <c r="L10" s="17">
        <v>0</v>
      </c>
      <c r="M10" s="17">
        <v>269.999988</v>
      </c>
      <c r="N10" s="18">
        <v>0.096</v>
      </c>
      <c r="O10" s="14">
        <v>0.096</v>
      </c>
      <c r="P10" s="151"/>
      <c r="Q10" s="20"/>
      <c r="R10" s="20">
        <f t="shared" si="0"/>
        <v>1</v>
      </c>
      <c r="S10" s="20"/>
      <c r="T10" s="20"/>
      <c r="U10" s="20"/>
      <c r="V10" s="20"/>
      <c r="W10" s="20"/>
      <c r="X10" s="45"/>
    </row>
    <row r="11" spans="1:24" ht="12.75">
      <c r="A11" s="40">
        <v>0</v>
      </c>
      <c r="B11" s="18">
        <v>8</v>
      </c>
      <c r="C11" s="40"/>
      <c r="D11" s="17">
        <v>15</v>
      </c>
      <c r="E11" s="17">
        <v>400</v>
      </c>
      <c r="F11" s="17">
        <v>400</v>
      </c>
      <c r="G11" s="17">
        <v>384000</v>
      </c>
      <c r="H11" s="17">
        <v>0.036811</v>
      </c>
      <c r="I11" s="17">
        <v>2</v>
      </c>
      <c r="J11" s="17">
        <v>1920</v>
      </c>
      <c r="K11" s="17">
        <v>0</v>
      </c>
      <c r="L11" s="17">
        <v>0</v>
      </c>
      <c r="M11" s="17">
        <v>270.000007</v>
      </c>
      <c r="N11" s="18">
        <v>0.096</v>
      </c>
      <c r="O11" s="14">
        <v>0.096</v>
      </c>
      <c r="P11" s="151"/>
      <c r="Q11" s="20"/>
      <c r="R11" s="20">
        <f>(I11+K11)*100/F11</f>
        <v>0.5</v>
      </c>
      <c r="S11" s="20"/>
      <c r="T11" s="20"/>
      <c r="U11" s="20"/>
      <c r="V11" s="20"/>
      <c r="W11" s="20"/>
      <c r="X11" s="45"/>
    </row>
    <row r="12" spans="1:24" ht="12.75">
      <c r="A12" s="40">
        <v>0</v>
      </c>
      <c r="B12" s="18">
        <v>9</v>
      </c>
      <c r="C12" s="40"/>
      <c r="D12" s="17">
        <v>15</v>
      </c>
      <c r="E12" s="17">
        <v>400</v>
      </c>
      <c r="F12" s="17">
        <v>400</v>
      </c>
      <c r="G12" s="17">
        <v>384000</v>
      </c>
      <c r="H12" s="17">
        <v>0.036673</v>
      </c>
      <c r="I12" s="17">
        <v>2</v>
      </c>
      <c r="J12" s="17">
        <v>1920</v>
      </c>
      <c r="K12" s="17">
        <v>0</v>
      </c>
      <c r="L12" s="17">
        <v>0</v>
      </c>
      <c r="M12" s="17">
        <v>270.00001</v>
      </c>
      <c r="N12" s="18">
        <v>0.096</v>
      </c>
      <c r="O12" s="14">
        <v>0.096</v>
      </c>
      <c r="P12" s="151"/>
      <c r="Q12" s="20"/>
      <c r="R12" s="20">
        <f t="shared" si="0"/>
        <v>0.5</v>
      </c>
      <c r="S12" s="20"/>
      <c r="T12" s="20"/>
      <c r="U12" s="20"/>
      <c r="V12" s="20"/>
      <c r="W12" s="20"/>
      <c r="X12" s="45"/>
    </row>
    <row r="13" spans="1:24" ht="12.75">
      <c r="A13" s="40">
        <v>0</v>
      </c>
      <c r="B13" s="18">
        <v>10</v>
      </c>
      <c r="C13" s="40"/>
      <c r="D13" s="17">
        <v>13</v>
      </c>
      <c r="E13" s="17">
        <v>1952</v>
      </c>
      <c r="F13" s="17">
        <v>1952</v>
      </c>
      <c r="G13" s="17">
        <v>7995392</v>
      </c>
      <c r="H13" s="17">
        <v>0.04461</v>
      </c>
      <c r="I13" s="17">
        <v>0</v>
      </c>
      <c r="J13" s="17">
        <v>0</v>
      </c>
      <c r="K13" s="17">
        <v>0</v>
      </c>
      <c r="L13" s="17">
        <v>0</v>
      </c>
      <c r="M13" s="17">
        <v>269.999988</v>
      </c>
      <c r="N13" s="18">
        <v>2</v>
      </c>
      <c r="O13" s="14">
        <v>1.998848</v>
      </c>
      <c r="P13" s="151"/>
      <c r="Q13" s="20"/>
      <c r="R13" s="20">
        <f t="shared" si="0"/>
        <v>0</v>
      </c>
      <c r="S13" s="20"/>
      <c r="T13" s="20"/>
      <c r="U13" s="20"/>
      <c r="V13" s="20"/>
      <c r="W13" s="20"/>
      <c r="X13" s="45"/>
    </row>
    <row r="14" spans="1:24" ht="12.75">
      <c r="A14" s="40">
        <v>0</v>
      </c>
      <c r="B14" s="18">
        <v>11</v>
      </c>
      <c r="C14" s="40"/>
      <c r="D14" s="17">
        <v>13</v>
      </c>
      <c r="E14" s="17">
        <v>153</v>
      </c>
      <c r="F14" s="17">
        <v>153</v>
      </c>
      <c r="G14" s="17">
        <v>511632</v>
      </c>
      <c r="H14" s="17">
        <v>0.040786</v>
      </c>
      <c r="I14" s="17">
        <v>0</v>
      </c>
      <c r="J14" s="17">
        <v>0</v>
      </c>
      <c r="K14" s="17">
        <v>0</v>
      </c>
      <c r="L14" s="17">
        <v>0</v>
      </c>
      <c r="M14" s="17">
        <v>270.000002</v>
      </c>
      <c r="N14" s="18">
        <v>0.128</v>
      </c>
      <c r="O14" s="14">
        <v>0.127908</v>
      </c>
      <c r="P14" s="151"/>
      <c r="Q14" s="20"/>
      <c r="R14" s="20">
        <f t="shared" si="0"/>
        <v>0</v>
      </c>
      <c r="S14" s="20"/>
      <c r="T14" s="20"/>
      <c r="U14" s="20"/>
      <c r="V14" s="20"/>
      <c r="W14" s="20"/>
      <c r="X14" s="45"/>
    </row>
    <row r="15" spans="1:24" ht="12.75">
      <c r="A15" s="40">
        <v>1</v>
      </c>
      <c r="B15" s="18">
        <v>0</v>
      </c>
      <c r="C15" s="40"/>
      <c r="D15" s="17">
        <v>13</v>
      </c>
      <c r="E15" s="17">
        <v>469</v>
      </c>
      <c r="F15" s="17">
        <v>469</v>
      </c>
      <c r="G15" s="17">
        <v>240128</v>
      </c>
      <c r="H15" s="17">
        <v>0.042291</v>
      </c>
      <c r="I15" s="17">
        <v>0</v>
      </c>
      <c r="J15" s="17">
        <v>0</v>
      </c>
      <c r="K15" s="17">
        <v>0</v>
      </c>
      <c r="L15" s="17">
        <v>0</v>
      </c>
      <c r="M15" s="17">
        <v>269.999998</v>
      </c>
      <c r="N15" s="18">
        <v>0.06</v>
      </c>
      <c r="O15" s="14">
        <v>0.060032</v>
      </c>
      <c r="P15" s="151"/>
      <c r="Q15" s="20"/>
      <c r="R15" s="20">
        <f t="shared" si="0"/>
        <v>0</v>
      </c>
      <c r="S15" s="20"/>
      <c r="T15" s="20"/>
      <c r="U15" s="20"/>
      <c r="V15" s="20"/>
      <c r="W15" s="20"/>
      <c r="X15" s="45"/>
    </row>
    <row r="16" spans="1:24" ht="12.75">
      <c r="A16" s="40">
        <v>3</v>
      </c>
      <c r="B16" s="18">
        <v>0</v>
      </c>
      <c r="C16" s="40"/>
      <c r="D16" s="17">
        <v>13</v>
      </c>
      <c r="E16" s="17">
        <v>467</v>
      </c>
      <c r="F16" s="17">
        <v>467</v>
      </c>
      <c r="G16" s="17">
        <v>239104</v>
      </c>
      <c r="H16" s="17">
        <v>0.043393</v>
      </c>
      <c r="I16" s="17">
        <v>0</v>
      </c>
      <c r="J16" s="17">
        <v>0</v>
      </c>
      <c r="K16" s="17">
        <v>0</v>
      </c>
      <c r="L16" s="17">
        <v>0</v>
      </c>
      <c r="M16" s="17">
        <v>269.999998</v>
      </c>
      <c r="N16" s="18">
        <v>0.06</v>
      </c>
      <c r="O16" s="14">
        <v>0.059776</v>
      </c>
      <c r="P16" s="151"/>
      <c r="Q16" s="20"/>
      <c r="R16" s="20">
        <f>(I16+K16)*100/F16</f>
        <v>0</v>
      </c>
      <c r="S16" s="20"/>
      <c r="T16" s="20"/>
      <c r="U16" s="20"/>
      <c r="V16" s="20"/>
      <c r="W16" s="20"/>
      <c r="X16" s="45"/>
    </row>
    <row r="17" spans="1:24" ht="12.75">
      <c r="A17" s="40">
        <v>7</v>
      </c>
      <c r="B17" s="18">
        <v>0</v>
      </c>
      <c r="C17" s="40"/>
      <c r="D17" s="17">
        <v>15</v>
      </c>
      <c r="E17" s="17">
        <v>400</v>
      </c>
      <c r="F17" s="17">
        <v>400</v>
      </c>
      <c r="G17" s="17">
        <v>384000</v>
      </c>
      <c r="H17" s="17">
        <v>0.0319</v>
      </c>
      <c r="I17" s="17">
        <v>1</v>
      </c>
      <c r="J17" s="17">
        <v>960</v>
      </c>
      <c r="K17" s="17">
        <v>0</v>
      </c>
      <c r="L17" s="17">
        <v>0</v>
      </c>
      <c r="M17" s="17">
        <v>270.000005</v>
      </c>
      <c r="N17" s="18">
        <v>0.096</v>
      </c>
      <c r="O17" s="14">
        <v>0.096</v>
      </c>
      <c r="P17" s="151"/>
      <c r="Q17" s="20"/>
      <c r="R17" s="20">
        <f aca="true" t="shared" si="1" ref="R17:R23">(I17+K17)*100/F17</f>
        <v>0.25</v>
      </c>
      <c r="S17" s="20"/>
      <c r="T17" s="20"/>
      <c r="U17" s="20"/>
      <c r="V17" s="20"/>
      <c r="W17" s="20"/>
      <c r="X17" s="45"/>
    </row>
    <row r="18" spans="1:24" ht="12.75">
      <c r="A18" s="40">
        <v>8</v>
      </c>
      <c r="B18" s="18">
        <v>0</v>
      </c>
      <c r="C18" s="40"/>
      <c r="D18" s="17">
        <v>15</v>
      </c>
      <c r="E18" s="17">
        <v>400</v>
      </c>
      <c r="F18" s="17">
        <v>400</v>
      </c>
      <c r="G18" s="17">
        <v>384000</v>
      </c>
      <c r="H18" s="17">
        <v>0.036596</v>
      </c>
      <c r="I18" s="17">
        <v>2</v>
      </c>
      <c r="J18" s="17">
        <v>1920</v>
      </c>
      <c r="K18" s="17">
        <v>0</v>
      </c>
      <c r="L18" s="17">
        <v>0</v>
      </c>
      <c r="M18" s="17">
        <v>270.000005</v>
      </c>
      <c r="N18" s="18">
        <v>0.096</v>
      </c>
      <c r="O18" s="14">
        <v>0.096</v>
      </c>
      <c r="P18" s="151"/>
      <c r="Q18" s="20"/>
      <c r="R18" s="20">
        <f t="shared" si="1"/>
        <v>0.5</v>
      </c>
      <c r="S18" s="20"/>
      <c r="T18" s="20"/>
      <c r="U18" s="20"/>
      <c r="V18" s="20"/>
      <c r="W18" s="20"/>
      <c r="X18" s="45"/>
    </row>
    <row r="19" spans="1:24" ht="12.75">
      <c r="A19" s="40">
        <v>9</v>
      </c>
      <c r="B19" s="18">
        <v>0</v>
      </c>
      <c r="C19" s="40"/>
      <c r="D19" s="17">
        <v>15</v>
      </c>
      <c r="E19" s="17">
        <v>400</v>
      </c>
      <c r="F19" s="17">
        <v>400</v>
      </c>
      <c r="G19" s="17">
        <v>384000</v>
      </c>
      <c r="H19" s="17">
        <v>0.038667</v>
      </c>
      <c r="I19" s="17">
        <v>1</v>
      </c>
      <c r="J19" s="17">
        <v>960</v>
      </c>
      <c r="K19" s="17">
        <v>0</v>
      </c>
      <c r="L19" s="17">
        <v>0</v>
      </c>
      <c r="M19" s="17">
        <v>269.999997</v>
      </c>
      <c r="N19" s="18">
        <v>0.096</v>
      </c>
      <c r="O19" s="14">
        <v>0.096</v>
      </c>
      <c r="P19" s="151"/>
      <c r="Q19" s="20"/>
      <c r="R19" s="20">
        <f t="shared" si="1"/>
        <v>0.25</v>
      </c>
      <c r="S19" s="20"/>
      <c r="T19" s="20"/>
      <c r="U19" s="20"/>
      <c r="V19" s="20"/>
      <c r="W19" s="20"/>
      <c r="X19" s="45"/>
    </row>
    <row r="20" spans="1:24" ht="12.75">
      <c r="A20" s="40">
        <v>10</v>
      </c>
      <c r="B20" s="18">
        <v>0</v>
      </c>
      <c r="C20" s="40"/>
      <c r="D20" s="17">
        <v>15</v>
      </c>
      <c r="E20" s="17">
        <v>976</v>
      </c>
      <c r="F20" s="17">
        <v>976</v>
      </c>
      <c r="G20" s="17">
        <v>3997696</v>
      </c>
      <c r="H20" s="17">
        <v>0.024567</v>
      </c>
      <c r="I20" s="17">
        <v>0</v>
      </c>
      <c r="J20" s="17">
        <v>0</v>
      </c>
      <c r="K20" s="17">
        <v>0</v>
      </c>
      <c r="L20" s="17">
        <v>0</v>
      </c>
      <c r="M20" s="17">
        <v>216.000002</v>
      </c>
      <c r="N20" s="18">
        <v>1</v>
      </c>
      <c r="O20" s="14">
        <v>0.999424</v>
      </c>
      <c r="P20" s="151"/>
      <c r="Q20" s="20"/>
      <c r="R20" s="20">
        <f t="shared" si="1"/>
        <v>0</v>
      </c>
      <c r="S20" s="20"/>
      <c r="T20" s="20"/>
      <c r="U20" s="20"/>
      <c r="V20" s="20"/>
      <c r="W20" s="20"/>
      <c r="X20" s="45"/>
    </row>
    <row r="21" spans="1:24" ht="12.75">
      <c r="A21" s="40">
        <v>6</v>
      </c>
      <c r="B21" s="18">
        <v>5</v>
      </c>
      <c r="C21" s="40"/>
      <c r="D21" s="17">
        <v>13</v>
      </c>
      <c r="E21" s="17">
        <v>486</v>
      </c>
      <c r="F21" s="17">
        <v>486</v>
      </c>
      <c r="G21" s="17">
        <v>1990656</v>
      </c>
      <c r="H21" s="17">
        <v>0.046316</v>
      </c>
      <c r="I21" s="17">
        <v>0</v>
      </c>
      <c r="J21" s="17">
        <v>0</v>
      </c>
      <c r="K21" s="17">
        <v>0</v>
      </c>
      <c r="L21" s="17">
        <v>0</v>
      </c>
      <c r="M21" s="17">
        <v>162</v>
      </c>
      <c r="N21" s="18">
        <v>0.5</v>
      </c>
      <c r="O21" s="14">
        <v>0.497664</v>
      </c>
      <c r="P21" s="151"/>
      <c r="Q21" s="20"/>
      <c r="R21" s="20">
        <f t="shared" si="1"/>
        <v>0</v>
      </c>
      <c r="S21" s="20"/>
      <c r="T21" s="20"/>
      <c r="U21" s="20"/>
      <c r="V21" s="20"/>
      <c r="W21" s="20"/>
      <c r="X21" s="45"/>
    </row>
    <row r="22" spans="1:24" ht="12.75">
      <c r="A22" s="40">
        <v>5</v>
      </c>
      <c r="B22" s="18">
        <v>6</v>
      </c>
      <c r="C22" s="40"/>
      <c r="D22" s="17">
        <v>13</v>
      </c>
      <c r="E22" s="17">
        <v>486</v>
      </c>
      <c r="F22" s="17">
        <v>486</v>
      </c>
      <c r="G22" s="17">
        <v>1990656</v>
      </c>
      <c r="H22" s="17">
        <v>0.0458</v>
      </c>
      <c r="I22" s="17">
        <v>0</v>
      </c>
      <c r="J22" s="17">
        <v>0</v>
      </c>
      <c r="K22" s="17">
        <v>0</v>
      </c>
      <c r="L22" s="17">
        <v>0</v>
      </c>
      <c r="M22" s="17">
        <v>161.999995</v>
      </c>
      <c r="N22" s="18">
        <v>0.5</v>
      </c>
      <c r="O22" s="14">
        <v>0.497664</v>
      </c>
      <c r="P22" s="151"/>
      <c r="Q22" s="20"/>
      <c r="R22" s="20">
        <f t="shared" si="1"/>
        <v>0</v>
      </c>
      <c r="S22" s="20"/>
      <c r="T22" s="20"/>
      <c r="U22" s="20"/>
      <c r="V22" s="20"/>
      <c r="W22" s="20"/>
      <c r="X22" s="45"/>
    </row>
    <row r="23" spans="1:24" ht="13.5" thickBot="1">
      <c r="A23" s="41">
        <v>11</v>
      </c>
      <c r="B23" s="43">
        <v>10</v>
      </c>
      <c r="C23" s="41"/>
      <c r="D23" s="42">
        <v>15</v>
      </c>
      <c r="E23" s="42">
        <v>4998</v>
      </c>
      <c r="F23" s="42">
        <v>4998</v>
      </c>
      <c r="G23" s="42">
        <v>1999200</v>
      </c>
      <c r="H23" s="42">
        <v>0.015864</v>
      </c>
      <c r="I23" s="42">
        <v>0</v>
      </c>
      <c r="J23" s="42">
        <v>0</v>
      </c>
      <c r="K23" s="42">
        <v>0</v>
      </c>
      <c r="L23" s="42">
        <v>0</v>
      </c>
      <c r="M23" s="42">
        <v>270.000007</v>
      </c>
      <c r="N23" s="43">
        <v>0.5</v>
      </c>
      <c r="O23" s="58">
        <v>0.4998</v>
      </c>
      <c r="P23" s="152"/>
      <c r="Q23" s="46"/>
      <c r="R23" s="46">
        <f t="shared" si="1"/>
        <v>0</v>
      </c>
      <c r="S23" s="46"/>
      <c r="T23" s="46"/>
      <c r="U23" s="46"/>
      <c r="V23" s="46"/>
      <c r="W23" s="46"/>
      <c r="X23" s="47"/>
    </row>
    <row r="25" ht="13.5" thickBot="1"/>
    <row r="26" spans="1:20" ht="13.5" customHeight="1" thickBot="1">
      <c r="A26" s="190" t="s">
        <v>119</v>
      </c>
      <c r="B26" s="192"/>
      <c r="C26" s="192"/>
      <c r="D26" s="192"/>
      <c r="E26" s="191"/>
      <c r="G26" s="190" t="s">
        <v>22</v>
      </c>
      <c r="H26" s="192"/>
      <c r="I26" s="192"/>
      <c r="J26" s="192"/>
      <c r="K26" s="192"/>
      <c r="L26" s="192"/>
      <c r="M26" s="191"/>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47</v>
      </c>
      <c r="B28" s="8">
        <v>0.004</v>
      </c>
      <c r="C28" s="8">
        <v>0.004</v>
      </c>
      <c r="D28" s="8">
        <v>0.002</v>
      </c>
      <c r="E28" s="9">
        <v>0.003</v>
      </c>
      <c r="G28" s="208" t="s">
        <v>23</v>
      </c>
      <c r="H28" s="12"/>
      <c r="I28" s="1" t="s">
        <v>30</v>
      </c>
      <c r="J28" s="1" t="s">
        <v>26</v>
      </c>
      <c r="K28" s="1"/>
      <c r="L28" s="1"/>
      <c r="M28" s="2"/>
      <c r="O28" s="17"/>
      <c r="P28" s="17"/>
      <c r="Q28" s="17"/>
      <c r="R28" s="17"/>
      <c r="S28" s="17"/>
      <c r="T28" s="17"/>
    </row>
    <row r="29" spans="1:20" ht="13.5" thickBot="1">
      <c r="A29" s="7" t="s">
        <v>48</v>
      </c>
      <c r="B29" s="8">
        <v>7</v>
      </c>
      <c r="C29" s="8">
        <v>3</v>
      </c>
      <c r="D29" s="8">
        <v>7</v>
      </c>
      <c r="E29" s="9">
        <v>7</v>
      </c>
      <c r="G29" s="209"/>
      <c r="H29" s="21" t="s">
        <v>24</v>
      </c>
      <c r="I29" s="10">
        <v>1</v>
      </c>
      <c r="J29" s="10">
        <v>8</v>
      </c>
      <c r="K29" s="10"/>
      <c r="L29" s="10"/>
      <c r="M29" s="11"/>
      <c r="O29" s="17"/>
      <c r="P29" s="17"/>
      <c r="Q29" s="17"/>
      <c r="R29" s="17"/>
      <c r="S29" s="17"/>
      <c r="T29" s="17"/>
    </row>
    <row r="30" spans="1:20" ht="13.5" thickBot="1">
      <c r="A30" s="7" t="s">
        <v>49</v>
      </c>
      <c r="B30" s="8">
        <v>7</v>
      </c>
      <c r="C30" s="8">
        <v>7</v>
      </c>
      <c r="D30" s="8">
        <v>7</v>
      </c>
      <c r="E30" s="9">
        <v>7</v>
      </c>
      <c r="G30" s="22" t="s">
        <v>139</v>
      </c>
      <c r="H30" s="190" t="s">
        <v>27</v>
      </c>
      <c r="I30" s="192"/>
      <c r="J30" s="192"/>
      <c r="K30" s="192"/>
      <c r="L30" s="192"/>
      <c r="M30" s="191"/>
      <c r="O30" s="17"/>
      <c r="P30" s="17"/>
      <c r="Q30" s="17"/>
      <c r="R30" s="17"/>
      <c r="S30" s="17"/>
      <c r="T30" s="17"/>
    </row>
    <row r="31" spans="1:20" ht="13.5" thickBot="1">
      <c r="A31" s="7" t="s">
        <v>50</v>
      </c>
      <c r="B31" s="8">
        <v>7</v>
      </c>
      <c r="C31" s="8">
        <v>4</v>
      </c>
      <c r="D31" s="8">
        <v>3</v>
      </c>
      <c r="E31" s="9">
        <v>2</v>
      </c>
      <c r="G31" s="22" t="s">
        <v>18</v>
      </c>
      <c r="H31" s="190" t="s">
        <v>96</v>
      </c>
      <c r="I31" s="192"/>
      <c r="J31" s="192"/>
      <c r="K31" s="192"/>
      <c r="L31" s="192"/>
      <c r="M31" s="191"/>
      <c r="O31" s="17"/>
      <c r="P31" s="17"/>
      <c r="Q31" s="17"/>
      <c r="R31" s="17"/>
      <c r="S31" s="17"/>
      <c r="T31" s="17"/>
    </row>
    <row r="32" spans="1:20" ht="13.5" thickBot="1">
      <c r="A32" s="15" t="s">
        <v>19</v>
      </c>
      <c r="B32" s="193" t="s">
        <v>121</v>
      </c>
      <c r="C32" s="193"/>
      <c r="D32" s="193"/>
      <c r="E32" s="194"/>
      <c r="G32" s="14" t="s">
        <v>28</v>
      </c>
      <c r="H32" s="190" t="s">
        <v>27</v>
      </c>
      <c r="I32" s="192"/>
      <c r="J32" s="192"/>
      <c r="K32" s="192"/>
      <c r="L32" s="192"/>
      <c r="M32" s="191"/>
      <c r="O32" s="17"/>
      <c r="P32" s="17"/>
      <c r="Q32" s="17"/>
      <c r="R32" s="17"/>
      <c r="S32" s="17"/>
      <c r="T32" s="17"/>
    </row>
    <row r="33" spans="1:20" ht="13.5" thickBot="1">
      <c r="A33" s="16" t="s">
        <v>20</v>
      </c>
      <c r="B33" s="193" t="s">
        <v>307</v>
      </c>
      <c r="C33" s="193"/>
      <c r="D33" s="193"/>
      <c r="E33" s="194"/>
      <c r="G33" s="22" t="s">
        <v>29</v>
      </c>
      <c r="H33" s="190" t="s">
        <v>27</v>
      </c>
      <c r="I33" s="192"/>
      <c r="J33" s="192"/>
      <c r="K33" s="192"/>
      <c r="L33" s="192"/>
      <c r="M33" s="191"/>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190" t="s">
        <v>120</v>
      </c>
      <c r="B35" s="192"/>
      <c r="C35" s="192"/>
      <c r="D35" s="192"/>
      <c r="E35" s="191"/>
      <c r="G35" s="198" t="s">
        <v>32</v>
      </c>
      <c r="H35" s="199"/>
      <c r="I35" s="199"/>
      <c r="J35" s="199"/>
      <c r="K35" s="199"/>
      <c r="L35" s="199"/>
      <c r="M35" s="200"/>
      <c r="O35" s="17"/>
      <c r="P35" s="17"/>
      <c r="Q35" s="17"/>
      <c r="R35" s="17"/>
      <c r="S35" s="17"/>
      <c r="T35" s="17"/>
    </row>
    <row r="36" spans="1:21" ht="12.75">
      <c r="A36" s="12"/>
      <c r="B36" s="1" t="s">
        <v>14</v>
      </c>
      <c r="C36" s="1" t="s">
        <v>15</v>
      </c>
      <c r="D36" s="1" t="s">
        <v>16</v>
      </c>
      <c r="E36" s="2" t="s">
        <v>17</v>
      </c>
      <c r="G36" s="195" t="s">
        <v>33</v>
      </c>
      <c r="H36" s="196"/>
      <c r="I36" s="201" t="s">
        <v>35</v>
      </c>
      <c r="J36" s="202"/>
      <c r="K36" s="202"/>
      <c r="L36" s="202"/>
      <c r="M36" s="203"/>
      <c r="O36" s="17"/>
      <c r="P36" s="17"/>
      <c r="Q36" s="17"/>
      <c r="R36" s="20"/>
      <c r="S36" s="20"/>
      <c r="T36" s="20"/>
      <c r="U36" s="20"/>
    </row>
    <row r="37" spans="1:21" ht="12.75">
      <c r="A37" s="7" t="s">
        <v>47</v>
      </c>
      <c r="B37" s="8">
        <v>0.004</v>
      </c>
      <c r="C37" s="8">
        <v>0.004</v>
      </c>
      <c r="D37" s="8">
        <v>0.002</v>
      </c>
      <c r="E37" s="9">
        <v>0.003</v>
      </c>
      <c r="G37" s="195" t="s">
        <v>34</v>
      </c>
      <c r="H37" s="196"/>
      <c r="I37" s="197" t="s">
        <v>129</v>
      </c>
      <c r="J37" s="197"/>
      <c r="K37" s="8"/>
      <c r="L37" s="8"/>
      <c r="M37" s="9"/>
      <c r="O37" s="17"/>
      <c r="P37" s="17"/>
      <c r="Q37" s="17"/>
      <c r="R37" s="20"/>
      <c r="S37" s="20"/>
      <c r="T37" s="20"/>
      <c r="U37" s="20"/>
    </row>
    <row r="38" spans="1:20" ht="12.75">
      <c r="A38" s="7" t="s">
        <v>48</v>
      </c>
      <c r="B38" s="8">
        <v>7</v>
      </c>
      <c r="C38" s="8">
        <v>3</v>
      </c>
      <c r="D38" s="8">
        <v>7</v>
      </c>
      <c r="E38" s="9">
        <v>7</v>
      </c>
      <c r="G38" s="195" t="s">
        <v>36</v>
      </c>
      <c r="H38" s="196"/>
      <c r="I38" s="8" t="s">
        <v>37</v>
      </c>
      <c r="J38" s="8"/>
      <c r="K38" s="8"/>
      <c r="L38" s="8"/>
      <c r="M38" s="9"/>
      <c r="O38" s="17"/>
      <c r="P38" s="17"/>
      <c r="Q38" s="17"/>
      <c r="R38" s="20"/>
      <c r="S38" s="17"/>
      <c r="T38" s="17"/>
    </row>
    <row r="39" spans="1:20" ht="12.75">
      <c r="A39" s="7" t="s">
        <v>49</v>
      </c>
      <c r="B39" s="8">
        <v>7</v>
      </c>
      <c r="C39" s="8">
        <v>7</v>
      </c>
      <c r="D39" s="8">
        <v>7</v>
      </c>
      <c r="E39" s="9">
        <v>7</v>
      </c>
      <c r="G39" s="195" t="s">
        <v>38</v>
      </c>
      <c r="H39" s="196"/>
      <c r="I39" s="8">
        <v>40</v>
      </c>
      <c r="J39" s="8"/>
      <c r="K39" s="8"/>
      <c r="L39" s="8"/>
      <c r="M39" s="9"/>
      <c r="O39" s="17"/>
      <c r="P39" s="17"/>
      <c r="Q39" s="17"/>
      <c r="R39" s="17"/>
      <c r="S39" s="17"/>
      <c r="T39" s="17"/>
    </row>
    <row r="40" spans="1:20" ht="12.75">
      <c r="A40" s="7" t="s">
        <v>50</v>
      </c>
      <c r="B40" s="8">
        <v>7</v>
      </c>
      <c r="C40" s="8">
        <v>4</v>
      </c>
      <c r="D40" s="8">
        <v>3</v>
      </c>
      <c r="E40" s="9">
        <v>2</v>
      </c>
      <c r="G40" s="7" t="s">
        <v>39</v>
      </c>
      <c r="H40" s="8"/>
      <c r="I40" s="8" t="s">
        <v>304</v>
      </c>
      <c r="J40" s="8"/>
      <c r="K40" s="8"/>
      <c r="L40" s="8"/>
      <c r="M40" s="9"/>
      <c r="O40" s="17"/>
      <c r="P40" s="17"/>
      <c r="Q40" s="17"/>
      <c r="R40" s="17"/>
      <c r="S40" s="17"/>
      <c r="T40" s="17"/>
    </row>
    <row r="41" spans="1:20" ht="13.5" thickBot="1">
      <c r="A41" s="15" t="s">
        <v>19</v>
      </c>
      <c r="B41" s="193" t="s">
        <v>121</v>
      </c>
      <c r="C41" s="193"/>
      <c r="D41" s="193"/>
      <c r="E41" s="194"/>
      <c r="G41" s="7" t="s">
        <v>41</v>
      </c>
      <c r="H41" s="8"/>
      <c r="I41" s="8" t="s">
        <v>42</v>
      </c>
      <c r="J41" s="8"/>
      <c r="K41" s="8"/>
      <c r="L41" s="8"/>
      <c r="M41" s="9"/>
      <c r="O41" s="17"/>
      <c r="P41" s="17"/>
      <c r="Q41" s="17"/>
      <c r="R41" s="17"/>
      <c r="S41" s="17"/>
      <c r="T41" s="17"/>
    </row>
    <row r="42" spans="1:20" ht="14.25" customHeight="1" thickBot="1">
      <c r="A42" s="16" t="s">
        <v>20</v>
      </c>
      <c r="B42" s="193" t="s">
        <v>307</v>
      </c>
      <c r="C42" s="193"/>
      <c r="D42" s="193"/>
      <c r="E42" s="194"/>
      <c r="G42" s="7" t="s">
        <v>43</v>
      </c>
      <c r="H42" s="8"/>
      <c r="I42" s="8" t="s">
        <v>44</v>
      </c>
      <c r="J42" s="8"/>
      <c r="K42" s="8"/>
      <c r="L42" s="8"/>
      <c r="M42" s="9"/>
      <c r="O42" s="17"/>
      <c r="P42" s="17"/>
      <c r="Q42" s="17"/>
      <c r="R42" s="17"/>
      <c r="S42" s="17"/>
      <c r="T42" s="17"/>
    </row>
    <row r="43" spans="7:20" ht="12.75">
      <c r="G43" s="214" t="s">
        <v>271</v>
      </c>
      <c r="H43" s="215"/>
      <c r="I43" s="4" t="s">
        <v>272</v>
      </c>
      <c r="J43" s="4"/>
      <c r="K43" s="4"/>
      <c r="L43" s="4"/>
      <c r="M43" s="171"/>
      <c r="O43" s="17"/>
      <c r="P43" s="17"/>
      <c r="Q43" s="17"/>
      <c r="R43" s="17"/>
      <c r="S43" s="17"/>
      <c r="T43" s="17"/>
    </row>
    <row r="44" spans="7:20" ht="13.5" thickBot="1">
      <c r="G44" s="16" t="s">
        <v>45</v>
      </c>
      <c r="H44" s="10"/>
      <c r="I44" s="10">
        <v>108</v>
      </c>
      <c r="J44" s="10"/>
      <c r="K44" s="10"/>
      <c r="L44" s="10"/>
      <c r="M44" s="11"/>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8">
    <mergeCell ref="G43:H43"/>
    <mergeCell ref="T1:V1"/>
    <mergeCell ref="N1:N2"/>
    <mergeCell ref="O1:O2"/>
    <mergeCell ref="P1:Q1"/>
    <mergeCell ref="R1:S1"/>
    <mergeCell ref="H33:M33"/>
    <mergeCell ref="I37:J37"/>
    <mergeCell ref="J1:J2"/>
    <mergeCell ref="K1:K2"/>
    <mergeCell ref="A35:E35"/>
    <mergeCell ref="B41:E41"/>
    <mergeCell ref="B42:E42"/>
    <mergeCell ref="G39:H39"/>
    <mergeCell ref="G38:H38"/>
    <mergeCell ref="G37:H37"/>
    <mergeCell ref="G35:M35"/>
    <mergeCell ref="G36:H36"/>
    <mergeCell ref="I36:M36"/>
    <mergeCell ref="A1:A2"/>
    <mergeCell ref="B1:B2"/>
    <mergeCell ref="C1:C2"/>
    <mergeCell ref="D1:D2"/>
    <mergeCell ref="L1:L2"/>
    <mergeCell ref="E1:E2"/>
    <mergeCell ref="F1:F2"/>
    <mergeCell ref="G1:G2"/>
    <mergeCell ref="H1:H2"/>
    <mergeCell ref="M1:M2"/>
    <mergeCell ref="B32:E32"/>
    <mergeCell ref="B33:E33"/>
    <mergeCell ref="G26:M26"/>
    <mergeCell ref="G28:G29"/>
    <mergeCell ref="H30:M30"/>
    <mergeCell ref="H31:M31"/>
    <mergeCell ref="H32:M32"/>
    <mergeCell ref="A26:E26"/>
    <mergeCell ref="I1:I2"/>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1"/>
  </sheetPr>
  <dimension ref="A1:X49"/>
  <sheetViews>
    <sheetView workbookViewId="0" topLeftCell="F1">
      <selection activeCell="F36" sqref="F36"/>
    </sheetView>
  </sheetViews>
  <sheetFormatPr defaultColWidth="9.140625" defaultRowHeight="12.75"/>
  <cols>
    <col min="1" max="1" width="12.28125" style="0" bestFit="1" customWidth="1"/>
    <col min="6" max="6" width="10.7109375" style="0" bestFit="1" customWidth="1"/>
    <col min="11" max="11" width="10.7109375" style="0" bestFit="1" customWidth="1"/>
    <col min="12" max="12" width="11.140625" style="0" customWidth="1"/>
  </cols>
  <sheetData>
    <row r="1" spans="1:24" ht="12.75" customHeight="1">
      <c r="A1" s="210" t="s">
        <v>0</v>
      </c>
      <c r="B1" s="212"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1" t="s">
        <v>167</v>
      </c>
      <c r="P1" s="223" t="s">
        <v>3</v>
      </c>
      <c r="Q1" s="216"/>
      <c r="R1" s="219" t="s">
        <v>4</v>
      </c>
      <c r="S1" s="220"/>
      <c r="T1" s="216" t="s">
        <v>5</v>
      </c>
      <c r="U1" s="216"/>
      <c r="V1" s="216"/>
      <c r="W1" s="1" t="s">
        <v>6</v>
      </c>
      <c r="X1" s="2"/>
    </row>
    <row r="2" spans="1:24" ht="64.5" thickBot="1">
      <c r="A2" s="211"/>
      <c r="B2" s="213"/>
      <c r="C2" s="207"/>
      <c r="D2" s="205"/>
      <c r="E2" s="205"/>
      <c r="F2" s="205"/>
      <c r="G2" s="205"/>
      <c r="H2" s="205"/>
      <c r="I2" s="205"/>
      <c r="J2" s="205"/>
      <c r="K2" s="205"/>
      <c r="L2" s="205"/>
      <c r="M2" s="205"/>
      <c r="N2" s="218"/>
      <c r="O2" s="222"/>
      <c r="P2" s="3" t="s">
        <v>168</v>
      </c>
      <c r="Q2" s="4" t="s">
        <v>8</v>
      </c>
      <c r="R2" s="4" t="s">
        <v>169</v>
      </c>
      <c r="S2" s="5" t="s">
        <v>170</v>
      </c>
      <c r="T2" s="4" t="s">
        <v>9</v>
      </c>
      <c r="U2" s="4" t="s">
        <v>10</v>
      </c>
      <c r="V2" s="4" t="s">
        <v>11</v>
      </c>
      <c r="W2" s="5" t="s">
        <v>12</v>
      </c>
      <c r="X2" s="6" t="s">
        <v>13</v>
      </c>
    </row>
    <row r="3" spans="1:24" ht="12.75">
      <c r="A3" s="150">
        <v>4</v>
      </c>
      <c r="B3" s="64">
        <v>0</v>
      </c>
      <c r="C3" s="150">
        <v>0</v>
      </c>
      <c r="D3" s="63"/>
      <c r="E3" s="63">
        <v>5111</v>
      </c>
      <c r="F3" s="63">
        <v>5111</v>
      </c>
      <c r="G3" s="63">
        <v>1635520</v>
      </c>
      <c r="H3" s="63">
        <v>0.173621</v>
      </c>
      <c r="I3" s="63">
        <v>0</v>
      </c>
      <c r="J3" s="63">
        <v>0</v>
      </c>
      <c r="K3" s="63">
        <v>0</v>
      </c>
      <c r="L3" s="63">
        <v>0</v>
      </c>
      <c r="M3" s="63">
        <v>215.999992</v>
      </c>
      <c r="N3" s="64">
        <v>0</v>
      </c>
      <c r="O3" s="13">
        <v>0.40888</v>
      </c>
      <c r="P3" s="44">
        <f>SUM(O3:O6)</f>
        <v>65.46719999999999</v>
      </c>
      <c r="Q3" s="48">
        <f>P3/SUM(N3:N6)</f>
        <v>0.32733599999999996</v>
      </c>
      <c r="R3" s="95" t="s">
        <v>101</v>
      </c>
      <c r="S3" s="91" t="s">
        <v>262</v>
      </c>
      <c r="T3" s="48">
        <f>SUM(O3:O23)</f>
        <v>117.77009599999998</v>
      </c>
      <c r="U3" s="48">
        <f>SUM(O3:O23)</f>
        <v>117.77009599999998</v>
      </c>
      <c r="V3" s="48">
        <f>SUM(O3:O23)</f>
        <v>117.77009599999998</v>
      </c>
      <c r="W3" s="63">
        <v>249.353475</v>
      </c>
      <c r="X3" s="50">
        <f>U3/W3</f>
        <v>0.47230180369453434</v>
      </c>
    </row>
    <row r="4" spans="1:24" ht="12.75">
      <c r="A4" s="40">
        <v>0</v>
      </c>
      <c r="B4" s="18">
        <v>4</v>
      </c>
      <c r="C4" s="40">
        <v>0</v>
      </c>
      <c r="D4" s="17"/>
      <c r="E4" s="17">
        <v>10179</v>
      </c>
      <c r="F4" s="17">
        <v>10179</v>
      </c>
      <c r="G4" s="17">
        <v>122148000</v>
      </c>
      <c r="H4" s="17">
        <v>0.12505</v>
      </c>
      <c r="I4" s="17">
        <v>0</v>
      </c>
      <c r="J4" s="17">
        <v>0</v>
      </c>
      <c r="K4" s="17">
        <v>0</v>
      </c>
      <c r="L4" s="17">
        <v>0</v>
      </c>
      <c r="M4" s="17">
        <v>269.999994</v>
      </c>
      <c r="N4" s="18">
        <v>100</v>
      </c>
      <c r="O4" s="14">
        <v>30.537</v>
      </c>
      <c r="P4" s="151"/>
      <c r="Q4" s="20"/>
      <c r="R4" s="96" t="s">
        <v>101</v>
      </c>
      <c r="S4" s="20"/>
      <c r="T4" s="20"/>
      <c r="U4" s="20"/>
      <c r="V4" s="20"/>
      <c r="W4" s="20"/>
      <c r="X4" s="45"/>
    </row>
    <row r="5" spans="1:24" ht="12.75">
      <c r="A5" s="40">
        <v>10</v>
      </c>
      <c r="B5" s="18">
        <v>4</v>
      </c>
      <c r="C5" s="40">
        <v>0</v>
      </c>
      <c r="D5" s="17"/>
      <c r="E5" s="17">
        <v>5779</v>
      </c>
      <c r="F5" s="17">
        <v>5779</v>
      </c>
      <c r="G5" s="17">
        <v>1849280</v>
      </c>
      <c r="H5" s="17">
        <v>0.151551</v>
      </c>
      <c r="I5" s="17">
        <v>0</v>
      </c>
      <c r="J5" s="17">
        <v>0</v>
      </c>
      <c r="K5" s="17">
        <v>0</v>
      </c>
      <c r="L5" s="17">
        <v>0</v>
      </c>
      <c r="M5" s="17">
        <v>216.000014</v>
      </c>
      <c r="N5" s="18">
        <v>0</v>
      </c>
      <c r="O5" s="14">
        <v>0.46232</v>
      </c>
      <c r="P5" s="151"/>
      <c r="Q5" s="20"/>
      <c r="R5" s="96" t="s">
        <v>101</v>
      </c>
      <c r="S5" s="20"/>
      <c r="T5" s="20"/>
      <c r="U5" s="20"/>
      <c r="V5" s="20"/>
      <c r="W5" s="20"/>
      <c r="X5" s="45"/>
    </row>
    <row r="6" spans="1:24" ht="12.75">
      <c r="A6" s="40">
        <v>4</v>
      </c>
      <c r="B6" s="18">
        <v>10</v>
      </c>
      <c r="C6" s="40">
        <v>0</v>
      </c>
      <c r="D6" s="17"/>
      <c r="E6" s="17">
        <v>11354</v>
      </c>
      <c r="F6" s="17">
        <v>11353</v>
      </c>
      <c r="G6" s="17">
        <v>136236000</v>
      </c>
      <c r="H6" s="17">
        <v>0.17207</v>
      </c>
      <c r="I6" s="17">
        <v>0</v>
      </c>
      <c r="J6" s="17">
        <v>0</v>
      </c>
      <c r="K6" s="17">
        <v>0</v>
      </c>
      <c r="L6" s="17">
        <v>0</v>
      </c>
      <c r="M6" s="17">
        <v>215.99999</v>
      </c>
      <c r="N6" s="18">
        <v>100</v>
      </c>
      <c r="O6" s="14">
        <v>34.059</v>
      </c>
      <c r="P6" s="151"/>
      <c r="Q6" s="20"/>
      <c r="R6" s="96" t="s">
        <v>101</v>
      </c>
      <c r="S6" s="20"/>
      <c r="T6" s="20"/>
      <c r="U6" s="20"/>
      <c r="V6" s="20"/>
      <c r="W6" s="20"/>
      <c r="X6" s="45"/>
    </row>
    <row r="7" spans="1:24" ht="12.75">
      <c r="A7" s="40">
        <v>0</v>
      </c>
      <c r="B7" s="18">
        <v>1</v>
      </c>
      <c r="C7" s="40"/>
      <c r="D7" s="17">
        <v>13</v>
      </c>
      <c r="E7" s="17">
        <v>6388</v>
      </c>
      <c r="F7" s="17">
        <v>6388</v>
      </c>
      <c r="G7" s="17">
        <v>76656000</v>
      </c>
      <c r="H7" s="17">
        <v>0.039736</v>
      </c>
      <c r="I7" s="17">
        <v>0</v>
      </c>
      <c r="J7" s="17">
        <v>0</v>
      </c>
      <c r="K7" s="17">
        <v>0</v>
      </c>
      <c r="L7" s="17">
        <v>0</v>
      </c>
      <c r="M7" s="17">
        <v>270.000004</v>
      </c>
      <c r="N7" s="18">
        <v>19.200001</v>
      </c>
      <c r="O7" s="14">
        <v>19.164</v>
      </c>
      <c r="P7" s="151"/>
      <c r="Q7" s="20"/>
      <c r="R7" s="20">
        <f aca="true" t="shared" si="0" ref="R7:R15">(I7+K7)*100/F7</f>
        <v>0</v>
      </c>
      <c r="S7" s="20"/>
      <c r="T7" s="20"/>
      <c r="U7" s="20"/>
      <c r="V7" s="20"/>
      <c r="W7" s="20"/>
      <c r="X7" s="45"/>
    </row>
    <row r="8" spans="1:24" ht="12.75">
      <c r="A8" s="40">
        <v>0</v>
      </c>
      <c r="B8" s="18">
        <v>3</v>
      </c>
      <c r="C8" s="40"/>
      <c r="D8" s="17">
        <v>13</v>
      </c>
      <c r="E8" s="17">
        <v>7949</v>
      </c>
      <c r="F8" s="17">
        <v>7949</v>
      </c>
      <c r="G8" s="17">
        <v>95388000</v>
      </c>
      <c r="H8" s="17">
        <v>0.038434</v>
      </c>
      <c r="I8" s="17">
        <v>0</v>
      </c>
      <c r="J8" s="17">
        <v>0</v>
      </c>
      <c r="K8" s="17">
        <v>0</v>
      </c>
      <c r="L8" s="17">
        <v>0</v>
      </c>
      <c r="M8" s="17">
        <v>270.000013</v>
      </c>
      <c r="N8" s="18">
        <v>24</v>
      </c>
      <c r="O8" s="14">
        <v>23.847</v>
      </c>
      <c r="P8" s="151"/>
      <c r="Q8" s="20"/>
      <c r="R8" s="20">
        <f t="shared" si="0"/>
        <v>0</v>
      </c>
      <c r="S8" s="20"/>
      <c r="T8" s="20"/>
      <c r="U8" s="20"/>
      <c r="V8" s="20"/>
      <c r="W8" s="20"/>
      <c r="X8" s="45"/>
    </row>
    <row r="9" spans="1:24" ht="12.75">
      <c r="A9" s="40">
        <v>0</v>
      </c>
      <c r="B9" s="18">
        <v>4</v>
      </c>
      <c r="C9" s="40"/>
      <c r="D9" s="17">
        <v>13</v>
      </c>
      <c r="E9" s="17">
        <v>1326</v>
      </c>
      <c r="F9" s="17">
        <v>1326</v>
      </c>
      <c r="G9" s="17">
        <v>15912000</v>
      </c>
      <c r="H9" s="17">
        <v>0.042061</v>
      </c>
      <c r="I9" s="17">
        <v>0</v>
      </c>
      <c r="J9" s="17">
        <v>0</v>
      </c>
      <c r="K9" s="17">
        <v>0</v>
      </c>
      <c r="L9" s="17">
        <v>0</v>
      </c>
      <c r="M9" s="17">
        <v>269.999996</v>
      </c>
      <c r="N9" s="18">
        <v>4</v>
      </c>
      <c r="O9" s="14">
        <v>3.978</v>
      </c>
      <c r="P9" s="151"/>
      <c r="Q9" s="20"/>
      <c r="R9" s="20">
        <f t="shared" si="0"/>
        <v>0</v>
      </c>
      <c r="S9" s="20"/>
      <c r="T9" s="20"/>
      <c r="U9" s="20"/>
      <c r="V9" s="20"/>
      <c r="W9" s="20"/>
      <c r="X9" s="45"/>
    </row>
    <row r="10" spans="1:24" ht="12.75">
      <c r="A10" s="40">
        <v>0</v>
      </c>
      <c r="B10" s="18">
        <v>7</v>
      </c>
      <c r="C10" s="40"/>
      <c r="D10" s="17">
        <v>15</v>
      </c>
      <c r="E10" s="17">
        <v>399</v>
      </c>
      <c r="F10" s="17">
        <v>399</v>
      </c>
      <c r="G10" s="17">
        <v>383040</v>
      </c>
      <c r="H10" s="17">
        <v>0.021879</v>
      </c>
      <c r="I10" s="17">
        <v>0</v>
      </c>
      <c r="J10" s="17">
        <v>0</v>
      </c>
      <c r="K10" s="17">
        <v>0</v>
      </c>
      <c r="L10" s="17">
        <v>0</v>
      </c>
      <c r="M10" s="17">
        <v>269.999996</v>
      </c>
      <c r="N10" s="18">
        <v>0.096</v>
      </c>
      <c r="O10" s="14">
        <v>0.09576</v>
      </c>
      <c r="P10" s="151"/>
      <c r="Q10" s="20"/>
      <c r="R10" s="20">
        <f t="shared" si="0"/>
        <v>0</v>
      </c>
      <c r="S10" s="20"/>
      <c r="T10" s="20"/>
      <c r="U10" s="20"/>
      <c r="V10" s="20"/>
      <c r="W10" s="20"/>
      <c r="X10" s="45"/>
    </row>
    <row r="11" spans="1:24" ht="12.75">
      <c r="A11" s="40">
        <v>0</v>
      </c>
      <c r="B11" s="18">
        <v>8</v>
      </c>
      <c r="C11" s="40"/>
      <c r="D11" s="17">
        <v>15</v>
      </c>
      <c r="E11" s="17">
        <v>399</v>
      </c>
      <c r="F11" s="17">
        <v>399</v>
      </c>
      <c r="G11" s="17">
        <v>383040</v>
      </c>
      <c r="H11" s="17">
        <v>0.022205</v>
      </c>
      <c r="I11" s="17">
        <v>0</v>
      </c>
      <c r="J11" s="17">
        <v>0</v>
      </c>
      <c r="K11" s="17">
        <v>0</v>
      </c>
      <c r="L11" s="17">
        <v>0</v>
      </c>
      <c r="M11" s="17">
        <v>269.999994</v>
      </c>
      <c r="N11" s="18">
        <v>0.096</v>
      </c>
      <c r="O11" s="14">
        <v>0.09576</v>
      </c>
      <c r="P11" s="151"/>
      <c r="Q11" s="20"/>
      <c r="R11" s="20">
        <f t="shared" si="0"/>
        <v>0</v>
      </c>
      <c r="S11" s="20"/>
      <c r="T11" s="20"/>
      <c r="U11" s="20"/>
      <c r="V11" s="20"/>
      <c r="W11" s="20"/>
      <c r="X11" s="45"/>
    </row>
    <row r="12" spans="1:24" ht="12.75">
      <c r="A12" s="40">
        <v>0</v>
      </c>
      <c r="B12" s="18">
        <v>9</v>
      </c>
      <c r="C12" s="40"/>
      <c r="D12" s="17">
        <v>15</v>
      </c>
      <c r="E12" s="17">
        <v>399</v>
      </c>
      <c r="F12" s="17">
        <v>399</v>
      </c>
      <c r="G12" s="17">
        <v>383040</v>
      </c>
      <c r="H12" s="17">
        <v>0.022547</v>
      </c>
      <c r="I12" s="17">
        <v>0</v>
      </c>
      <c r="J12" s="17">
        <v>0</v>
      </c>
      <c r="K12" s="17">
        <v>0</v>
      </c>
      <c r="L12" s="17">
        <v>0</v>
      </c>
      <c r="M12" s="17">
        <v>270.000004</v>
      </c>
      <c r="N12" s="18">
        <v>0.096</v>
      </c>
      <c r="O12" s="14">
        <v>0.09576</v>
      </c>
      <c r="P12" s="151"/>
      <c r="Q12" s="20"/>
      <c r="R12" s="20">
        <f t="shared" si="0"/>
        <v>0</v>
      </c>
      <c r="S12" s="20"/>
      <c r="T12" s="20"/>
      <c r="U12" s="20"/>
      <c r="V12" s="20"/>
      <c r="W12" s="20"/>
      <c r="X12" s="45"/>
    </row>
    <row r="13" spans="1:24" ht="12.75">
      <c r="A13" s="40">
        <v>0</v>
      </c>
      <c r="B13" s="18">
        <v>10</v>
      </c>
      <c r="C13" s="40"/>
      <c r="D13" s="17">
        <v>13</v>
      </c>
      <c r="E13" s="17">
        <v>1951</v>
      </c>
      <c r="F13" s="17">
        <v>1951</v>
      </c>
      <c r="G13" s="17">
        <v>7991296</v>
      </c>
      <c r="H13" s="17">
        <v>0.042644</v>
      </c>
      <c r="I13" s="17">
        <v>0</v>
      </c>
      <c r="J13" s="17">
        <v>0</v>
      </c>
      <c r="K13" s="17">
        <v>0</v>
      </c>
      <c r="L13" s="17">
        <v>0</v>
      </c>
      <c r="M13" s="17">
        <v>269.999997</v>
      </c>
      <c r="N13" s="18">
        <v>2</v>
      </c>
      <c r="O13" s="14">
        <v>1.997824</v>
      </c>
      <c r="P13" s="151"/>
      <c r="Q13" s="20"/>
      <c r="R13" s="20">
        <f t="shared" si="0"/>
        <v>0</v>
      </c>
      <c r="S13" s="20"/>
      <c r="T13" s="20"/>
      <c r="U13" s="20"/>
      <c r="V13" s="20"/>
      <c r="W13" s="20"/>
      <c r="X13" s="45"/>
    </row>
    <row r="14" spans="1:24" ht="12.75">
      <c r="A14" s="40">
        <v>0</v>
      </c>
      <c r="B14" s="18">
        <v>11</v>
      </c>
      <c r="C14" s="40"/>
      <c r="D14" s="17">
        <v>13</v>
      </c>
      <c r="E14" s="17">
        <v>153</v>
      </c>
      <c r="F14" s="17">
        <v>153</v>
      </c>
      <c r="G14" s="17">
        <v>511632</v>
      </c>
      <c r="H14" s="17">
        <v>0.037702</v>
      </c>
      <c r="I14" s="17">
        <v>0</v>
      </c>
      <c r="J14" s="17">
        <v>0</v>
      </c>
      <c r="K14" s="17">
        <v>0</v>
      </c>
      <c r="L14" s="17">
        <v>0</v>
      </c>
      <c r="M14" s="17">
        <v>270.000016</v>
      </c>
      <c r="N14" s="18">
        <v>0.128</v>
      </c>
      <c r="O14" s="14">
        <v>0.127908</v>
      </c>
      <c r="P14" s="151"/>
      <c r="Q14" s="20"/>
      <c r="R14" s="20">
        <f t="shared" si="0"/>
        <v>0</v>
      </c>
      <c r="S14" s="20"/>
      <c r="T14" s="20"/>
      <c r="U14" s="20"/>
      <c r="V14" s="20"/>
      <c r="W14" s="20"/>
      <c r="X14" s="45"/>
    </row>
    <row r="15" spans="1:24" ht="12.75">
      <c r="A15" s="40">
        <v>1</v>
      </c>
      <c r="B15" s="18">
        <v>0</v>
      </c>
      <c r="C15" s="40"/>
      <c r="D15" s="17">
        <v>13</v>
      </c>
      <c r="E15" s="17">
        <v>468</v>
      </c>
      <c r="F15" s="17">
        <v>468</v>
      </c>
      <c r="G15" s="17">
        <v>239616</v>
      </c>
      <c r="H15" s="17">
        <v>0.042057</v>
      </c>
      <c r="I15" s="17">
        <v>0</v>
      </c>
      <c r="J15" s="17">
        <v>0</v>
      </c>
      <c r="K15" s="17">
        <v>0</v>
      </c>
      <c r="L15" s="17">
        <v>0</v>
      </c>
      <c r="M15" s="17">
        <v>269.999983</v>
      </c>
      <c r="N15" s="18">
        <v>0.06</v>
      </c>
      <c r="O15" s="14">
        <v>0.059904</v>
      </c>
      <c r="P15" s="151"/>
      <c r="Q15" s="20"/>
      <c r="R15" s="20">
        <f t="shared" si="0"/>
        <v>0</v>
      </c>
      <c r="S15" s="20"/>
      <c r="T15" s="20"/>
      <c r="U15" s="20"/>
      <c r="V15" s="20"/>
      <c r="W15" s="20"/>
      <c r="X15" s="45"/>
    </row>
    <row r="16" spans="1:24" ht="12.75">
      <c r="A16" s="40">
        <v>3</v>
      </c>
      <c r="B16" s="18">
        <v>0</v>
      </c>
      <c r="C16" s="40"/>
      <c r="D16" s="17">
        <v>13</v>
      </c>
      <c r="E16" s="17">
        <v>466</v>
      </c>
      <c r="F16" s="17">
        <v>466</v>
      </c>
      <c r="G16" s="17">
        <v>238592</v>
      </c>
      <c r="H16" s="17">
        <v>0.042608</v>
      </c>
      <c r="I16" s="17">
        <v>0</v>
      </c>
      <c r="J16" s="17">
        <v>0</v>
      </c>
      <c r="K16" s="17">
        <v>0</v>
      </c>
      <c r="L16" s="17">
        <v>0</v>
      </c>
      <c r="M16" s="17">
        <v>269.999988</v>
      </c>
      <c r="N16" s="18">
        <v>0.06</v>
      </c>
      <c r="O16" s="14">
        <v>0.059648</v>
      </c>
      <c r="P16" s="151"/>
      <c r="Q16" s="20"/>
      <c r="R16" s="20">
        <f>(I16+K16)*100/F16</f>
        <v>0</v>
      </c>
      <c r="S16" s="20"/>
      <c r="T16" s="20"/>
      <c r="U16" s="20"/>
      <c r="V16" s="20"/>
      <c r="W16" s="20"/>
      <c r="X16" s="45"/>
    </row>
    <row r="17" spans="1:24" ht="12.75">
      <c r="A17" s="40">
        <v>7</v>
      </c>
      <c r="B17" s="18">
        <v>0</v>
      </c>
      <c r="C17" s="40"/>
      <c r="D17" s="17">
        <v>15</v>
      </c>
      <c r="E17" s="17">
        <v>399</v>
      </c>
      <c r="F17" s="17">
        <v>399</v>
      </c>
      <c r="G17" s="17">
        <v>383040</v>
      </c>
      <c r="H17" s="17">
        <v>0.022038</v>
      </c>
      <c r="I17" s="17">
        <v>0</v>
      </c>
      <c r="J17" s="17">
        <v>0</v>
      </c>
      <c r="K17" s="17">
        <v>0</v>
      </c>
      <c r="L17" s="17">
        <v>0</v>
      </c>
      <c r="M17" s="17">
        <v>270.000001</v>
      </c>
      <c r="N17" s="18">
        <v>0.096</v>
      </c>
      <c r="O17" s="14">
        <v>0.09576</v>
      </c>
      <c r="P17" s="151"/>
      <c r="Q17" s="20"/>
      <c r="R17" s="20">
        <f aca="true" t="shared" si="1" ref="R17:R23">(I17+K17)*100/F17</f>
        <v>0</v>
      </c>
      <c r="S17" s="20"/>
      <c r="T17" s="20"/>
      <c r="U17" s="20"/>
      <c r="V17" s="20"/>
      <c r="W17" s="20"/>
      <c r="X17" s="45"/>
    </row>
    <row r="18" spans="1:24" ht="12.75">
      <c r="A18" s="40">
        <v>8</v>
      </c>
      <c r="B18" s="18">
        <v>0</v>
      </c>
      <c r="C18" s="40"/>
      <c r="D18" s="17">
        <v>15</v>
      </c>
      <c r="E18" s="17">
        <v>399</v>
      </c>
      <c r="F18" s="17">
        <v>399</v>
      </c>
      <c r="G18" s="17">
        <v>383040</v>
      </c>
      <c r="H18" s="17">
        <v>0.022375</v>
      </c>
      <c r="I18" s="17">
        <v>0</v>
      </c>
      <c r="J18" s="17">
        <v>0</v>
      </c>
      <c r="K18" s="17">
        <v>0</v>
      </c>
      <c r="L18" s="17">
        <v>0</v>
      </c>
      <c r="M18" s="17">
        <v>270.000001</v>
      </c>
      <c r="N18" s="18">
        <v>0.096</v>
      </c>
      <c r="O18" s="14">
        <v>0.09576</v>
      </c>
      <c r="P18" s="151"/>
      <c r="Q18" s="20"/>
      <c r="R18" s="20">
        <f t="shared" si="1"/>
        <v>0</v>
      </c>
      <c r="S18" s="20"/>
      <c r="T18" s="20"/>
      <c r="U18" s="20"/>
      <c r="V18" s="20"/>
      <c r="W18" s="20"/>
      <c r="X18" s="45"/>
    </row>
    <row r="19" spans="1:24" ht="12.75">
      <c r="A19" s="40">
        <v>9</v>
      </c>
      <c r="B19" s="18">
        <v>0</v>
      </c>
      <c r="C19" s="40"/>
      <c r="D19" s="17">
        <v>15</v>
      </c>
      <c r="E19" s="17">
        <v>399</v>
      </c>
      <c r="F19" s="17">
        <v>399</v>
      </c>
      <c r="G19" s="17">
        <v>383040</v>
      </c>
      <c r="H19" s="17">
        <v>0.021412</v>
      </c>
      <c r="I19" s="17">
        <v>0</v>
      </c>
      <c r="J19" s="17">
        <v>0</v>
      </c>
      <c r="K19" s="17">
        <v>0</v>
      </c>
      <c r="L19" s="17">
        <v>0</v>
      </c>
      <c r="M19" s="17">
        <v>269.999996</v>
      </c>
      <c r="N19" s="18">
        <v>0.096</v>
      </c>
      <c r="O19" s="14">
        <v>0.09576</v>
      </c>
      <c r="P19" s="151"/>
      <c r="Q19" s="20"/>
      <c r="R19" s="20">
        <f t="shared" si="1"/>
        <v>0</v>
      </c>
      <c r="S19" s="20"/>
      <c r="T19" s="20"/>
      <c r="U19" s="20"/>
      <c r="V19" s="20"/>
      <c r="W19" s="20"/>
      <c r="X19" s="45"/>
    </row>
    <row r="20" spans="1:24" ht="12.75">
      <c r="A20" s="40">
        <v>10</v>
      </c>
      <c r="B20" s="18">
        <v>0</v>
      </c>
      <c r="C20" s="40"/>
      <c r="D20" s="17">
        <v>15</v>
      </c>
      <c r="E20" s="17">
        <v>976</v>
      </c>
      <c r="F20" s="17">
        <v>976</v>
      </c>
      <c r="G20" s="17">
        <v>3997696</v>
      </c>
      <c r="H20" s="17">
        <v>0.022947</v>
      </c>
      <c r="I20" s="17">
        <v>0</v>
      </c>
      <c r="J20" s="17">
        <v>0</v>
      </c>
      <c r="K20" s="17">
        <v>0</v>
      </c>
      <c r="L20" s="17">
        <v>0</v>
      </c>
      <c r="M20" s="17">
        <v>216.00001</v>
      </c>
      <c r="N20" s="18">
        <v>1</v>
      </c>
      <c r="O20" s="14">
        <v>0.999424</v>
      </c>
      <c r="P20" s="151"/>
      <c r="Q20" s="20"/>
      <c r="R20" s="20">
        <f t="shared" si="1"/>
        <v>0</v>
      </c>
      <c r="S20" s="20"/>
      <c r="T20" s="20"/>
      <c r="U20" s="20"/>
      <c r="V20" s="20"/>
      <c r="W20" s="20"/>
      <c r="X20" s="45"/>
    </row>
    <row r="21" spans="1:24" ht="12.75">
      <c r="A21" s="40">
        <v>6</v>
      </c>
      <c r="B21" s="18">
        <v>5</v>
      </c>
      <c r="C21" s="40"/>
      <c r="D21" s="17">
        <v>13</v>
      </c>
      <c r="E21" s="17">
        <v>486</v>
      </c>
      <c r="F21" s="17">
        <v>486</v>
      </c>
      <c r="G21" s="17">
        <v>1990656</v>
      </c>
      <c r="H21" s="17">
        <v>0.041974</v>
      </c>
      <c r="I21" s="17">
        <v>0</v>
      </c>
      <c r="J21" s="17">
        <v>0</v>
      </c>
      <c r="K21" s="17">
        <v>0</v>
      </c>
      <c r="L21" s="17">
        <v>0</v>
      </c>
      <c r="M21" s="17">
        <v>161.999998</v>
      </c>
      <c r="N21" s="18">
        <v>0.5</v>
      </c>
      <c r="O21" s="14">
        <v>0.497664</v>
      </c>
      <c r="P21" s="151"/>
      <c r="Q21" s="20"/>
      <c r="R21" s="20">
        <f t="shared" si="1"/>
        <v>0</v>
      </c>
      <c r="S21" s="20"/>
      <c r="T21" s="20"/>
      <c r="U21" s="20"/>
      <c r="V21" s="20"/>
      <c r="W21" s="20"/>
      <c r="X21" s="45"/>
    </row>
    <row r="22" spans="1:24" ht="12.75">
      <c r="A22" s="40">
        <v>5</v>
      </c>
      <c r="B22" s="18">
        <v>6</v>
      </c>
      <c r="C22" s="40"/>
      <c r="D22" s="17">
        <v>13</v>
      </c>
      <c r="E22" s="17">
        <v>486</v>
      </c>
      <c r="F22" s="17">
        <v>486</v>
      </c>
      <c r="G22" s="17">
        <v>1990656</v>
      </c>
      <c r="H22" s="17">
        <v>0.041582</v>
      </c>
      <c r="I22" s="17">
        <v>0</v>
      </c>
      <c r="J22" s="17">
        <v>0</v>
      </c>
      <c r="K22" s="17">
        <v>0</v>
      </c>
      <c r="L22" s="17">
        <v>0</v>
      </c>
      <c r="M22" s="17">
        <v>162.000002</v>
      </c>
      <c r="N22" s="18">
        <v>0.5</v>
      </c>
      <c r="O22" s="14">
        <v>0.497664</v>
      </c>
      <c r="P22" s="151"/>
      <c r="Q22" s="20"/>
      <c r="R22" s="20">
        <f t="shared" si="1"/>
        <v>0</v>
      </c>
      <c r="S22" s="20"/>
      <c r="T22" s="20"/>
      <c r="U22" s="20"/>
      <c r="V22" s="20"/>
      <c r="W22" s="20"/>
      <c r="X22" s="45"/>
    </row>
    <row r="23" spans="1:24" ht="13.5" thickBot="1">
      <c r="A23" s="41">
        <v>11</v>
      </c>
      <c r="B23" s="43">
        <v>10</v>
      </c>
      <c r="C23" s="41"/>
      <c r="D23" s="42">
        <v>15</v>
      </c>
      <c r="E23" s="42">
        <v>4993</v>
      </c>
      <c r="F23" s="42">
        <v>4993</v>
      </c>
      <c r="G23" s="42">
        <v>1997200</v>
      </c>
      <c r="H23" s="42">
        <v>0.012569</v>
      </c>
      <c r="I23" s="42">
        <v>0</v>
      </c>
      <c r="J23" s="42">
        <v>0</v>
      </c>
      <c r="K23" s="42">
        <v>0</v>
      </c>
      <c r="L23" s="42">
        <v>0</v>
      </c>
      <c r="M23" s="42">
        <v>269.999995</v>
      </c>
      <c r="N23" s="43">
        <v>0.5</v>
      </c>
      <c r="O23" s="58">
        <v>0.4993</v>
      </c>
      <c r="P23" s="152"/>
      <c r="Q23" s="46"/>
      <c r="R23" s="46">
        <f t="shared" si="1"/>
        <v>0</v>
      </c>
      <c r="S23" s="46"/>
      <c r="T23" s="46"/>
      <c r="U23" s="46"/>
      <c r="V23" s="46"/>
      <c r="W23" s="46"/>
      <c r="X23" s="47"/>
    </row>
    <row r="25" ht="13.5" thickBot="1"/>
    <row r="26" spans="1:20" ht="13.5" customHeight="1" thickBot="1">
      <c r="A26" s="190" t="s">
        <v>119</v>
      </c>
      <c r="B26" s="192"/>
      <c r="C26" s="192"/>
      <c r="D26" s="192"/>
      <c r="E26" s="191"/>
      <c r="G26" s="190" t="s">
        <v>22</v>
      </c>
      <c r="H26" s="192"/>
      <c r="I26" s="192"/>
      <c r="J26" s="192"/>
      <c r="K26" s="192"/>
      <c r="L26" s="192"/>
      <c r="M26" s="191"/>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47</v>
      </c>
      <c r="B28" s="8">
        <v>0.004</v>
      </c>
      <c r="C28" s="8">
        <v>0.004</v>
      </c>
      <c r="D28" s="8">
        <v>0.002</v>
      </c>
      <c r="E28" s="9">
        <v>0.003</v>
      </c>
      <c r="G28" s="208" t="s">
        <v>23</v>
      </c>
      <c r="H28" s="12"/>
      <c r="I28" s="1" t="s">
        <v>30</v>
      </c>
      <c r="J28" s="1" t="s">
        <v>26</v>
      </c>
      <c r="K28" s="1"/>
      <c r="L28" s="1"/>
      <c r="M28" s="2"/>
      <c r="O28" s="17"/>
      <c r="P28" s="17"/>
      <c r="Q28" s="17"/>
      <c r="R28" s="17"/>
      <c r="S28" s="17"/>
      <c r="T28" s="17"/>
    </row>
    <row r="29" spans="1:20" ht="13.5" thickBot="1">
      <c r="A29" s="7" t="s">
        <v>48</v>
      </c>
      <c r="B29" s="8">
        <v>7</v>
      </c>
      <c r="C29" s="8">
        <v>3</v>
      </c>
      <c r="D29" s="8">
        <v>7</v>
      </c>
      <c r="E29" s="9">
        <v>7</v>
      </c>
      <c r="G29" s="209"/>
      <c r="H29" s="21" t="s">
        <v>24</v>
      </c>
      <c r="I29" s="10">
        <v>1</v>
      </c>
      <c r="J29" s="10">
        <v>8</v>
      </c>
      <c r="K29" s="10"/>
      <c r="L29" s="10"/>
      <c r="M29" s="11"/>
      <c r="O29" s="17"/>
      <c r="P29" s="17"/>
      <c r="Q29" s="17"/>
      <c r="R29" s="17"/>
      <c r="S29" s="17"/>
      <c r="T29" s="17"/>
    </row>
    <row r="30" spans="1:20" ht="13.5" thickBot="1">
      <c r="A30" s="7" t="s">
        <v>49</v>
      </c>
      <c r="B30" s="8">
        <v>7</v>
      </c>
      <c r="C30" s="8">
        <v>7</v>
      </c>
      <c r="D30" s="8">
        <v>7</v>
      </c>
      <c r="E30" s="9">
        <v>7</v>
      </c>
      <c r="G30" s="22" t="s">
        <v>139</v>
      </c>
      <c r="H30" s="190" t="s">
        <v>27</v>
      </c>
      <c r="I30" s="192"/>
      <c r="J30" s="192"/>
      <c r="K30" s="192"/>
      <c r="L30" s="192"/>
      <c r="M30" s="191"/>
      <c r="O30" s="17"/>
      <c r="P30" s="17"/>
      <c r="Q30" s="17"/>
      <c r="R30" s="17"/>
      <c r="S30" s="17"/>
      <c r="T30" s="17"/>
    </row>
    <row r="31" spans="1:20" ht="13.5" thickBot="1">
      <c r="A31" s="7" t="s">
        <v>50</v>
      </c>
      <c r="B31" s="8">
        <v>7</v>
      </c>
      <c r="C31" s="8">
        <v>4</v>
      </c>
      <c r="D31" s="8">
        <v>3</v>
      </c>
      <c r="E31" s="9">
        <v>2</v>
      </c>
      <c r="G31" s="22" t="s">
        <v>18</v>
      </c>
      <c r="H31" s="190" t="s">
        <v>96</v>
      </c>
      <c r="I31" s="192"/>
      <c r="J31" s="192"/>
      <c r="K31" s="192"/>
      <c r="L31" s="192"/>
      <c r="M31" s="191"/>
      <c r="O31" s="17"/>
      <c r="P31" s="17"/>
      <c r="Q31" s="17"/>
      <c r="R31" s="17"/>
      <c r="S31" s="17"/>
      <c r="T31" s="17"/>
    </row>
    <row r="32" spans="1:20" ht="13.5" thickBot="1">
      <c r="A32" s="15" t="s">
        <v>19</v>
      </c>
      <c r="B32" s="193" t="s">
        <v>121</v>
      </c>
      <c r="C32" s="193"/>
      <c r="D32" s="193"/>
      <c r="E32" s="194"/>
      <c r="G32" s="14" t="s">
        <v>28</v>
      </c>
      <c r="H32" s="190" t="s">
        <v>27</v>
      </c>
      <c r="I32" s="192"/>
      <c r="J32" s="192"/>
      <c r="K32" s="192"/>
      <c r="L32" s="192"/>
      <c r="M32" s="191"/>
      <c r="O32" s="17"/>
      <c r="P32" s="17"/>
      <c r="Q32" s="17"/>
      <c r="R32" s="17"/>
      <c r="S32" s="17"/>
      <c r="T32" s="17"/>
    </row>
    <row r="33" spans="1:20" ht="13.5" thickBot="1">
      <c r="A33" s="16" t="s">
        <v>20</v>
      </c>
      <c r="B33" s="193" t="s">
        <v>307</v>
      </c>
      <c r="C33" s="193"/>
      <c r="D33" s="193"/>
      <c r="E33" s="194"/>
      <c r="G33" s="22" t="s">
        <v>29</v>
      </c>
      <c r="H33" s="190" t="s">
        <v>27</v>
      </c>
      <c r="I33" s="192"/>
      <c r="J33" s="192"/>
      <c r="K33" s="192"/>
      <c r="L33" s="192"/>
      <c r="M33" s="191"/>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190" t="s">
        <v>120</v>
      </c>
      <c r="B35" s="192"/>
      <c r="C35" s="192"/>
      <c r="D35" s="192"/>
      <c r="E35" s="191"/>
      <c r="G35" s="198" t="s">
        <v>32</v>
      </c>
      <c r="H35" s="199"/>
      <c r="I35" s="199"/>
      <c r="J35" s="199"/>
      <c r="K35" s="199"/>
      <c r="L35" s="199"/>
      <c r="M35" s="200"/>
      <c r="O35" s="17"/>
      <c r="P35" s="17"/>
      <c r="Q35" s="17"/>
      <c r="R35" s="17"/>
      <c r="S35" s="17"/>
      <c r="T35" s="17"/>
    </row>
    <row r="36" spans="1:21" ht="12.75">
      <c r="A36" s="12"/>
      <c r="B36" s="1" t="s">
        <v>14</v>
      </c>
      <c r="C36" s="1" t="s">
        <v>15</v>
      </c>
      <c r="D36" s="1" t="s">
        <v>16</v>
      </c>
      <c r="E36" s="2" t="s">
        <v>17</v>
      </c>
      <c r="G36" s="195" t="s">
        <v>33</v>
      </c>
      <c r="H36" s="196"/>
      <c r="I36" s="201" t="s">
        <v>35</v>
      </c>
      <c r="J36" s="202"/>
      <c r="K36" s="202"/>
      <c r="L36" s="202"/>
      <c r="M36" s="203"/>
      <c r="O36" s="17"/>
      <c r="P36" s="17"/>
      <c r="Q36" s="17"/>
      <c r="R36" s="20"/>
      <c r="S36" s="20"/>
      <c r="T36" s="20"/>
      <c r="U36" s="20"/>
    </row>
    <row r="37" spans="1:21" ht="12.75">
      <c r="A37" s="7" t="s">
        <v>47</v>
      </c>
      <c r="B37" s="8">
        <v>0.004</v>
      </c>
      <c r="C37" s="8">
        <v>0.004</v>
      </c>
      <c r="D37" s="8">
        <v>0.002</v>
      </c>
      <c r="E37" s="9">
        <v>0.003</v>
      </c>
      <c r="G37" s="195" t="s">
        <v>34</v>
      </c>
      <c r="H37" s="196"/>
      <c r="I37" s="197" t="s">
        <v>129</v>
      </c>
      <c r="J37" s="197"/>
      <c r="K37" s="8"/>
      <c r="L37" s="8"/>
      <c r="M37" s="9"/>
      <c r="O37" s="17"/>
      <c r="P37" s="17"/>
      <c r="Q37" s="17"/>
      <c r="R37" s="20"/>
      <c r="S37" s="20"/>
      <c r="T37" s="20"/>
      <c r="U37" s="20"/>
    </row>
    <row r="38" spans="1:20" ht="12.75">
      <c r="A38" s="7" t="s">
        <v>48</v>
      </c>
      <c r="B38" s="8">
        <v>7</v>
      </c>
      <c r="C38" s="8">
        <v>3</v>
      </c>
      <c r="D38" s="8">
        <v>7</v>
      </c>
      <c r="E38" s="9">
        <v>7</v>
      </c>
      <c r="G38" s="195" t="s">
        <v>36</v>
      </c>
      <c r="H38" s="196"/>
      <c r="I38" s="8" t="s">
        <v>37</v>
      </c>
      <c r="J38" s="8"/>
      <c r="K38" s="8"/>
      <c r="L38" s="8"/>
      <c r="M38" s="9"/>
      <c r="O38" s="17"/>
      <c r="P38" s="17"/>
      <c r="Q38" s="17"/>
      <c r="R38" s="20"/>
      <c r="S38" s="17"/>
      <c r="T38" s="17"/>
    </row>
    <row r="39" spans="1:20" ht="12.75">
      <c r="A39" s="7" t="s">
        <v>49</v>
      </c>
      <c r="B39" s="8">
        <v>7</v>
      </c>
      <c r="C39" s="8">
        <v>7</v>
      </c>
      <c r="D39" s="8">
        <v>7</v>
      </c>
      <c r="E39" s="9">
        <v>7</v>
      </c>
      <c r="G39" s="195" t="s">
        <v>38</v>
      </c>
      <c r="H39" s="196"/>
      <c r="I39" s="8">
        <v>40</v>
      </c>
      <c r="J39" s="8"/>
      <c r="K39" s="8"/>
      <c r="L39" s="8"/>
      <c r="M39" s="9"/>
      <c r="O39" s="17"/>
      <c r="P39" s="17"/>
      <c r="Q39" s="17"/>
      <c r="R39" s="17"/>
      <c r="S39" s="17"/>
      <c r="T39" s="17"/>
    </row>
    <row r="40" spans="1:20" ht="12.75">
      <c r="A40" s="7" t="s">
        <v>50</v>
      </c>
      <c r="B40" s="8">
        <v>7</v>
      </c>
      <c r="C40" s="8">
        <v>4</v>
      </c>
      <c r="D40" s="8">
        <v>3</v>
      </c>
      <c r="E40" s="9">
        <v>2</v>
      </c>
      <c r="G40" s="7" t="s">
        <v>39</v>
      </c>
      <c r="H40" s="8"/>
      <c r="I40" s="8" t="s">
        <v>304</v>
      </c>
      <c r="J40" s="8"/>
      <c r="K40" s="8"/>
      <c r="L40" s="8"/>
      <c r="M40" s="9"/>
      <c r="O40" s="17"/>
      <c r="P40" s="17"/>
      <c r="Q40" s="17"/>
      <c r="R40" s="17"/>
      <c r="S40" s="17"/>
      <c r="T40" s="17"/>
    </row>
    <row r="41" spans="1:20" ht="13.5" thickBot="1">
      <c r="A41" s="15" t="s">
        <v>19</v>
      </c>
      <c r="B41" s="193" t="s">
        <v>121</v>
      </c>
      <c r="C41" s="193"/>
      <c r="D41" s="193"/>
      <c r="E41" s="194"/>
      <c r="G41" s="7" t="s">
        <v>41</v>
      </c>
      <c r="H41" s="8"/>
      <c r="I41" s="8" t="s">
        <v>42</v>
      </c>
      <c r="J41" s="8"/>
      <c r="K41" s="8"/>
      <c r="L41" s="8"/>
      <c r="M41" s="9"/>
      <c r="O41" s="17"/>
      <c r="P41" s="17"/>
      <c r="Q41" s="17"/>
      <c r="R41" s="17"/>
      <c r="S41" s="17"/>
      <c r="T41" s="17"/>
    </row>
    <row r="42" spans="1:20" ht="14.25" customHeight="1" thickBot="1">
      <c r="A42" s="16" t="s">
        <v>20</v>
      </c>
      <c r="B42" s="193" t="s">
        <v>307</v>
      </c>
      <c r="C42" s="193"/>
      <c r="D42" s="193"/>
      <c r="E42" s="194"/>
      <c r="G42" s="7" t="s">
        <v>43</v>
      </c>
      <c r="H42" s="8"/>
      <c r="I42" s="8" t="s">
        <v>44</v>
      </c>
      <c r="J42" s="8"/>
      <c r="K42" s="8"/>
      <c r="L42" s="8"/>
      <c r="M42" s="9"/>
      <c r="O42" s="17"/>
      <c r="P42" s="17"/>
      <c r="Q42" s="17"/>
      <c r="R42" s="17"/>
      <c r="S42" s="17"/>
      <c r="T42" s="17"/>
    </row>
    <row r="43" spans="7:20" ht="12.75">
      <c r="G43" s="214" t="s">
        <v>271</v>
      </c>
      <c r="H43" s="215"/>
      <c r="I43" s="4" t="s">
        <v>272</v>
      </c>
      <c r="J43" s="4"/>
      <c r="K43" s="4"/>
      <c r="L43" s="4"/>
      <c r="M43" s="171"/>
      <c r="O43" s="17"/>
      <c r="P43" s="17"/>
      <c r="Q43" s="17"/>
      <c r="R43" s="17"/>
      <c r="S43" s="17"/>
      <c r="T43" s="17"/>
    </row>
    <row r="44" spans="7:20" ht="13.5" thickBot="1">
      <c r="G44" s="16" t="s">
        <v>45</v>
      </c>
      <c r="H44" s="10"/>
      <c r="I44" s="10">
        <v>108</v>
      </c>
      <c r="J44" s="10"/>
      <c r="K44" s="10"/>
      <c r="L44" s="10"/>
      <c r="M44" s="11"/>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8">
    <mergeCell ref="G43:H43"/>
    <mergeCell ref="R1:S1"/>
    <mergeCell ref="T1:V1"/>
    <mergeCell ref="M1:M2"/>
    <mergeCell ref="N1:N2"/>
    <mergeCell ref="O1:O2"/>
    <mergeCell ref="P1:Q1"/>
    <mergeCell ref="G26:M26"/>
    <mergeCell ref="G28:G29"/>
    <mergeCell ref="H30:M30"/>
    <mergeCell ref="B41:E41"/>
    <mergeCell ref="B42:E42"/>
    <mergeCell ref="G38:H38"/>
    <mergeCell ref="A26:E26"/>
    <mergeCell ref="G37:H37"/>
    <mergeCell ref="H33:M33"/>
    <mergeCell ref="I37:J37"/>
    <mergeCell ref="G35:M35"/>
    <mergeCell ref="G36:H36"/>
    <mergeCell ref="I36:M36"/>
    <mergeCell ref="A35:E35"/>
    <mergeCell ref="G39:H39"/>
    <mergeCell ref="B32:E32"/>
    <mergeCell ref="B33:E33"/>
    <mergeCell ref="H32:M32"/>
    <mergeCell ref="E1:E2"/>
    <mergeCell ref="F1:F2"/>
    <mergeCell ref="G1:G2"/>
    <mergeCell ref="H1:H2"/>
    <mergeCell ref="A1:A2"/>
    <mergeCell ref="B1:B2"/>
    <mergeCell ref="C1:C2"/>
    <mergeCell ref="D1:D2"/>
    <mergeCell ref="J1:J2"/>
    <mergeCell ref="K1:K2"/>
    <mergeCell ref="L1:L2"/>
    <mergeCell ref="H31:M31"/>
    <mergeCell ref="I1:I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5"/>
  </sheetPr>
  <dimension ref="A1:X80"/>
  <sheetViews>
    <sheetView zoomScale="75" zoomScaleNormal="75" workbookViewId="0" topLeftCell="A1">
      <selection activeCell="U18" sqref="U18"/>
    </sheetView>
  </sheetViews>
  <sheetFormatPr defaultColWidth="9.140625" defaultRowHeight="12.75"/>
  <cols>
    <col min="1" max="1" width="11.00390625" style="0" customWidth="1"/>
    <col min="2" max="2" width="12.28125" style="0" customWidth="1"/>
    <col min="3" max="6" width="9.28125" style="0" bestFit="1" customWidth="1"/>
    <col min="7" max="7" width="11.421875" style="0" bestFit="1" customWidth="1"/>
    <col min="8" max="11" width="9.28125" style="0" bestFit="1" customWidth="1"/>
    <col min="12" max="12" width="12.140625" style="0" bestFit="1" customWidth="1"/>
    <col min="13" max="15" width="9.28125" style="0" bestFit="1" customWidth="1"/>
    <col min="18" max="18" width="9.28125" style="0" bestFit="1" customWidth="1"/>
  </cols>
  <sheetData>
    <row r="1" spans="1:24" ht="12.75" customHeight="1">
      <c r="A1" s="224" t="s">
        <v>0</v>
      </c>
      <c r="B1" s="226"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8" t="s">
        <v>167</v>
      </c>
      <c r="P1" s="223" t="s">
        <v>3</v>
      </c>
      <c r="Q1" s="216"/>
      <c r="R1" s="216" t="s">
        <v>4</v>
      </c>
      <c r="S1" s="216"/>
      <c r="T1" s="216" t="s">
        <v>5</v>
      </c>
      <c r="U1" s="216"/>
      <c r="V1" s="216"/>
      <c r="W1" s="1" t="s">
        <v>6</v>
      </c>
      <c r="X1" s="2"/>
    </row>
    <row r="2" spans="1:24" ht="64.5" thickBot="1">
      <c r="A2" s="225"/>
      <c r="B2" s="227"/>
      <c r="C2" s="207"/>
      <c r="D2" s="205"/>
      <c r="E2" s="205"/>
      <c r="F2" s="205"/>
      <c r="G2" s="205"/>
      <c r="H2" s="205"/>
      <c r="I2" s="205"/>
      <c r="J2" s="205"/>
      <c r="K2" s="205"/>
      <c r="L2" s="205"/>
      <c r="M2" s="205"/>
      <c r="N2" s="218"/>
      <c r="O2" s="229"/>
      <c r="P2" s="153" t="s">
        <v>168</v>
      </c>
      <c r="Q2" s="10" t="s">
        <v>8</v>
      </c>
      <c r="R2" s="10" t="s">
        <v>169</v>
      </c>
      <c r="S2" s="154" t="s">
        <v>170</v>
      </c>
      <c r="T2" s="10" t="s">
        <v>9</v>
      </c>
      <c r="U2" s="10" t="s">
        <v>10</v>
      </c>
      <c r="V2" s="10" t="s">
        <v>11</v>
      </c>
      <c r="W2" s="154" t="s">
        <v>12</v>
      </c>
      <c r="X2" s="61" t="s">
        <v>13</v>
      </c>
    </row>
    <row r="3" spans="1:24" ht="12.75">
      <c r="A3" s="150">
        <v>1</v>
      </c>
      <c r="B3" s="64">
        <v>0</v>
      </c>
      <c r="C3" s="150">
        <v>0</v>
      </c>
      <c r="D3" s="63"/>
      <c r="E3" s="63">
        <v>2434</v>
      </c>
      <c r="F3" s="63">
        <v>2434</v>
      </c>
      <c r="G3" s="63">
        <v>19934080</v>
      </c>
      <c r="H3" s="63">
        <v>0.154856</v>
      </c>
      <c r="I3" s="63">
        <v>0</v>
      </c>
      <c r="J3" s="63">
        <v>0</v>
      </c>
      <c r="K3" s="63">
        <v>0</v>
      </c>
      <c r="L3" s="63">
        <v>0</v>
      </c>
      <c r="M3" s="63">
        <v>270</v>
      </c>
      <c r="N3" s="64">
        <v>30</v>
      </c>
      <c r="O3" s="14">
        <v>4.98352</v>
      </c>
      <c r="P3" s="48">
        <f>SUM(O3:O44)</f>
        <v>145.87311999999994</v>
      </c>
      <c r="Q3" s="48">
        <f>P3/SUM(N3:N44)</f>
        <v>0.18653851662404083</v>
      </c>
      <c r="R3" s="95" t="s">
        <v>101</v>
      </c>
      <c r="S3" s="91" t="s">
        <v>263</v>
      </c>
      <c r="T3" s="48">
        <f>SUM(O3:O60)</f>
        <v>152.91740800000008</v>
      </c>
      <c r="U3" s="48">
        <f>SUM(O3:O60)</f>
        <v>152.91740800000008</v>
      </c>
      <c r="V3" s="48">
        <f>SUM(O3:O60)</f>
        <v>152.91740800000008</v>
      </c>
      <c r="W3" s="48">
        <v>270</v>
      </c>
      <c r="X3" s="50">
        <f>U3/W3</f>
        <v>0.5663607703703707</v>
      </c>
    </row>
    <row r="4" spans="1:24" ht="12.75">
      <c r="A4" s="40">
        <v>2</v>
      </c>
      <c r="B4" s="18">
        <v>0</v>
      </c>
      <c r="C4" s="40">
        <v>0</v>
      </c>
      <c r="D4" s="17"/>
      <c r="E4" s="17">
        <v>2422</v>
      </c>
      <c r="F4" s="17">
        <v>2422</v>
      </c>
      <c r="G4" s="17">
        <v>19755040</v>
      </c>
      <c r="H4" s="17">
        <v>0.145867</v>
      </c>
      <c r="I4" s="17">
        <v>0</v>
      </c>
      <c r="J4" s="17">
        <v>0</v>
      </c>
      <c r="K4" s="17">
        <v>0</v>
      </c>
      <c r="L4" s="17">
        <v>0</v>
      </c>
      <c r="M4" s="17">
        <v>270.000016</v>
      </c>
      <c r="N4" s="18">
        <v>30</v>
      </c>
      <c r="O4" s="14">
        <v>4.93876</v>
      </c>
      <c r="P4" s="20"/>
      <c r="Q4" s="20"/>
      <c r="R4" s="96" t="s">
        <v>101</v>
      </c>
      <c r="S4" s="20"/>
      <c r="T4" s="20"/>
      <c r="U4" s="20"/>
      <c r="V4" s="20"/>
      <c r="W4" s="20"/>
      <c r="X4" s="45"/>
    </row>
    <row r="5" spans="1:24" ht="12.75">
      <c r="A5" s="40">
        <v>3</v>
      </c>
      <c r="B5" s="18">
        <v>0</v>
      </c>
      <c r="C5" s="40">
        <v>0</v>
      </c>
      <c r="D5" s="17"/>
      <c r="E5" s="17">
        <v>1983</v>
      </c>
      <c r="F5" s="17">
        <v>1983</v>
      </c>
      <c r="G5" s="17">
        <v>16063840</v>
      </c>
      <c r="H5" s="17">
        <v>0.100015</v>
      </c>
      <c r="I5" s="17">
        <v>0</v>
      </c>
      <c r="J5" s="17">
        <v>0</v>
      </c>
      <c r="K5" s="17">
        <v>0</v>
      </c>
      <c r="L5" s="17">
        <v>0</v>
      </c>
      <c r="M5" s="17">
        <v>269.999988</v>
      </c>
      <c r="N5" s="18">
        <v>30</v>
      </c>
      <c r="O5" s="14">
        <v>4.01596</v>
      </c>
      <c r="P5" s="20"/>
      <c r="Q5" s="20"/>
      <c r="R5" s="96" t="s">
        <v>101</v>
      </c>
      <c r="S5" s="20"/>
      <c r="T5" s="20"/>
      <c r="U5" s="20"/>
      <c r="V5" s="20"/>
      <c r="W5" s="20"/>
      <c r="X5" s="45"/>
    </row>
    <row r="6" spans="1:24" ht="12.75">
      <c r="A6" s="40">
        <v>4</v>
      </c>
      <c r="B6" s="18">
        <v>0</v>
      </c>
      <c r="C6" s="40">
        <v>0</v>
      </c>
      <c r="D6" s="17"/>
      <c r="E6" s="17">
        <v>3213</v>
      </c>
      <c r="F6" s="17">
        <v>3213</v>
      </c>
      <c r="G6" s="17">
        <v>26186880</v>
      </c>
      <c r="H6" s="17">
        <v>0.099898</v>
      </c>
      <c r="I6" s="17">
        <v>0</v>
      </c>
      <c r="J6" s="17">
        <v>0</v>
      </c>
      <c r="K6" s="17">
        <v>0</v>
      </c>
      <c r="L6" s="17">
        <v>0</v>
      </c>
      <c r="M6" s="17">
        <v>269.999993</v>
      </c>
      <c r="N6" s="18">
        <v>30</v>
      </c>
      <c r="O6" s="14">
        <v>6.54672</v>
      </c>
      <c r="P6" s="20"/>
      <c r="Q6" s="20"/>
      <c r="R6" s="96" t="s">
        <v>101</v>
      </c>
      <c r="S6" s="20"/>
      <c r="T6" s="20"/>
      <c r="U6" s="20"/>
      <c r="V6" s="20"/>
      <c r="W6" s="20"/>
      <c r="X6" s="45"/>
    </row>
    <row r="7" spans="1:24" ht="12.75">
      <c r="A7" s="40">
        <v>5</v>
      </c>
      <c r="B7" s="18">
        <v>0</v>
      </c>
      <c r="C7" s="40">
        <v>0</v>
      </c>
      <c r="D7" s="17"/>
      <c r="E7" s="17">
        <v>2882</v>
      </c>
      <c r="F7" s="17">
        <v>2882</v>
      </c>
      <c r="G7" s="17">
        <v>24539200</v>
      </c>
      <c r="H7" s="17">
        <v>0.13059</v>
      </c>
      <c r="I7" s="17">
        <v>0</v>
      </c>
      <c r="J7" s="17">
        <v>0</v>
      </c>
      <c r="K7" s="17">
        <v>0</v>
      </c>
      <c r="L7" s="17">
        <v>0</v>
      </c>
      <c r="M7" s="17">
        <v>270.000002</v>
      </c>
      <c r="N7" s="18">
        <v>30</v>
      </c>
      <c r="O7" s="14">
        <v>6.1348</v>
      </c>
      <c r="P7" s="20"/>
      <c r="Q7" s="20"/>
      <c r="R7" s="96" t="s">
        <v>101</v>
      </c>
      <c r="S7" s="20"/>
      <c r="T7" s="20"/>
      <c r="U7" s="20"/>
      <c r="V7" s="20"/>
      <c r="W7" s="20"/>
      <c r="X7" s="45"/>
    </row>
    <row r="8" spans="1:24" ht="12.75">
      <c r="A8" s="40">
        <v>6</v>
      </c>
      <c r="B8" s="18">
        <v>0</v>
      </c>
      <c r="C8" s="40">
        <v>0</v>
      </c>
      <c r="D8" s="17"/>
      <c r="E8" s="17">
        <v>1739</v>
      </c>
      <c r="F8" s="17">
        <v>1739</v>
      </c>
      <c r="G8" s="17">
        <v>15483520</v>
      </c>
      <c r="H8" s="17">
        <v>0.124105</v>
      </c>
      <c r="I8" s="17">
        <v>0</v>
      </c>
      <c r="J8" s="17">
        <v>0</v>
      </c>
      <c r="K8" s="17">
        <v>0</v>
      </c>
      <c r="L8" s="17">
        <v>0</v>
      </c>
      <c r="M8" s="17">
        <v>270</v>
      </c>
      <c r="N8" s="18">
        <v>30</v>
      </c>
      <c r="O8" s="14">
        <v>3.87088</v>
      </c>
      <c r="P8" s="20"/>
      <c r="Q8" s="20"/>
      <c r="R8" s="96" t="s">
        <v>101</v>
      </c>
      <c r="S8" s="20"/>
      <c r="T8" s="20"/>
      <c r="U8" s="20"/>
      <c r="V8" s="20"/>
      <c r="W8" s="20"/>
      <c r="X8" s="45"/>
    </row>
    <row r="9" spans="1:24" ht="12.75">
      <c r="A9" s="40">
        <v>11</v>
      </c>
      <c r="B9" s="18">
        <v>0</v>
      </c>
      <c r="C9" s="40">
        <v>0</v>
      </c>
      <c r="D9" s="17"/>
      <c r="E9" s="17">
        <v>1276</v>
      </c>
      <c r="F9" s="17">
        <v>1276</v>
      </c>
      <c r="G9" s="17">
        <v>408320</v>
      </c>
      <c r="H9" s="17">
        <v>0.07582</v>
      </c>
      <c r="I9" s="17">
        <v>0</v>
      </c>
      <c r="J9" s="17">
        <v>0</v>
      </c>
      <c r="K9" s="17">
        <v>0</v>
      </c>
      <c r="L9" s="17">
        <v>0</v>
      </c>
      <c r="M9" s="17">
        <v>269.999996</v>
      </c>
      <c r="N9" s="18">
        <v>0</v>
      </c>
      <c r="O9" s="14">
        <v>0.10208</v>
      </c>
      <c r="P9" s="20"/>
      <c r="Q9" s="20"/>
      <c r="R9" s="96" t="s">
        <v>101</v>
      </c>
      <c r="S9" s="20"/>
      <c r="T9" s="20"/>
      <c r="U9" s="20"/>
      <c r="V9" s="20"/>
      <c r="W9" s="20"/>
      <c r="X9" s="45"/>
    </row>
    <row r="10" spans="1:24" ht="12.75">
      <c r="A10" s="40">
        <v>12</v>
      </c>
      <c r="B10" s="18">
        <v>0</v>
      </c>
      <c r="C10" s="40">
        <v>0</v>
      </c>
      <c r="D10" s="17"/>
      <c r="E10" s="17">
        <v>973</v>
      </c>
      <c r="F10" s="17">
        <v>973</v>
      </c>
      <c r="G10" s="17">
        <v>311360</v>
      </c>
      <c r="H10" s="17">
        <v>0.057527</v>
      </c>
      <c r="I10" s="17">
        <v>0</v>
      </c>
      <c r="J10" s="17">
        <v>0</v>
      </c>
      <c r="K10" s="17">
        <v>0</v>
      </c>
      <c r="L10" s="17">
        <v>0</v>
      </c>
      <c r="M10" s="17">
        <v>270.000012</v>
      </c>
      <c r="N10" s="18">
        <v>0</v>
      </c>
      <c r="O10" s="14">
        <v>0.07784</v>
      </c>
      <c r="P10" s="20"/>
      <c r="Q10" s="20"/>
      <c r="R10" s="96" t="s">
        <v>101</v>
      </c>
      <c r="S10" s="20"/>
      <c r="T10" s="20"/>
      <c r="U10" s="20"/>
      <c r="V10" s="20"/>
      <c r="W10" s="20"/>
      <c r="X10" s="45"/>
    </row>
    <row r="11" spans="1:24" ht="12.75">
      <c r="A11" s="40">
        <v>13</v>
      </c>
      <c r="B11" s="18">
        <v>0</v>
      </c>
      <c r="C11" s="40">
        <v>0</v>
      </c>
      <c r="D11" s="17"/>
      <c r="E11" s="17">
        <v>1016</v>
      </c>
      <c r="F11" s="17">
        <v>1016</v>
      </c>
      <c r="G11" s="17">
        <v>325120</v>
      </c>
      <c r="H11" s="17">
        <v>0.190203</v>
      </c>
      <c r="I11" s="17">
        <v>0</v>
      </c>
      <c r="J11" s="17">
        <v>0</v>
      </c>
      <c r="K11" s="17">
        <v>0</v>
      </c>
      <c r="L11" s="17">
        <v>0</v>
      </c>
      <c r="M11" s="17">
        <v>270.000002</v>
      </c>
      <c r="N11" s="18">
        <v>0</v>
      </c>
      <c r="O11" s="14">
        <v>0.08128</v>
      </c>
      <c r="P11" s="20"/>
      <c r="Q11" s="20"/>
      <c r="R11" s="96" t="s">
        <v>101</v>
      </c>
      <c r="S11" s="20"/>
      <c r="T11" s="20"/>
      <c r="U11" s="20"/>
      <c r="V11" s="20"/>
      <c r="W11" s="20"/>
      <c r="X11" s="45"/>
    </row>
    <row r="12" spans="1:24" ht="12.75">
      <c r="A12" s="40">
        <v>14</v>
      </c>
      <c r="B12" s="18">
        <v>0</v>
      </c>
      <c r="C12" s="40">
        <v>0</v>
      </c>
      <c r="D12" s="17"/>
      <c r="E12" s="17">
        <v>972</v>
      </c>
      <c r="F12" s="17">
        <v>972</v>
      </c>
      <c r="G12" s="17">
        <v>311040</v>
      </c>
      <c r="H12" s="17">
        <v>0.104189</v>
      </c>
      <c r="I12" s="17">
        <v>0</v>
      </c>
      <c r="J12" s="17">
        <v>0</v>
      </c>
      <c r="K12" s="17">
        <v>0</v>
      </c>
      <c r="L12" s="17">
        <v>0</v>
      </c>
      <c r="M12" s="17">
        <v>270.000002</v>
      </c>
      <c r="N12" s="18">
        <v>0</v>
      </c>
      <c r="O12" s="14">
        <v>0.07776</v>
      </c>
      <c r="P12" s="20"/>
      <c r="Q12" s="20"/>
      <c r="R12" s="96" t="s">
        <v>101</v>
      </c>
      <c r="S12" s="20"/>
      <c r="T12" s="20"/>
      <c r="U12" s="20"/>
      <c r="V12" s="20"/>
      <c r="W12" s="20"/>
      <c r="X12" s="45"/>
    </row>
    <row r="13" spans="1:24" ht="12.75">
      <c r="A13" s="40">
        <v>15</v>
      </c>
      <c r="B13" s="18">
        <v>0</v>
      </c>
      <c r="C13" s="40">
        <v>0</v>
      </c>
      <c r="D13" s="17"/>
      <c r="E13" s="17">
        <v>1163</v>
      </c>
      <c r="F13" s="17">
        <v>1163</v>
      </c>
      <c r="G13" s="17">
        <v>372160</v>
      </c>
      <c r="H13" s="17">
        <v>0.095517</v>
      </c>
      <c r="I13" s="17">
        <v>0</v>
      </c>
      <c r="J13" s="17">
        <v>0</v>
      </c>
      <c r="K13" s="17">
        <v>0</v>
      </c>
      <c r="L13" s="17">
        <v>0</v>
      </c>
      <c r="M13" s="17">
        <v>269.999998</v>
      </c>
      <c r="N13" s="18">
        <v>0</v>
      </c>
      <c r="O13" s="14">
        <v>0.09304</v>
      </c>
      <c r="P13" s="20"/>
      <c r="Q13" s="20"/>
      <c r="R13" s="96" t="s">
        <v>101</v>
      </c>
      <c r="S13" s="20"/>
      <c r="T13" s="20"/>
      <c r="U13" s="20"/>
      <c r="V13" s="20"/>
      <c r="W13" s="20"/>
      <c r="X13" s="45"/>
    </row>
    <row r="14" spans="1:24" ht="12.75">
      <c r="A14" s="40">
        <v>16</v>
      </c>
      <c r="B14" s="18">
        <v>0</v>
      </c>
      <c r="C14" s="40">
        <v>0</v>
      </c>
      <c r="D14" s="17"/>
      <c r="E14" s="17">
        <v>1047</v>
      </c>
      <c r="F14" s="17">
        <v>1047</v>
      </c>
      <c r="G14" s="17">
        <v>335040</v>
      </c>
      <c r="H14" s="17">
        <v>0.110124</v>
      </c>
      <c r="I14" s="17">
        <v>0</v>
      </c>
      <c r="J14" s="17">
        <v>0</v>
      </c>
      <c r="K14" s="17">
        <v>0</v>
      </c>
      <c r="L14" s="17">
        <v>0</v>
      </c>
      <c r="M14" s="17">
        <v>270.00001</v>
      </c>
      <c r="N14" s="18">
        <v>0</v>
      </c>
      <c r="O14" s="14">
        <v>0.08376</v>
      </c>
      <c r="P14" s="20"/>
      <c r="Q14" s="20"/>
      <c r="R14" s="96" t="s">
        <v>101</v>
      </c>
      <c r="S14" s="20"/>
      <c r="T14" s="20"/>
      <c r="U14" s="20"/>
      <c r="V14" s="20"/>
      <c r="W14" s="20"/>
      <c r="X14" s="45"/>
    </row>
    <row r="15" spans="1:24" ht="12.75">
      <c r="A15" s="40">
        <v>17</v>
      </c>
      <c r="B15" s="18">
        <v>0</v>
      </c>
      <c r="C15" s="40">
        <v>0</v>
      </c>
      <c r="D15" s="17"/>
      <c r="E15" s="17">
        <v>971</v>
      </c>
      <c r="F15" s="17">
        <v>971</v>
      </c>
      <c r="G15" s="17">
        <v>310720</v>
      </c>
      <c r="H15" s="17">
        <v>0.113343</v>
      </c>
      <c r="I15" s="17">
        <v>0</v>
      </c>
      <c r="J15" s="17">
        <v>0</v>
      </c>
      <c r="K15" s="17">
        <v>0</v>
      </c>
      <c r="L15" s="17">
        <v>0</v>
      </c>
      <c r="M15" s="17">
        <v>269.999996</v>
      </c>
      <c r="N15" s="18">
        <v>0</v>
      </c>
      <c r="O15" s="14">
        <v>0.07768</v>
      </c>
      <c r="P15" s="20"/>
      <c r="Q15" s="20"/>
      <c r="R15" s="96" t="s">
        <v>101</v>
      </c>
      <c r="S15" s="20"/>
      <c r="T15" s="20"/>
      <c r="U15" s="20"/>
      <c r="V15" s="20"/>
      <c r="W15" s="20"/>
      <c r="X15" s="45"/>
    </row>
    <row r="16" spans="1:24" ht="12.75">
      <c r="A16" s="40">
        <v>18</v>
      </c>
      <c r="B16" s="18">
        <v>0</v>
      </c>
      <c r="C16" s="40">
        <v>0</v>
      </c>
      <c r="D16" s="17"/>
      <c r="E16" s="17">
        <v>629</v>
      </c>
      <c r="F16" s="17">
        <v>629</v>
      </c>
      <c r="G16" s="17">
        <v>201280</v>
      </c>
      <c r="H16" s="17">
        <v>0.080611</v>
      </c>
      <c r="I16" s="17">
        <v>0</v>
      </c>
      <c r="J16" s="17">
        <v>0</v>
      </c>
      <c r="K16" s="17">
        <v>0</v>
      </c>
      <c r="L16" s="17">
        <v>0</v>
      </c>
      <c r="M16" s="17">
        <v>270.000017</v>
      </c>
      <c r="N16" s="18">
        <v>0</v>
      </c>
      <c r="O16" s="14">
        <v>0.05032</v>
      </c>
      <c r="P16" s="20"/>
      <c r="Q16" s="20"/>
      <c r="R16" s="96" t="s">
        <v>101</v>
      </c>
      <c r="S16" s="20"/>
      <c r="T16" s="20"/>
      <c r="U16" s="20"/>
      <c r="V16" s="20"/>
      <c r="W16" s="20"/>
      <c r="X16" s="45"/>
    </row>
    <row r="17" spans="1:24" ht="12.75">
      <c r="A17" s="40">
        <v>19</v>
      </c>
      <c r="B17" s="18">
        <v>0</v>
      </c>
      <c r="C17" s="40">
        <v>0</v>
      </c>
      <c r="D17" s="17"/>
      <c r="E17" s="17">
        <v>1240</v>
      </c>
      <c r="F17" s="17">
        <v>1240</v>
      </c>
      <c r="G17" s="17">
        <v>396800</v>
      </c>
      <c r="H17" s="17">
        <v>0.058133</v>
      </c>
      <c r="I17" s="17">
        <v>0</v>
      </c>
      <c r="J17" s="17">
        <v>0</v>
      </c>
      <c r="K17" s="17">
        <v>0</v>
      </c>
      <c r="L17" s="17">
        <v>0</v>
      </c>
      <c r="M17" s="17">
        <v>270.000008</v>
      </c>
      <c r="N17" s="18">
        <v>0</v>
      </c>
      <c r="O17" s="14">
        <v>0.0992</v>
      </c>
      <c r="P17" s="20"/>
      <c r="Q17" s="20"/>
      <c r="R17" s="96" t="s">
        <v>101</v>
      </c>
      <c r="S17" s="20"/>
      <c r="T17" s="20"/>
      <c r="U17" s="20"/>
      <c r="V17" s="20"/>
      <c r="W17" s="20"/>
      <c r="X17" s="45"/>
    </row>
    <row r="18" spans="1:24" ht="12.75">
      <c r="A18" s="40">
        <v>20</v>
      </c>
      <c r="B18" s="18">
        <v>0</v>
      </c>
      <c r="C18" s="40">
        <v>0</v>
      </c>
      <c r="D18" s="17"/>
      <c r="E18" s="17">
        <v>1064</v>
      </c>
      <c r="F18" s="17">
        <v>1064</v>
      </c>
      <c r="G18" s="17">
        <v>340480</v>
      </c>
      <c r="H18" s="17">
        <v>0.092255</v>
      </c>
      <c r="I18" s="17">
        <v>0</v>
      </c>
      <c r="J18" s="17">
        <v>0</v>
      </c>
      <c r="K18" s="17">
        <v>0</v>
      </c>
      <c r="L18" s="17">
        <v>0</v>
      </c>
      <c r="M18" s="17">
        <v>269.999982</v>
      </c>
      <c r="N18" s="18">
        <v>0</v>
      </c>
      <c r="O18" s="14">
        <v>0.08512</v>
      </c>
      <c r="P18" s="20"/>
      <c r="Q18" s="20"/>
      <c r="R18" s="96" t="s">
        <v>101</v>
      </c>
      <c r="S18" s="20"/>
      <c r="T18" s="20"/>
      <c r="U18" s="20"/>
      <c r="V18" s="20"/>
      <c r="W18" s="20"/>
      <c r="X18" s="45"/>
    </row>
    <row r="19" spans="1:24" ht="12.75">
      <c r="A19" s="40">
        <v>21</v>
      </c>
      <c r="B19" s="18">
        <v>0</v>
      </c>
      <c r="C19" s="40">
        <v>0</v>
      </c>
      <c r="D19" s="17"/>
      <c r="E19" s="17">
        <v>2184</v>
      </c>
      <c r="F19" s="17">
        <v>2184</v>
      </c>
      <c r="G19" s="17">
        <v>26208000</v>
      </c>
      <c r="H19" s="17">
        <v>0.177015</v>
      </c>
      <c r="I19" s="17">
        <v>0</v>
      </c>
      <c r="J19" s="17">
        <v>0</v>
      </c>
      <c r="K19" s="17">
        <v>0</v>
      </c>
      <c r="L19" s="17">
        <v>0</v>
      </c>
      <c r="M19" s="17">
        <v>270.000012</v>
      </c>
      <c r="N19" s="18">
        <v>30</v>
      </c>
      <c r="O19" s="14">
        <v>6.552</v>
      </c>
      <c r="P19" s="20"/>
      <c r="Q19" s="20"/>
      <c r="R19" s="96" t="s">
        <v>101</v>
      </c>
      <c r="S19" s="20"/>
      <c r="T19" s="20"/>
      <c r="U19" s="20"/>
      <c r="V19" s="20"/>
      <c r="W19" s="20"/>
      <c r="X19" s="45"/>
    </row>
    <row r="20" spans="1:24" ht="12.75">
      <c r="A20" s="40">
        <v>22</v>
      </c>
      <c r="B20" s="18">
        <v>0</v>
      </c>
      <c r="C20" s="40">
        <v>0</v>
      </c>
      <c r="D20" s="17"/>
      <c r="E20" s="17">
        <v>1882</v>
      </c>
      <c r="F20" s="17">
        <v>1882</v>
      </c>
      <c r="G20" s="17">
        <v>22584000</v>
      </c>
      <c r="H20" s="17">
        <v>0.158721</v>
      </c>
      <c r="I20" s="17">
        <v>0</v>
      </c>
      <c r="J20" s="17">
        <v>0</v>
      </c>
      <c r="K20" s="17">
        <v>0</v>
      </c>
      <c r="L20" s="17">
        <v>0</v>
      </c>
      <c r="M20" s="17">
        <v>269.999999</v>
      </c>
      <c r="N20" s="18">
        <v>30</v>
      </c>
      <c r="O20" s="14">
        <v>5.646</v>
      </c>
      <c r="P20" s="20"/>
      <c r="Q20" s="20"/>
      <c r="R20" s="96" t="s">
        <v>101</v>
      </c>
      <c r="S20" s="20"/>
      <c r="T20" s="20"/>
      <c r="U20" s="20"/>
      <c r="V20" s="20"/>
      <c r="W20" s="20"/>
      <c r="X20" s="45"/>
    </row>
    <row r="21" spans="1:24" ht="12.75">
      <c r="A21" s="40">
        <v>23</v>
      </c>
      <c r="B21" s="18">
        <v>0</v>
      </c>
      <c r="C21" s="40">
        <v>0</v>
      </c>
      <c r="D21" s="17"/>
      <c r="E21" s="17">
        <v>1660</v>
      </c>
      <c r="F21" s="17">
        <v>1660</v>
      </c>
      <c r="G21" s="17">
        <v>19920000</v>
      </c>
      <c r="H21" s="17">
        <v>0.235307</v>
      </c>
      <c r="I21" s="17">
        <v>0</v>
      </c>
      <c r="J21" s="17">
        <v>0</v>
      </c>
      <c r="K21" s="17">
        <v>0</v>
      </c>
      <c r="L21" s="17">
        <v>0</v>
      </c>
      <c r="M21" s="17">
        <v>269.999999</v>
      </c>
      <c r="N21" s="18">
        <v>30</v>
      </c>
      <c r="O21" s="14">
        <v>4.98</v>
      </c>
      <c r="P21" s="20"/>
      <c r="Q21" s="20"/>
      <c r="R21" s="96" t="s">
        <v>101</v>
      </c>
      <c r="S21" s="20"/>
      <c r="T21" s="20"/>
      <c r="U21" s="20"/>
      <c r="V21" s="20"/>
      <c r="W21" s="20"/>
      <c r="X21" s="45"/>
    </row>
    <row r="22" spans="1:24" ht="12.75">
      <c r="A22" s="40">
        <v>24</v>
      </c>
      <c r="B22" s="18">
        <v>0</v>
      </c>
      <c r="C22" s="40">
        <v>0</v>
      </c>
      <c r="D22" s="17"/>
      <c r="E22" s="17">
        <v>2112</v>
      </c>
      <c r="F22" s="17">
        <v>2112</v>
      </c>
      <c r="G22" s="17">
        <v>25344000</v>
      </c>
      <c r="H22" s="17">
        <v>0.102104</v>
      </c>
      <c r="I22" s="17">
        <v>0</v>
      </c>
      <c r="J22" s="17">
        <v>0</v>
      </c>
      <c r="K22" s="17">
        <v>0</v>
      </c>
      <c r="L22" s="17">
        <v>0</v>
      </c>
      <c r="M22" s="17">
        <v>270.000004</v>
      </c>
      <c r="N22" s="18">
        <v>30</v>
      </c>
      <c r="O22" s="14">
        <v>6.336</v>
      </c>
      <c r="P22" s="20"/>
      <c r="Q22" s="20"/>
      <c r="R22" s="96" t="s">
        <v>101</v>
      </c>
      <c r="S22" s="20"/>
      <c r="T22" s="20"/>
      <c r="U22" s="20"/>
      <c r="V22" s="20"/>
      <c r="W22" s="20"/>
      <c r="X22" s="45"/>
    </row>
    <row r="23" spans="1:24" ht="12.75">
      <c r="A23" s="40">
        <v>0</v>
      </c>
      <c r="B23" s="18">
        <v>1</v>
      </c>
      <c r="C23" s="40">
        <v>0</v>
      </c>
      <c r="D23" s="17"/>
      <c r="E23" s="17">
        <v>2228</v>
      </c>
      <c r="F23" s="17">
        <v>2228</v>
      </c>
      <c r="G23" s="17">
        <v>19190720</v>
      </c>
      <c r="H23" s="17">
        <v>0.948218</v>
      </c>
      <c r="I23" s="17">
        <v>0</v>
      </c>
      <c r="J23" s="17">
        <v>0</v>
      </c>
      <c r="K23" s="17">
        <v>0</v>
      </c>
      <c r="L23" s="17">
        <v>0</v>
      </c>
      <c r="M23" s="17">
        <v>270.000002</v>
      </c>
      <c r="N23" s="18">
        <v>30</v>
      </c>
      <c r="O23" s="14">
        <v>4.79768</v>
      </c>
      <c r="P23" s="20"/>
      <c r="Q23" s="20"/>
      <c r="R23" s="96" t="s">
        <v>101</v>
      </c>
      <c r="S23" s="20"/>
      <c r="T23" s="20"/>
      <c r="U23" s="20"/>
      <c r="V23" s="20"/>
      <c r="W23" s="20"/>
      <c r="X23" s="45"/>
    </row>
    <row r="24" spans="1:24" ht="12.75">
      <c r="A24" s="40">
        <v>0</v>
      </c>
      <c r="B24" s="18">
        <v>2</v>
      </c>
      <c r="C24" s="40">
        <v>0</v>
      </c>
      <c r="D24" s="17"/>
      <c r="E24" s="17">
        <v>2232</v>
      </c>
      <c r="F24" s="17">
        <v>2232</v>
      </c>
      <c r="G24" s="17">
        <v>19320480</v>
      </c>
      <c r="H24" s="17">
        <v>0.920494</v>
      </c>
      <c r="I24" s="17">
        <v>0</v>
      </c>
      <c r="J24" s="17">
        <v>0</v>
      </c>
      <c r="K24" s="17">
        <v>0</v>
      </c>
      <c r="L24" s="17">
        <v>0</v>
      </c>
      <c r="M24" s="17">
        <v>270.000015</v>
      </c>
      <c r="N24" s="18">
        <v>30</v>
      </c>
      <c r="O24" s="14">
        <v>4.83012</v>
      </c>
      <c r="P24" s="20"/>
      <c r="Q24" s="20"/>
      <c r="R24" s="96" t="s">
        <v>101</v>
      </c>
      <c r="S24" s="20"/>
      <c r="T24" s="20"/>
      <c r="U24" s="20"/>
      <c r="V24" s="20"/>
      <c r="W24" s="20"/>
      <c r="X24" s="45"/>
    </row>
    <row r="25" spans="1:24" ht="12.75">
      <c r="A25" s="40">
        <v>0</v>
      </c>
      <c r="B25" s="18">
        <v>3</v>
      </c>
      <c r="C25" s="40">
        <v>0</v>
      </c>
      <c r="D25" s="17"/>
      <c r="E25" s="17">
        <v>1936</v>
      </c>
      <c r="F25" s="17">
        <v>1936</v>
      </c>
      <c r="G25" s="17">
        <v>16037120</v>
      </c>
      <c r="H25" s="17">
        <v>0.970409</v>
      </c>
      <c r="I25" s="17">
        <v>0</v>
      </c>
      <c r="J25" s="17">
        <v>0</v>
      </c>
      <c r="K25" s="17">
        <v>0</v>
      </c>
      <c r="L25" s="17">
        <v>0</v>
      </c>
      <c r="M25" s="17">
        <v>270.000012</v>
      </c>
      <c r="N25" s="18">
        <v>30</v>
      </c>
      <c r="O25" s="14">
        <v>4.00928</v>
      </c>
      <c r="P25" s="20"/>
      <c r="Q25" s="20"/>
      <c r="R25" s="96" t="s">
        <v>101</v>
      </c>
      <c r="S25" s="20"/>
      <c r="T25" s="20"/>
      <c r="U25" s="20"/>
      <c r="V25" s="20"/>
      <c r="W25" s="20"/>
      <c r="X25" s="45"/>
    </row>
    <row r="26" spans="1:24" ht="12.75">
      <c r="A26" s="40">
        <v>0</v>
      </c>
      <c r="B26" s="18">
        <v>4</v>
      </c>
      <c r="C26" s="40">
        <v>0</v>
      </c>
      <c r="D26" s="17"/>
      <c r="E26" s="17">
        <v>3072</v>
      </c>
      <c r="F26" s="17">
        <v>3072</v>
      </c>
      <c r="G26" s="17">
        <v>25651200</v>
      </c>
      <c r="H26" s="17">
        <v>0.971953</v>
      </c>
      <c r="I26" s="17">
        <v>0</v>
      </c>
      <c r="J26" s="17">
        <v>0</v>
      </c>
      <c r="K26" s="17">
        <v>0</v>
      </c>
      <c r="L26" s="17">
        <v>0</v>
      </c>
      <c r="M26" s="17">
        <v>269.999993</v>
      </c>
      <c r="N26" s="18">
        <v>30</v>
      </c>
      <c r="O26" s="14">
        <v>6.4128</v>
      </c>
      <c r="P26" s="20"/>
      <c r="Q26" s="20"/>
      <c r="R26" s="96" t="s">
        <v>101</v>
      </c>
      <c r="S26" s="20"/>
      <c r="T26" s="20"/>
      <c r="U26" s="20"/>
      <c r="V26" s="20"/>
      <c r="W26" s="20"/>
      <c r="X26" s="45"/>
    </row>
    <row r="27" spans="1:24" ht="12.75">
      <c r="A27" s="40">
        <v>0</v>
      </c>
      <c r="B27" s="18">
        <v>5</v>
      </c>
      <c r="C27" s="40">
        <v>0</v>
      </c>
      <c r="D27" s="17"/>
      <c r="E27" s="17">
        <v>2472</v>
      </c>
      <c r="F27" s="17">
        <v>2472</v>
      </c>
      <c r="G27" s="17">
        <v>20448480</v>
      </c>
      <c r="H27" s="17">
        <v>0.97627</v>
      </c>
      <c r="I27" s="17">
        <v>0</v>
      </c>
      <c r="J27" s="17">
        <v>0</v>
      </c>
      <c r="K27" s="17">
        <v>0</v>
      </c>
      <c r="L27" s="17">
        <v>0</v>
      </c>
      <c r="M27" s="17">
        <v>270.000001</v>
      </c>
      <c r="N27" s="18">
        <v>30</v>
      </c>
      <c r="O27" s="14">
        <v>5.11212</v>
      </c>
      <c r="P27" s="20"/>
      <c r="Q27" s="20"/>
      <c r="R27" s="96" t="s">
        <v>101</v>
      </c>
      <c r="S27" s="20"/>
      <c r="T27" s="20"/>
      <c r="U27" s="20"/>
      <c r="V27" s="20"/>
      <c r="W27" s="20"/>
      <c r="X27" s="45"/>
    </row>
    <row r="28" spans="1:24" ht="12.75">
      <c r="A28" s="40">
        <v>0</v>
      </c>
      <c r="B28" s="18">
        <v>6</v>
      </c>
      <c r="C28" s="40">
        <v>0</v>
      </c>
      <c r="D28" s="17"/>
      <c r="E28" s="17">
        <v>1367</v>
      </c>
      <c r="F28" s="17">
        <v>1367</v>
      </c>
      <c r="G28" s="17">
        <v>11148000</v>
      </c>
      <c r="H28" s="17">
        <v>0.971616</v>
      </c>
      <c r="I28" s="17">
        <v>0</v>
      </c>
      <c r="J28" s="17">
        <v>0</v>
      </c>
      <c r="K28" s="17">
        <v>0</v>
      </c>
      <c r="L28" s="17">
        <v>0</v>
      </c>
      <c r="M28" s="17">
        <v>270.000009</v>
      </c>
      <c r="N28" s="18">
        <v>30</v>
      </c>
      <c r="O28" s="14">
        <v>2.787</v>
      </c>
      <c r="P28" s="20"/>
      <c r="Q28" s="20"/>
      <c r="R28" s="96" t="s">
        <v>101</v>
      </c>
      <c r="S28" s="20"/>
      <c r="T28" s="20"/>
      <c r="U28" s="20"/>
      <c r="V28" s="20"/>
      <c r="W28" s="20"/>
      <c r="X28" s="45"/>
    </row>
    <row r="29" spans="1:24" ht="12.75">
      <c r="A29" s="40">
        <v>0</v>
      </c>
      <c r="B29" s="18">
        <v>11</v>
      </c>
      <c r="C29" s="40">
        <v>0</v>
      </c>
      <c r="D29" s="17"/>
      <c r="E29" s="17">
        <v>2384</v>
      </c>
      <c r="F29" s="17">
        <v>2384</v>
      </c>
      <c r="G29" s="17">
        <v>28608000</v>
      </c>
      <c r="H29" s="17">
        <v>0.968077</v>
      </c>
      <c r="I29" s="17">
        <v>0</v>
      </c>
      <c r="J29" s="17">
        <v>0</v>
      </c>
      <c r="K29" s="17">
        <v>0</v>
      </c>
      <c r="L29" s="17">
        <v>0</v>
      </c>
      <c r="M29" s="17">
        <v>270.000005</v>
      </c>
      <c r="N29" s="18">
        <v>30</v>
      </c>
      <c r="O29" s="14">
        <v>7.152</v>
      </c>
      <c r="P29" s="20"/>
      <c r="Q29" s="20"/>
      <c r="R29" s="96" t="s">
        <v>101</v>
      </c>
      <c r="S29" s="20"/>
      <c r="T29" s="20"/>
      <c r="U29" s="20"/>
      <c r="V29" s="20"/>
      <c r="W29" s="20"/>
      <c r="X29" s="45"/>
    </row>
    <row r="30" spans="1:24" ht="12.75">
      <c r="A30" s="40">
        <v>0</v>
      </c>
      <c r="B30" s="18">
        <v>12</v>
      </c>
      <c r="C30" s="40">
        <v>0</v>
      </c>
      <c r="D30" s="17"/>
      <c r="E30" s="17">
        <v>1982</v>
      </c>
      <c r="F30" s="17">
        <v>1982</v>
      </c>
      <c r="G30" s="17">
        <v>23784000</v>
      </c>
      <c r="H30" s="17">
        <v>0.974333</v>
      </c>
      <c r="I30" s="17">
        <v>0</v>
      </c>
      <c r="J30" s="17">
        <v>0</v>
      </c>
      <c r="K30" s="17">
        <v>0</v>
      </c>
      <c r="L30" s="17">
        <v>0</v>
      </c>
      <c r="M30" s="17">
        <v>269.999997</v>
      </c>
      <c r="N30" s="18">
        <v>30</v>
      </c>
      <c r="O30" s="14">
        <v>5.946</v>
      </c>
      <c r="P30" s="20"/>
      <c r="Q30" s="20"/>
      <c r="R30" s="96" t="s">
        <v>101</v>
      </c>
      <c r="S30" s="20"/>
      <c r="T30" s="20"/>
      <c r="U30" s="20"/>
      <c r="V30" s="20"/>
      <c r="W30" s="20"/>
      <c r="X30" s="45"/>
    </row>
    <row r="31" spans="1:24" ht="12.75">
      <c r="A31" s="40">
        <v>0</v>
      </c>
      <c r="B31" s="18">
        <v>13</v>
      </c>
      <c r="C31" s="40">
        <v>0</v>
      </c>
      <c r="D31" s="17"/>
      <c r="E31" s="17">
        <v>1888</v>
      </c>
      <c r="F31" s="17">
        <v>1888</v>
      </c>
      <c r="G31" s="17">
        <v>22656000</v>
      </c>
      <c r="H31" s="17">
        <v>0.976039</v>
      </c>
      <c r="I31" s="17">
        <v>0</v>
      </c>
      <c r="J31" s="17">
        <v>0</v>
      </c>
      <c r="K31" s="17">
        <v>0</v>
      </c>
      <c r="L31" s="17">
        <v>0</v>
      </c>
      <c r="M31" s="17">
        <v>270.000012</v>
      </c>
      <c r="N31" s="18">
        <v>30</v>
      </c>
      <c r="O31" s="14">
        <v>5.664</v>
      </c>
      <c r="P31" s="20"/>
      <c r="Q31" s="20"/>
      <c r="R31" s="96" t="s">
        <v>101</v>
      </c>
      <c r="S31" s="20"/>
      <c r="T31" s="20"/>
      <c r="U31" s="20"/>
      <c r="V31" s="20"/>
      <c r="W31" s="20"/>
      <c r="X31" s="45"/>
    </row>
    <row r="32" spans="1:24" ht="12.75">
      <c r="A32" s="40">
        <v>0</v>
      </c>
      <c r="B32" s="18">
        <v>14</v>
      </c>
      <c r="C32" s="40">
        <v>0</v>
      </c>
      <c r="D32" s="17"/>
      <c r="E32" s="17">
        <v>1944</v>
      </c>
      <c r="F32" s="17">
        <v>1944</v>
      </c>
      <c r="G32" s="17">
        <v>23328000</v>
      </c>
      <c r="H32" s="17">
        <v>0.960262</v>
      </c>
      <c r="I32" s="17">
        <v>0</v>
      </c>
      <c r="J32" s="17">
        <v>0</v>
      </c>
      <c r="K32" s="17">
        <v>0</v>
      </c>
      <c r="L32" s="17">
        <v>0</v>
      </c>
      <c r="M32" s="17">
        <v>269.999989</v>
      </c>
      <c r="N32" s="18">
        <v>30</v>
      </c>
      <c r="O32" s="14">
        <v>5.832</v>
      </c>
      <c r="P32" s="20"/>
      <c r="Q32" s="20"/>
      <c r="R32" s="96" t="s">
        <v>101</v>
      </c>
      <c r="S32" s="20"/>
      <c r="T32" s="20"/>
      <c r="U32" s="20"/>
      <c r="V32" s="20"/>
      <c r="W32" s="20"/>
      <c r="X32" s="45"/>
    </row>
    <row r="33" spans="1:24" ht="12.75">
      <c r="A33" s="40">
        <v>0</v>
      </c>
      <c r="B33" s="18">
        <v>15</v>
      </c>
      <c r="C33" s="40">
        <v>0</v>
      </c>
      <c r="D33" s="17"/>
      <c r="E33" s="17">
        <v>2112</v>
      </c>
      <c r="F33" s="17">
        <v>2112</v>
      </c>
      <c r="G33" s="17">
        <v>25344000</v>
      </c>
      <c r="H33" s="17">
        <v>0.973289</v>
      </c>
      <c r="I33" s="17">
        <v>0</v>
      </c>
      <c r="J33" s="17">
        <v>0</v>
      </c>
      <c r="K33" s="17">
        <v>0</v>
      </c>
      <c r="L33" s="17">
        <v>0</v>
      </c>
      <c r="M33" s="17">
        <v>270.000002</v>
      </c>
      <c r="N33" s="18">
        <v>30</v>
      </c>
      <c r="O33" s="14">
        <v>6.336</v>
      </c>
      <c r="P33" s="20"/>
      <c r="Q33" s="20"/>
      <c r="R33" s="96" t="s">
        <v>101</v>
      </c>
      <c r="S33" s="20"/>
      <c r="T33" s="20"/>
      <c r="U33" s="20"/>
      <c r="V33" s="20"/>
      <c r="W33" s="20"/>
      <c r="X33" s="45"/>
    </row>
    <row r="34" spans="1:24" ht="12.75">
      <c r="A34" s="40">
        <v>0</v>
      </c>
      <c r="B34" s="18">
        <v>16</v>
      </c>
      <c r="C34" s="40">
        <v>0</v>
      </c>
      <c r="D34" s="17"/>
      <c r="E34" s="17">
        <v>2094</v>
      </c>
      <c r="F34" s="17">
        <v>2094</v>
      </c>
      <c r="G34" s="17">
        <v>25128000</v>
      </c>
      <c r="H34" s="17">
        <v>0.976202</v>
      </c>
      <c r="I34" s="17">
        <v>0</v>
      </c>
      <c r="J34" s="17">
        <v>0</v>
      </c>
      <c r="K34" s="17">
        <v>0</v>
      </c>
      <c r="L34" s="17">
        <v>0</v>
      </c>
      <c r="M34" s="17">
        <v>270.000006</v>
      </c>
      <c r="N34" s="18">
        <v>30</v>
      </c>
      <c r="O34" s="14">
        <v>6.282</v>
      </c>
      <c r="P34" s="20"/>
      <c r="Q34" s="20"/>
      <c r="R34" s="96" t="s">
        <v>101</v>
      </c>
      <c r="S34" s="20"/>
      <c r="T34" s="20"/>
      <c r="U34" s="20"/>
      <c r="V34" s="20"/>
      <c r="W34" s="20"/>
      <c r="X34" s="45"/>
    </row>
    <row r="35" spans="1:24" ht="12.75">
      <c r="A35" s="40">
        <v>0</v>
      </c>
      <c r="B35" s="18">
        <v>17</v>
      </c>
      <c r="C35" s="40">
        <v>0</v>
      </c>
      <c r="D35" s="17"/>
      <c r="E35" s="17">
        <v>1942</v>
      </c>
      <c r="F35" s="17">
        <v>1942</v>
      </c>
      <c r="G35" s="17">
        <v>23304000</v>
      </c>
      <c r="H35" s="17">
        <v>0.970743</v>
      </c>
      <c r="I35" s="17">
        <v>0</v>
      </c>
      <c r="J35" s="17">
        <v>0</v>
      </c>
      <c r="K35" s="17">
        <v>0</v>
      </c>
      <c r="L35" s="17">
        <v>0</v>
      </c>
      <c r="M35" s="17">
        <v>269.999983</v>
      </c>
      <c r="N35" s="18">
        <v>30</v>
      </c>
      <c r="O35" s="14">
        <v>5.826</v>
      </c>
      <c r="P35" s="20"/>
      <c r="Q35" s="20"/>
      <c r="R35" s="96" t="s">
        <v>101</v>
      </c>
      <c r="S35" s="20"/>
      <c r="T35" s="20"/>
      <c r="U35" s="20"/>
      <c r="V35" s="20"/>
      <c r="W35" s="20"/>
      <c r="X35" s="45"/>
    </row>
    <row r="36" spans="1:24" ht="12.75">
      <c r="A36" s="40">
        <v>0</v>
      </c>
      <c r="B36" s="18">
        <v>18</v>
      </c>
      <c r="C36" s="40">
        <v>0</v>
      </c>
      <c r="D36" s="17"/>
      <c r="E36" s="17">
        <v>1256</v>
      </c>
      <c r="F36" s="17">
        <v>1256</v>
      </c>
      <c r="G36" s="17">
        <v>15072000</v>
      </c>
      <c r="H36" s="17">
        <v>0.972402</v>
      </c>
      <c r="I36" s="17">
        <v>0</v>
      </c>
      <c r="J36" s="17">
        <v>0</v>
      </c>
      <c r="K36" s="17">
        <v>0</v>
      </c>
      <c r="L36" s="17">
        <v>0</v>
      </c>
      <c r="M36" s="17">
        <v>270.000005</v>
      </c>
      <c r="N36" s="18">
        <v>30</v>
      </c>
      <c r="O36" s="14">
        <v>3.768</v>
      </c>
      <c r="P36" s="20"/>
      <c r="Q36" s="20"/>
      <c r="R36" s="96" t="s">
        <v>101</v>
      </c>
      <c r="S36" s="20"/>
      <c r="T36" s="20"/>
      <c r="U36" s="20"/>
      <c r="V36" s="20"/>
      <c r="W36" s="20"/>
      <c r="X36" s="45"/>
    </row>
    <row r="37" spans="1:24" ht="12.75">
      <c r="A37" s="40">
        <v>0</v>
      </c>
      <c r="B37" s="18">
        <v>19</v>
      </c>
      <c r="C37" s="40">
        <v>0</v>
      </c>
      <c r="D37" s="17"/>
      <c r="E37" s="17">
        <v>2558</v>
      </c>
      <c r="F37" s="17">
        <v>2558</v>
      </c>
      <c r="G37" s="17">
        <v>30696000</v>
      </c>
      <c r="H37" s="17">
        <v>0.977809</v>
      </c>
      <c r="I37" s="17">
        <v>0</v>
      </c>
      <c r="J37" s="17">
        <v>0</v>
      </c>
      <c r="K37" s="17">
        <v>0</v>
      </c>
      <c r="L37" s="17">
        <v>0</v>
      </c>
      <c r="M37" s="17">
        <v>269.999998</v>
      </c>
      <c r="N37" s="18">
        <v>30</v>
      </c>
      <c r="O37" s="14">
        <v>7.674</v>
      </c>
      <c r="P37" s="20"/>
      <c r="Q37" s="20"/>
      <c r="R37" s="96" t="s">
        <v>101</v>
      </c>
      <c r="S37" s="20"/>
      <c r="T37" s="20"/>
      <c r="U37" s="20"/>
      <c r="V37" s="20"/>
      <c r="W37" s="20"/>
      <c r="X37" s="45"/>
    </row>
    <row r="38" spans="1:24" ht="12.75">
      <c r="A38" s="40">
        <v>0</v>
      </c>
      <c r="B38" s="18">
        <v>20</v>
      </c>
      <c r="C38" s="40">
        <v>0</v>
      </c>
      <c r="D38" s="17"/>
      <c r="E38" s="17">
        <v>2127</v>
      </c>
      <c r="F38" s="17">
        <v>2127</v>
      </c>
      <c r="G38" s="17">
        <v>25524000</v>
      </c>
      <c r="H38" s="17">
        <v>0.952633</v>
      </c>
      <c r="I38" s="17">
        <v>0</v>
      </c>
      <c r="J38" s="17">
        <v>0</v>
      </c>
      <c r="K38" s="17">
        <v>0</v>
      </c>
      <c r="L38" s="17">
        <v>0</v>
      </c>
      <c r="M38" s="17">
        <v>269.999994</v>
      </c>
      <c r="N38" s="18">
        <v>30</v>
      </c>
      <c r="O38" s="14">
        <v>6.381</v>
      </c>
      <c r="P38" s="20"/>
      <c r="Q38" s="20"/>
      <c r="R38" s="96" t="s">
        <v>101</v>
      </c>
      <c r="S38" s="20"/>
      <c r="T38" s="20"/>
      <c r="U38" s="20"/>
      <c r="V38" s="20"/>
      <c r="W38" s="20"/>
      <c r="X38" s="45"/>
    </row>
    <row r="39" spans="1:24" ht="12.75">
      <c r="A39" s="40">
        <v>0</v>
      </c>
      <c r="B39" s="18">
        <v>21</v>
      </c>
      <c r="C39" s="40">
        <v>0</v>
      </c>
      <c r="D39" s="17"/>
      <c r="E39" s="17">
        <v>952</v>
      </c>
      <c r="F39" s="17">
        <v>952</v>
      </c>
      <c r="G39" s="17">
        <v>304640</v>
      </c>
      <c r="H39" s="17">
        <v>0.976064</v>
      </c>
      <c r="I39" s="17">
        <v>0</v>
      </c>
      <c r="J39" s="17">
        <v>0</v>
      </c>
      <c r="K39" s="17">
        <v>0</v>
      </c>
      <c r="L39" s="17">
        <v>0</v>
      </c>
      <c r="M39" s="17">
        <v>270.000004</v>
      </c>
      <c r="N39" s="18">
        <v>0</v>
      </c>
      <c r="O39" s="14">
        <v>0.07616</v>
      </c>
      <c r="P39" s="20"/>
      <c r="Q39" s="20"/>
      <c r="R39" s="96" t="s">
        <v>101</v>
      </c>
      <c r="S39" s="20"/>
      <c r="T39" s="20"/>
      <c r="U39" s="20"/>
      <c r="V39" s="20"/>
      <c r="W39" s="20"/>
      <c r="X39" s="45"/>
    </row>
    <row r="40" spans="1:24" ht="12.75">
      <c r="A40" s="40">
        <v>0</v>
      </c>
      <c r="B40" s="18">
        <v>22</v>
      </c>
      <c r="C40" s="40">
        <v>0</v>
      </c>
      <c r="D40" s="17"/>
      <c r="E40" s="17">
        <v>790</v>
      </c>
      <c r="F40" s="17">
        <v>790</v>
      </c>
      <c r="G40" s="17">
        <v>252800</v>
      </c>
      <c r="H40" s="17">
        <v>0.958299</v>
      </c>
      <c r="I40" s="17">
        <v>0</v>
      </c>
      <c r="J40" s="17">
        <v>0</v>
      </c>
      <c r="K40" s="17">
        <v>0</v>
      </c>
      <c r="L40" s="17">
        <v>0</v>
      </c>
      <c r="M40" s="17">
        <v>270.000004</v>
      </c>
      <c r="N40" s="18">
        <v>0</v>
      </c>
      <c r="O40" s="14">
        <v>0.0632</v>
      </c>
      <c r="P40" s="20"/>
      <c r="Q40" s="20"/>
      <c r="R40" s="96" t="s">
        <v>101</v>
      </c>
      <c r="S40" s="20"/>
      <c r="T40" s="20"/>
      <c r="U40" s="20"/>
      <c r="V40" s="20"/>
      <c r="W40" s="20"/>
      <c r="X40" s="45"/>
    </row>
    <row r="41" spans="1:24" ht="12.75">
      <c r="A41" s="40">
        <v>0</v>
      </c>
      <c r="B41" s="18">
        <v>23</v>
      </c>
      <c r="C41" s="40">
        <v>0</v>
      </c>
      <c r="D41" s="17"/>
      <c r="E41" s="17">
        <v>624</v>
      </c>
      <c r="F41" s="17">
        <v>624</v>
      </c>
      <c r="G41" s="17">
        <v>199680</v>
      </c>
      <c r="H41" s="17">
        <v>0.960426</v>
      </c>
      <c r="I41" s="17">
        <v>0</v>
      </c>
      <c r="J41" s="17">
        <v>0</v>
      </c>
      <c r="K41" s="17">
        <v>0</v>
      </c>
      <c r="L41" s="17">
        <v>0</v>
      </c>
      <c r="M41" s="17">
        <v>270</v>
      </c>
      <c r="N41" s="18">
        <v>0</v>
      </c>
      <c r="O41" s="14">
        <v>0.04992</v>
      </c>
      <c r="P41" s="20"/>
      <c r="Q41" s="20"/>
      <c r="R41" s="96" t="s">
        <v>101</v>
      </c>
      <c r="S41" s="20"/>
      <c r="T41" s="20"/>
      <c r="U41" s="20"/>
      <c r="V41" s="20"/>
      <c r="W41" s="20"/>
      <c r="X41" s="45"/>
    </row>
    <row r="42" spans="1:24" ht="12.75">
      <c r="A42" s="40">
        <v>0</v>
      </c>
      <c r="B42" s="18">
        <v>24</v>
      </c>
      <c r="C42" s="40">
        <v>0</v>
      </c>
      <c r="D42" s="17"/>
      <c r="E42" s="17">
        <v>938</v>
      </c>
      <c r="F42" s="17">
        <v>938</v>
      </c>
      <c r="G42" s="17">
        <v>300160</v>
      </c>
      <c r="H42" s="17">
        <v>0.91641</v>
      </c>
      <c r="I42" s="17">
        <v>0</v>
      </c>
      <c r="J42" s="17">
        <v>0</v>
      </c>
      <c r="K42" s="17">
        <v>0</v>
      </c>
      <c r="L42" s="17">
        <v>0</v>
      </c>
      <c r="M42" s="17">
        <v>269.999991</v>
      </c>
      <c r="N42" s="18">
        <v>0</v>
      </c>
      <c r="O42" s="14">
        <v>0.07504</v>
      </c>
      <c r="P42" s="20"/>
      <c r="Q42" s="20"/>
      <c r="R42" s="96" t="s">
        <v>101</v>
      </c>
      <c r="S42" s="20"/>
      <c r="T42" s="20"/>
      <c r="U42" s="20"/>
      <c r="V42" s="20"/>
      <c r="W42" s="20"/>
      <c r="X42" s="45"/>
    </row>
    <row r="43" spans="1:24" ht="12.75">
      <c r="A43" s="40">
        <v>7</v>
      </c>
      <c r="B43" s="18">
        <v>0</v>
      </c>
      <c r="C43" s="40"/>
      <c r="D43" s="17">
        <v>13</v>
      </c>
      <c r="E43" s="17">
        <v>960</v>
      </c>
      <c r="F43" s="17">
        <v>960</v>
      </c>
      <c r="G43" s="17">
        <v>3932160</v>
      </c>
      <c r="H43" s="17">
        <v>0.094263</v>
      </c>
      <c r="I43" s="17">
        <v>0</v>
      </c>
      <c r="J43" s="17">
        <v>0</v>
      </c>
      <c r="K43" s="17">
        <v>0</v>
      </c>
      <c r="L43" s="17">
        <v>0</v>
      </c>
      <c r="M43" s="17">
        <v>269.999994</v>
      </c>
      <c r="N43" s="18">
        <v>1</v>
      </c>
      <c r="O43" s="14">
        <v>0.98304</v>
      </c>
      <c r="P43" s="20"/>
      <c r="Q43" s="20"/>
      <c r="R43" s="96" t="s">
        <v>101</v>
      </c>
      <c r="S43" s="20"/>
      <c r="T43" s="20"/>
      <c r="U43" s="20"/>
      <c r="V43" s="20"/>
      <c r="W43" s="20"/>
      <c r="X43" s="45"/>
    </row>
    <row r="44" spans="1:24" ht="12.75">
      <c r="A44" s="40">
        <v>8</v>
      </c>
      <c r="B44" s="18">
        <v>0</v>
      </c>
      <c r="C44" s="40"/>
      <c r="D44" s="17">
        <v>13</v>
      </c>
      <c r="E44" s="17">
        <v>960</v>
      </c>
      <c r="F44" s="17">
        <v>960</v>
      </c>
      <c r="G44" s="17">
        <v>3932160</v>
      </c>
      <c r="H44" s="17">
        <v>0.095142</v>
      </c>
      <c r="I44" s="17">
        <v>0</v>
      </c>
      <c r="J44" s="17">
        <v>0</v>
      </c>
      <c r="K44" s="17">
        <v>0</v>
      </c>
      <c r="L44" s="17">
        <v>0</v>
      </c>
      <c r="M44" s="17">
        <v>270.000012</v>
      </c>
      <c r="N44" s="18">
        <v>1</v>
      </c>
      <c r="O44" s="14">
        <v>0.98304</v>
      </c>
      <c r="P44" s="20"/>
      <c r="Q44" s="20"/>
      <c r="R44" s="96" t="s">
        <v>101</v>
      </c>
      <c r="S44" s="20"/>
      <c r="T44" s="20"/>
      <c r="U44" s="20"/>
      <c r="V44" s="20"/>
      <c r="W44" s="20"/>
      <c r="X44" s="45"/>
    </row>
    <row r="45" spans="1:24" ht="12.75">
      <c r="A45" s="40">
        <v>25</v>
      </c>
      <c r="B45" s="18">
        <v>0</v>
      </c>
      <c r="C45" s="40"/>
      <c r="D45" s="17">
        <v>15</v>
      </c>
      <c r="E45" s="17">
        <v>399</v>
      </c>
      <c r="F45" s="17">
        <v>399</v>
      </c>
      <c r="G45" s="17">
        <v>383040</v>
      </c>
      <c r="H45" s="17">
        <v>0.034921</v>
      </c>
      <c r="I45" s="17">
        <v>8</v>
      </c>
      <c r="J45" s="17">
        <v>7680</v>
      </c>
      <c r="K45" s="17">
        <v>0</v>
      </c>
      <c r="L45" s="17">
        <v>0</v>
      </c>
      <c r="M45" s="17">
        <v>269.999981</v>
      </c>
      <c r="N45" s="18">
        <v>0.096</v>
      </c>
      <c r="O45" s="14">
        <v>0.09576</v>
      </c>
      <c r="P45" s="20"/>
      <c r="Q45" s="20"/>
      <c r="R45" s="20">
        <f>(I45+K45)*100/F45</f>
        <v>2.0050125313283207</v>
      </c>
      <c r="S45" s="20"/>
      <c r="T45" s="20"/>
      <c r="U45" s="20"/>
      <c r="V45" s="20"/>
      <c r="W45" s="20"/>
      <c r="X45" s="45"/>
    </row>
    <row r="46" spans="1:24" ht="12.75">
      <c r="A46" s="40">
        <v>26</v>
      </c>
      <c r="B46" s="18">
        <v>0</v>
      </c>
      <c r="C46" s="40"/>
      <c r="D46" s="17">
        <v>15</v>
      </c>
      <c r="E46" s="17">
        <v>399</v>
      </c>
      <c r="F46" s="17">
        <v>399</v>
      </c>
      <c r="G46" s="17">
        <v>383040</v>
      </c>
      <c r="H46" s="17">
        <v>0.035293</v>
      </c>
      <c r="I46" s="17">
        <v>8</v>
      </c>
      <c r="J46" s="17">
        <v>7680</v>
      </c>
      <c r="K46" s="17">
        <v>0</v>
      </c>
      <c r="L46" s="17">
        <v>0</v>
      </c>
      <c r="M46" s="17">
        <v>269.999994</v>
      </c>
      <c r="N46" s="18">
        <v>0.096</v>
      </c>
      <c r="O46" s="14">
        <v>0.09576</v>
      </c>
      <c r="P46" s="20"/>
      <c r="Q46" s="20"/>
      <c r="R46" s="20">
        <f aca="true" t="shared" si="0" ref="R46:R60">(I46+K46)*100/F46</f>
        <v>2.0050125313283207</v>
      </c>
      <c r="S46" s="20"/>
      <c r="T46" s="20"/>
      <c r="U46" s="20"/>
      <c r="V46" s="20"/>
      <c r="W46" s="20"/>
      <c r="X46" s="45"/>
    </row>
    <row r="47" spans="1:24" ht="12.75">
      <c r="A47" s="40">
        <v>27</v>
      </c>
      <c r="B47" s="18">
        <v>0</v>
      </c>
      <c r="C47" s="40"/>
      <c r="D47" s="17">
        <v>15</v>
      </c>
      <c r="E47" s="17">
        <v>399</v>
      </c>
      <c r="F47" s="17">
        <v>399</v>
      </c>
      <c r="G47" s="17">
        <v>383040</v>
      </c>
      <c r="H47" s="17">
        <v>0.035665</v>
      </c>
      <c r="I47" s="17">
        <v>8</v>
      </c>
      <c r="J47" s="17">
        <v>7680</v>
      </c>
      <c r="K47" s="17">
        <v>0</v>
      </c>
      <c r="L47" s="17">
        <v>0</v>
      </c>
      <c r="M47" s="17">
        <v>269.999999</v>
      </c>
      <c r="N47" s="18">
        <v>0.096</v>
      </c>
      <c r="O47" s="14">
        <v>0.09576</v>
      </c>
      <c r="P47" s="20"/>
      <c r="Q47" s="20"/>
      <c r="R47" s="20">
        <f t="shared" si="0"/>
        <v>2.0050125313283207</v>
      </c>
      <c r="S47" s="20"/>
      <c r="T47" s="20"/>
      <c r="U47" s="20"/>
      <c r="V47" s="20"/>
      <c r="W47" s="20"/>
      <c r="X47" s="45"/>
    </row>
    <row r="48" spans="1:24" ht="12.75">
      <c r="A48" s="40">
        <v>28</v>
      </c>
      <c r="B48" s="18">
        <v>0</v>
      </c>
      <c r="C48" s="40"/>
      <c r="D48" s="17">
        <v>15</v>
      </c>
      <c r="E48" s="17">
        <v>399</v>
      </c>
      <c r="F48" s="17">
        <v>399</v>
      </c>
      <c r="G48" s="17">
        <v>383040</v>
      </c>
      <c r="H48" s="17">
        <v>0.036037</v>
      </c>
      <c r="I48" s="17">
        <v>9</v>
      </c>
      <c r="J48" s="17">
        <v>8640</v>
      </c>
      <c r="K48" s="17">
        <v>0</v>
      </c>
      <c r="L48" s="17">
        <v>0</v>
      </c>
      <c r="M48" s="17">
        <v>269.99999</v>
      </c>
      <c r="N48" s="18">
        <v>0.096</v>
      </c>
      <c r="O48" s="14">
        <v>0.09576</v>
      </c>
      <c r="P48" s="20"/>
      <c r="Q48" s="20"/>
      <c r="R48" s="20">
        <f t="shared" si="0"/>
        <v>2.255639097744361</v>
      </c>
      <c r="S48" s="20"/>
      <c r="T48" s="20"/>
      <c r="U48" s="20"/>
      <c r="V48" s="20"/>
      <c r="W48" s="20"/>
      <c r="X48" s="45"/>
    </row>
    <row r="49" spans="1:24" ht="12.75">
      <c r="A49" s="40">
        <v>29</v>
      </c>
      <c r="B49" s="18">
        <v>0</v>
      </c>
      <c r="C49" s="40"/>
      <c r="D49" s="17">
        <v>15</v>
      </c>
      <c r="E49" s="17">
        <v>399</v>
      </c>
      <c r="F49" s="17">
        <v>399</v>
      </c>
      <c r="G49" s="17">
        <v>383040</v>
      </c>
      <c r="H49" s="17">
        <v>0.036409</v>
      </c>
      <c r="I49" s="17">
        <v>9</v>
      </c>
      <c r="J49" s="17">
        <v>8640</v>
      </c>
      <c r="K49" s="17">
        <v>0</v>
      </c>
      <c r="L49" s="17">
        <v>0</v>
      </c>
      <c r="M49" s="17">
        <v>269.99999</v>
      </c>
      <c r="N49" s="18">
        <v>0.096</v>
      </c>
      <c r="O49" s="14">
        <v>0.09576</v>
      </c>
      <c r="P49" s="20"/>
      <c r="Q49" s="20"/>
      <c r="R49" s="20">
        <f t="shared" si="0"/>
        <v>2.255639097744361</v>
      </c>
      <c r="S49" s="20"/>
      <c r="T49" s="20"/>
      <c r="U49" s="20"/>
      <c r="V49" s="20"/>
      <c r="W49" s="20"/>
      <c r="X49" s="45"/>
    </row>
    <row r="50" spans="1:24" ht="12.75">
      <c r="A50" s="40">
        <v>30</v>
      </c>
      <c r="B50" s="18">
        <v>0</v>
      </c>
      <c r="C50" s="40"/>
      <c r="D50" s="17">
        <v>15</v>
      </c>
      <c r="E50" s="17">
        <v>399</v>
      </c>
      <c r="F50" s="17">
        <v>399</v>
      </c>
      <c r="G50" s="17">
        <v>383040</v>
      </c>
      <c r="H50" s="17">
        <v>0.036781</v>
      </c>
      <c r="I50" s="17">
        <v>8</v>
      </c>
      <c r="J50" s="17">
        <v>7680</v>
      </c>
      <c r="K50" s="17">
        <v>0</v>
      </c>
      <c r="L50" s="17">
        <v>0</v>
      </c>
      <c r="M50" s="17">
        <v>269.999994</v>
      </c>
      <c r="N50" s="18">
        <v>0.096</v>
      </c>
      <c r="O50" s="14">
        <v>0.09576</v>
      </c>
      <c r="P50" s="20"/>
      <c r="Q50" s="20"/>
      <c r="R50" s="20">
        <f t="shared" si="0"/>
        <v>2.0050125313283207</v>
      </c>
      <c r="S50" s="20"/>
      <c r="T50" s="20"/>
      <c r="U50" s="20"/>
      <c r="V50" s="20"/>
      <c r="W50" s="20"/>
      <c r="X50" s="45"/>
    </row>
    <row r="51" spans="1:24" ht="12.75">
      <c r="A51" s="40">
        <v>0</v>
      </c>
      <c r="B51" s="18">
        <v>7</v>
      </c>
      <c r="C51" s="40"/>
      <c r="D51" s="17">
        <v>13</v>
      </c>
      <c r="E51" s="17">
        <v>960</v>
      </c>
      <c r="F51" s="17">
        <v>960</v>
      </c>
      <c r="G51" s="17">
        <v>3932160</v>
      </c>
      <c r="H51" s="17">
        <v>0.096609</v>
      </c>
      <c r="I51" s="17">
        <v>0</v>
      </c>
      <c r="J51" s="17">
        <v>0</v>
      </c>
      <c r="K51" s="17">
        <v>0</v>
      </c>
      <c r="L51" s="17">
        <v>0</v>
      </c>
      <c r="M51" s="17">
        <v>269.999998</v>
      </c>
      <c r="N51" s="18">
        <v>1</v>
      </c>
      <c r="O51" s="14">
        <v>0.98304</v>
      </c>
      <c r="P51" s="20"/>
      <c r="Q51" s="20"/>
      <c r="R51" s="20">
        <f t="shared" si="0"/>
        <v>0</v>
      </c>
      <c r="S51" s="20"/>
      <c r="T51" s="20"/>
      <c r="U51" s="20"/>
      <c r="V51" s="20"/>
      <c r="W51" s="20"/>
      <c r="X51" s="45"/>
    </row>
    <row r="52" spans="1:24" ht="12.75">
      <c r="A52" s="40">
        <v>0</v>
      </c>
      <c r="B52" s="18">
        <v>8</v>
      </c>
      <c r="C52" s="40"/>
      <c r="D52" s="17">
        <v>13</v>
      </c>
      <c r="E52" s="17">
        <v>960</v>
      </c>
      <c r="F52" s="17">
        <v>960</v>
      </c>
      <c r="G52" s="17">
        <v>3932160</v>
      </c>
      <c r="H52" s="17">
        <v>0.097404</v>
      </c>
      <c r="I52" s="17">
        <v>0</v>
      </c>
      <c r="J52" s="17">
        <v>0</v>
      </c>
      <c r="K52" s="17">
        <v>0</v>
      </c>
      <c r="L52" s="17">
        <v>0</v>
      </c>
      <c r="M52" s="17">
        <v>269.999996</v>
      </c>
      <c r="N52" s="18">
        <v>1</v>
      </c>
      <c r="O52" s="14">
        <v>0.98304</v>
      </c>
      <c r="P52" s="20"/>
      <c r="Q52" s="20"/>
      <c r="R52" s="20">
        <f t="shared" si="0"/>
        <v>0</v>
      </c>
      <c r="S52" s="20"/>
      <c r="T52" s="20"/>
      <c r="U52" s="20"/>
      <c r="V52" s="20"/>
      <c r="W52" s="20"/>
      <c r="X52" s="45"/>
    </row>
    <row r="53" spans="1:24" ht="12.75">
      <c r="A53" s="40">
        <v>0</v>
      </c>
      <c r="B53" s="18">
        <v>9</v>
      </c>
      <c r="C53" s="40"/>
      <c r="D53" s="17">
        <v>13</v>
      </c>
      <c r="E53" s="17">
        <v>1918</v>
      </c>
      <c r="F53" s="17">
        <v>1918</v>
      </c>
      <c r="G53" s="17">
        <v>7856128</v>
      </c>
      <c r="H53" s="17">
        <v>0.145214</v>
      </c>
      <c r="I53" s="17">
        <v>0</v>
      </c>
      <c r="J53" s="17">
        <v>0</v>
      </c>
      <c r="K53" s="17">
        <v>0</v>
      </c>
      <c r="L53" s="17">
        <v>0</v>
      </c>
      <c r="M53" s="17">
        <v>270.000002</v>
      </c>
      <c r="N53" s="18">
        <v>2</v>
      </c>
      <c r="O53" s="14">
        <v>1.964032</v>
      </c>
      <c r="P53" s="20"/>
      <c r="Q53" s="20"/>
      <c r="R53" s="20">
        <f t="shared" si="0"/>
        <v>0</v>
      </c>
      <c r="S53" s="20"/>
      <c r="T53" s="20"/>
      <c r="U53" s="20"/>
      <c r="V53" s="20"/>
      <c r="W53" s="20"/>
      <c r="X53" s="45"/>
    </row>
    <row r="54" spans="1:24" ht="12.75">
      <c r="A54" s="40">
        <v>0</v>
      </c>
      <c r="B54" s="18">
        <v>10</v>
      </c>
      <c r="C54" s="40"/>
      <c r="D54" s="17">
        <v>13</v>
      </c>
      <c r="E54" s="17">
        <v>1919</v>
      </c>
      <c r="F54" s="17">
        <v>1919</v>
      </c>
      <c r="G54" s="17">
        <v>7860224</v>
      </c>
      <c r="H54" s="17">
        <v>0.14443</v>
      </c>
      <c r="I54" s="17">
        <v>0</v>
      </c>
      <c r="J54" s="17">
        <v>0</v>
      </c>
      <c r="K54" s="17">
        <v>0</v>
      </c>
      <c r="L54" s="17">
        <v>0</v>
      </c>
      <c r="M54" s="17">
        <v>269.999994</v>
      </c>
      <c r="N54" s="18">
        <v>2</v>
      </c>
      <c r="O54" s="14">
        <v>1.965056</v>
      </c>
      <c r="P54" s="20"/>
      <c r="Q54" s="20"/>
      <c r="R54" s="20">
        <f t="shared" si="0"/>
        <v>0</v>
      </c>
      <c r="S54" s="20"/>
      <c r="T54" s="20"/>
      <c r="U54" s="20"/>
      <c r="V54" s="20"/>
      <c r="W54" s="20"/>
      <c r="X54" s="45"/>
    </row>
    <row r="55" spans="1:24" ht="12.75">
      <c r="A55" s="40">
        <v>0</v>
      </c>
      <c r="B55" s="18">
        <v>25</v>
      </c>
      <c r="C55" s="40"/>
      <c r="D55" s="17">
        <v>15</v>
      </c>
      <c r="E55" s="17">
        <v>399</v>
      </c>
      <c r="F55" s="17">
        <v>399</v>
      </c>
      <c r="G55" s="17">
        <v>383040</v>
      </c>
      <c r="H55" s="17">
        <v>0.036905</v>
      </c>
      <c r="I55" s="17">
        <v>6</v>
      </c>
      <c r="J55" s="17">
        <v>5760</v>
      </c>
      <c r="K55" s="17">
        <v>0</v>
      </c>
      <c r="L55" s="17">
        <v>0</v>
      </c>
      <c r="M55" s="17">
        <v>269.999981</v>
      </c>
      <c r="N55" s="18">
        <v>0.096</v>
      </c>
      <c r="O55" s="14">
        <v>0.09576</v>
      </c>
      <c r="P55" s="20"/>
      <c r="Q55" s="20"/>
      <c r="R55" s="20">
        <f t="shared" si="0"/>
        <v>1.5037593984962405</v>
      </c>
      <c r="S55" s="20"/>
      <c r="T55" s="20"/>
      <c r="U55" s="20"/>
      <c r="V55" s="20"/>
      <c r="W55" s="20"/>
      <c r="X55" s="45"/>
    </row>
    <row r="56" spans="1:24" ht="12.75">
      <c r="A56" s="40">
        <v>0</v>
      </c>
      <c r="B56" s="18">
        <v>26</v>
      </c>
      <c r="C56" s="40"/>
      <c r="D56" s="17">
        <v>15</v>
      </c>
      <c r="E56" s="17">
        <v>399</v>
      </c>
      <c r="F56" s="17">
        <v>399</v>
      </c>
      <c r="G56" s="17">
        <v>383040</v>
      </c>
      <c r="H56" s="17">
        <v>0.037017</v>
      </c>
      <c r="I56" s="17">
        <v>7</v>
      </c>
      <c r="J56" s="17">
        <v>6720</v>
      </c>
      <c r="K56" s="17">
        <v>0</v>
      </c>
      <c r="L56" s="17">
        <v>0</v>
      </c>
      <c r="M56" s="17">
        <v>269.999999</v>
      </c>
      <c r="N56" s="18">
        <v>0.096</v>
      </c>
      <c r="O56" s="14">
        <v>0.09576</v>
      </c>
      <c r="P56" s="20"/>
      <c r="Q56" s="20"/>
      <c r="R56" s="20">
        <f t="shared" si="0"/>
        <v>1.7543859649122806</v>
      </c>
      <c r="S56" s="20"/>
      <c r="T56" s="20"/>
      <c r="U56" s="20"/>
      <c r="V56" s="20"/>
      <c r="W56" s="20"/>
      <c r="X56" s="45"/>
    </row>
    <row r="57" spans="1:24" ht="12.75">
      <c r="A57" s="40">
        <v>0</v>
      </c>
      <c r="B57" s="18">
        <v>27</v>
      </c>
      <c r="C57" s="40"/>
      <c r="D57" s="17">
        <v>15</v>
      </c>
      <c r="E57" s="17">
        <v>399</v>
      </c>
      <c r="F57" s="17">
        <v>399</v>
      </c>
      <c r="G57" s="17">
        <v>383040</v>
      </c>
      <c r="H57" s="17">
        <v>0.037129</v>
      </c>
      <c r="I57" s="17">
        <v>7</v>
      </c>
      <c r="J57" s="17">
        <v>6720</v>
      </c>
      <c r="K57" s="17">
        <v>0</v>
      </c>
      <c r="L57" s="17">
        <v>0</v>
      </c>
      <c r="M57" s="17">
        <v>269.999999</v>
      </c>
      <c r="N57" s="18">
        <v>0.096</v>
      </c>
      <c r="O57" s="14">
        <v>0.09576</v>
      </c>
      <c r="P57" s="20"/>
      <c r="Q57" s="20"/>
      <c r="R57" s="20">
        <f t="shared" si="0"/>
        <v>1.7543859649122806</v>
      </c>
      <c r="S57" s="20"/>
      <c r="T57" s="20"/>
      <c r="U57" s="20"/>
      <c r="V57" s="20"/>
      <c r="W57" s="20"/>
      <c r="X57" s="45"/>
    </row>
    <row r="58" spans="1:24" ht="12.75">
      <c r="A58" s="40">
        <v>0</v>
      </c>
      <c r="B58" s="18">
        <v>28</v>
      </c>
      <c r="C58" s="40"/>
      <c r="D58" s="17">
        <v>15</v>
      </c>
      <c r="E58" s="17">
        <v>399</v>
      </c>
      <c r="F58" s="17">
        <v>399</v>
      </c>
      <c r="G58" s="17">
        <v>383040</v>
      </c>
      <c r="H58" s="17">
        <v>0.034375</v>
      </c>
      <c r="I58" s="17">
        <v>7</v>
      </c>
      <c r="J58" s="17">
        <v>6720</v>
      </c>
      <c r="K58" s="17">
        <v>0</v>
      </c>
      <c r="L58" s="17">
        <v>0</v>
      </c>
      <c r="M58" s="17">
        <v>269.999999</v>
      </c>
      <c r="N58" s="18">
        <v>0.096</v>
      </c>
      <c r="O58" s="14">
        <v>0.09576</v>
      </c>
      <c r="P58" s="20"/>
      <c r="Q58" s="20"/>
      <c r="R58" s="20">
        <f t="shared" si="0"/>
        <v>1.7543859649122806</v>
      </c>
      <c r="S58" s="20"/>
      <c r="T58" s="20"/>
      <c r="U58" s="20"/>
      <c r="V58" s="20"/>
      <c r="W58" s="20"/>
      <c r="X58" s="45"/>
    </row>
    <row r="59" spans="1:24" ht="12.75">
      <c r="A59" s="40">
        <v>0</v>
      </c>
      <c r="B59" s="18">
        <v>29</v>
      </c>
      <c r="C59" s="40"/>
      <c r="D59" s="17">
        <v>15</v>
      </c>
      <c r="E59" s="17">
        <v>399</v>
      </c>
      <c r="F59" s="17">
        <v>399</v>
      </c>
      <c r="G59" s="17">
        <v>383040</v>
      </c>
      <c r="H59" s="17">
        <v>0.034487</v>
      </c>
      <c r="I59" s="17">
        <v>9</v>
      </c>
      <c r="J59" s="17">
        <v>8640</v>
      </c>
      <c r="K59" s="17">
        <v>0</v>
      </c>
      <c r="L59" s="17">
        <v>0</v>
      </c>
      <c r="M59" s="17">
        <v>269.999977</v>
      </c>
      <c r="N59" s="18">
        <v>0.096</v>
      </c>
      <c r="O59" s="14">
        <v>0.09576</v>
      </c>
      <c r="P59" s="20"/>
      <c r="Q59" s="20"/>
      <c r="R59" s="20">
        <f t="shared" si="0"/>
        <v>2.255639097744361</v>
      </c>
      <c r="S59" s="20"/>
      <c r="T59" s="20"/>
      <c r="U59" s="20"/>
      <c r="V59" s="20"/>
      <c r="W59" s="20"/>
      <c r="X59" s="45"/>
    </row>
    <row r="60" spans="1:24" ht="13.5" thickBot="1">
      <c r="A60" s="41">
        <v>0</v>
      </c>
      <c r="B60" s="43">
        <v>30</v>
      </c>
      <c r="C60" s="41"/>
      <c r="D60" s="42">
        <v>15</v>
      </c>
      <c r="E60" s="42">
        <v>399</v>
      </c>
      <c r="F60" s="42">
        <v>399</v>
      </c>
      <c r="G60" s="42">
        <v>383040</v>
      </c>
      <c r="H60" s="42">
        <v>0.034599</v>
      </c>
      <c r="I60" s="42">
        <v>9</v>
      </c>
      <c r="J60" s="42">
        <v>8640</v>
      </c>
      <c r="K60" s="42">
        <v>0</v>
      </c>
      <c r="L60" s="42">
        <v>0</v>
      </c>
      <c r="M60" s="42">
        <v>269.999986</v>
      </c>
      <c r="N60" s="43">
        <v>0.096</v>
      </c>
      <c r="O60" s="58">
        <v>0.09576</v>
      </c>
      <c r="P60" s="46"/>
      <c r="Q60" s="46"/>
      <c r="R60" s="46">
        <f t="shared" si="0"/>
        <v>2.255639097744361</v>
      </c>
      <c r="S60" s="46"/>
      <c r="T60" s="46"/>
      <c r="U60" s="46"/>
      <c r="V60" s="46"/>
      <c r="W60" s="46"/>
      <c r="X60" s="47"/>
    </row>
    <row r="61" ht="13.5" thickBot="1"/>
    <row r="62" spans="1:13" ht="13.5" thickBot="1">
      <c r="A62" s="190" t="s">
        <v>119</v>
      </c>
      <c r="B62" s="192"/>
      <c r="C62" s="192"/>
      <c r="D62" s="192"/>
      <c r="E62" s="191"/>
      <c r="G62" s="190" t="s">
        <v>22</v>
      </c>
      <c r="H62" s="192"/>
      <c r="I62" s="192"/>
      <c r="J62" s="192"/>
      <c r="K62" s="192"/>
      <c r="L62" s="192"/>
      <c r="M62" s="191"/>
    </row>
    <row r="63" spans="1:13" ht="13.5" thickBot="1">
      <c r="A63" s="12"/>
      <c r="B63" s="1" t="s">
        <v>14</v>
      </c>
      <c r="C63" s="1" t="s">
        <v>15</v>
      </c>
      <c r="D63" s="1" t="s">
        <v>16</v>
      </c>
      <c r="E63" s="2" t="s">
        <v>17</v>
      </c>
      <c r="G63" s="13" t="s">
        <v>25</v>
      </c>
      <c r="H63" s="17"/>
      <c r="I63" s="17"/>
      <c r="J63" s="17"/>
      <c r="K63" s="17"/>
      <c r="L63" s="17"/>
      <c r="M63" s="18"/>
    </row>
    <row r="64" spans="1:13" ht="12.75">
      <c r="A64" s="7" t="s">
        <v>47</v>
      </c>
      <c r="B64" s="8">
        <v>0.01</v>
      </c>
      <c r="C64" s="8">
        <v>0.01</v>
      </c>
      <c r="D64" s="8">
        <v>0.0022</v>
      </c>
      <c r="E64" s="9">
        <v>0.0022</v>
      </c>
      <c r="G64" s="208" t="s">
        <v>23</v>
      </c>
      <c r="H64" s="12"/>
      <c r="I64" s="1" t="s">
        <v>30</v>
      </c>
      <c r="J64" s="1" t="s">
        <v>26</v>
      </c>
      <c r="K64" s="1"/>
      <c r="L64" s="1"/>
      <c r="M64" s="2"/>
    </row>
    <row r="65" spans="1:13" ht="13.5" thickBot="1">
      <c r="A65" s="7" t="s">
        <v>48</v>
      </c>
      <c r="B65" s="8">
        <v>15</v>
      </c>
      <c r="C65" s="8">
        <v>15</v>
      </c>
      <c r="D65" s="8">
        <v>31</v>
      </c>
      <c r="E65" s="9">
        <v>31</v>
      </c>
      <c r="G65" s="209"/>
      <c r="H65" s="21" t="s">
        <v>24</v>
      </c>
      <c r="I65" s="10">
        <v>1</v>
      </c>
      <c r="J65" s="10">
        <v>8</v>
      </c>
      <c r="K65" s="10"/>
      <c r="L65" s="10"/>
      <c r="M65" s="11"/>
    </row>
    <row r="66" spans="1:13" ht="13.5" thickBot="1">
      <c r="A66" s="7" t="s">
        <v>49</v>
      </c>
      <c r="B66" s="8">
        <v>15</v>
      </c>
      <c r="C66" s="8">
        <v>31</v>
      </c>
      <c r="D66" s="8">
        <v>63</v>
      </c>
      <c r="E66" s="9">
        <v>63</v>
      </c>
      <c r="G66" s="22" t="s">
        <v>139</v>
      </c>
      <c r="H66" s="190" t="s">
        <v>27</v>
      </c>
      <c r="I66" s="192"/>
      <c r="J66" s="192"/>
      <c r="K66" s="192"/>
      <c r="L66" s="192"/>
      <c r="M66" s="191"/>
    </row>
    <row r="67" spans="1:13" ht="13.5" thickBot="1">
      <c r="A67" s="7" t="s">
        <v>50</v>
      </c>
      <c r="B67" s="8">
        <v>7</v>
      </c>
      <c r="C67" s="8">
        <v>4</v>
      </c>
      <c r="D67" s="8">
        <v>3</v>
      </c>
      <c r="E67" s="9">
        <v>2</v>
      </c>
      <c r="G67" s="22" t="s">
        <v>18</v>
      </c>
      <c r="H67" s="190" t="s">
        <v>96</v>
      </c>
      <c r="I67" s="192"/>
      <c r="J67" s="192"/>
      <c r="K67" s="192"/>
      <c r="L67" s="192"/>
      <c r="M67" s="191"/>
    </row>
    <row r="68" spans="1:13" ht="13.5" thickBot="1">
      <c r="A68" s="15" t="s">
        <v>19</v>
      </c>
      <c r="B68" s="193" t="s">
        <v>121</v>
      </c>
      <c r="C68" s="193"/>
      <c r="D68" s="193"/>
      <c r="E68" s="194"/>
      <c r="G68" s="14" t="s">
        <v>28</v>
      </c>
      <c r="H68" s="190" t="s">
        <v>27</v>
      </c>
      <c r="I68" s="192"/>
      <c r="J68" s="192"/>
      <c r="K68" s="192"/>
      <c r="L68" s="192"/>
      <c r="M68" s="191"/>
    </row>
    <row r="69" spans="1:13" ht="13.5" thickBot="1">
      <c r="A69" s="16" t="s">
        <v>20</v>
      </c>
      <c r="B69" s="193" t="s">
        <v>307</v>
      </c>
      <c r="C69" s="193"/>
      <c r="D69" s="193"/>
      <c r="E69" s="194"/>
      <c r="G69" s="22" t="s">
        <v>29</v>
      </c>
      <c r="H69" s="190" t="s">
        <v>27</v>
      </c>
      <c r="I69" s="192"/>
      <c r="J69" s="192"/>
      <c r="K69" s="192"/>
      <c r="L69" s="192"/>
      <c r="M69" s="191"/>
    </row>
    <row r="70" spans="7:11" ht="13.5" thickBot="1">
      <c r="G70" s="20"/>
      <c r="H70" s="19"/>
      <c r="I70" s="19"/>
      <c r="J70" s="19"/>
      <c r="K70" s="19"/>
    </row>
    <row r="71" spans="1:13" ht="13.5" thickBot="1">
      <c r="A71" s="190" t="s">
        <v>120</v>
      </c>
      <c r="B71" s="192"/>
      <c r="C71" s="192"/>
      <c r="D71" s="192"/>
      <c r="E71" s="191"/>
      <c r="G71" s="198" t="s">
        <v>32</v>
      </c>
      <c r="H71" s="199"/>
      <c r="I71" s="199"/>
      <c r="J71" s="199"/>
      <c r="K71" s="199"/>
      <c r="L71" s="199"/>
      <c r="M71" s="200"/>
    </row>
    <row r="72" spans="1:13" ht="12.75" customHeight="1">
      <c r="A72" s="12"/>
      <c r="B72" s="1" t="s">
        <v>14</v>
      </c>
      <c r="C72" s="1" t="s">
        <v>15</v>
      </c>
      <c r="D72" s="1" t="s">
        <v>16</v>
      </c>
      <c r="E72" s="2" t="s">
        <v>17</v>
      </c>
      <c r="G72" s="195" t="s">
        <v>33</v>
      </c>
      <c r="H72" s="196"/>
      <c r="I72" s="201" t="s">
        <v>35</v>
      </c>
      <c r="J72" s="202"/>
      <c r="K72" s="202"/>
      <c r="L72" s="202"/>
      <c r="M72" s="203"/>
    </row>
    <row r="73" spans="1:13" ht="12.75">
      <c r="A73" s="7" t="s">
        <v>47</v>
      </c>
      <c r="B73" s="8">
        <v>0.01</v>
      </c>
      <c r="C73" s="8">
        <v>0.01</v>
      </c>
      <c r="D73" s="8">
        <v>0.0022</v>
      </c>
      <c r="E73" s="9">
        <v>0.0022</v>
      </c>
      <c r="G73" s="195" t="s">
        <v>34</v>
      </c>
      <c r="H73" s="196"/>
      <c r="I73" s="197" t="s">
        <v>129</v>
      </c>
      <c r="J73" s="197"/>
      <c r="K73" s="8"/>
      <c r="L73" s="8"/>
      <c r="M73" s="9"/>
    </row>
    <row r="74" spans="1:13" ht="12.75">
      <c r="A74" s="7" t="s">
        <v>48</v>
      </c>
      <c r="B74" s="8">
        <v>15</v>
      </c>
      <c r="C74" s="8">
        <v>15</v>
      </c>
      <c r="D74" s="8">
        <v>31</v>
      </c>
      <c r="E74" s="9">
        <v>31</v>
      </c>
      <c r="G74" s="195" t="s">
        <v>36</v>
      </c>
      <c r="H74" s="196"/>
      <c r="I74" s="8" t="s">
        <v>37</v>
      </c>
      <c r="J74" s="8"/>
      <c r="K74" s="8"/>
      <c r="L74" s="8"/>
      <c r="M74" s="9"/>
    </row>
    <row r="75" spans="1:13" ht="12.75">
      <c r="A75" s="7" t="s">
        <v>49</v>
      </c>
      <c r="B75" s="8">
        <v>15</v>
      </c>
      <c r="C75" s="8">
        <v>31</v>
      </c>
      <c r="D75" s="8">
        <v>63</v>
      </c>
      <c r="E75" s="9">
        <v>63</v>
      </c>
      <c r="G75" s="195" t="s">
        <v>38</v>
      </c>
      <c r="H75" s="196"/>
      <c r="I75" s="8">
        <v>40</v>
      </c>
      <c r="J75" s="8"/>
      <c r="K75" s="8"/>
      <c r="L75" s="8"/>
      <c r="M75" s="9"/>
    </row>
    <row r="76" spans="1:13" ht="12.75">
      <c r="A76" s="7" t="s">
        <v>50</v>
      </c>
      <c r="B76" s="8">
        <v>7</v>
      </c>
      <c r="C76" s="8">
        <v>4</v>
      </c>
      <c r="D76" s="8">
        <v>3</v>
      </c>
      <c r="E76" s="9">
        <v>2</v>
      </c>
      <c r="G76" s="7" t="s">
        <v>39</v>
      </c>
      <c r="H76" s="8"/>
      <c r="I76" s="8" t="s">
        <v>305</v>
      </c>
      <c r="J76" s="8"/>
      <c r="K76" s="8"/>
      <c r="L76" s="8"/>
      <c r="M76" s="9"/>
    </row>
    <row r="77" spans="1:13" ht="13.5" thickBot="1">
      <c r="A77" s="15" t="s">
        <v>19</v>
      </c>
      <c r="B77" s="193" t="s">
        <v>121</v>
      </c>
      <c r="C77" s="193"/>
      <c r="D77" s="193"/>
      <c r="E77" s="194"/>
      <c r="G77" s="7" t="s">
        <v>41</v>
      </c>
      <c r="H77" s="8"/>
      <c r="I77" s="8" t="s">
        <v>42</v>
      </c>
      <c r="J77" s="8"/>
      <c r="K77" s="8"/>
      <c r="L77" s="8"/>
      <c r="M77" s="9"/>
    </row>
    <row r="78" spans="1:13" ht="13.5" thickBot="1">
      <c r="A78" s="16" t="s">
        <v>20</v>
      </c>
      <c r="B78" s="193" t="s">
        <v>307</v>
      </c>
      <c r="C78" s="193"/>
      <c r="D78" s="193"/>
      <c r="E78" s="194"/>
      <c r="G78" s="7" t="s">
        <v>43</v>
      </c>
      <c r="H78" s="8"/>
      <c r="I78" s="8" t="s">
        <v>98</v>
      </c>
      <c r="J78" s="8"/>
      <c r="K78" s="8"/>
      <c r="L78" s="8"/>
      <c r="M78" s="9"/>
    </row>
    <row r="79" spans="7:13" ht="12.75">
      <c r="G79" s="214" t="s">
        <v>271</v>
      </c>
      <c r="H79" s="215"/>
      <c r="I79" s="4" t="s">
        <v>272</v>
      </c>
      <c r="J79" s="4"/>
      <c r="K79" s="4"/>
      <c r="L79" s="4"/>
      <c r="M79" s="171"/>
    </row>
    <row r="80" spans="7:13" ht="13.5" thickBot="1">
      <c r="G80" s="16" t="s">
        <v>45</v>
      </c>
      <c r="H80" s="10"/>
      <c r="I80" s="10">
        <v>108</v>
      </c>
      <c r="J80" s="10"/>
      <c r="K80" s="10"/>
      <c r="L80" s="10"/>
      <c r="M80" s="11"/>
    </row>
  </sheetData>
  <mergeCells count="38">
    <mergeCell ref="G79:H79"/>
    <mergeCell ref="R1:S1"/>
    <mergeCell ref="T1:V1"/>
    <mergeCell ref="M1:M2"/>
    <mergeCell ref="N1:N2"/>
    <mergeCell ref="O1:O2"/>
    <mergeCell ref="P1:Q1"/>
    <mergeCell ref="G64:G65"/>
    <mergeCell ref="G62:M62"/>
    <mergeCell ref="J1:J2"/>
    <mergeCell ref="B77:E77"/>
    <mergeCell ref="B78:E78"/>
    <mergeCell ref="A1:A2"/>
    <mergeCell ref="B1:B2"/>
    <mergeCell ref="C1:C2"/>
    <mergeCell ref="D1:D2"/>
    <mergeCell ref="E1:E2"/>
    <mergeCell ref="A62:E62"/>
    <mergeCell ref="B68:E68"/>
    <mergeCell ref="A71:E71"/>
    <mergeCell ref="F1:F2"/>
    <mergeCell ref="G1:G2"/>
    <mergeCell ref="H1:H2"/>
    <mergeCell ref="I1:I2"/>
    <mergeCell ref="K1:K2"/>
    <mergeCell ref="L1:L2"/>
    <mergeCell ref="H66:M66"/>
    <mergeCell ref="H67:M67"/>
    <mergeCell ref="H68:M68"/>
    <mergeCell ref="G74:H74"/>
    <mergeCell ref="G75:H75"/>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1"/>
  </sheetPr>
  <dimension ref="A1:X80"/>
  <sheetViews>
    <sheetView zoomScale="75" zoomScaleNormal="75" workbookViewId="0" topLeftCell="A1">
      <selection activeCell="T38" sqref="T38"/>
    </sheetView>
  </sheetViews>
  <sheetFormatPr defaultColWidth="9.140625" defaultRowHeight="12.75"/>
  <cols>
    <col min="1" max="1" width="11.00390625" style="0" customWidth="1"/>
    <col min="2" max="2" width="12.28125" style="0" customWidth="1"/>
    <col min="3" max="6" width="9.28125" style="0" bestFit="1" customWidth="1"/>
    <col min="7" max="7" width="11.421875" style="0" bestFit="1" customWidth="1"/>
    <col min="8" max="11" width="9.28125" style="0" bestFit="1" customWidth="1"/>
    <col min="12" max="12" width="12.140625" style="0" bestFit="1" customWidth="1"/>
    <col min="13" max="18" width="9.28125" style="0" bestFit="1" customWidth="1"/>
    <col min="20" max="24" width="9.28125" style="0" bestFit="1" customWidth="1"/>
  </cols>
  <sheetData>
    <row r="1" spans="1:24" ht="12.75" customHeight="1">
      <c r="A1" s="224" t="s">
        <v>0</v>
      </c>
      <c r="B1" s="226" t="s">
        <v>1</v>
      </c>
      <c r="C1" s="206" t="s">
        <v>250</v>
      </c>
      <c r="D1" s="204" t="s">
        <v>2</v>
      </c>
      <c r="E1" s="204" t="s">
        <v>251</v>
      </c>
      <c r="F1" s="204" t="s">
        <v>252</v>
      </c>
      <c r="G1" s="204" t="s">
        <v>253</v>
      </c>
      <c r="H1" s="204" t="s">
        <v>254</v>
      </c>
      <c r="I1" s="204" t="s">
        <v>255</v>
      </c>
      <c r="J1" s="204" t="s">
        <v>256</v>
      </c>
      <c r="K1" s="204" t="s">
        <v>257</v>
      </c>
      <c r="L1" s="204" t="s">
        <v>258</v>
      </c>
      <c r="M1" s="204" t="s">
        <v>12</v>
      </c>
      <c r="N1" s="288" t="s">
        <v>259</v>
      </c>
      <c r="O1" s="228" t="s">
        <v>167</v>
      </c>
      <c r="P1" s="223" t="s">
        <v>3</v>
      </c>
      <c r="Q1" s="216"/>
      <c r="R1" s="216" t="s">
        <v>4</v>
      </c>
      <c r="S1" s="216"/>
      <c r="T1" s="216" t="s">
        <v>5</v>
      </c>
      <c r="U1" s="216"/>
      <c r="V1" s="216"/>
      <c r="W1" s="1" t="s">
        <v>6</v>
      </c>
      <c r="X1" s="2"/>
    </row>
    <row r="2" spans="1:24" ht="64.5" thickBot="1">
      <c r="A2" s="225"/>
      <c r="B2" s="227"/>
      <c r="C2" s="207"/>
      <c r="D2" s="205"/>
      <c r="E2" s="205"/>
      <c r="F2" s="205"/>
      <c r="G2" s="205"/>
      <c r="H2" s="205"/>
      <c r="I2" s="205"/>
      <c r="J2" s="205"/>
      <c r="K2" s="205"/>
      <c r="L2" s="205"/>
      <c r="M2" s="205"/>
      <c r="N2" s="289"/>
      <c r="O2" s="229"/>
      <c r="P2" s="153" t="s">
        <v>168</v>
      </c>
      <c r="Q2" s="10" t="s">
        <v>8</v>
      </c>
      <c r="R2" s="10" t="s">
        <v>169</v>
      </c>
      <c r="S2" s="154" t="s">
        <v>170</v>
      </c>
      <c r="T2" s="10" t="s">
        <v>9</v>
      </c>
      <c r="U2" s="10" t="s">
        <v>10</v>
      </c>
      <c r="V2" s="10" t="s">
        <v>11</v>
      </c>
      <c r="W2" s="154" t="s">
        <v>12</v>
      </c>
      <c r="X2" s="61" t="s">
        <v>13</v>
      </c>
    </row>
    <row r="3" spans="1:24" ht="12.75">
      <c r="A3" s="150">
        <v>1</v>
      </c>
      <c r="B3" s="64">
        <v>0</v>
      </c>
      <c r="C3" s="150">
        <v>0</v>
      </c>
      <c r="D3" s="63"/>
      <c r="E3" s="63">
        <v>1870</v>
      </c>
      <c r="F3" s="63">
        <v>1870</v>
      </c>
      <c r="G3" s="63">
        <v>16927040</v>
      </c>
      <c r="H3" s="63">
        <v>0.157061</v>
      </c>
      <c r="I3" s="63">
        <v>0</v>
      </c>
      <c r="J3" s="63">
        <v>0</v>
      </c>
      <c r="K3" s="63">
        <v>0</v>
      </c>
      <c r="L3" s="63">
        <v>0</v>
      </c>
      <c r="M3" s="63">
        <v>270.000007</v>
      </c>
      <c r="N3" s="64">
        <v>30</v>
      </c>
      <c r="O3" s="14">
        <v>4.23176</v>
      </c>
      <c r="P3" s="48">
        <f>SUM(O3:O44)</f>
        <v>155.43643199999997</v>
      </c>
      <c r="Q3" s="48">
        <f>P3/SUM(N3:N44)</f>
        <v>0.19876781585677744</v>
      </c>
      <c r="R3" s="95" t="s">
        <v>101</v>
      </c>
      <c r="S3" s="91" t="s">
        <v>263</v>
      </c>
      <c r="T3" s="48">
        <f>SUM(O3:O60)</f>
        <v>162.47764799999993</v>
      </c>
      <c r="U3" s="48">
        <f>SUM(O3:O60)</f>
        <v>162.47764799999993</v>
      </c>
      <c r="V3" s="48">
        <f>SUM(O3:O60)</f>
        <v>162.47764799999993</v>
      </c>
      <c r="W3" s="48">
        <v>270</v>
      </c>
      <c r="X3" s="50">
        <f>U3/W3</f>
        <v>0.6017690666666664</v>
      </c>
    </row>
    <row r="4" spans="1:24" ht="12.75">
      <c r="A4" s="40">
        <v>2</v>
      </c>
      <c r="B4" s="18">
        <v>0</v>
      </c>
      <c r="C4" s="40">
        <v>0</v>
      </c>
      <c r="D4" s="17"/>
      <c r="E4" s="17">
        <v>3348</v>
      </c>
      <c r="F4" s="17">
        <v>3348</v>
      </c>
      <c r="G4" s="17">
        <v>28285760</v>
      </c>
      <c r="H4" s="17">
        <v>0.137196</v>
      </c>
      <c r="I4" s="17">
        <v>0</v>
      </c>
      <c r="J4" s="17">
        <v>0</v>
      </c>
      <c r="K4" s="17">
        <v>0</v>
      </c>
      <c r="L4" s="17">
        <v>0</v>
      </c>
      <c r="M4" s="17">
        <v>270.000004</v>
      </c>
      <c r="N4" s="18">
        <v>30</v>
      </c>
      <c r="O4" s="14">
        <v>7.07144</v>
      </c>
      <c r="P4" s="20"/>
      <c r="Q4" s="20"/>
      <c r="R4" s="96" t="s">
        <v>101</v>
      </c>
      <c r="S4" s="20"/>
      <c r="T4" s="20"/>
      <c r="U4" s="20"/>
      <c r="V4" s="20"/>
      <c r="W4" s="20"/>
      <c r="X4" s="45"/>
    </row>
    <row r="5" spans="1:24" ht="12.75">
      <c r="A5" s="40">
        <v>3</v>
      </c>
      <c r="B5" s="18">
        <v>0</v>
      </c>
      <c r="C5" s="40">
        <v>0</v>
      </c>
      <c r="D5" s="17"/>
      <c r="E5" s="17">
        <v>1876</v>
      </c>
      <c r="F5" s="17">
        <v>1876</v>
      </c>
      <c r="G5" s="17">
        <v>16928960</v>
      </c>
      <c r="H5" s="17">
        <v>0.086621</v>
      </c>
      <c r="I5" s="17">
        <v>0</v>
      </c>
      <c r="J5" s="17">
        <v>0</v>
      </c>
      <c r="K5" s="17">
        <v>0</v>
      </c>
      <c r="L5" s="17">
        <v>0</v>
      </c>
      <c r="M5" s="17">
        <v>269.99998</v>
      </c>
      <c r="N5" s="18">
        <v>30</v>
      </c>
      <c r="O5" s="14">
        <v>4.23224</v>
      </c>
      <c r="P5" s="20"/>
      <c r="Q5" s="20"/>
      <c r="R5" s="96" t="s">
        <v>101</v>
      </c>
      <c r="S5" s="20"/>
      <c r="T5" s="20"/>
      <c r="U5" s="20"/>
      <c r="V5" s="20"/>
      <c r="W5" s="20"/>
      <c r="X5" s="45"/>
    </row>
    <row r="6" spans="1:24" ht="12.75">
      <c r="A6" s="40">
        <v>4</v>
      </c>
      <c r="B6" s="18">
        <v>0</v>
      </c>
      <c r="C6" s="40">
        <v>0</v>
      </c>
      <c r="D6" s="17"/>
      <c r="E6" s="17">
        <v>3578</v>
      </c>
      <c r="F6" s="17">
        <v>3578</v>
      </c>
      <c r="G6" s="17">
        <v>29352160</v>
      </c>
      <c r="H6" s="17">
        <v>0.12387</v>
      </c>
      <c r="I6" s="17">
        <v>0</v>
      </c>
      <c r="J6" s="17">
        <v>0</v>
      </c>
      <c r="K6" s="17">
        <v>0</v>
      </c>
      <c r="L6" s="17">
        <v>0</v>
      </c>
      <c r="M6" s="17">
        <v>270.000018</v>
      </c>
      <c r="N6" s="18">
        <v>30</v>
      </c>
      <c r="O6" s="14">
        <v>7.33804</v>
      </c>
      <c r="P6" s="20"/>
      <c r="Q6" s="20"/>
      <c r="R6" s="96" t="s">
        <v>101</v>
      </c>
      <c r="S6" s="20"/>
      <c r="T6" s="20"/>
      <c r="U6" s="20"/>
      <c r="V6" s="20"/>
      <c r="W6" s="20"/>
      <c r="X6" s="45"/>
    </row>
    <row r="7" spans="1:24" ht="12.75">
      <c r="A7" s="40">
        <v>5</v>
      </c>
      <c r="B7" s="18">
        <v>0</v>
      </c>
      <c r="C7" s="40">
        <v>0</v>
      </c>
      <c r="D7" s="17"/>
      <c r="E7" s="17">
        <v>1597</v>
      </c>
      <c r="F7" s="17">
        <v>1597</v>
      </c>
      <c r="G7" s="17">
        <v>13802880</v>
      </c>
      <c r="H7" s="17">
        <v>0.132242</v>
      </c>
      <c r="I7" s="17">
        <v>0</v>
      </c>
      <c r="J7" s="17">
        <v>0</v>
      </c>
      <c r="K7" s="17">
        <v>0</v>
      </c>
      <c r="L7" s="17">
        <v>0</v>
      </c>
      <c r="M7" s="17">
        <v>270.000004</v>
      </c>
      <c r="N7" s="18">
        <v>30</v>
      </c>
      <c r="O7" s="14">
        <v>3.45072</v>
      </c>
      <c r="P7" s="20"/>
      <c r="Q7" s="20"/>
      <c r="R7" s="96" t="s">
        <v>101</v>
      </c>
      <c r="S7" s="20"/>
      <c r="T7" s="20"/>
      <c r="U7" s="20"/>
      <c r="V7" s="20"/>
      <c r="W7" s="20"/>
      <c r="X7" s="45"/>
    </row>
    <row r="8" spans="1:24" ht="12.75">
      <c r="A8" s="40">
        <v>6</v>
      </c>
      <c r="B8" s="18">
        <v>0</v>
      </c>
      <c r="C8" s="40">
        <v>0</v>
      </c>
      <c r="D8" s="17"/>
      <c r="E8" s="17">
        <v>2423</v>
      </c>
      <c r="F8" s="17">
        <v>2423</v>
      </c>
      <c r="G8" s="17">
        <v>20935040</v>
      </c>
      <c r="H8" s="17">
        <v>0.14729</v>
      </c>
      <c r="I8" s="17">
        <v>0</v>
      </c>
      <c r="J8" s="17">
        <v>0</v>
      </c>
      <c r="K8" s="17">
        <v>0</v>
      </c>
      <c r="L8" s="17">
        <v>0</v>
      </c>
      <c r="M8" s="17">
        <v>269.999996</v>
      </c>
      <c r="N8" s="18">
        <v>30</v>
      </c>
      <c r="O8" s="14">
        <v>5.23376</v>
      </c>
      <c r="P8" s="20"/>
      <c r="Q8" s="20"/>
      <c r="R8" s="96" t="s">
        <v>101</v>
      </c>
      <c r="S8" s="20"/>
      <c r="T8" s="20"/>
      <c r="U8" s="20"/>
      <c r="V8" s="20"/>
      <c r="W8" s="20"/>
      <c r="X8" s="45"/>
    </row>
    <row r="9" spans="1:24" ht="12.75">
      <c r="A9" s="40">
        <v>11</v>
      </c>
      <c r="B9" s="18">
        <v>0</v>
      </c>
      <c r="C9" s="40">
        <v>0</v>
      </c>
      <c r="D9" s="17"/>
      <c r="E9" s="17">
        <v>1168</v>
      </c>
      <c r="F9" s="17">
        <v>1168</v>
      </c>
      <c r="G9" s="17">
        <v>373760</v>
      </c>
      <c r="H9" s="17">
        <v>0.051913</v>
      </c>
      <c r="I9" s="17">
        <v>0</v>
      </c>
      <c r="J9" s="17">
        <v>0</v>
      </c>
      <c r="K9" s="17">
        <v>0</v>
      </c>
      <c r="L9" s="17">
        <v>0</v>
      </c>
      <c r="M9" s="17">
        <v>270.000006</v>
      </c>
      <c r="N9" s="18">
        <v>0</v>
      </c>
      <c r="O9" s="14">
        <v>0.09344</v>
      </c>
      <c r="P9" s="20"/>
      <c r="Q9" s="20"/>
      <c r="R9" s="96" t="s">
        <v>101</v>
      </c>
      <c r="S9" s="20"/>
      <c r="T9" s="20"/>
      <c r="U9" s="20"/>
      <c r="V9" s="20"/>
      <c r="W9" s="20"/>
      <c r="X9" s="45"/>
    </row>
    <row r="10" spans="1:24" ht="12.75">
      <c r="A10" s="40">
        <v>12</v>
      </c>
      <c r="B10" s="18">
        <v>0</v>
      </c>
      <c r="C10" s="40">
        <v>0</v>
      </c>
      <c r="D10" s="17"/>
      <c r="E10" s="17">
        <v>1280</v>
      </c>
      <c r="F10" s="17">
        <v>1280</v>
      </c>
      <c r="G10" s="17">
        <v>409600</v>
      </c>
      <c r="H10" s="17">
        <v>0.116583</v>
      </c>
      <c r="I10" s="17">
        <v>0</v>
      </c>
      <c r="J10" s="17">
        <v>0</v>
      </c>
      <c r="K10" s="17">
        <v>0</v>
      </c>
      <c r="L10" s="17">
        <v>0</v>
      </c>
      <c r="M10" s="17">
        <v>269.999992</v>
      </c>
      <c r="N10" s="18">
        <v>0</v>
      </c>
      <c r="O10" s="14">
        <v>0.1024</v>
      </c>
      <c r="P10" s="20"/>
      <c r="Q10" s="20"/>
      <c r="R10" s="96" t="s">
        <v>101</v>
      </c>
      <c r="S10" s="20"/>
      <c r="T10" s="20"/>
      <c r="U10" s="20"/>
      <c r="V10" s="20"/>
      <c r="W10" s="20"/>
      <c r="X10" s="45"/>
    </row>
    <row r="11" spans="1:24" ht="12.75">
      <c r="A11" s="40">
        <v>13</v>
      </c>
      <c r="B11" s="18">
        <v>0</v>
      </c>
      <c r="C11" s="40">
        <v>0</v>
      </c>
      <c r="D11" s="17"/>
      <c r="E11" s="17">
        <v>1287</v>
      </c>
      <c r="F11" s="17">
        <v>1287</v>
      </c>
      <c r="G11" s="17">
        <v>411840</v>
      </c>
      <c r="H11" s="17">
        <v>0.049266</v>
      </c>
      <c r="I11" s="17">
        <v>0</v>
      </c>
      <c r="J11" s="17">
        <v>0</v>
      </c>
      <c r="K11" s="17">
        <v>0</v>
      </c>
      <c r="L11" s="17">
        <v>0</v>
      </c>
      <c r="M11" s="17">
        <v>270.000006</v>
      </c>
      <c r="N11" s="18">
        <v>0</v>
      </c>
      <c r="O11" s="14">
        <v>0.10296</v>
      </c>
      <c r="P11" s="20"/>
      <c r="Q11" s="20"/>
      <c r="R11" s="96" t="s">
        <v>101</v>
      </c>
      <c r="S11" s="20"/>
      <c r="T11" s="20"/>
      <c r="U11" s="20"/>
      <c r="V11" s="20"/>
      <c r="W11" s="20"/>
      <c r="X11" s="45"/>
    </row>
    <row r="12" spans="1:24" ht="12.75">
      <c r="A12" s="40">
        <v>14</v>
      </c>
      <c r="B12" s="18">
        <v>0</v>
      </c>
      <c r="C12" s="40">
        <v>0</v>
      </c>
      <c r="D12" s="17"/>
      <c r="E12" s="17">
        <v>1202</v>
      </c>
      <c r="F12" s="17">
        <v>1202</v>
      </c>
      <c r="G12" s="17">
        <v>384640</v>
      </c>
      <c r="H12" s="17">
        <v>0.150176</v>
      </c>
      <c r="I12" s="17">
        <v>0</v>
      </c>
      <c r="J12" s="17">
        <v>0</v>
      </c>
      <c r="K12" s="17">
        <v>0</v>
      </c>
      <c r="L12" s="17">
        <v>0</v>
      </c>
      <c r="M12" s="17">
        <v>270.000007</v>
      </c>
      <c r="N12" s="18">
        <v>0</v>
      </c>
      <c r="O12" s="14">
        <v>0.09616</v>
      </c>
      <c r="P12" s="20"/>
      <c r="Q12" s="20"/>
      <c r="R12" s="96" t="s">
        <v>101</v>
      </c>
      <c r="S12" s="20"/>
      <c r="T12" s="20"/>
      <c r="U12" s="20"/>
      <c r="V12" s="20"/>
      <c r="W12" s="20"/>
      <c r="X12" s="45"/>
    </row>
    <row r="13" spans="1:24" ht="12.75">
      <c r="A13" s="40">
        <v>15</v>
      </c>
      <c r="B13" s="18">
        <v>0</v>
      </c>
      <c r="C13" s="40">
        <v>0</v>
      </c>
      <c r="D13" s="17"/>
      <c r="E13" s="17">
        <v>1367</v>
      </c>
      <c r="F13" s="17">
        <v>1367</v>
      </c>
      <c r="G13" s="17">
        <v>437440</v>
      </c>
      <c r="H13" s="17">
        <v>0.099366</v>
      </c>
      <c r="I13" s="17">
        <v>0</v>
      </c>
      <c r="J13" s="17">
        <v>0</v>
      </c>
      <c r="K13" s="17">
        <v>0</v>
      </c>
      <c r="L13" s="17">
        <v>0</v>
      </c>
      <c r="M13" s="17">
        <v>269.999994</v>
      </c>
      <c r="N13" s="18">
        <v>0</v>
      </c>
      <c r="O13" s="14">
        <v>0.10936</v>
      </c>
      <c r="P13" s="20"/>
      <c r="Q13" s="20"/>
      <c r="R13" s="96" t="s">
        <v>101</v>
      </c>
      <c r="S13" s="20"/>
      <c r="T13" s="20"/>
      <c r="U13" s="20"/>
      <c r="V13" s="20"/>
      <c r="W13" s="20"/>
      <c r="X13" s="45"/>
    </row>
    <row r="14" spans="1:24" ht="12.75">
      <c r="A14" s="40">
        <v>16</v>
      </c>
      <c r="B14" s="18">
        <v>0</v>
      </c>
      <c r="C14" s="40">
        <v>0</v>
      </c>
      <c r="D14" s="17"/>
      <c r="E14" s="17">
        <v>1162</v>
      </c>
      <c r="F14" s="17">
        <v>1162</v>
      </c>
      <c r="G14" s="17">
        <v>371840</v>
      </c>
      <c r="H14" s="17">
        <v>0.097261</v>
      </c>
      <c r="I14" s="17">
        <v>0</v>
      </c>
      <c r="J14" s="17">
        <v>0</v>
      </c>
      <c r="K14" s="17">
        <v>0</v>
      </c>
      <c r="L14" s="17">
        <v>0</v>
      </c>
      <c r="M14" s="17">
        <v>269.999998</v>
      </c>
      <c r="N14" s="18">
        <v>0</v>
      </c>
      <c r="O14" s="14">
        <v>0.09296</v>
      </c>
      <c r="P14" s="20"/>
      <c r="Q14" s="20"/>
      <c r="R14" s="96" t="s">
        <v>101</v>
      </c>
      <c r="S14" s="20"/>
      <c r="T14" s="20"/>
      <c r="U14" s="20"/>
      <c r="V14" s="20"/>
      <c r="W14" s="20"/>
      <c r="X14" s="45"/>
    </row>
    <row r="15" spans="1:24" ht="12.75">
      <c r="A15" s="40">
        <v>17</v>
      </c>
      <c r="B15" s="18">
        <v>0</v>
      </c>
      <c r="C15" s="40">
        <v>0</v>
      </c>
      <c r="D15" s="17"/>
      <c r="E15" s="17">
        <v>976</v>
      </c>
      <c r="F15" s="17">
        <v>976</v>
      </c>
      <c r="G15" s="17">
        <v>312320</v>
      </c>
      <c r="H15" s="17">
        <v>0.14778</v>
      </c>
      <c r="I15" s="17">
        <v>0</v>
      </c>
      <c r="J15" s="17">
        <v>0</v>
      </c>
      <c r="K15" s="17">
        <v>0</v>
      </c>
      <c r="L15" s="17">
        <v>0</v>
      </c>
      <c r="M15" s="17">
        <v>269.999987</v>
      </c>
      <c r="N15" s="18">
        <v>0</v>
      </c>
      <c r="O15" s="14">
        <v>0.07808</v>
      </c>
      <c r="P15" s="20"/>
      <c r="Q15" s="20"/>
      <c r="R15" s="96" t="s">
        <v>101</v>
      </c>
      <c r="S15" s="20"/>
      <c r="T15" s="20"/>
      <c r="U15" s="20"/>
      <c r="V15" s="20"/>
      <c r="W15" s="20"/>
      <c r="X15" s="45"/>
    </row>
    <row r="16" spans="1:24" ht="12.75">
      <c r="A16" s="40">
        <v>18</v>
      </c>
      <c r="B16" s="18">
        <v>0</v>
      </c>
      <c r="C16" s="40">
        <v>0</v>
      </c>
      <c r="D16" s="17"/>
      <c r="E16" s="17">
        <v>787</v>
      </c>
      <c r="F16" s="17">
        <v>787</v>
      </c>
      <c r="G16" s="17">
        <v>251840</v>
      </c>
      <c r="H16" s="17">
        <v>0.108448</v>
      </c>
      <c r="I16" s="17">
        <v>0</v>
      </c>
      <c r="J16" s="17">
        <v>0</v>
      </c>
      <c r="K16" s="17">
        <v>0</v>
      </c>
      <c r="L16" s="17">
        <v>0</v>
      </c>
      <c r="M16" s="17">
        <v>269.999993</v>
      </c>
      <c r="N16" s="18">
        <v>0</v>
      </c>
      <c r="O16" s="14">
        <v>0.06296</v>
      </c>
      <c r="P16" s="20"/>
      <c r="Q16" s="20"/>
      <c r="R16" s="96" t="s">
        <v>101</v>
      </c>
      <c r="S16" s="20"/>
      <c r="T16" s="20"/>
      <c r="U16" s="20"/>
      <c r="V16" s="20"/>
      <c r="W16" s="20"/>
      <c r="X16" s="45"/>
    </row>
    <row r="17" spans="1:24" ht="12.75">
      <c r="A17" s="40">
        <v>19</v>
      </c>
      <c r="B17" s="18">
        <v>0</v>
      </c>
      <c r="C17" s="40">
        <v>0</v>
      </c>
      <c r="D17" s="17"/>
      <c r="E17" s="17">
        <v>336</v>
      </c>
      <c r="F17" s="17">
        <v>336</v>
      </c>
      <c r="G17" s="17">
        <v>107520</v>
      </c>
      <c r="H17" s="17">
        <v>0.076422</v>
      </c>
      <c r="I17" s="17">
        <v>0</v>
      </c>
      <c r="J17" s="17">
        <v>0</v>
      </c>
      <c r="K17" s="17">
        <v>0</v>
      </c>
      <c r="L17" s="17">
        <v>0</v>
      </c>
      <c r="M17" s="17">
        <v>270.000004</v>
      </c>
      <c r="N17" s="18">
        <v>0</v>
      </c>
      <c r="O17" s="14">
        <v>0.02688</v>
      </c>
      <c r="P17" s="20"/>
      <c r="Q17" s="20"/>
      <c r="R17" s="96" t="s">
        <v>101</v>
      </c>
      <c r="S17" s="20"/>
      <c r="T17" s="20"/>
      <c r="U17" s="20"/>
      <c r="V17" s="20"/>
      <c r="W17" s="20"/>
      <c r="X17" s="45"/>
    </row>
    <row r="18" spans="1:24" ht="12.75">
      <c r="A18" s="40">
        <v>20</v>
      </c>
      <c r="B18" s="18">
        <v>0</v>
      </c>
      <c r="C18" s="40">
        <v>0</v>
      </c>
      <c r="D18" s="17"/>
      <c r="E18" s="17">
        <v>1332</v>
      </c>
      <c r="F18" s="17">
        <v>1332</v>
      </c>
      <c r="G18" s="17">
        <v>426240</v>
      </c>
      <c r="H18" s="17">
        <v>0.170168</v>
      </c>
      <c r="I18" s="17">
        <v>0</v>
      </c>
      <c r="J18" s="17">
        <v>0</v>
      </c>
      <c r="K18" s="17">
        <v>0</v>
      </c>
      <c r="L18" s="17">
        <v>0</v>
      </c>
      <c r="M18" s="17">
        <v>270.00001</v>
      </c>
      <c r="N18" s="18">
        <v>0</v>
      </c>
      <c r="O18" s="14">
        <v>0.10656</v>
      </c>
      <c r="P18" s="20"/>
      <c r="Q18" s="20"/>
      <c r="R18" s="96" t="s">
        <v>101</v>
      </c>
      <c r="S18" s="20"/>
      <c r="T18" s="20"/>
      <c r="U18" s="20"/>
      <c r="V18" s="20"/>
      <c r="W18" s="20"/>
      <c r="X18" s="45"/>
    </row>
    <row r="19" spans="1:24" ht="12.75">
      <c r="A19" s="40">
        <v>21</v>
      </c>
      <c r="B19" s="18">
        <v>0</v>
      </c>
      <c r="C19" s="40">
        <v>0</v>
      </c>
      <c r="D19" s="17"/>
      <c r="E19" s="17">
        <v>2528</v>
      </c>
      <c r="F19" s="17">
        <v>2528</v>
      </c>
      <c r="G19" s="17">
        <v>30336000</v>
      </c>
      <c r="H19" s="17">
        <v>0.12701</v>
      </c>
      <c r="I19" s="17">
        <v>0</v>
      </c>
      <c r="J19" s="17">
        <v>0</v>
      </c>
      <c r="K19" s="17">
        <v>0</v>
      </c>
      <c r="L19" s="17">
        <v>0</v>
      </c>
      <c r="M19" s="17">
        <v>269.999989</v>
      </c>
      <c r="N19" s="18">
        <v>30</v>
      </c>
      <c r="O19" s="14">
        <v>7.584</v>
      </c>
      <c r="P19" s="20"/>
      <c r="Q19" s="20"/>
      <c r="R19" s="96" t="s">
        <v>101</v>
      </c>
      <c r="S19" s="20"/>
      <c r="T19" s="20"/>
      <c r="U19" s="20"/>
      <c r="V19" s="20"/>
      <c r="W19" s="20"/>
      <c r="X19" s="45"/>
    </row>
    <row r="20" spans="1:24" ht="12.75">
      <c r="A20" s="40">
        <v>22</v>
      </c>
      <c r="B20" s="18">
        <v>0</v>
      </c>
      <c r="C20" s="40">
        <v>0</v>
      </c>
      <c r="D20" s="17"/>
      <c r="E20" s="17">
        <v>2843</v>
      </c>
      <c r="F20" s="17">
        <v>2843</v>
      </c>
      <c r="G20" s="17">
        <v>34116000</v>
      </c>
      <c r="H20" s="17">
        <v>0.138539</v>
      </c>
      <c r="I20" s="17">
        <v>0</v>
      </c>
      <c r="J20" s="17">
        <v>0</v>
      </c>
      <c r="K20" s="17">
        <v>0</v>
      </c>
      <c r="L20" s="17">
        <v>0</v>
      </c>
      <c r="M20" s="17">
        <v>270.000013</v>
      </c>
      <c r="N20" s="18">
        <v>30</v>
      </c>
      <c r="O20" s="14">
        <v>8.529</v>
      </c>
      <c r="P20" s="20"/>
      <c r="Q20" s="20"/>
      <c r="R20" s="96" t="s">
        <v>101</v>
      </c>
      <c r="S20" s="20"/>
      <c r="T20" s="20"/>
      <c r="U20" s="20"/>
      <c r="V20" s="20"/>
      <c r="W20" s="20"/>
      <c r="X20" s="45"/>
    </row>
    <row r="21" spans="1:24" ht="12.75">
      <c r="A21" s="40">
        <v>23</v>
      </c>
      <c r="B21" s="18">
        <v>0</v>
      </c>
      <c r="C21" s="40">
        <v>0</v>
      </c>
      <c r="D21" s="17"/>
      <c r="E21" s="17">
        <v>1659</v>
      </c>
      <c r="F21" s="17">
        <v>1659</v>
      </c>
      <c r="G21" s="17">
        <v>19908000</v>
      </c>
      <c r="H21" s="17">
        <v>0.150781</v>
      </c>
      <c r="I21" s="17">
        <v>0</v>
      </c>
      <c r="J21" s="17">
        <v>0</v>
      </c>
      <c r="K21" s="17">
        <v>0</v>
      </c>
      <c r="L21" s="17">
        <v>0</v>
      </c>
      <c r="M21" s="17">
        <v>269.999984</v>
      </c>
      <c r="N21" s="18">
        <v>30</v>
      </c>
      <c r="O21" s="14">
        <v>4.977</v>
      </c>
      <c r="P21" s="20"/>
      <c r="Q21" s="20"/>
      <c r="R21" s="96" t="s">
        <v>101</v>
      </c>
      <c r="S21" s="20"/>
      <c r="T21" s="20"/>
      <c r="U21" s="20"/>
      <c r="V21" s="20"/>
      <c r="W21" s="20"/>
      <c r="X21" s="45"/>
    </row>
    <row r="22" spans="1:24" ht="12.75">
      <c r="A22" s="40">
        <v>24</v>
      </c>
      <c r="B22" s="18">
        <v>0</v>
      </c>
      <c r="C22" s="40">
        <v>0</v>
      </c>
      <c r="D22" s="17"/>
      <c r="E22" s="17">
        <v>2652</v>
      </c>
      <c r="F22" s="17">
        <v>2652</v>
      </c>
      <c r="G22" s="17">
        <v>31824000</v>
      </c>
      <c r="H22" s="17">
        <v>0.183075</v>
      </c>
      <c r="I22" s="17">
        <v>0</v>
      </c>
      <c r="J22" s="17">
        <v>0</v>
      </c>
      <c r="K22" s="17">
        <v>0</v>
      </c>
      <c r="L22" s="17">
        <v>0</v>
      </c>
      <c r="M22" s="17">
        <v>269.999989</v>
      </c>
      <c r="N22" s="18">
        <v>30</v>
      </c>
      <c r="O22" s="14">
        <v>7.956</v>
      </c>
      <c r="P22" s="20"/>
      <c r="Q22" s="20"/>
      <c r="R22" s="96" t="s">
        <v>101</v>
      </c>
      <c r="S22" s="20"/>
      <c r="T22" s="20"/>
      <c r="U22" s="20"/>
      <c r="V22" s="20"/>
      <c r="W22" s="20"/>
      <c r="X22" s="45"/>
    </row>
    <row r="23" spans="1:24" ht="12.75">
      <c r="A23" s="40">
        <v>0</v>
      </c>
      <c r="B23" s="18">
        <v>1</v>
      </c>
      <c r="C23" s="40">
        <v>0</v>
      </c>
      <c r="D23" s="17"/>
      <c r="E23" s="17">
        <v>1443</v>
      </c>
      <c r="F23" s="17">
        <v>1443</v>
      </c>
      <c r="G23" s="17">
        <v>11476000</v>
      </c>
      <c r="H23" s="17">
        <v>0.82265</v>
      </c>
      <c r="I23" s="17">
        <v>0</v>
      </c>
      <c r="J23" s="17">
        <v>0</v>
      </c>
      <c r="K23" s="17">
        <v>0</v>
      </c>
      <c r="L23" s="17">
        <v>0</v>
      </c>
      <c r="M23" s="17">
        <v>269.999991</v>
      </c>
      <c r="N23" s="18">
        <v>30</v>
      </c>
      <c r="O23" s="14">
        <v>2.869</v>
      </c>
      <c r="P23" s="20"/>
      <c r="Q23" s="20"/>
      <c r="R23" s="96" t="s">
        <v>101</v>
      </c>
      <c r="S23" s="20"/>
      <c r="T23" s="20"/>
      <c r="U23" s="20"/>
      <c r="V23" s="20"/>
      <c r="W23" s="20"/>
      <c r="X23" s="45"/>
    </row>
    <row r="24" spans="1:24" ht="12.75">
      <c r="A24" s="40">
        <v>0</v>
      </c>
      <c r="B24" s="18">
        <v>2</v>
      </c>
      <c r="C24" s="40">
        <v>0</v>
      </c>
      <c r="D24" s="17"/>
      <c r="E24" s="17">
        <v>3034</v>
      </c>
      <c r="F24" s="17">
        <v>3034</v>
      </c>
      <c r="G24" s="17">
        <v>24587840</v>
      </c>
      <c r="H24" s="17">
        <v>0.801798</v>
      </c>
      <c r="I24" s="17">
        <v>0</v>
      </c>
      <c r="J24" s="17">
        <v>0</v>
      </c>
      <c r="K24" s="17">
        <v>0</v>
      </c>
      <c r="L24" s="17">
        <v>0</v>
      </c>
      <c r="M24" s="17">
        <v>269.999989</v>
      </c>
      <c r="N24" s="18">
        <v>30</v>
      </c>
      <c r="O24" s="14">
        <v>6.14696</v>
      </c>
      <c r="P24" s="20"/>
      <c r="Q24" s="20"/>
      <c r="R24" s="96" t="s">
        <v>101</v>
      </c>
      <c r="S24" s="20"/>
      <c r="T24" s="20"/>
      <c r="U24" s="20"/>
      <c r="V24" s="20"/>
      <c r="W24" s="20"/>
      <c r="X24" s="45"/>
    </row>
    <row r="25" spans="1:24" ht="12.75">
      <c r="A25" s="40">
        <v>0</v>
      </c>
      <c r="B25" s="18">
        <v>3</v>
      </c>
      <c r="C25" s="40">
        <v>0</v>
      </c>
      <c r="D25" s="17"/>
      <c r="E25" s="17">
        <v>1451</v>
      </c>
      <c r="F25" s="17">
        <v>1451</v>
      </c>
      <c r="G25" s="17">
        <v>11572000</v>
      </c>
      <c r="H25" s="17">
        <v>0.823935</v>
      </c>
      <c r="I25" s="17">
        <v>0</v>
      </c>
      <c r="J25" s="17">
        <v>0</v>
      </c>
      <c r="K25" s="17">
        <v>0</v>
      </c>
      <c r="L25" s="17">
        <v>0</v>
      </c>
      <c r="M25" s="17">
        <v>270.000002</v>
      </c>
      <c r="N25" s="18">
        <v>30</v>
      </c>
      <c r="O25" s="14">
        <v>2.893</v>
      </c>
      <c r="P25" s="20"/>
      <c r="Q25" s="20"/>
      <c r="R25" s="96" t="s">
        <v>101</v>
      </c>
      <c r="S25" s="20"/>
      <c r="T25" s="20"/>
      <c r="U25" s="20"/>
      <c r="V25" s="20"/>
      <c r="W25" s="20"/>
      <c r="X25" s="45"/>
    </row>
    <row r="26" spans="1:24" ht="12.75">
      <c r="A26" s="40">
        <v>0</v>
      </c>
      <c r="B26" s="18">
        <v>4</v>
      </c>
      <c r="C26" s="40">
        <v>0</v>
      </c>
      <c r="D26" s="17"/>
      <c r="E26" s="17">
        <v>3520</v>
      </c>
      <c r="F26" s="17">
        <v>3520</v>
      </c>
      <c r="G26" s="17">
        <v>28667840</v>
      </c>
      <c r="H26" s="17">
        <v>0.830103</v>
      </c>
      <c r="I26" s="17">
        <v>0</v>
      </c>
      <c r="J26" s="17">
        <v>0</v>
      </c>
      <c r="K26" s="17">
        <v>0</v>
      </c>
      <c r="L26" s="17">
        <v>0</v>
      </c>
      <c r="M26" s="17">
        <v>269.999992</v>
      </c>
      <c r="N26" s="18">
        <v>30</v>
      </c>
      <c r="O26" s="14">
        <v>7.16696</v>
      </c>
      <c r="P26" s="20"/>
      <c r="Q26" s="20"/>
      <c r="R26" s="96" t="s">
        <v>101</v>
      </c>
      <c r="S26" s="20"/>
      <c r="T26" s="20"/>
      <c r="U26" s="20"/>
      <c r="V26" s="20"/>
      <c r="W26" s="20"/>
      <c r="X26" s="45"/>
    </row>
    <row r="27" spans="1:24" ht="12.75">
      <c r="A27" s="40">
        <v>0</v>
      </c>
      <c r="B27" s="18">
        <v>5</v>
      </c>
      <c r="C27" s="40">
        <v>0</v>
      </c>
      <c r="D27" s="17"/>
      <c r="E27" s="17">
        <v>1326</v>
      </c>
      <c r="F27" s="17">
        <v>1326</v>
      </c>
      <c r="G27" s="17">
        <v>11134880</v>
      </c>
      <c r="H27" s="17">
        <v>0.834404</v>
      </c>
      <c r="I27" s="17">
        <v>0</v>
      </c>
      <c r="J27" s="17">
        <v>0</v>
      </c>
      <c r="K27" s="17">
        <v>0</v>
      </c>
      <c r="L27" s="17">
        <v>0</v>
      </c>
      <c r="M27" s="17">
        <v>270.000004</v>
      </c>
      <c r="N27" s="18">
        <v>30</v>
      </c>
      <c r="O27" s="14">
        <v>2.78372</v>
      </c>
      <c r="P27" s="20"/>
      <c r="Q27" s="20"/>
      <c r="R27" s="96" t="s">
        <v>101</v>
      </c>
      <c r="S27" s="20"/>
      <c r="T27" s="20"/>
      <c r="U27" s="20"/>
      <c r="V27" s="20"/>
      <c r="W27" s="20"/>
      <c r="X27" s="45"/>
    </row>
    <row r="28" spans="1:24" ht="12.75">
      <c r="A28" s="40">
        <v>0</v>
      </c>
      <c r="B28" s="18">
        <v>6</v>
      </c>
      <c r="C28" s="40">
        <v>0</v>
      </c>
      <c r="D28" s="17"/>
      <c r="E28" s="17">
        <v>2069</v>
      </c>
      <c r="F28" s="17">
        <v>2069</v>
      </c>
      <c r="G28" s="17">
        <v>16955680</v>
      </c>
      <c r="H28" s="17">
        <v>0.828051</v>
      </c>
      <c r="I28" s="17">
        <v>0</v>
      </c>
      <c r="J28" s="17">
        <v>0</v>
      </c>
      <c r="K28" s="17">
        <v>0</v>
      </c>
      <c r="L28" s="17">
        <v>0</v>
      </c>
      <c r="M28" s="17">
        <v>270.000006</v>
      </c>
      <c r="N28" s="18">
        <v>30</v>
      </c>
      <c r="O28" s="14">
        <v>4.23892</v>
      </c>
      <c r="P28" s="20"/>
      <c r="Q28" s="20"/>
      <c r="R28" s="96" t="s">
        <v>101</v>
      </c>
      <c r="S28" s="20"/>
      <c r="T28" s="20"/>
      <c r="U28" s="20"/>
      <c r="V28" s="20"/>
      <c r="W28" s="20"/>
      <c r="X28" s="45"/>
    </row>
    <row r="29" spans="1:24" ht="12.75">
      <c r="A29" s="40">
        <v>0</v>
      </c>
      <c r="B29" s="18">
        <v>11</v>
      </c>
      <c r="C29" s="40">
        <v>0</v>
      </c>
      <c r="D29" s="17"/>
      <c r="E29" s="17">
        <v>2336</v>
      </c>
      <c r="F29" s="17">
        <v>2336</v>
      </c>
      <c r="G29" s="17">
        <v>28032000</v>
      </c>
      <c r="H29" s="17">
        <v>0.81225</v>
      </c>
      <c r="I29" s="17">
        <v>0</v>
      </c>
      <c r="J29" s="17">
        <v>0</v>
      </c>
      <c r="K29" s="17">
        <v>0</v>
      </c>
      <c r="L29" s="17">
        <v>0</v>
      </c>
      <c r="M29" s="17">
        <v>269.999994</v>
      </c>
      <c r="N29" s="18">
        <v>30</v>
      </c>
      <c r="O29" s="14">
        <v>7.008</v>
      </c>
      <c r="P29" s="20"/>
      <c r="Q29" s="20"/>
      <c r="R29" s="96" t="s">
        <v>101</v>
      </c>
      <c r="S29" s="20"/>
      <c r="T29" s="20"/>
      <c r="U29" s="20"/>
      <c r="V29" s="20"/>
      <c r="W29" s="20"/>
      <c r="X29" s="45"/>
    </row>
    <row r="30" spans="1:24" ht="12.75">
      <c r="A30" s="40">
        <v>0</v>
      </c>
      <c r="B30" s="18">
        <v>12</v>
      </c>
      <c r="C30" s="40">
        <v>0</v>
      </c>
      <c r="D30" s="17"/>
      <c r="E30" s="17">
        <v>2560</v>
      </c>
      <c r="F30" s="17">
        <v>2560</v>
      </c>
      <c r="G30" s="17">
        <v>30720000</v>
      </c>
      <c r="H30" s="17">
        <v>0.825009</v>
      </c>
      <c r="I30" s="17">
        <v>0</v>
      </c>
      <c r="J30" s="17">
        <v>0</v>
      </c>
      <c r="K30" s="17">
        <v>0</v>
      </c>
      <c r="L30" s="17">
        <v>0</v>
      </c>
      <c r="M30" s="17">
        <v>269.999995</v>
      </c>
      <c r="N30" s="18">
        <v>30</v>
      </c>
      <c r="O30" s="14">
        <v>7.68</v>
      </c>
      <c r="P30" s="20"/>
      <c r="Q30" s="20"/>
      <c r="R30" s="96" t="s">
        <v>101</v>
      </c>
      <c r="S30" s="20"/>
      <c r="T30" s="20"/>
      <c r="U30" s="20"/>
      <c r="V30" s="20"/>
      <c r="W30" s="20"/>
      <c r="X30" s="45"/>
    </row>
    <row r="31" spans="1:24" ht="12.75">
      <c r="A31" s="40">
        <v>0</v>
      </c>
      <c r="B31" s="18">
        <v>13</v>
      </c>
      <c r="C31" s="40">
        <v>0</v>
      </c>
      <c r="D31" s="17"/>
      <c r="E31" s="17">
        <v>2574</v>
      </c>
      <c r="F31" s="17">
        <v>2574</v>
      </c>
      <c r="G31" s="17">
        <v>30888000</v>
      </c>
      <c r="H31" s="17">
        <v>0.811529</v>
      </c>
      <c r="I31" s="17">
        <v>0</v>
      </c>
      <c r="J31" s="17">
        <v>0</v>
      </c>
      <c r="K31" s="17">
        <v>0</v>
      </c>
      <c r="L31" s="17">
        <v>0</v>
      </c>
      <c r="M31" s="17">
        <v>270.000001</v>
      </c>
      <c r="N31" s="18">
        <v>30</v>
      </c>
      <c r="O31" s="14">
        <v>7.722</v>
      </c>
      <c r="P31" s="20"/>
      <c r="Q31" s="20"/>
      <c r="R31" s="96" t="s">
        <v>101</v>
      </c>
      <c r="S31" s="20"/>
      <c r="T31" s="20"/>
      <c r="U31" s="20"/>
      <c r="V31" s="20"/>
      <c r="W31" s="20"/>
      <c r="X31" s="45"/>
    </row>
    <row r="32" spans="1:24" ht="12.75">
      <c r="A32" s="40">
        <v>0</v>
      </c>
      <c r="B32" s="18">
        <v>14</v>
      </c>
      <c r="C32" s="40">
        <v>0</v>
      </c>
      <c r="D32" s="17"/>
      <c r="E32" s="17">
        <v>2340</v>
      </c>
      <c r="F32" s="17">
        <v>2340</v>
      </c>
      <c r="G32" s="17">
        <v>28080000</v>
      </c>
      <c r="H32" s="17">
        <v>0.84181</v>
      </c>
      <c r="I32" s="17">
        <v>0</v>
      </c>
      <c r="J32" s="17">
        <v>0</v>
      </c>
      <c r="K32" s="17">
        <v>0</v>
      </c>
      <c r="L32" s="17">
        <v>0</v>
      </c>
      <c r="M32" s="17">
        <v>270.000005</v>
      </c>
      <c r="N32" s="18">
        <v>30</v>
      </c>
      <c r="O32" s="14">
        <v>7.02</v>
      </c>
      <c r="P32" s="20"/>
      <c r="Q32" s="20"/>
      <c r="R32" s="96" t="s">
        <v>101</v>
      </c>
      <c r="S32" s="20"/>
      <c r="T32" s="20"/>
      <c r="U32" s="20"/>
      <c r="V32" s="20"/>
      <c r="W32" s="20"/>
      <c r="X32" s="45"/>
    </row>
    <row r="33" spans="1:24" ht="12.75">
      <c r="A33" s="40">
        <v>0</v>
      </c>
      <c r="B33" s="18">
        <v>15</v>
      </c>
      <c r="C33" s="40">
        <v>0</v>
      </c>
      <c r="D33" s="17"/>
      <c r="E33" s="17">
        <v>2733</v>
      </c>
      <c r="F33" s="17">
        <v>2733</v>
      </c>
      <c r="G33" s="17">
        <v>32796000</v>
      </c>
      <c r="H33" s="17">
        <v>0.826952</v>
      </c>
      <c r="I33" s="17">
        <v>0</v>
      </c>
      <c r="J33" s="17">
        <v>0</v>
      </c>
      <c r="K33" s="17">
        <v>0</v>
      </c>
      <c r="L33" s="17">
        <v>0</v>
      </c>
      <c r="M33" s="17">
        <v>269.999996</v>
      </c>
      <c r="N33" s="18">
        <v>30</v>
      </c>
      <c r="O33" s="14">
        <v>8.199</v>
      </c>
      <c r="P33" s="20"/>
      <c r="Q33" s="20"/>
      <c r="R33" s="96" t="s">
        <v>101</v>
      </c>
      <c r="S33" s="20"/>
      <c r="T33" s="20"/>
      <c r="U33" s="20"/>
      <c r="V33" s="20"/>
      <c r="W33" s="20"/>
      <c r="X33" s="45"/>
    </row>
    <row r="34" spans="1:24" ht="12.75">
      <c r="A34" s="40">
        <v>0</v>
      </c>
      <c r="B34" s="18">
        <v>16</v>
      </c>
      <c r="C34" s="40">
        <v>0</v>
      </c>
      <c r="D34" s="17"/>
      <c r="E34" s="17">
        <v>2484</v>
      </c>
      <c r="F34" s="17">
        <v>2484</v>
      </c>
      <c r="G34" s="17">
        <v>29808000</v>
      </c>
      <c r="H34" s="17">
        <v>0.82228</v>
      </c>
      <c r="I34" s="17">
        <v>0</v>
      </c>
      <c r="J34" s="17">
        <v>0</v>
      </c>
      <c r="K34" s="17">
        <v>0</v>
      </c>
      <c r="L34" s="17">
        <v>0</v>
      </c>
      <c r="M34" s="17">
        <v>269.999997</v>
      </c>
      <c r="N34" s="18">
        <v>30</v>
      </c>
      <c r="O34" s="14">
        <v>7.452</v>
      </c>
      <c r="P34" s="20"/>
      <c r="Q34" s="20"/>
      <c r="R34" s="96" t="s">
        <v>101</v>
      </c>
      <c r="S34" s="20"/>
      <c r="T34" s="20"/>
      <c r="U34" s="20"/>
      <c r="V34" s="20"/>
      <c r="W34" s="20"/>
      <c r="X34" s="45"/>
    </row>
    <row r="35" spans="1:24" ht="12.75">
      <c r="A35" s="40">
        <v>0</v>
      </c>
      <c r="B35" s="18">
        <v>17</v>
      </c>
      <c r="C35" s="40">
        <v>0</v>
      </c>
      <c r="D35" s="17"/>
      <c r="E35" s="17">
        <v>1894</v>
      </c>
      <c r="F35" s="17">
        <v>1894</v>
      </c>
      <c r="G35" s="17">
        <v>22728000</v>
      </c>
      <c r="H35" s="17">
        <v>0.851661</v>
      </c>
      <c r="I35" s="17">
        <v>0</v>
      </c>
      <c r="J35" s="17">
        <v>0</v>
      </c>
      <c r="K35" s="17">
        <v>0</v>
      </c>
      <c r="L35" s="17">
        <v>0</v>
      </c>
      <c r="M35" s="17">
        <v>270.000008</v>
      </c>
      <c r="N35" s="18">
        <v>30</v>
      </c>
      <c r="O35" s="14">
        <v>5.682</v>
      </c>
      <c r="P35" s="20"/>
      <c r="Q35" s="20"/>
      <c r="R35" s="96" t="s">
        <v>101</v>
      </c>
      <c r="S35" s="20"/>
      <c r="T35" s="20"/>
      <c r="U35" s="20"/>
      <c r="V35" s="20"/>
      <c r="W35" s="20"/>
      <c r="X35" s="45"/>
    </row>
    <row r="36" spans="1:24" ht="12.75">
      <c r="A36" s="40">
        <v>0</v>
      </c>
      <c r="B36" s="18">
        <v>18</v>
      </c>
      <c r="C36" s="40">
        <v>0</v>
      </c>
      <c r="D36" s="17"/>
      <c r="E36" s="17">
        <v>1574</v>
      </c>
      <c r="F36" s="17">
        <v>1574</v>
      </c>
      <c r="G36" s="17">
        <v>18888000</v>
      </c>
      <c r="H36" s="17">
        <v>0.826121</v>
      </c>
      <c r="I36" s="17">
        <v>0</v>
      </c>
      <c r="J36" s="17">
        <v>0</v>
      </c>
      <c r="K36" s="17">
        <v>0</v>
      </c>
      <c r="L36" s="17">
        <v>0</v>
      </c>
      <c r="M36" s="17">
        <v>270.000006</v>
      </c>
      <c r="N36" s="18">
        <v>30</v>
      </c>
      <c r="O36" s="14">
        <v>4.722</v>
      </c>
      <c r="P36" s="20"/>
      <c r="Q36" s="20"/>
      <c r="R36" s="96" t="s">
        <v>101</v>
      </c>
      <c r="S36" s="20"/>
      <c r="T36" s="20"/>
      <c r="U36" s="20"/>
      <c r="V36" s="20"/>
      <c r="W36" s="20"/>
      <c r="X36" s="45"/>
    </row>
    <row r="37" spans="1:24" ht="12.75">
      <c r="A37" s="40">
        <v>0</v>
      </c>
      <c r="B37" s="18">
        <v>19</v>
      </c>
      <c r="C37" s="40">
        <v>0</v>
      </c>
      <c r="D37" s="17"/>
      <c r="E37" s="17">
        <v>670</v>
      </c>
      <c r="F37" s="17">
        <v>670</v>
      </c>
      <c r="G37" s="17">
        <v>8040000</v>
      </c>
      <c r="H37" s="17">
        <v>0.812361</v>
      </c>
      <c r="I37" s="17">
        <v>0</v>
      </c>
      <c r="J37" s="17">
        <v>0</v>
      </c>
      <c r="K37" s="17">
        <v>0</v>
      </c>
      <c r="L37" s="17">
        <v>0</v>
      </c>
      <c r="M37" s="17">
        <v>270.000018</v>
      </c>
      <c r="N37" s="18">
        <v>30</v>
      </c>
      <c r="O37" s="14">
        <v>2.01</v>
      </c>
      <c r="P37" s="20"/>
      <c r="Q37" s="20"/>
      <c r="R37" s="96" t="s">
        <v>101</v>
      </c>
      <c r="S37" s="20"/>
      <c r="T37" s="20"/>
      <c r="U37" s="20"/>
      <c r="V37" s="20"/>
      <c r="W37" s="20"/>
      <c r="X37" s="45"/>
    </row>
    <row r="38" spans="1:24" ht="12.75">
      <c r="A38" s="40">
        <v>0</v>
      </c>
      <c r="B38" s="18">
        <v>20</v>
      </c>
      <c r="C38" s="40">
        <v>0</v>
      </c>
      <c r="D38" s="17"/>
      <c r="E38" s="17">
        <v>2680</v>
      </c>
      <c r="F38" s="17">
        <v>2680</v>
      </c>
      <c r="G38" s="17">
        <v>32160000</v>
      </c>
      <c r="H38" s="17">
        <v>0.807041</v>
      </c>
      <c r="I38" s="17">
        <v>0</v>
      </c>
      <c r="J38" s="17">
        <v>0</v>
      </c>
      <c r="K38" s="17">
        <v>0</v>
      </c>
      <c r="L38" s="17">
        <v>0</v>
      </c>
      <c r="M38" s="17">
        <v>270.000016</v>
      </c>
      <c r="N38" s="18">
        <v>30</v>
      </c>
      <c r="O38" s="14">
        <v>8.04</v>
      </c>
      <c r="P38" s="20"/>
      <c r="Q38" s="20"/>
      <c r="R38" s="96" t="s">
        <v>101</v>
      </c>
      <c r="S38" s="20"/>
      <c r="T38" s="20"/>
      <c r="U38" s="20"/>
      <c r="V38" s="20"/>
      <c r="W38" s="20"/>
      <c r="X38" s="45"/>
    </row>
    <row r="39" spans="1:24" ht="12.75">
      <c r="A39" s="40">
        <v>0</v>
      </c>
      <c r="B39" s="18">
        <v>21</v>
      </c>
      <c r="C39" s="40">
        <v>0</v>
      </c>
      <c r="D39" s="17"/>
      <c r="E39" s="17">
        <v>1040</v>
      </c>
      <c r="F39" s="17">
        <v>1040</v>
      </c>
      <c r="G39" s="17">
        <v>332800</v>
      </c>
      <c r="H39" s="17">
        <v>0.79882</v>
      </c>
      <c r="I39" s="17">
        <v>0</v>
      </c>
      <c r="J39" s="17">
        <v>0</v>
      </c>
      <c r="K39" s="17">
        <v>0</v>
      </c>
      <c r="L39" s="17">
        <v>0</v>
      </c>
      <c r="M39" s="17">
        <v>270.000015</v>
      </c>
      <c r="N39" s="18">
        <v>0</v>
      </c>
      <c r="O39" s="14">
        <v>0.0832</v>
      </c>
      <c r="P39" s="20"/>
      <c r="Q39" s="20"/>
      <c r="R39" s="96" t="s">
        <v>101</v>
      </c>
      <c r="S39" s="20"/>
      <c r="T39" s="20"/>
      <c r="U39" s="20"/>
      <c r="V39" s="20"/>
      <c r="W39" s="20"/>
      <c r="X39" s="45"/>
    </row>
    <row r="40" spans="1:24" ht="12.75">
      <c r="A40" s="40">
        <v>0</v>
      </c>
      <c r="B40" s="18">
        <v>22</v>
      </c>
      <c r="C40" s="40">
        <v>0</v>
      </c>
      <c r="D40" s="17"/>
      <c r="E40" s="17">
        <v>1280</v>
      </c>
      <c r="F40" s="17">
        <v>1280</v>
      </c>
      <c r="G40" s="17">
        <v>409600</v>
      </c>
      <c r="H40" s="17">
        <v>0.81307</v>
      </c>
      <c r="I40" s="17">
        <v>0</v>
      </c>
      <c r="J40" s="17">
        <v>0</v>
      </c>
      <c r="K40" s="17">
        <v>0</v>
      </c>
      <c r="L40" s="17">
        <v>0</v>
      </c>
      <c r="M40" s="17">
        <v>270.000005</v>
      </c>
      <c r="N40" s="18">
        <v>0</v>
      </c>
      <c r="O40" s="14">
        <v>0.1024</v>
      </c>
      <c r="P40" s="20"/>
      <c r="Q40" s="20"/>
      <c r="R40" s="96" t="s">
        <v>101</v>
      </c>
      <c r="S40" s="20"/>
      <c r="T40" s="20"/>
      <c r="U40" s="20"/>
      <c r="V40" s="20"/>
      <c r="W40" s="20"/>
      <c r="X40" s="45"/>
    </row>
    <row r="41" spans="1:24" ht="12.75">
      <c r="A41" s="40">
        <v>0</v>
      </c>
      <c r="B41" s="18">
        <v>23</v>
      </c>
      <c r="C41" s="40">
        <v>0</v>
      </c>
      <c r="D41" s="17"/>
      <c r="E41" s="17">
        <v>835</v>
      </c>
      <c r="F41" s="17">
        <v>835</v>
      </c>
      <c r="G41" s="17">
        <v>267200</v>
      </c>
      <c r="H41" s="17">
        <v>0.831693</v>
      </c>
      <c r="I41" s="17">
        <v>0</v>
      </c>
      <c r="J41" s="17">
        <v>0</v>
      </c>
      <c r="K41" s="17">
        <v>0</v>
      </c>
      <c r="L41" s="17">
        <v>0</v>
      </c>
      <c r="M41" s="17">
        <v>269.999993</v>
      </c>
      <c r="N41" s="18">
        <v>0</v>
      </c>
      <c r="O41" s="14">
        <v>0.0668</v>
      </c>
      <c r="P41" s="20"/>
      <c r="Q41" s="20"/>
      <c r="R41" s="96" t="s">
        <v>101</v>
      </c>
      <c r="S41" s="20"/>
      <c r="T41" s="20"/>
      <c r="U41" s="20"/>
      <c r="V41" s="20"/>
      <c r="W41" s="20"/>
      <c r="X41" s="45"/>
    </row>
    <row r="42" spans="1:24" ht="12.75">
      <c r="A42" s="40">
        <v>0</v>
      </c>
      <c r="B42" s="18">
        <v>24</v>
      </c>
      <c r="C42" s="40">
        <v>0</v>
      </c>
      <c r="D42" s="17"/>
      <c r="E42" s="17">
        <v>1256</v>
      </c>
      <c r="F42" s="17">
        <v>1256</v>
      </c>
      <c r="G42" s="17">
        <v>401920</v>
      </c>
      <c r="H42" s="17">
        <v>0.845563</v>
      </c>
      <c r="I42" s="17">
        <v>0</v>
      </c>
      <c r="J42" s="17">
        <v>0</v>
      </c>
      <c r="K42" s="17">
        <v>0</v>
      </c>
      <c r="L42" s="17">
        <v>0</v>
      </c>
      <c r="M42" s="17">
        <v>270.000006</v>
      </c>
      <c r="N42" s="18">
        <v>0</v>
      </c>
      <c r="O42" s="14">
        <v>0.10048</v>
      </c>
      <c r="P42" s="20"/>
      <c r="Q42" s="20"/>
      <c r="R42" s="96" t="s">
        <v>101</v>
      </c>
      <c r="S42" s="20"/>
      <c r="T42" s="20"/>
      <c r="U42" s="20"/>
      <c r="V42" s="20"/>
      <c r="W42" s="20"/>
      <c r="X42" s="45"/>
    </row>
    <row r="43" spans="1:24" ht="12.75">
      <c r="A43" s="40">
        <v>7</v>
      </c>
      <c r="B43" s="18">
        <v>0</v>
      </c>
      <c r="C43" s="40"/>
      <c r="D43" s="17">
        <v>13</v>
      </c>
      <c r="E43" s="17">
        <v>964</v>
      </c>
      <c r="F43" s="17">
        <v>964</v>
      </c>
      <c r="G43" s="17">
        <v>3948544</v>
      </c>
      <c r="H43" s="17">
        <v>0.095836</v>
      </c>
      <c r="I43" s="17">
        <v>0</v>
      </c>
      <c r="J43" s="17">
        <v>0</v>
      </c>
      <c r="K43" s="17">
        <v>0</v>
      </c>
      <c r="L43" s="17">
        <v>0</v>
      </c>
      <c r="M43" s="17">
        <v>270.000006</v>
      </c>
      <c r="N43" s="18">
        <v>1</v>
      </c>
      <c r="O43" s="14">
        <v>0.987136</v>
      </c>
      <c r="P43" s="20"/>
      <c r="Q43" s="20"/>
      <c r="R43" s="96" t="s">
        <v>101</v>
      </c>
      <c r="S43" s="20"/>
      <c r="T43" s="20"/>
      <c r="U43" s="20"/>
      <c r="V43" s="20"/>
      <c r="W43" s="20"/>
      <c r="X43" s="45"/>
    </row>
    <row r="44" spans="1:24" ht="12.75">
      <c r="A44" s="40">
        <v>8</v>
      </c>
      <c r="B44" s="18">
        <v>0</v>
      </c>
      <c r="C44" s="40"/>
      <c r="D44" s="17">
        <v>13</v>
      </c>
      <c r="E44" s="17">
        <v>964</v>
      </c>
      <c r="F44" s="17">
        <v>964</v>
      </c>
      <c r="G44" s="17">
        <v>3948544</v>
      </c>
      <c r="H44" s="17">
        <v>0.096682</v>
      </c>
      <c r="I44" s="17">
        <v>0</v>
      </c>
      <c r="J44" s="17">
        <v>0</v>
      </c>
      <c r="K44" s="17">
        <v>0</v>
      </c>
      <c r="L44" s="17">
        <v>0</v>
      </c>
      <c r="M44" s="17">
        <v>270.000008</v>
      </c>
      <c r="N44" s="18">
        <v>1</v>
      </c>
      <c r="O44" s="14">
        <v>0.987136</v>
      </c>
      <c r="P44" s="20"/>
      <c r="Q44" s="20"/>
      <c r="R44" s="96" t="s">
        <v>101</v>
      </c>
      <c r="S44" s="20"/>
      <c r="T44" s="20"/>
      <c r="U44" s="20"/>
      <c r="V44" s="20"/>
      <c r="W44" s="20"/>
      <c r="X44" s="45"/>
    </row>
    <row r="45" spans="1:24" ht="12.75">
      <c r="A45" s="40">
        <v>25</v>
      </c>
      <c r="B45" s="18">
        <v>0</v>
      </c>
      <c r="C45" s="40"/>
      <c r="D45" s="17">
        <v>15</v>
      </c>
      <c r="E45" s="17">
        <v>398</v>
      </c>
      <c r="F45" s="17">
        <v>398</v>
      </c>
      <c r="G45" s="17">
        <v>382080</v>
      </c>
      <c r="H45" s="17">
        <v>0.036244</v>
      </c>
      <c r="I45" s="17">
        <v>9</v>
      </c>
      <c r="J45" s="17">
        <v>8640</v>
      </c>
      <c r="K45" s="17">
        <v>0</v>
      </c>
      <c r="L45" s="17">
        <v>0</v>
      </c>
      <c r="M45" s="17">
        <v>269.999994</v>
      </c>
      <c r="N45" s="18">
        <v>0.096</v>
      </c>
      <c r="O45" s="14">
        <v>0.09552</v>
      </c>
      <c r="P45" s="20"/>
      <c r="Q45" s="20"/>
      <c r="R45" s="20">
        <f>(I45+K45)*100/F45</f>
        <v>2.2613065326633164</v>
      </c>
      <c r="S45" s="20"/>
      <c r="T45" s="20"/>
      <c r="U45" s="20"/>
      <c r="V45" s="20"/>
      <c r="W45" s="20"/>
      <c r="X45" s="45"/>
    </row>
    <row r="46" spans="1:24" ht="12.75">
      <c r="A46" s="40">
        <v>26</v>
      </c>
      <c r="B46" s="18">
        <v>0</v>
      </c>
      <c r="C46" s="40"/>
      <c r="D46" s="17">
        <v>15</v>
      </c>
      <c r="E46" s="17">
        <v>398</v>
      </c>
      <c r="F46" s="17">
        <v>398</v>
      </c>
      <c r="G46" s="17">
        <v>382080</v>
      </c>
      <c r="H46" s="17">
        <v>0.036497</v>
      </c>
      <c r="I46" s="17">
        <v>9</v>
      </c>
      <c r="J46" s="17">
        <v>8640</v>
      </c>
      <c r="K46" s="17">
        <v>0</v>
      </c>
      <c r="L46" s="17">
        <v>0</v>
      </c>
      <c r="M46" s="17">
        <v>269.99999</v>
      </c>
      <c r="N46" s="18">
        <v>0.096</v>
      </c>
      <c r="O46" s="14">
        <v>0.09552</v>
      </c>
      <c r="P46" s="20"/>
      <c r="Q46" s="20"/>
      <c r="R46" s="20">
        <f aca="true" t="shared" si="0" ref="R46:R60">(I46+K46)*100/F46</f>
        <v>2.2613065326633164</v>
      </c>
      <c r="S46" s="20"/>
      <c r="T46" s="20"/>
      <c r="U46" s="20"/>
      <c r="V46" s="20"/>
      <c r="W46" s="20"/>
      <c r="X46" s="45"/>
    </row>
    <row r="47" spans="1:24" ht="12.75">
      <c r="A47" s="40">
        <v>27</v>
      </c>
      <c r="B47" s="18">
        <v>0</v>
      </c>
      <c r="C47" s="40"/>
      <c r="D47" s="17">
        <v>15</v>
      </c>
      <c r="E47" s="17">
        <v>398</v>
      </c>
      <c r="F47" s="17">
        <v>398</v>
      </c>
      <c r="G47" s="17">
        <v>382080</v>
      </c>
      <c r="H47" s="17">
        <v>0.03675</v>
      </c>
      <c r="I47" s="17">
        <v>9</v>
      </c>
      <c r="J47" s="17">
        <v>8640</v>
      </c>
      <c r="K47" s="17">
        <v>0</v>
      </c>
      <c r="L47" s="17">
        <v>0</v>
      </c>
      <c r="M47" s="17">
        <v>270.000008</v>
      </c>
      <c r="N47" s="18">
        <v>0.096</v>
      </c>
      <c r="O47" s="14">
        <v>0.09552</v>
      </c>
      <c r="P47" s="20"/>
      <c r="Q47" s="20"/>
      <c r="R47" s="20">
        <f t="shared" si="0"/>
        <v>2.2613065326633164</v>
      </c>
      <c r="S47" s="20"/>
      <c r="T47" s="20"/>
      <c r="U47" s="20"/>
      <c r="V47" s="20"/>
      <c r="W47" s="20"/>
      <c r="X47" s="45"/>
    </row>
    <row r="48" spans="1:24" ht="12.75">
      <c r="A48" s="40">
        <v>28</v>
      </c>
      <c r="B48" s="18">
        <v>0</v>
      </c>
      <c r="C48" s="40"/>
      <c r="D48" s="17">
        <v>15</v>
      </c>
      <c r="E48" s="17">
        <v>398</v>
      </c>
      <c r="F48" s="17">
        <v>398</v>
      </c>
      <c r="G48" s="17">
        <v>382080</v>
      </c>
      <c r="H48" s="17">
        <v>0.037004</v>
      </c>
      <c r="I48" s="17">
        <v>10</v>
      </c>
      <c r="J48" s="17">
        <v>9600</v>
      </c>
      <c r="K48" s="17">
        <v>0</v>
      </c>
      <c r="L48" s="17">
        <v>0</v>
      </c>
      <c r="M48" s="17">
        <v>270.000003</v>
      </c>
      <c r="N48" s="18">
        <v>0.096</v>
      </c>
      <c r="O48" s="14">
        <v>0.09552</v>
      </c>
      <c r="P48" s="20"/>
      <c r="Q48" s="20"/>
      <c r="R48" s="20">
        <f t="shared" si="0"/>
        <v>2.512562814070352</v>
      </c>
      <c r="S48" s="20"/>
      <c r="T48" s="20"/>
      <c r="U48" s="20"/>
      <c r="V48" s="20"/>
      <c r="W48" s="20"/>
      <c r="X48" s="45"/>
    </row>
    <row r="49" spans="1:24" ht="12.75">
      <c r="A49" s="40">
        <v>29</v>
      </c>
      <c r="B49" s="18">
        <v>0</v>
      </c>
      <c r="C49" s="40"/>
      <c r="D49" s="17">
        <v>15</v>
      </c>
      <c r="E49" s="17">
        <v>398</v>
      </c>
      <c r="F49" s="17">
        <v>398</v>
      </c>
      <c r="G49" s="17">
        <v>382080</v>
      </c>
      <c r="H49" s="17">
        <v>0.033752</v>
      </c>
      <c r="I49" s="17">
        <v>8</v>
      </c>
      <c r="J49" s="17">
        <v>7680</v>
      </c>
      <c r="K49" s="17">
        <v>0</v>
      </c>
      <c r="L49" s="17">
        <v>0</v>
      </c>
      <c r="M49" s="17">
        <v>270.000007</v>
      </c>
      <c r="N49" s="18">
        <v>0.096</v>
      </c>
      <c r="O49" s="14">
        <v>0.09552</v>
      </c>
      <c r="P49" s="20"/>
      <c r="Q49" s="20"/>
      <c r="R49" s="20">
        <f t="shared" si="0"/>
        <v>2.0100502512562812</v>
      </c>
      <c r="S49" s="20"/>
      <c r="T49" s="20"/>
      <c r="U49" s="20"/>
      <c r="V49" s="20"/>
      <c r="W49" s="20"/>
      <c r="X49" s="45"/>
    </row>
    <row r="50" spans="1:24" ht="12.75">
      <c r="A50" s="40">
        <v>30</v>
      </c>
      <c r="B50" s="18">
        <v>0</v>
      </c>
      <c r="C50" s="40"/>
      <c r="D50" s="17">
        <v>15</v>
      </c>
      <c r="E50" s="17">
        <v>398</v>
      </c>
      <c r="F50" s="17">
        <v>398</v>
      </c>
      <c r="G50" s="17">
        <v>382080</v>
      </c>
      <c r="H50" s="17">
        <v>0.034108</v>
      </c>
      <c r="I50" s="17">
        <v>10</v>
      </c>
      <c r="J50" s="17">
        <v>9600</v>
      </c>
      <c r="K50" s="17">
        <v>0</v>
      </c>
      <c r="L50" s="17">
        <v>0</v>
      </c>
      <c r="M50" s="17">
        <v>270.000003</v>
      </c>
      <c r="N50" s="18">
        <v>0.096</v>
      </c>
      <c r="O50" s="14">
        <v>0.09552</v>
      </c>
      <c r="P50" s="20"/>
      <c r="Q50" s="20"/>
      <c r="R50" s="20">
        <f t="shared" si="0"/>
        <v>2.512562814070352</v>
      </c>
      <c r="S50" s="20"/>
      <c r="T50" s="20"/>
      <c r="U50" s="20"/>
      <c r="V50" s="20"/>
      <c r="W50" s="20"/>
      <c r="X50" s="45"/>
    </row>
    <row r="51" spans="1:24" ht="12.75">
      <c r="A51" s="40">
        <v>0</v>
      </c>
      <c r="B51" s="18">
        <v>7</v>
      </c>
      <c r="C51" s="40"/>
      <c r="D51" s="17">
        <v>13</v>
      </c>
      <c r="E51" s="17">
        <v>963</v>
      </c>
      <c r="F51" s="17">
        <v>963</v>
      </c>
      <c r="G51" s="17">
        <v>3944448</v>
      </c>
      <c r="H51" s="17">
        <v>0.098293</v>
      </c>
      <c r="I51" s="17">
        <v>0</v>
      </c>
      <c r="J51" s="17">
        <v>0</v>
      </c>
      <c r="K51" s="17">
        <v>0</v>
      </c>
      <c r="L51" s="17">
        <v>0</v>
      </c>
      <c r="M51" s="17">
        <v>270.000018</v>
      </c>
      <c r="N51" s="18">
        <v>1</v>
      </c>
      <c r="O51" s="14">
        <v>0.986112</v>
      </c>
      <c r="P51" s="20"/>
      <c r="Q51" s="20"/>
      <c r="R51" s="20">
        <f t="shared" si="0"/>
        <v>0</v>
      </c>
      <c r="S51" s="20"/>
      <c r="T51" s="20"/>
      <c r="U51" s="20"/>
      <c r="V51" s="20"/>
      <c r="W51" s="20"/>
      <c r="X51" s="45"/>
    </row>
    <row r="52" spans="1:24" ht="12.75">
      <c r="A52" s="40">
        <v>0</v>
      </c>
      <c r="B52" s="18">
        <v>8</v>
      </c>
      <c r="C52" s="40"/>
      <c r="D52" s="17">
        <v>13</v>
      </c>
      <c r="E52" s="17">
        <v>963</v>
      </c>
      <c r="F52" s="17">
        <v>963</v>
      </c>
      <c r="G52" s="17">
        <v>3944448</v>
      </c>
      <c r="H52" s="17">
        <v>0.09904</v>
      </c>
      <c r="I52" s="17">
        <v>0</v>
      </c>
      <c r="J52" s="17">
        <v>0</v>
      </c>
      <c r="K52" s="17">
        <v>0</v>
      </c>
      <c r="L52" s="17">
        <v>0</v>
      </c>
      <c r="M52" s="17">
        <v>270.000011</v>
      </c>
      <c r="N52" s="18">
        <v>1</v>
      </c>
      <c r="O52" s="14">
        <v>0.986112</v>
      </c>
      <c r="P52" s="20"/>
      <c r="Q52" s="20"/>
      <c r="R52" s="20">
        <f t="shared" si="0"/>
        <v>0</v>
      </c>
      <c r="S52" s="20"/>
      <c r="T52" s="20"/>
      <c r="U52" s="20"/>
      <c r="V52" s="20"/>
      <c r="W52" s="20"/>
      <c r="X52" s="45"/>
    </row>
    <row r="53" spans="1:24" ht="12.75">
      <c r="A53" s="40">
        <v>0</v>
      </c>
      <c r="B53" s="18">
        <v>9</v>
      </c>
      <c r="C53" s="40"/>
      <c r="D53" s="17">
        <v>13</v>
      </c>
      <c r="E53" s="17">
        <v>1914</v>
      </c>
      <c r="F53" s="17">
        <v>1914</v>
      </c>
      <c r="G53" s="17">
        <v>7839744</v>
      </c>
      <c r="H53" s="17">
        <v>0.159332</v>
      </c>
      <c r="I53" s="17">
        <v>0</v>
      </c>
      <c r="J53" s="17">
        <v>0</v>
      </c>
      <c r="K53" s="17">
        <v>0</v>
      </c>
      <c r="L53" s="17">
        <v>0</v>
      </c>
      <c r="M53" s="17">
        <v>270.000001</v>
      </c>
      <c r="N53" s="18">
        <v>2</v>
      </c>
      <c r="O53" s="14">
        <v>1.959936</v>
      </c>
      <c r="P53" s="20"/>
      <c r="Q53" s="20"/>
      <c r="R53" s="20">
        <f t="shared" si="0"/>
        <v>0</v>
      </c>
      <c r="S53" s="20"/>
      <c r="T53" s="20"/>
      <c r="U53" s="20"/>
      <c r="V53" s="20"/>
      <c r="W53" s="20"/>
      <c r="X53" s="45"/>
    </row>
    <row r="54" spans="1:24" ht="12.75">
      <c r="A54" s="40">
        <v>0</v>
      </c>
      <c r="B54" s="18">
        <v>10</v>
      </c>
      <c r="C54" s="40"/>
      <c r="D54" s="17">
        <v>13</v>
      </c>
      <c r="E54" s="17">
        <v>1914</v>
      </c>
      <c r="F54" s="17">
        <v>1914</v>
      </c>
      <c r="G54" s="17">
        <v>7839744</v>
      </c>
      <c r="H54" s="17">
        <v>0.160515</v>
      </c>
      <c r="I54" s="17">
        <v>0</v>
      </c>
      <c r="J54" s="17">
        <v>0</v>
      </c>
      <c r="K54" s="17">
        <v>0</v>
      </c>
      <c r="L54" s="17">
        <v>0</v>
      </c>
      <c r="M54" s="17">
        <v>270.000023</v>
      </c>
      <c r="N54" s="18">
        <v>2</v>
      </c>
      <c r="O54" s="14">
        <v>1.959936</v>
      </c>
      <c r="P54" s="20"/>
      <c r="Q54" s="20"/>
      <c r="R54" s="20">
        <f t="shared" si="0"/>
        <v>0</v>
      </c>
      <c r="S54" s="20"/>
      <c r="T54" s="20"/>
      <c r="U54" s="20"/>
      <c r="V54" s="20"/>
      <c r="W54" s="20"/>
      <c r="X54" s="45"/>
    </row>
    <row r="55" spans="1:24" ht="12.75">
      <c r="A55" s="40">
        <v>0</v>
      </c>
      <c r="B55" s="18">
        <v>25</v>
      </c>
      <c r="C55" s="40"/>
      <c r="D55" s="17">
        <v>15</v>
      </c>
      <c r="E55" s="17">
        <v>400</v>
      </c>
      <c r="F55" s="17">
        <v>400</v>
      </c>
      <c r="G55" s="17">
        <v>384000</v>
      </c>
      <c r="H55" s="17">
        <v>0.035047</v>
      </c>
      <c r="I55" s="17">
        <v>10</v>
      </c>
      <c r="J55" s="17">
        <v>9600</v>
      </c>
      <c r="K55" s="17">
        <v>0</v>
      </c>
      <c r="L55" s="17">
        <v>0</v>
      </c>
      <c r="M55" s="17">
        <v>270</v>
      </c>
      <c r="N55" s="18">
        <v>0.096</v>
      </c>
      <c r="O55" s="14">
        <v>0.096</v>
      </c>
      <c r="P55" s="20"/>
      <c r="Q55" s="20"/>
      <c r="R55" s="20">
        <f t="shared" si="0"/>
        <v>2.5</v>
      </c>
      <c r="S55" s="20"/>
      <c r="T55" s="20"/>
      <c r="U55" s="20"/>
      <c r="V55" s="20"/>
      <c r="W55" s="20"/>
      <c r="X55" s="45"/>
    </row>
    <row r="56" spans="1:24" ht="12.75">
      <c r="A56" s="40">
        <v>0</v>
      </c>
      <c r="B56" s="18">
        <v>26</v>
      </c>
      <c r="C56" s="40"/>
      <c r="D56" s="17">
        <v>15</v>
      </c>
      <c r="E56" s="17">
        <v>400</v>
      </c>
      <c r="F56" s="17">
        <v>400</v>
      </c>
      <c r="G56" s="17">
        <v>384000</v>
      </c>
      <c r="H56" s="17">
        <v>0.035215</v>
      </c>
      <c r="I56" s="17">
        <v>10</v>
      </c>
      <c r="J56" s="17">
        <v>9600</v>
      </c>
      <c r="K56" s="17">
        <v>0</v>
      </c>
      <c r="L56" s="17">
        <v>0</v>
      </c>
      <c r="M56" s="17">
        <v>270.000009</v>
      </c>
      <c r="N56" s="18">
        <v>0.096</v>
      </c>
      <c r="O56" s="14">
        <v>0.096</v>
      </c>
      <c r="P56" s="20"/>
      <c r="Q56" s="20"/>
      <c r="R56" s="20">
        <f t="shared" si="0"/>
        <v>2.5</v>
      </c>
      <c r="S56" s="20"/>
      <c r="T56" s="20"/>
      <c r="U56" s="20"/>
      <c r="V56" s="20"/>
      <c r="W56" s="20"/>
      <c r="X56" s="45"/>
    </row>
    <row r="57" spans="1:24" ht="12.75">
      <c r="A57" s="40">
        <v>0</v>
      </c>
      <c r="B57" s="18">
        <v>27</v>
      </c>
      <c r="C57" s="40"/>
      <c r="D57" s="17">
        <v>15</v>
      </c>
      <c r="E57" s="17">
        <v>400</v>
      </c>
      <c r="F57" s="17">
        <v>400</v>
      </c>
      <c r="G57" s="17">
        <v>384000</v>
      </c>
      <c r="H57" s="17">
        <v>0.035454</v>
      </c>
      <c r="I57" s="17">
        <v>11</v>
      </c>
      <c r="J57" s="17">
        <v>10560</v>
      </c>
      <c r="K57" s="17">
        <v>0</v>
      </c>
      <c r="L57" s="17">
        <v>0</v>
      </c>
      <c r="M57" s="17">
        <v>270.000017</v>
      </c>
      <c r="N57" s="18">
        <v>0.096</v>
      </c>
      <c r="O57" s="14">
        <v>0.096</v>
      </c>
      <c r="P57" s="20"/>
      <c r="Q57" s="20"/>
      <c r="R57" s="20">
        <f t="shared" si="0"/>
        <v>2.75</v>
      </c>
      <c r="S57" s="20"/>
      <c r="T57" s="20"/>
      <c r="U57" s="20"/>
      <c r="V57" s="20"/>
      <c r="W57" s="20"/>
      <c r="X57" s="45"/>
    </row>
    <row r="58" spans="1:24" ht="12.75">
      <c r="A58" s="40">
        <v>0</v>
      </c>
      <c r="B58" s="18">
        <v>28</v>
      </c>
      <c r="C58" s="40"/>
      <c r="D58" s="17">
        <v>15</v>
      </c>
      <c r="E58" s="17">
        <v>400</v>
      </c>
      <c r="F58" s="17">
        <v>400</v>
      </c>
      <c r="G58" s="17">
        <v>384000</v>
      </c>
      <c r="H58" s="17">
        <v>0.035653</v>
      </c>
      <c r="I58" s="17">
        <v>11</v>
      </c>
      <c r="J58" s="17">
        <v>10560</v>
      </c>
      <c r="K58" s="17">
        <v>0</v>
      </c>
      <c r="L58" s="17">
        <v>0</v>
      </c>
      <c r="M58" s="17">
        <v>270.000017</v>
      </c>
      <c r="N58" s="18">
        <v>0.096</v>
      </c>
      <c r="O58" s="14">
        <v>0.096</v>
      </c>
      <c r="P58" s="20"/>
      <c r="Q58" s="20"/>
      <c r="R58" s="20">
        <f t="shared" si="0"/>
        <v>2.75</v>
      </c>
      <c r="S58" s="20"/>
      <c r="T58" s="20"/>
      <c r="U58" s="20"/>
      <c r="V58" s="20"/>
      <c r="W58" s="20"/>
      <c r="X58" s="45"/>
    </row>
    <row r="59" spans="1:24" ht="12.75">
      <c r="A59" s="40">
        <v>0</v>
      </c>
      <c r="B59" s="18">
        <v>29</v>
      </c>
      <c r="C59" s="40"/>
      <c r="D59" s="17">
        <v>15</v>
      </c>
      <c r="E59" s="17">
        <v>400</v>
      </c>
      <c r="F59" s="17">
        <v>400</v>
      </c>
      <c r="G59" s="17">
        <v>384000</v>
      </c>
      <c r="H59" s="17">
        <v>0.035852</v>
      </c>
      <c r="I59" s="17">
        <v>11</v>
      </c>
      <c r="J59" s="17">
        <v>10560</v>
      </c>
      <c r="K59" s="17">
        <v>0</v>
      </c>
      <c r="L59" s="17">
        <v>0</v>
      </c>
      <c r="M59" s="17">
        <v>270.000017</v>
      </c>
      <c r="N59" s="18">
        <v>0.096</v>
      </c>
      <c r="O59" s="14">
        <v>0.096</v>
      </c>
      <c r="P59" s="20"/>
      <c r="Q59" s="20"/>
      <c r="R59" s="20">
        <f t="shared" si="0"/>
        <v>2.75</v>
      </c>
      <c r="S59" s="20"/>
      <c r="T59" s="20"/>
      <c r="U59" s="20"/>
      <c r="V59" s="20"/>
      <c r="W59" s="20"/>
      <c r="X59" s="45"/>
    </row>
    <row r="60" spans="1:24" ht="13.5" thickBot="1">
      <c r="A60" s="41">
        <v>0</v>
      </c>
      <c r="B60" s="43">
        <v>30</v>
      </c>
      <c r="C60" s="41"/>
      <c r="D60" s="42">
        <v>15</v>
      </c>
      <c r="E60" s="42">
        <v>400</v>
      </c>
      <c r="F60" s="42">
        <v>400</v>
      </c>
      <c r="G60" s="42">
        <v>384000</v>
      </c>
      <c r="H60" s="42">
        <v>0.036041</v>
      </c>
      <c r="I60" s="42">
        <v>11</v>
      </c>
      <c r="J60" s="42">
        <v>10560</v>
      </c>
      <c r="K60" s="42">
        <v>0</v>
      </c>
      <c r="L60" s="42">
        <v>0</v>
      </c>
      <c r="M60" s="42">
        <v>270.000017</v>
      </c>
      <c r="N60" s="43">
        <v>0.096</v>
      </c>
      <c r="O60" s="58">
        <v>0.096</v>
      </c>
      <c r="P60" s="46"/>
      <c r="Q60" s="46"/>
      <c r="R60" s="46">
        <f t="shared" si="0"/>
        <v>2.75</v>
      </c>
      <c r="S60" s="46"/>
      <c r="T60" s="46"/>
      <c r="U60" s="46"/>
      <c r="V60" s="46"/>
      <c r="W60" s="46"/>
      <c r="X60" s="47"/>
    </row>
    <row r="61" ht="13.5" thickBot="1"/>
    <row r="62" spans="1:13" ht="13.5" thickBot="1">
      <c r="A62" s="190" t="s">
        <v>119</v>
      </c>
      <c r="B62" s="192"/>
      <c r="C62" s="192"/>
      <c r="D62" s="192"/>
      <c r="E62" s="191"/>
      <c r="G62" s="190" t="s">
        <v>22</v>
      </c>
      <c r="H62" s="192"/>
      <c r="I62" s="192"/>
      <c r="J62" s="192"/>
      <c r="K62" s="192"/>
      <c r="L62" s="192"/>
      <c r="M62" s="191"/>
    </row>
    <row r="63" spans="1:13" ht="13.5" thickBot="1">
      <c r="A63" s="12"/>
      <c r="B63" s="1" t="s">
        <v>14</v>
      </c>
      <c r="C63" s="1" t="s">
        <v>15</v>
      </c>
      <c r="D63" s="1" t="s">
        <v>16</v>
      </c>
      <c r="E63" s="2" t="s">
        <v>17</v>
      </c>
      <c r="G63" s="13" t="s">
        <v>25</v>
      </c>
      <c r="H63" s="17"/>
      <c r="I63" s="17"/>
      <c r="J63" s="17"/>
      <c r="K63" s="17"/>
      <c r="L63" s="17"/>
      <c r="M63" s="18"/>
    </row>
    <row r="64" spans="1:13" ht="12.75">
      <c r="A64" s="7" t="s">
        <v>47</v>
      </c>
      <c r="B64" s="8">
        <v>0.004</v>
      </c>
      <c r="C64" s="8">
        <v>0.008</v>
      </c>
      <c r="D64" s="8">
        <v>0.0017</v>
      </c>
      <c r="E64" s="9">
        <v>0.002</v>
      </c>
      <c r="G64" s="208" t="s">
        <v>23</v>
      </c>
      <c r="H64" s="12"/>
      <c r="I64" s="1" t="s">
        <v>30</v>
      </c>
      <c r="J64" s="1" t="s">
        <v>26</v>
      </c>
      <c r="K64" s="1"/>
      <c r="L64" s="1"/>
      <c r="M64" s="2"/>
    </row>
    <row r="65" spans="1:13" ht="13.5" thickBot="1">
      <c r="A65" s="7" t="s">
        <v>48</v>
      </c>
      <c r="B65" s="8">
        <v>15</v>
      </c>
      <c r="C65" s="8">
        <v>7</v>
      </c>
      <c r="D65" s="8">
        <v>31</v>
      </c>
      <c r="E65" s="9">
        <v>15</v>
      </c>
      <c r="G65" s="209"/>
      <c r="H65" s="21" t="s">
        <v>24</v>
      </c>
      <c r="I65" s="10">
        <v>1</v>
      </c>
      <c r="J65" s="10">
        <v>8</v>
      </c>
      <c r="K65" s="10"/>
      <c r="L65" s="10"/>
      <c r="M65" s="11"/>
    </row>
    <row r="66" spans="1:13" ht="13.5" thickBot="1">
      <c r="A66" s="7" t="s">
        <v>49</v>
      </c>
      <c r="B66" s="8">
        <v>31</v>
      </c>
      <c r="C66" s="8">
        <v>15</v>
      </c>
      <c r="D66" s="8">
        <v>31</v>
      </c>
      <c r="E66" s="9">
        <v>31</v>
      </c>
      <c r="G66" s="22" t="s">
        <v>139</v>
      </c>
      <c r="H66" s="190" t="s">
        <v>27</v>
      </c>
      <c r="I66" s="192"/>
      <c r="J66" s="192"/>
      <c r="K66" s="192"/>
      <c r="L66" s="192"/>
      <c r="M66" s="191"/>
    </row>
    <row r="67" spans="1:13" ht="13.5" thickBot="1">
      <c r="A67" s="7" t="s">
        <v>50</v>
      </c>
      <c r="B67" s="8">
        <v>7</v>
      </c>
      <c r="C67" s="8">
        <v>4</v>
      </c>
      <c r="D67" s="8">
        <v>3</v>
      </c>
      <c r="E67" s="9">
        <v>2</v>
      </c>
      <c r="G67" s="22" t="s">
        <v>18</v>
      </c>
      <c r="H67" s="190" t="s">
        <v>96</v>
      </c>
      <c r="I67" s="192"/>
      <c r="J67" s="192"/>
      <c r="K67" s="192"/>
      <c r="L67" s="192"/>
      <c r="M67" s="191"/>
    </row>
    <row r="68" spans="1:13" ht="13.5" thickBot="1">
      <c r="A68" s="15" t="s">
        <v>19</v>
      </c>
      <c r="B68" s="193" t="s">
        <v>121</v>
      </c>
      <c r="C68" s="193"/>
      <c r="D68" s="193"/>
      <c r="E68" s="194"/>
      <c r="G68" s="14" t="s">
        <v>28</v>
      </c>
      <c r="H68" s="190" t="s">
        <v>27</v>
      </c>
      <c r="I68" s="192"/>
      <c r="J68" s="192"/>
      <c r="K68" s="192"/>
      <c r="L68" s="192"/>
      <c r="M68" s="191"/>
    </row>
    <row r="69" spans="1:13" ht="13.5" thickBot="1">
      <c r="A69" s="16" t="s">
        <v>20</v>
      </c>
      <c r="B69" s="193" t="s">
        <v>307</v>
      </c>
      <c r="C69" s="193"/>
      <c r="D69" s="193"/>
      <c r="E69" s="194"/>
      <c r="G69" s="22" t="s">
        <v>29</v>
      </c>
      <c r="H69" s="190" t="s">
        <v>27</v>
      </c>
      <c r="I69" s="192"/>
      <c r="J69" s="192"/>
      <c r="K69" s="192"/>
      <c r="L69" s="192"/>
      <c r="M69" s="191"/>
    </row>
    <row r="70" spans="7:11" ht="13.5" thickBot="1">
      <c r="G70" s="20"/>
      <c r="H70" s="19"/>
      <c r="I70" s="19"/>
      <c r="J70" s="19"/>
      <c r="K70" s="19"/>
    </row>
    <row r="71" spans="1:13" ht="13.5" thickBot="1">
      <c r="A71" s="190" t="s">
        <v>120</v>
      </c>
      <c r="B71" s="192"/>
      <c r="C71" s="192"/>
      <c r="D71" s="192"/>
      <c r="E71" s="191"/>
      <c r="G71" s="198" t="s">
        <v>32</v>
      </c>
      <c r="H71" s="199"/>
      <c r="I71" s="199"/>
      <c r="J71" s="199"/>
      <c r="K71" s="199"/>
      <c r="L71" s="199"/>
      <c r="M71" s="200"/>
    </row>
    <row r="72" spans="1:13" ht="12.75" customHeight="1">
      <c r="A72" s="12"/>
      <c r="B72" s="1" t="s">
        <v>14</v>
      </c>
      <c r="C72" s="1" t="s">
        <v>15</v>
      </c>
      <c r="D72" s="1" t="s">
        <v>16</v>
      </c>
      <c r="E72" s="2" t="s">
        <v>17</v>
      </c>
      <c r="G72" s="195" t="s">
        <v>33</v>
      </c>
      <c r="H72" s="196"/>
      <c r="I72" s="201" t="s">
        <v>35</v>
      </c>
      <c r="J72" s="202"/>
      <c r="K72" s="202"/>
      <c r="L72" s="202"/>
      <c r="M72" s="203"/>
    </row>
    <row r="73" spans="1:13" ht="12.75">
      <c r="A73" s="7" t="s">
        <v>47</v>
      </c>
      <c r="B73" s="8">
        <v>0.004</v>
      </c>
      <c r="C73" s="8">
        <v>0.008</v>
      </c>
      <c r="D73" s="8">
        <v>0.0017</v>
      </c>
      <c r="E73" s="9">
        <v>0.002</v>
      </c>
      <c r="G73" s="195" t="s">
        <v>34</v>
      </c>
      <c r="H73" s="196"/>
      <c r="I73" s="197" t="s">
        <v>129</v>
      </c>
      <c r="J73" s="197"/>
      <c r="K73" s="8"/>
      <c r="L73" s="8"/>
      <c r="M73" s="9"/>
    </row>
    <row r="74" spans="1:13" ht="12.75">
      <c r="A74" s="7" t="s">
        <v>48</v>
      </c>
      <c r="B74" s="8">
        <v>15</v>
      </c>
      <c r="C74" s="8">
        <v>7</v>
      </c>
      <c r="D74" s="8">
        <v>31</v>
      </c>
      <c r="E74" s="9">
        <v>15</v>
      </c>
      <c r="G74" s="195" t="s">
        <v>36</v>
      </c>
      <c r="H74" s="196"/>
      <c r="I74" s="8" t="s">
        <v>37</v>
      </c>
      <c r="J74" s="8"/>
      <c r="K74" s="8"/>
      <c r="L74" s="8"/>
      <c r="M74" s="9"/>
    </row>
    <row r="75" spans="1:13" ht="12.75">
      <c r="A75" s="7" t="s">
        <v>49</v>
      </c>
      <c r="B75" s="8">
        <v>31</v>
      </c>
      <c r="C75" s="8">
        <v>15</v>
      </c>
      <c r="D75" s="8">
        <v>31</v>
      </c>
      <c r="E75" s="9">
        <v>31</v>
      </c>
      <c r="G75" s="195" t="s">
        <v>38</v>
      </c>
      <c r="H75" s="196"/>
      <c r="I75" s="8">
        <v>40</v>
      </c>
      <c r="J75" s="8"/>
      <c r="K75" s="8"/>
      <c r="L75" s="8"/>
      <c r="M75" s="9"/>
    </row>
    <row r="76" spans="1:13" ht="12.75">
      <c r="A76" s="7" t="s">
        <v>50</v>
      </c>
      <c r="B76" s="8">
        <v>7</v>
      </c>
      <c r="C76" s="8">
        <v>4</v>
      </c>
      <c r="D76" s="8">
        <v>3</v>
      </c>
      <c r="E76" s="9">
        <v>2</v>
      </c>
      <c r="G76" s="7" t="s">
        <v>39</v>
      </c>
      <c r="H76" s="8"/>
      <c r="I76" s="8" t="s">
        <v>306</v>
      </c>
      <c r="J76" s="8"/>
      <c r="K76" s="8"/>
      <c r="L76" s="8"/>
      <c r="M76" s="9"/>
    </row>
    <row r="77" spans="1:13" ht="13.5" thickBot="1">
      <c r="A77" s="15" t="s">
        <v>19</v>
      </c>
      <c r="B77" s="193" t="s">
        <v>121</v>
      </c>
      <c r="C77" s="193"/>
      <c r="D77" s="193"/>
      <c r="E77" s="194"/>
      <c r="G77" s="7" t="s">
        <v>41</v>
      </c>
      <c r="H77" s="8"/>
      <c r="I77" s="8" t="s">
        <v>42</v>
      </c>
      <c r="J77" s="8"/>
      <c r="K77" s="8"/>
      <c r="L77" s="8"/>
      <c r="M77" s="9"/>
    </row>
    <row r="78" spans="1:13" ht="13.5" thickBot="1">
      <c r="A78" s="16" t="s">
        <v>20</v>
      </c>
      <c r="B78" s="193" t="s">
        <v>307</v>
      </c>
      <c r="C78" s="193"/>
      <c r="D78" s="193"/>
      <c r="E78" s="194"/>
      <c r="G78" s="7" t="s">
        <v>43</v>
      </c>
      <c r="H78" s="8"/>
      <c r="I78" s="8" t="s">
        <v>98</v>
      </c>
      <c r="J78" s="8"/>
      <c r="K78" s="8"/>
      <c r="L78" s="8"/>
      <c r="M78" s="9"/>
    </row>
    <row r="79" spans="7:13" ht="12.75">
      <c r="G79" s="214" t="s">
        <v>271</v>
      </c>
      <c r="H79" s="215"/>
      <c r="I79" s="4" t="s">
        <v>272</v>
      </c>
      <c r="J79" s="4"/>
      <c r="K79" s="4"/>
      <c r="L79" s="4"/>
      <c r="M79" s="171"/>
    </row>
    <row r="80" spans="7:13" ht="13.5" thickBot="1">
      <c r="G80" s="16" t="s">
        <v>45</v>
      </c>
      <c r="H80" s="10"/>
      <c r="I80" s="10">
        <v>108</v>
      </c>
      <c r="J80" s="10"/>
      <c r="K80" s="10"/>
      <c r="L80" s="10"/>
      <c r="M80" s="11"/>
    </row>
  </sheetData>
  <mergeCells count="38">
    <mergeCell ref="G79:H79"/>
    <mergeCell ref="T1:V1"/>
    <mergeCell ref="N1:N2"/>
    <mergeCell ref="O1:O2"/>
    <mergeCell ref="P1:Q1"/>
    <mergeCell ref="R1:S1"/>
    <mergeCell ref="J1:J2"/>
    <mergeCell ref="K1:K2"/>
    <mergeCell ref="L1:L2"/>
    <mergeCell ref="M1:M2"/>
    <mergeCell ref="G72:H72"/>
    <mergeCell ref="I72:M72"/>
    <mergeCell ref="B77:E77"/>
    <mergeCell ref="B78:E78"/>
    <mergeCell ref="G74:H74"/>
    <mergeCell ref="G75:H75"/>
    <mergeCell ref="G73:H73"/>
    <mergeCell ref="I73:J73"/>
    <mergeCell ref="F1:F2"/>
    <mergeCell ref="G1:G2"/>
    <mergeCell ref="A71:E71"/>
    <mergeCell ref="H66:M66"/>
    <mergeCell ref="H67:M67"/>
    <mergeCell ref="B68:E68"/>
    <mergeCell ref="H68:M68"/>
    <mergeCell ref="B69:E69"/>
    <mergeCell ref="H69:M69"/>
    <mergeCell ref="G71:M71"/>
    <mergeCell ref="H1:H2"/>
    <mergeCell ref="I1:I2"/>
    <mergeCell ref="G64:G65"/>
    <mergeCell ref="A62:E62"/>
    <mergeCell ref="G62:M62"/>
    <mergeCell ref="A1:A2"/>
    <mergeCell ref="B1:B2"/>
    <mergeCell ref="C1:C2"/>
    <mergeCell ref="D1:D2"/>
    <mergeCell ref="E1:E2"/>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5"/>
  </sheetPr>
  <dimension ref="A1:Z93"/>
  <sheetViews>
    <sheetView zoomScale="75" zoomScaleNormal="75" workbookViewId="0" topLeftCell="A1">
      <selection activeCell="A1" sqref="A1:A2"/>
    </sheetView>
  </sheetViews>
  <sheetFormatPr defaultColWidth="9.140625" defaultRowHeight="12.75"/>
  <cols>
    <col min="1" max="1" width="11.421875" style="0" customWidth="1"/>
    <col min="2" max="2" width="12.7109375" style="0" customWidth="1"/>
    <col min="5" max="5" width="10.140625" style="0" customWidth="1"/>
    <col min="6" max="6" width="10.8515625" style="0" customWidth="1"/>
    <col min="7" max="7" width="10.28125" style="0" customWidth="1"/>
    <col min="8" max="8" width="10.7109375" style="0" customWidth="1"/>
    <col min="15" max="15" width="14.00390625" style="0" customWidth="1"/>
  </cols>
  <sheetData>
    <row r="1" spans="1:24" ht="12.75" customHeight="1">
      <c r="A1" s="224" t="s">
        <v>0</v>
      </c>
      <c r="B1" s="226"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8" t="s">
        <v>46</v>
      </c>
      <c r="P1" s="238" t="s">
        <v>3</v>
      </c>
      <c r="Q1" s="220"/>
      <c r="R1" s="219" t="s">
        <v>4</v>
      </c>
      <c r="S1" s="220"/>
      <c r="T1" s="219" t="s">
        <v>5</v>
      </c>
      <c r="U1" s="237"/>
      <c r="V1" s="220"/>
      <c r="W1" s="1" t="s">
        <v>6</v>
      </c>
      <c r="X1" s="2"/>
    </row>
    <row r="2" spans="1:24" ht="64.5" thickBot="1">
      <c r="A2" s="225"/>
      <c r="B2" s="227"/>
      <c r="C2" s="207"/>
      <c r="D2" s="205"/>
      <c r="E2" s="205"/>
      <c r="F2" s="205"/>
      <c r="G2" s="205"/>
      <c r="H2" s="205"/>
      <c r="I2" s="205"/>
      <c r="J2" s="205"/>
      <c r="K2" s="205"/>
      <c r="L2" s="205"/>
      <c r="M2" s="205"/>
      <c r="N2" s="218"/>
      <c r="O2" s="229"/>
      <c r="P2" s="3" t="s">
        <v>7</v>
      </c>
      <c r="Q2" s="4" t="s">
        <v>8</v>
      </c>
      <c r="R2" s="4" t="s">
        <v>31</v>
      </c>
      <c r="S2" s="5" t="s">
        <v>51</v>
      </c>
      <c r="T2" s="4" t="s">
        <v>9</v>
      </c>
      <c r="U2" s="4" t="s">
        <v>10</v>
      </c>
      <c r="V2" s="4" t="s">
        <v>11</v>
      </c>
      <c r="W2" s="5" t="s">
        <v>12</v>
      </c>
      <c r="X2" s="6" t="s">
        <v>13</v>
      </c>
    </row>
    <row r="3" spans="1:26" ht="12.75">
      <c r="A3" s="40">
        <v>0</v>
      </c>
      <c r="B3" s="18">
        <v>1</v>
      </c>
      <c r="C3">
        <v>0</v>
      </c>
      <c r="E3">
        <v>2393</v>
      </c>
      <c r="F3">
        <v>2393</v>
      </c>
      <c r="G3">
        <v>28716000</v>
      </c>
      <c r="H3">
        <v>0.827135</v>
      </c>
      <c r="I3">
        <v>0</v>
      </c>
      <c r="J3">
        <v>0</v>
      </c>
      <c r="K3">
        <v>0</v>
      </c>
      <c r="L3">
        <v>0</v>
      </c>
      <c r="M3">
        <v>270.000008</v>
      </c>
      <c r="N3">
        <v>30</v>
      </c>
      <c r="O3" s="13">
        <v>7.179</v>
      </c>
      <c r="P3" s="48">
        <f>SUM(O3:O22)</f>
        <v>65.75339999999998</v>
      </c>
      <c r="Q3" s="48">
        <f>P3/SUM(N3:N22)</f>
        <v>0.21917799999999996</v>
      </c>
      <c r="R3" s="95" t="s">
        <v>266</v>
      </c>
      <c r="S3" s="49" t="s">
        <v>260</v>
      </c>
      <c r="T3" s="48">
        <f>SUM(O3:O61)</f>
        <v>110.5440239999998</v>
      </c>
      <c r="U3" s="48">
        <f>SUM(O3:O61)</f>
        <v>110.5440239999998</v>
      </c>
      <c r="V3" s="48">
        <f>SUM(O3:O61)</f>
        <v>110.5440239999998</v>
      </c>
      <c r="W3" s="65">
        <v>269.252637</v>
      </c>
      <c r="X3" s="64">
        <f>U3/W3</f>
        <v>0.41055874227148165</v>
      </c>
      <c r="Z3" s="24"/>
    </row>
    <row r="4" spans="1:26" ht="12.75">
      <c r="A4" s="40">
        <v>0</v>
      </c>
      <c r="B4" s="18">
        <v>2</v>
      </c>
      <c r="C4">
        <v>0</v>
      </c>
      <c r="E4">
        <v>2247</v>
      </c>
      <c r="F4">
        <v>2247</v>
      </c>
      <c r="G4">
        <v>26964000</v>
      </c>
      <c r="H4">
        <v>0.828401</v>
      </c>
      <c r="I4">
        <v>0</v>
      </c>
      <c r="J4">
        <v>0</v>
      </c>
      <c r="K4">
        <v>0</v>
      </c>
      <c r="L4">
        <v>0</v>
      </c>
      <c r="M4">
        <v>269.999996</v>
      </c>
      <c r="N4">
        <v>30</v>
      </c>
      <c r="O4" s="14">
        <v>6.741</v>
      </c>
      <c r="P4" s="20"/>
      <c r="Q4" s="20"/>
      <c r="R4" s="96" t="s">
        <v>266</v>
      </c>
      <c r="S4" s="20"/>
      <c r="T4" s="20"/>
      <c r="U4" s="20"/>
      <c r="V4" s="20"/>
      <c r="W4" s="20"/>
      <c r="X4" s="45"/>
      <c r="Z4" s="24"/>
    </row>
    <row r="5" spans="1:26" ht="12.75">
      <c r="A5" s="40">
        <v>0</v>
      </c>
      <c r="B5" s="18">
        <v>3</v>
      </c>
      <c r="C5">
        <v>0</v>
      </c>
      <c r="E5">
        <v>1944</v>
      </c>
      <c r="F5">
        <v>1944</v>
      </c>
      <c r="G5">
        <v>23328000</v>
      </c>
      <c r="H5">
        <v>0.826602</v>
      </c>
      <c r="I5">
        <v>0</v>
      </c>
      <c r="J5">
        <v>0</v>
      </c>
      <c r="K5">
        <v>0</v>
      </c>
      <c r="L5">
        <v>0</v>
      </c>
      <c r="M5">
        <v>269.999989</v>
      </c>
      <c r="N5">
        <v>30</v>
      </c>
      <c r="O5" s="14">
        <v>5.832</v>
      </c>
      <c r="P5" s="20"/>
      <c r="Q5" s="20"/>
      <c r="R5" s="96" t="s">
        <v>266</v>
      </c>
      <c r="S5" s="20"/>
      <c r="T5" s="20"/>
      <c r="U5" s="20"/>
      <c r="V5" s="20"/>
      <c r="W5" s="20"/>
      <c r="X5" s="45"/>
      <c r="Z5" s="24"/>
    </row>
    <row r="6" spans="1:26" ht="12.75">
      <c r="A6" s="40">
        <v>0</v>
      </c>
      <c r="B6" s="18">
        <v>4</v>
      </c>
      <c r="C6">
        <v>0</v>
      </c>
      <c r="E6">
        <v>2312</v>
      </c>
      <c r="F6">
        <v>2312</v>
      </c>
      <c r="G6">
        <v>27744000</v>
      </c>
      <c r="H6">
        <v>0.827363</v>
      </c>
      <c r="I6">
        <v>0</v>
      </c>
      <c r="J6">
        <v>0</v>
      </c>
      <c r="K6">
        <v>0</v>
      </c>
      <c r="L6">
        <v>0</v>
      </c>
      <c r="M6">
        <v>269.999997</v>
      </c>
      <c r="N6">
        <v>30</v>
      </c>
      <c r="O6" s="14">
        <v>6.936</v>
      </c>
      <c r="P6" s="20"/>
      <c r="Q6" s="20"/>
      <c r="R6" s="96" t="s">
        <v>266</v>
      </c>
      <c r="S6" s="20"/>
      <c r="T6" s="20"/>
      <c r="U6" s="20"/>
      <c r="V6" s="20"/>
      <c r="W6" s="20"/>
      <c r="X6" s="45"/>
      <c r="Z6" s="24"/>
    </row>
    <row r="7" spans="1:26" ht="12.75">
      <c r="A7" s="40">
        <v>0</v>
      </c>
      <c r="B7" s="18">
        <v>5</v>
      </c>
      <c r="C7">
        <v>0</v>
      </c>
      <c r="E7">
        <v>2318</v>
      </c>
      <c r="F7">
        <v>2318</v>
      </c>
      <c r="G7">
        <v>27816000</v>
      </c>
      <c r="H7">
        <v>0.827908</v>
      </c>
      <c r="I7">
        <v>0</v>
      </c>
      <c r="J7">
        <v>0</v>
      </c>
      <c r="K7">
        <v>0</v>
      </c>
      <c r="L7">
        <v>0</v>
      </c>
      <c r="M7">
        <v>270.000005</v>
      </c>
      <c r="N7">
        <v>30</v>
      </c>
      <c r="O7" s="14">
        <v>6.954</v>
      </c>
      <c r="P7" s="20"/>
      <c r="Q7" s="20"/>
      <c r="R7" s="96" t="s">
        <v>266</v>
      </c>
      <c r="S7" s="20"/>
      <c r="T7" s="20"/>
      <c r="U7" s="20"/>
      <c r="V7" s="20"/>
      <c r="W7" s="20"/>
      <c r="X7" s="45"/>
      <c r="Z7" s="24"/>
    </row>
    <row r="8" spans="1:26" ht="12.75">
      <c r="A8" s="40">
        <v>0</v>
      </c>
      <c r="B8" s="18">
        <v>6</v>
      </c>
      <c r="C8">
        <v>0</v>
      </c>
      <c r="E8">
        <v>2360</v>
      </c>
      <c r="F8">
        <v>2360</v>
      </c>
      <c r="G8">
        <v>28320000</v>
      </c>
      <c r="H8">
        <v>0.823183</v>
      </c>
      <c r="I8">
        <v>0</v>
      </c>
      <c r="J8">
        <v>0</v>
      </c>
      <c r="K8">
        <v>0</v>
      </c>
      <c r="L8">
        <v>0</v>
      </c>
      <c r="M8">
        <v>270.000008</v>
      </c>
      <c r="N8">
        <v>30</v>
      </c>
      <c r="O8" s="14">
        <v>7.08</v>
      </c>
      <c r="P8" s="20"/>
      <c r="Q8" s="20"/>
      <c r="R8" s="96" t="s">
        <v>266</v>
      </c>
      <c r="S8" s="20"/>
      <c r="T8" s="20"/>
      <c r="U8" s="20"/>
      <c r="V8" s="20"/>
      <c r="W8" s="20"/>
      <c r="X8" s="45"/>
      <c r="Z8" s="24"/>
    </row>
    <row r="9" spans="1:26" ht="12.75">
      <c r="A9" s="40">
        <v>0</v>
      </c>
      <c r="B9" s="18">
        <v>7</v>
      </c>
      <c r="C9">
        <v>0</v>
      </c>
      <c r="E9">
        <v>1663</v>
      </c>
      <c r="F9">
        <v>1663</v>
      </c>
      <c r="G9">
        <v>19956000</v>
      </c>
      <c r="H9">
        <v>0.828794</v>
      </c>
      <c r="I9">
        <v>0</v>
      </c>
      <c r="J9">
        <v>0</v>
      </c>
      <c r="K9">
        <v>0</v>
      </c>
      <c r="L9">
        <v>0</v>
      </c>
      <c r="M9">
        <v>270.000003</v>
      </c>
      <c r="N9">
        <v>30</v>
      </c>
      <c r="O9" s="14">
        <v>4.989</v>
      </c>
      <c r="P9" s="20"/>
      <c r="Q9" s="20"/>
      <c r="R9" s="96" t="s">
        <v>266</v>
      </c>
      <c r="S9" s="20"/>
      <c r="T9" s="20"/>
      <c r="U9" s="20"/>
      <c r="V9" s="20"/>
      <c r="W9" s="20"/>
      <c r="X9" s="45"/>
      <c r="Z9" s="24"/>
    </row>
    <row r="10" spans="1:26" ht="12.75">
      <c r="A10" s="40">
        <v>0</v>
      </c>
      <c r="B10" s="18">
        <v>8</v>
      </c>
      <c r="C10">
        <v>0</v>
      </c>
      <c r="E10">
        <v>2240</v>
      </c>
      <c r="F10">
        <v>2240</v>
      </c>
      <c r="G10">
        <v>26880000</v>
      </c>
      <c r="H10">
        <v>0.825294</v>
      </c>
      <c r="I10">
        <v>0</v>
      </c>
      <c r="J10">
        <v>0</v>
      </c>
      <c r="K10">
        <v>0</v>
      </c>
      <c r="L10">
        <v>0</v>
      </c>
      <c r="M10">
        <v>269.99999</v>
      </c>
      <c r="N10">
        <v>30</v>
      </c>
      <c r="O10" s="14">
        <v>6.72</v>
      </c>
      <c r="P10" s="20"/>
      <c r="Q10" s="20"/>
      <c r="R10" s="96" t="s">
        <v>266</v>
      </c>
      <c r="S10" s="20"/>
      <c r="T10" s="20"/>
      <c r="U10" s="20"/>
      <c r="V10" s="20"/>
      <c r="W10" s="20"/>
      <c r="X10" s="45"/>
      <c r="Z10" s="24"/>
    </row>
    <row r="11" spans="1:26" ht="12.75">
      <c r="A11" s="40">
        <v>0</v>
      </c>
      <c r="B11" s="18">
        <v>9</v>
      </c>
      <c r="C11">
        <v>0</v>
      </c>
      <c r="E11">
        <v>2264</v>
      </c>
      <c r="F11">
        <v>2264</v>
      </c>
      <c r="G11">
        <v>27168000</v>
      </c>
      <c r="H11">
        <v>0.824524</v>
      </c>
      <c r="I11">
        <v>0</v>
      </c>
      <c r="J11">
        <v>0</v>
      </c>
      <c r="K11">
        <v>0</v>
      </c>
      <c r="L11">
        <v>0</v>
      </c>
      <c r="M11">
        <v>270.000004</v>
      </c>
      <c r="N11">
        <v>30</v>
      </c>
      <c r="O11" s="14">
        <v>6.792</v>
      </c>
      <c r="P11" s="20"/>
      <c r="Q11" s="20"/>
      <c r="R11" s="96" t="s">
        <v>266</v>
      </c>
      <c r="S11" s="20"/>
      <c r="T11" s="20"/>
      <c r="U11" s="20"/>
      <c r="V11" s="20"/>
      <c r="W11" s="20"/>
      <c r="X11" s="45"/>
      <c r="Z11" s="24"/>
    </row>
    <row r="12" spans="1:26" ht="12.75">
      <c r="A12" s="40">
        <v>0</v>
      </c>
      <c r="B12" s="18">
        <v>10</v>
      </c>
      <c r="C12">
        <v>0</v>
      </c>
      <c r="E12">
        <v>1888</v>
      </c>
      <c r="F12">
        <v>1888</v>
      </c>
      <c r="G12">
        <v>22656000</v>
      </c>
      <c r="H12">
        <v>0.826166</v>
      </c>
      <c r="I12">
        <v>0</v>
      </c>
      <c r="J12">
        <v>0</v>
      </c>
      <c r="K12">
        <v>0</v>
      </c>
      <c r="L12">
        <v>0</v>
      </c>
      <c r="M12">
        <v>270.000012</v>
      </c>
      <c r="N12">
        <v>30</v>
      </c>
      <c r="O12" s="14">
        <v>5.664</v>
      </c>
      <c r="P12" s="20"/>
      <c r="Q12" s="20"/>
      <c r="R12" s="96" t="s">
        <v>266</v>
      </c>
      <c r="S12" s="20"/>
      <c r="T12" s="20"/>
      <c r="U12" s="20"/>
      <c r="V12" s="20"/>
      <c r="W12" s="20"/>
      <c r="X12" s="45"/>
      <c r="Z12" s="24"/>
    </row>
    <row r="13" spans="1:24" ht="12.75">
      <c r="A13" s="40">
        <v>1</v>
      </c>
      <c r="B13" s="18">
        <v>0</v>
      </c>
      <c r="C13">
        <v>0</v>
      </c>
      <c r="E13">
        <v>1198</v>
      </c>
      <c r="F13">
        <v>1198</v>
      </c>
      <c r="G13">
        <v>383360</v>
      </c>
      <c r="H13">
        <v>0.076206</v>
      </c>
      <c r="I13">
        <v>0</v>
      </c>
      <c r="J13">
        <v>0</v>
      </c>
      <c r="K13">
        <v>0</v>
      </c>
      <c r="L13">
        <v>0</v>
      </c>
      <c r="M13">
        <v>243.000001</v>
      </c>
      <c r="N13">
        <v>0</v>
      </c>
      <c r="O13" s="14">
        <v>0.09584</v>
      </c>
      <c r="P13" s="20"/>
      <c r="Q13" s="20"/>
      <c r="R13" s="96" t="s">
        <v>266</v>
      </c>
      <c r="S13" s="20"/>
      <c r="T13" s="20"/>
      <c r="U13" s="20"/>
      <c r="V13" s="20"/>
      <c r="W13" s="20"/>
      <c r="X13" s="45"/>
    </row>
    <row r="14" spans="1:24" ht="12.75">
      <c r="A14" s="40">
        <v>2</v>
      </c>
      <c r="B14" s="18">
        <v>0</v>
      </c>
      <c r="C14">
        <v>0</v>
      </c>
      <c r="E14">
        <v>1125</v>
      </c>
      <c r="F14">
        <v>1125</v>
      </c>
      <c r="G14">
        <v>360000</v>
      </c>
      <c r="H14">
        <v>0.072375</v>
      </c>
      <c r="I14">
        <v>0</v>
      </c>
      <c r="J14">
        <v>0</v>
      </c>
      <c r="K14">
        <v>0</v>
      </c>
      <c r="L14">
        <v>0</v>
      </c>
      <c r="M14">
        <v>243.000004</v>
      </c>
      <c r="N14">
        <v>0</v>
      </c>
      <c r="O14" s="14">
        <v>0.09</v>
      </c>
      <c r="P14" s="20"/>
      <c r="Q14" s="20"/>
      <c r="R14" s="96" t="s">
        <v>266</v>
      </c>
      <c r="S14" s="20"/>
      <c r="T14" s="20"/>
      <c r="U14" s="20"/>
      <c r="V14" s="20"/>
      <c r="W14" s="20"/>
      <c r="X14" s="45"/>
    </row>
    <row r="15" spans="1:24" ht="12.75">
      <c r="A15" s="40">
        <v>3</v>
      </c>
      <c r="B15" s="18">
        <v>0</v>
      </c>
      <c r="C15">
        <v>0</v>
      </c>
      <c r="E15">
        <v>956</v>
      </c>
      <c r="F15">
        <v>956</v>
      </c>
      <c r="G15">
        <v>305920</v>
      </c>
      <c r="H15">
        <v>0.073658</v>
      </c>
      <c r="I15">
        <v>0</v>
      </c>
      <c r="J15">
        <v>0</v>
      </c>
      <c r="K15">
        <v>0</v>
      </c>
      <c r="L15">
        <v>0</v>
      </c>
      <c r="M15">
        <v>270.000013</v>
      </c>
      <c r="N15">
        <v>0</v>
      </c>
      <c r="O15" s="14">
        <v>0.07648</v>
      </c>
      <c r="P15" s="20"/>
      <c r="Q15" s="20"/>
      <c r="R15" s="96" t="s">
        <v>266</v>
      </c>
      <c r="S15" s="20"/>
      <c r="T15" s="20"/>
      <c r="U15" s="20"/>
      <c r="V15" s="20"/>
      <c r="W15" s="20"/>
      <c r="X15" s="45"/>
    </row>
    <row r="16" spans="1:24" ht="12.75">
      <c r="A16" s="40">
        <v>4</v>
      </c>
      <c r="B16" s="18">
        <v>0</v>
      </c>
      <c r="C16">
        <v>0</v>
      </c>
      <c r="E16">
        <v>1164</v>
      </c>
      <c r="F16">
        <v>1164</v>
      </c>
      <c r="G16">
        <v>372480</v>
      </c>
      <c r="H16">
        <v>0.086092</v>
      </c>
      <c r="I16">
        <v>0</v>
      </c>
      <c r="J16">
        <v>0</v>
      </c>
      <c r="K16">
        <v>0</v>
      </c>
      <c r="L16">
        <v>0</v>
      </c>
      <c r="M16">
        <v>269.99999</v>
      </c>
      <c r="N16">
        <v>0</v>
      </c>
      <c r="O16" s="14">
        <v>0.09312</v>
      </c>
      <c r="P16" s="20"/>
      <c r="Q16" s="20"/>
      <c r="R16" s="96" t="s">
        <v>266</v>
      </c>
      <c r="S16" s="20"/>
      <c r="T16" s="20"/>
      <c r="U16" s="20"/>
      <c r="V16" s="20"/>
      <c r="W16" s="20"/>
      <c r="X16" s="45"/>
    </row>
    <row r="17" spans="1:24" ht="12.75">
      <c r="A17" s="40">
        <v>5</v>
      </c>
      <c r="B17" s="18">
        <v>0</v>
      </c>
      <c r="C17">
        <v>0</v>
      </c>
      <c r="E17">
        <v>1191</v>
      </c>
      <c r="F17">
        <v>1191</v>
      </c>
      <c r="G17">
        <v>381120</v>
      </c>
      <c r="H17">
        <v>0.13114</v>
      </c>
      <c r="I17">
        <v>0</v>
      </c>
      <c r="J17">
        <v>0</v>
      </c>
      <c r="K17">
        <v>0</v>
      </c>
      <c r="L17">
        <v>0</v>
      </c>
      <c r="M17">
        <v>242.999999</v>
      </c>
      <c r="N17">
        <v>0</v>
      </c>
      <c r="O17" s="14">
        <v>0.09528</v>
      </c>
      <c r="P17" s="20"/>
      <c r="Q17" s="20"/>
      <c r="R17" s="96" t="s">
        <v>266</v>
      </c>
      <c r="S17" s="20"/>
      <c r="T17" s="20"/>
      <c r="U17" s="20"/>
      <c r="V17" s="20"/>
      <c r="W17" s="20"/>
      <c r="X17" s="45"/>
    </row>
    <row r="18" spans="1:24" ht="12.75">
      <c r="A18" s="40">
        <v>6</v>
      </c>
      <c r="B18" s="18">
        <v>0</v>
      </c>
      <c r="C18">
        <v>0</v>
      </c>
      <c r="E18">
        <v>1168</v>
      </c>
      <c r="F18">
        <v>1168</v>
      </c>
      <c r="G18">
        <v>373760</v>
      </c>
      <c r="H18">
        <v>0.060173</v>
      </c>
      <c r="I18">
        <v>0</v>
      </c>
      <c r="J18">
        <v>0</v>
      </c>
      <c r="K18">
        <v>0</v>
      </c>
      <c r="L18">
        <v>0</v>
      </c>
      <c r="M18">
        <v>269.99999</v>
      </c>
      <c r="N18">
        <v>0</v>
      </c>
      <c r="O18" s="14">
        <v>0.09344</v>
      </c>
      <c r="P18" s="20"/>
      <c r="Q18" s="20"/>
      <c r="R18" s="96" t="s">
        <v>266</v>
      </c>
      <c r="S18" s="20"/>
      <c r="T18" s="20"/>
      <c r="U18" s="20"/>
      <c r="V18" s="20"/>
      <c r="W18" s="20"/>
      <c r="X18" s="45"/>
    </row>
    <row r="19" spans="1:24" ht="12.75">
      <c r="A19" s="40">
        <v>7</v>
      </c>
      <c r="B19" s="18">
        <v>0</v>
      </c>
      <c r="C19">
        <v>0</v>
      </c>
      <c r="E19">
        <v>832</v>
      </c>
      <c r="F19">
        <v>832</v>
      </c>
      <c r="G19">
        <v>266240</v>
      </c>
      <c r="H19">
        <v>0.123114</v>
      </c>
      <c r="I19">
        <v>0</v>
      </c>
      <c r="J19">
        <v>0</v>
      </c>
      <c r="K19">
        <v>0</v>
      </c>
      <c r="L19">
        <v>0</v>
      </c>
      <c r="M19">
        <v>242.999999</v>
      </c>
      <c r="N19">
        <v>0</v>
      </c>
      <c r="O19" s="14">
        <v>0.06656</v>
      </c>
      <c r="P19" s="20"/>
      <c r="Q19" s="20"/>
      <c r="R19" s="96" t="s">
        <v>266</v>
      </c>
      <c r="S19" s="20"/>
      <c r="T19" s="20"/>
      <c r="U19" s="20"/>
      <c r="V19" s="20"/>
      <c r="W19" s="20"/>
      <c r="X19" s="45"/>
    </row>
    <row r="20" spans="1:24" ht="12.75">
      <c r="A20" s="40">
        <v>8</v>
      </c>
      <c r="B20" s="18">
        <v>0</v>
      </c>
      <c r="C20">
        <v>0</v>
      </c>
      <c r="E20">
        <v>1120</v>
      </c>
      <c r="F20">
        <v>1120</v>
      </c>
      <c r="G20">
        <v>358400</v>
      </c>
      <c r="H20">
        <v>0.093415</v>
      </c>
      <c r="I20">
        <v>0</v>
      </c>
      <c r="J20">
        <v>0</v>
      </c>
      <c r="K20">
        <v>0</v>
      </c>
      <c r="L20">
        <v>0</v>
      </c>
      <c r="M20">
        <v>270.000014</v>
      </c>
      <c r="N20">
        <v>0</v>
      </c>
      <c r="O20" s="14">
        <v>0.0896</v>
      </c>
      <c r="P20" s="20"/>
      <c r="Q20" s="20"/>
      <c r="R20" s="96" t="s">
        <v>266</v>
      </c>
      <c r="S20" s="20"/>
      <c r="T20" s="20"/>
      <c r="U20" s="20"/>
      <c r="V20" s="20"/>
      <c r="W20" s="20"/>
      <c r="X20" s="45"/>
    </row>
    <row r="21" spans="1:24" ht="12.75">
      <c r="A21" s="40">
        <v>9</v>
      </c>
      <c r="B21" s="18">
        <v>0</v>
      </c>
      <c r="C21">
        <v>0</v>
      </c>
      <c r="E21">
        <v>1132</v>
      </c>
      <c r="F21">
        <v>1132</v>
      </c>
      <c r="G21">
        <v>362240</v>
      </c>
      <c r="H21">
        <v>0.127695</v>
      </c>
      <c r="I21">
        <v>0</v>
      </c>
      <c r="J21">
        <v>0</v>
      </c>
      <c r="K21">
        <v>0</v>
      </c>
      <c r="L21">
        <v>0</v>
      </c>
      <c r="M21">
        <v>269.999995</v>
      </c>
      <c r="N21">
        <v>0</v>
      </c>
      <c r="O21" s="14">
        <v>0.09056</v>
      </c>
      <c r="P21" s="20"/>
      <c r="Q21" s="20"/>
      <c r="R21" s="96" t="s">
        <v>266</v>
      </c>
      <c r="S21" s="20"/>
      <c r="T21" s="20"/>
      <c r="U21" s="20"/>
      <c r="V21" s="20"/>
      <c r="W21" s="20"/>
      <c r="X21" s="45"/>
    </row>
    <row r="22" spans="1:24" ht="12.75">
      <c r="A22" s="40">
        <v>10</v>
      </c>
      <c r="B22" s="18">
        <v>0</v>
      </c>
      <c r="C22">
        <v>0</v>
      </c>
      <c r="E22">
        <v>944</v>
      </c>
      <c r="F22">
        <v>944</v>
      </c>
      <c r="G22">
        <v>302080</v>
      </c>
      <c r="H22">
        <v>0.080298</v>
      </c>
      <c r="I22">
        <v>0</v>
      </c>
      <c r="J22">
        <v>0</v>
      </c>
      <c r="K22">
        <v>0</v>
      </c>
      <c r="L22">
        <v>0</v>
      </c>
      <c r="M22">
        <v>243</v>
      </c>
      <c r="N22">
        <v>0</v>
      </c>
      <c r="O22" s="14">
        <v>0.07552</v>
      </c>
      <c r="P22" s="20"/>
      <c r="Q22" s="20"/>
      <c r="R22" s="96" t="s">
        <v>266</v>
      </c>
      <c r="S22" s="20"/>
      <c r="T22" s="20"/>
      <c r="U22" s="20"/>
      <c r="V22" s="20"/>
      <c r="W22" s="20"/>
      <c r="X22" s="45"/>
    </row>
    <row r="23" spans="1:24" ht="12.75">
      <c r="A23" s="40">
        <v>0</v>
      </c>
      <c r="B23" s="18">
        <v>11</v>
      </c>
      <c r="D23">
        <v>15</v>
      </c>
      <c r="E23">
        <v>1950</v>
      </c>
      <c r="F23">
        <v>1950</v>
      </c>
      <c r="G23">
        <v>7987200</v>
      </c>
      <c r="H23">
        <v>0.019343</v>
      </c>
      <c r="I23">
        <v>0</v>
      </c>
      <c r="J23">
        <v>0</v>
      </c>
      <c r="K23">
        <v>0</v>
      </c>
      <c r="L23">
        <v>0</v>
      </c>
      <c r="M23">
        <v>270.000001</v>
      </c>
      <c r="N23">
        <v>2</v>
      </c>
      <c r="O23" s="14">
        <v>1.9968</v>
      </c>
      <c r="P23" s="20"/>
      <c r="Q23" s="20"/>
      <c r="R23" s="20">
        <v>0</v>
      </c>
      <c r="S23" s="20"/>
      <c r="T23" s="20"/>
      <c r="U23" s="20"/>
      <c r="V23" s="20"/>
      <c r="W23" s="20"/>
      <c r="X23" s="45"/>
    </row>
    <row r="24" spans="1:24" ht="12.75">
      <c r="A24" s="40">
        <v>0</v>
      </c>
      <c r="B24" s="18">
        <v>12</v>
      </c>
      <c r="D24">
        <v>15</v>
      </c>
      <c r="E24">
        <v>1950</v>
      </c>
      <c r="F24">
        <v>1950</v>
      </c>
      <c r="G24">
        <v>7987200</v>
      </c>
      <c r="H24">
        <v>0.01953</v>
      </c>
      <c r="I24">
        <v>0</v>
      </c>
      <c r="J24">
        <v>0</v>
      </c>
      <c r="K24">
        <v>0</v>
      </c>
      <c r="L24">
        <v>0</v>
      </c>
      <c r="M24">
        <v>269.999986</v>
      </c>
      <c r="N24">
        <v>2</v>
      </c>
      <c r="O24" s="14">
        <v>1.9968</v>
      </c>
      <c r="P24" s="20"/>
      <c r="Q24" s="20"/>
      <c r="R24" s="20">
        <v>0</v>
      </c>
      <c r="S24" s="20"/>
      <c r="T24" s="20"/>
      <c r="U24" s="20"/>
      <c r="V24" s="20"/>
      <c r="W24" s="20"/>
      <c r="X24" s="45"/>
    </row>
    <row r="25" spans="1:24" ht="12.75">
      <c r="A25" s="40">
        <v>0</v>
      </c>
      <c r="B25" s="18">
        <v>13</v>
      </c>
      <c r="D25">
        <v>15</v>
      </c>
      <c r="E25">
        <v>1950</v>
      </c>
      <c r="F25">
        <v>1950</v>
      </c>
      <c r="G25">
        <v>7987200</v>
      </c>
      <c r="H25">
        <v>0.019497</v>
      </c>
      <c r="I25">
        <v>0</v>
      </c>
      <c r="J25">
        <v>0</v>
      </c>
      <c r="K25">
        <v>0</v>
      </c>
      <c r="L25">
        <v>0</v>
      </c>
      <c r="M25">
        <v>269.999998</v>
      </c>
      <c r="N25">
        <v>2</v>
      </c>
      <c r="O25" s="14">
        <v>1.9968</v>
      </c>
      <c r="P25" s="20"/>
      <c r="Q25" s="20"/>
      <c r="R25" s="20">
        <v>0</v>
      </c>
      <c r="S25" s="20"/>
      <c r="T25" s="20"/>
      <c r="U25" s="20"/>
      <c r="V25" s="20"/>
      <c r="W25" s="20"/>
      <c r="X25" s="45"/>
    </row>
    <row r="26" spans="1:24" ht="12.75">
      <c r="A26" s="40">
        <v>0</v>
      </c>
      <c r="B26" s="18">
        <v>14</v>
      </c>
      <c r="D26">
        <v>15</v>
      </c>
      <c r="E26">
        <v>1950</v>
      </c>
      <c r="F26">
        <v>1950</v>
      </c>
      <c r="G26">
        <v>7987200</v>
      </c>
      <c r="H26">
        <v>0.019844</v>
      </c>
      <c r="I26">
        <v>0</v>
      </c>
      <c r="J26">
        <v>0</v>
      </c>
      <c r="K26">
        <v>0</v>
      </c>
      <c r="L26">
        <v>0</v>
      </c>
      <c r="M26">
        <v>270.000004</v>
      </c>
      <c r="N26">
        <v>2</v>
      </c>
      <c r="O26" s="14">
        <v>1.9968</v>
      </c>
      <c r="P26" s="20"/>
      <c r="Q26" s="20"/>
      <c r="R26" s="20">
        <v>0</v>
      </c>
      <c r="S26" s="20"/>
      <c r="T26" s="20"/>
      <c r="U26" s="20"/>
      <c r="V26" s="20"/>
      <c r="W26" s="20"/>
      <c r="X26" s="45"/>
    </row>
    <row r="27" spans="1:24" ht="12.75">
      <c r="A27" s="40">
        <v>0</v>
      </c>
      <c r="B27" s="18">
        <v>15</v>
      </c>
      <c r="D27">
        <v>15</v>
      </c>
      <c r="E27">
        <v>7796</v>
      </c>
      <c r="F27">
        <v>7796</v>
      </c>
      <c r="G27">
        <v>31932416</v>
      </c>
      <c r="H27">
        <v>0.018042</v>
      </c>
      <c r="I27">
        <v>0</v>
      </c>
      <c r="J27">
        <v>0</v>
      </c>
      <c r="K27">
        <v>0</v>
      </c>
      <c r="L27">
        <v>0</v>
      </c>
      <c r="M27">
        <v>270.000018</v>
      </c>
      <c r="N27">
        <v>8</v>
      </c>
      <c r="O27" s="14">
        <v>7.983104</v>
      </c>
      <c r="P27" s="20"/>
      <c r="Q27" s="20"/>
      <c r="R27" s="20">
        <v>0</v>
      </c>
      <c r="S27" s="20"/>
      <c r="T27" s="20"/>
      <c r="U27" s="20"/>
      <c r="V27" s="20"/>
      <c r="W27" s="20"/>
      <c r="X27" s="45"/>
    </row>
    <row r="28" spans="1:24" ht="12.75">
      <c r="A28" s="40">
        <v>0</v>
      </c>
      <c r="B28" s="18">
        <v>16</v>
      </c>
      <c r="D28">
        <v>15</v>
      </c>
      <c r="E28">
        <v>7797</v>
      </c>
      <c r="F28">
        <v>7797</v>
      </c>
      <c r="G28">
        <v>31936512</v>
      </c>
      <c r="H28">
        <v>0.017983</v>
      </c>
      <c r="I28">
        <v>0</v>
      </c>
      <c r="J28">
        <v>0</v>
      </c>
      <c r="K28">
        <v>0</v>
      </c>
      <c r="L28">
        <v>0</v>
      </c>
      <c r="M28">
        <v>270.000003</v>
      </c>
      <c r="N28">
        <v>8</v>
      </c>
      <c r="O28" s="14">
        <v>7.984128</v>
      </c>
      <c r="P28" s="20"/>
      <c r="Q28" s="20"/>
      <c r="R28" s="20">
        <v>0</v>
      </c>
      <c r="S28" s="20"/>
      <c r="T28" s="20"/>
      <c r="U28" s="20"/>
      <c r="V28" s="20"/>
      <c r="W28" s="20"/>
      <c r="X28" s="45"/>
    </row>
    <row r="29" spans="1:24" ht="12.75">
      <c r="A29" s="40">
        <v>0</v>
      </c>
      <c r="B29" s="18">
        <v>17</v>
      </c>
      <c r="D29">
        <v>15</v>
      </c>
      <c r="E29">
        <v>7798</v>
      </c>
      <c r="F29">
        <v>7798</v>
      </c>
      <c r="G29">
        <v>31940608</v>
      </c>
      <c r="H29">
        <v>0.018564</v>
      </c>
      <c r="I29">
        <v>0</v>
      </c>
      <c r="J29">
        <v>0</v>
      </c>
      <c r="K29">
        <v>0</v>
      </c>
      <c r="L29">
        <v>0</v>
      </c>
      <c r="M29">
        <v>269.999994</v>
      </c>
      <c r="N29">
        <v>8</v>
      </c>
      <c r="O29" s="14">
        <v>7.985152</v>
      </c>
      <c r="P29" s="20"/>
      <c r="Q29" s="20"/>
      <c r="R29" s="20">
        <v>0</v>
      </c>
      <c r="S29" s="20"/>
      <c r="T29" s="20"/>
      <c r="U29" s="20"/>
      <c r="V29" s="20"/>
      <c r="W29" s="20"/>
      <c r="X29" s="45"/>
    </row>
    <row r="30" spans="1:24" ht="12.75">
      <c r="A30" s="40">
        <v>0</v>
      </c>
      <c r="B30" s="18">
        <v>18</v>
      </c>
      <c r="D30">
        <v>15</v>
      </c>
      <c r="E30">
        <v>1664</v>
      </c>
      <c r="F30">
        <v>1664</v>
      </c>
      <c r="G30">
        <v>19968000</v>
      </c>
      <c r="H30">
        <v>0.019983</v>
      </c>
      <c r="I30">
        <v>0</v>
      </c>
      <c r="J30">
        <v>0</v>
      </c>
      <c r="K30">
        <v>0</v>
      </c>
      <c r="L30">
        <v>0</v>
      </c>
      <c r="M30">
        <v>270.000014</v>
      </c>
      <c r="N30">
        <v>5</v>
      </c>
      <c r="O30" s="14">
        <v>4.992</v>
      </c>
      <c r="P30" s="20"/>
      <c r="Q30" s="20"/>
      <c r="R30" s="20">
        <v>0</v>
      </c>
      <c r="S30" s="20"/>
      <c r="T30" s="20"/>
      <c r="U30" s="20"/>
      <c r="V30" s="20"/>
      <c r="W30" s="20"/>
      <c r="X30" s="45"/>
    </row>
    <row r="31" spans="1:26" ht="12.75">
      <c r="A31" s="40">
        <v>0</v>
      </c>
      <c r="B31" s="18">
        <v>19</v>
      </c>
      <c r="D31">
        <v>15</v>
      </c>
      <c r="E31">
        <v>1664</v>
      </c>
      <c r="F31">
        <v>1664</v>
      </c>
      <c r="G31">
        <v>19968000</v>
      </c>
      <c r="H31">
        <v>0.020302</v>
      </c>
      <c r="I31">
        <v>0</v>
      </c>
      <c r="J31">
        <v>0</v>
      </c>
      <c r="K31">
        <v>0</v>
      </c>
      <c r="L31">
        <v>0</v>
      </c>
      <c r="M31">
        <v>270.000005</v>
      </c>
      <c r="N31">
        <v>5</v>
      </c>
      <c r="O31" s="14">
        <v>4.992</v>
      </c>
      <c r="P31" s="20"/>
      <c r="Q31" s="20"/>
      <c r="R31" s="20">
        <v>0</v>
      </c>
      <c r="S31" s="20"/>
      <c r="T31" s="20"/>
      <c r="U31" s="20"/>
      <c r="V31" s="20"/>
      <c r="W31" s="20"/>
      <c r="X31" s="45"/>
      <c r="Z31" s="24"/>
    </row>
    <row r="32" spans="1:26" ht="12.75">
      <c r="A32" s="40">
        <v>0</v>
      </c>
      <c r="B32" s="18">
        <v>20</v>
      </c>
      <c r="D32">
        <v>13</v>
      </c>
      <c r="E32">
        <v>400</v>
      </c>
      <c r="F32">
        <v>400</v>
      </c>
      <c r="G32">
        <v>384000</v>
      </c>
      <c r="H32">
        <v>0.028511</v>
      </c>
      <c r="I32">
        <v>0</v>
      </c>
      <c r="J32">
        <v>0</v>
      </c>
      <c r="K32">
        <v>0</v>
      </c>
      <c r="L32">
        <v>0</v>
      </c>
      <c r="M32">
        <v>270.000005</v>
      </c>
      <c r="N32">
        <v>0.096</v>
      </c>
      <c r="O32" s="14">
        <v>0.096</v>
      </c>
      <c r="P32" s="20"/>
      <c r="Q32" s="20"/>
      <c r="R32" s="20">
        <v>0</v>
      </c>
      <c r="S32" s="20"/>
      <c r="T32" s="20"/>
      <c r="U32" s="20"/>
      <c r="V32" s="20"/>
      <c r="W32" s="20"/>
      <c r="X32" s="45"/>
      <c r="Z32" s="24"/>
    </row>
    <row r="33" spans="1:26" ht="12.75">
      <c r="A33" s="40">
        <v>0</v>
      </c>
      <c r="B33" s="18">
        <v>21</v>
      </c>
      <c r="D33">
        <v>13</v>
      </c>
      <c r="E33">
        <v>400</v>
      </c>
      <c r="F33">
        <v>400</v>
      </c>
      <c r="G33">
        <v>384000</v>
      </c>
      <c r="H33">
        <v>0.028619</v>
      </c>
      <c r="I33">
        <v>0</v>
      </c>
      <c r="J33">
        <v>0</v>
      </c>
      <c r="K33">
        <v>0</v>
      </c>
      <c r="L33">
        <v>0</v>
      </c>
      <c r="M33">
        <v>270.000005</v>
      </c>
      <c r="N33">
        <v>0.096</v>
      </c>
      <c r="O33" s="14">
        <v>0.096</v>
      </c>
      <c r="P33" s="20"/>
      <c r="Q33" s="20"/>
      <c r="R33" s="20">
        <v>0</v>
      </c>
      <c r="S33" s="20"/>
      <c r="T33" s="20"/>
      <c r="U33" s="20"/>
      <c r="V33" s="20"/>
      <c r="W33" s="20"/>
      <c r="X33" s="45"/>
      <c r="Z33" s="24"/>
    </row>
    <row r="34" spans="1:26" ht="12.75">
      <c r="A34" s="40">
        <v>0</v>
      </c>
      <c r="B34" s="18">
        <v>22</v>
      </c>
      <c r="D34">
        <v>13</v>
      </c>
      <c r="E34">
        <v>398</v>
      </c>
      <c r="F34">
        <v>398</v>
      </c>
      <c r="G34">
        <v>382080</v>
      </c>
      <c r="H34">
        <v>0.028637</v>
      </c>
      <c r="I34">
        <v>0</v>
      </c>
      <c r="J34">
        <v>0</v>
      </c>
      <c r="K34">
        <v>0</v>
      </c>
      <c r="L34">
        <v>0</v>
      </c>
      <c r="M34">
        <v>270.000018</v>
      </c>
      <c r="N34">
        <v>0.096</v>
      </c>
      <c r="O34" s="14">
        <v>0.09552</v>
      </c>
      <c r="P34" s="20"/>
      <c r="Q34" s="20"/>
      <c r="R34" s="20">
        <v>0</v>
      </c>
      <c r="S34" s="20"/>
      <c r="T34" s="20"/>
      <c r="U34" s="20"/>
      <c r="V34" s="20"/>
      <c r="W34" s="20"/>
      <c r="X34" s="45"/>
      <c r="Z34" s="24"/>
    </row>
    <row r="35" spans="1:26" ht="12.75">
      <c r="A35" s="40">
        <v>0</v>
      </c>
      <c r="B35" s="18">
        <v>23</v>
      </c>
      <c r="D35">
        <v>13</v>
      </c>
      <c r="E35">
        <v>398</v>
      </c>
      <c r="F35">
        <v>398</v>
      </c>
      <c r="G35">
        <v>382080</v>
      </c>
      <c r="H35">
        <v>0.028538</v>
      </c>
      <c r="I35">
        <v>0</v>
      </c>
      <c r="J35">
        <v>0</v>
      </c>
      <c r="K35">
        <v>0</v>
      </c>
      <c r="L35">
        <v>0</v>
      </c>
      <c r="M35">
        <v>270.000018</v>
      </c>
      <c r="N35">
        <v>0.096</v>
      </c>
      <c r="O35" s="14">
        <v>0.09552</v>
      </c>
      <c r="P35" s="20"/>
      <c r="Q35" s="20"/>
      <c r="R35" s="20">
        <v>0</v>
      </c>
      <c r="S35" s="20"/>
      <c r="T35" s="20"/>
      <c r="U35" s="20"/>
      <c r="V35" s="20"/>
      <c r="W35" s="20"/>
      <c r="X35" s="45"/>
      <c r="Z35" s="24"/>
    </row>
    <row r="36" spans="1:26" ht="12.75">
      <c r="A36" s="40">
        <v>0</v>
      </c>
      <c r="B36" s="18">
        <v>24</v>
      </c>
      <c r="D36">
        <v>13</v>
      </c>
      <c r="E36">
        <v>398</v>
      </c>
      <c r="F36">
        <v>398</v>
      </c>
      <c r="G36">
        <v>382080</v>
      </c>
      <c r="H36">
        <v>0.028426</v>
      </c>
      <c r="I36">
        <v>0</v>
      </c>
      <c r="J36">
        <v>0</v>
      </c>
      <c r="K36">
        <v>0</v>
      </c>
      <c r="L36">
        <v>0</v>
      </c>
      <c r="M36">
        <v>270.000018</v>
      </c>
      <c r="N36">
        <v>0.096</v>
      </c>
      <c r="O36" s="14">
        <v>0.09552</v>
      </c>
      <c r="P36" s="20"/>
      <c r="Q36" s="20"/>
      <c r="R36" s="20">
        <v>0</v>
      </c>
      <c r="S36" s="20"/>
      <c r="T36" s="20"/>
      <c r="U36" s="20"/>
      <c r="V36" s="20"/>
      <c r="W36" s="20"/>
      <c r="X36" s="45"/>
      <c r="Z36" s="24"/>
    </row>
    <row r="37" spans="1:26" ht="12.75">
      <c r="A37" s="40">
        <v>0</v>
      </c>
      <c r="B37" s="18">
        <v>25</v>
      </c>
      <c r="D37">
        <v>13</v>
      </c>
      <c r="E37">
        <v>398</v>
      </c>
      <c r="F37">
        <v>398</v>
      </c>
      <c r="G37">
        <v>382080</v>
      </c>
      <c r="H37">
        <v>0.028534</v>
      </c>
      <c r="I37">
        <v>0</v>
      </c>
      <c r="J37">
        <v>0</v>
      </c>
      <c r="K37">
        <v>0</v>
      </c>
      <c r="L37">
        <v>0</v>
      </c>
      <c r="M37">
        <v>270.000018</v>
      </c>
      <c r="N37">
        <v>0.096</v>
      </c>
      <c r="O37" s="14">
        <v>0.09552</v>
      </c>
      <c r="P37" s="20"/>
      <c r="Q37" s="20"/>
      <c r="R37" s="20">
        <v>0</v>
      </c>
      <c r="S37" s="20"/>
      <c r="T37" s="20"/>
      <c r="U37" s="20"/>
      <c r="V37" s="20"/>
      <c r="W37" s="20"/>
      <c r="X37" s="45"/>
      <c r="Z37" s="24"/>
    </row>
    <row r="38" spans="1:26" ht="12.75">
      <c r="A38" s="40">
        <v>0</v>
      </c>
      <c r="B38" s="18">
        <v>26</v>
      </c>
      <c r="D38">
        <v>13</v>
      </c>
      <c r="E38">
        <v>398</v>
      </c>
      <c r="F38">
        <v>398</v>
      </c>
      <c r="G38">
        <v>382080</v>
      </c>
      <c r="H38">
        <v>0.028562</v>
      </c>
      <c r="I38">
        <v>0</v>
      </c>
      <c r="J38">
        <v>0</v>
      </c>
      <c r="K38">
        <v>0</v>
      </c>
      <c r="L38">
        <v>0</v>
      </c>
      <c r="M38">
        <v>270.000018</v>
      </c>
      <c r="N38">
        <v>0.096</v>
      </c>
      <c r="O38" s="14">
        <v>0.09552</v>
      </c>
      <c r="P38" s="20"/>
      <c r="Q38" s="20"/>
      <c r="R38" s="20">
        <v>0</v>
      </c>
      <c r="S38" s="20"/>
      <c r="T38" s="20"/>
      <c r="U38" s="20"/>
      <c r="V38" s="20"/>
      <c r="W38" s="20"/>
      <c r="X38" s="45"/>
      <c r="Z38" s="24"/>
    </row>
    <row r="39" spans="1:26" ht="12.75">
      <c r="A39" s="40">
        <v>0</v>
      </c>
      <c r="B39" s="18">
        <v>27</v>
      </c>
      <c r="D39">
        <v>13</v>
      </c>
      <c r="E39">
        <v>398</v>
      </c>
      <c r="F39">
        <v>398</v>
      </c>
      <c r="G39">
        <v>382080</v>
      </c>
      <c r="H39">
        <v>0.028473</v>
      </c>
      <c r="I39">
        <v>0</v>
      </c>
      <c r="J39">
        <v>0</v>
      </c>
      <c r="K39">
        <v>0</v>
      </c>
      <c r="L39">
        <v>0</v>
      </c>
      <c r="M39">
        <v>270.000018</v>
      </c>
      <c r="N39">
        <v>0.096</v>
      </c>
      <c r="O39" s="14">
        <v>0.09552</v>
      </c>
      <c r="P39" s="20"/>
      <c r="Q39" s="20"/>
      <c r="R39" s="20">
        <v>0</v>
      </c>
      <c r="S39" s="20"/>
      <c r="T39" s="20"/>
      <c r="U39" s="20"/>
      <c r="V39" s="20"/>
      <c r="W39" s="20"/>
      <c r="X39" s="45"/>
      <c r="Z39" s="24"/>
    </row>
    <row r="40" spans="1:26" ht="12.75">
      <c r="A40" s="40">
        <v>0</v>
      </c>
      <c r="B40" s="18">
        <v>28</v>
      </c>
      <c r="D40">
        <v>13</v>
      </c>
      <c r="E40">
        <v>398</v>
      </c>
      <c r="F40">
        <v>398</v>
      </c>
      <c r="G40">
        <v>382080</v>
      </c>
      <c r="H40">
        <v>0.028075</v>
      </c>
      <c r="I40">
        <v>0</v>
      </c>
      <c r="J40">
        <v>0</v>
      </c>
      <c r="K40">
        <v>0</v>
      </c>
      <c r="L40">
        <v>0</v>
      </c>
      <c r="M40">
        <v>270.000018</v>
      </c>
      <c r="N40">
        <v>0.096</v>
      </c>
      <c r="O40" s="14">
        <v>0.09552</v>
      </c>
      <c r="P40" s="20"/>
      <c r="Q40" s="20"/>
      <c r="R40" s="20">
        <v>0</v>
      </c>
      <c r="S40" s="20"/>
      <c r="T40" s="20"/>
      <c r="U40" s="20"/>
      <c r="V40" s="20"/>
      <c r="W40" s="20"/>
      <c r="X40" s="45"/>
      <c r="Z40" s="24"/>
    </row>
    <row r="41" spans="1:26" ht="12.75">
      <c r="A41" s="40">
        <v>0</v>
      </c>
      <c r="B41" s="18">
        <v>29</v>
      </c>
      <c r="D41">
        <v>13</v>
      </c>
      <c r="E41">
        <v>398</v>
      </c>
      <c r="F41">
        <v>398</v>
      </c>
      <c r="G41">
        <v>382080</v>
      </c>
      <c r="H41">
        <v>0.027917</v>
      </c>
      <c r="I41">
        <v>0</v>
      </c>
      <c r="J41">
        <v>0</v>
      </c>
      <c r="K41">
        <v>0</v>
      </c>
      <c r="L41">
        <v>0</v>
      </c>
      <c r="M41">
        <v>270.000018</v>
      </c>
      <c r="N41">
        <v>0.096</v>
      </c>
      <c r="O41" s="14">
        <v>0.09552</v>
      </c>
      <c r="P41" s="20"/>
      <c r="Q41" s="20"/>
      <c r="R41" s="20">
        <v>0</v>
      </c>
      <c r="S41" s="20"/>
      <c r="T41" s="20"/>
      <c r="U41" s="20"/>
      <c r="V41" s="20"/>
      <c r="W41" s="20"/>
      <c r="X41" s="45"/>
      <c r="Z41" s="24"/>
    </row>
    <row r="42" spans="1:26" ht="12.75">
      <c r="A42" s="40">
        <v>0</v>
      </c>
      <c r="B42" s="18">
        <v>30</v>
      </c>
      <c r="D42">
        <v>13</v>
      </c>
      <c r="E42">
        <v>398</v>
      </c>
      <c r="F42">
        <v>398</v>
      </c>
      <c r="G42">
        <v>382080</v>
      </c>
      <c r="H42">
        <v>0.028025</v>
      </c>
      <c r="I42">
        <v>0</v>
      </c>
      <c r="J42">
        <v>0</v>
      </c>
      <c r="K42">
        <v>0</v>
      </c>
      <c r="L42">
        <v>0</v>
      </c>
      <c r="M42">
        <v>270.000018</v>
      </c>
      <c r="N42">
        <v>0.096</v>
      </c>
      <c r="O42" s="14">
        <v>0.09552</v>
      </c>
      <c r="P42" s="20"/>
      <c r="Q42" s="20"/>
      <c r="R42" s="20">
        <v>0</v>
      </c>
      <c r="S42" s="20"/>
      <c r="T42" s="20"/>
      <c r="U42" s="20"/>
      <c r="V42" s="20"/>
      <c r="W42" s="20"/>
      <c r="X42" s="45"/>
      <c r="Z42" s="24"/>
    </row>
    <row r="43" spans="1:26" ht="12.75">
      <c r="A43" s="40">
        <v>0</v>
      </c>
      <c r="B43" s="18">
        <v>31</v>
      </c>
      <c r="D43">
        <v>13</v>
      </c>
      <c r="E43">
        <v>398</v>
      </c>
      <c r="F43">
        <v>398</v>
      </c>
      <c r="G43">
        <v>382080</v>
      </c>
      <c r="H43">
        <v>0.028133</v>
      </c>
      <c r="I43">
        <v>0</v>
      </c>
      <c r="J43">
        <v>0</v>
      </c>
      <c r="K43">
        <v>0</v>
      </c>
      <c r="L43">
        <v>0</v>
      </c>
      <c r="M43">
        <v>270.000018</v>
      </c>
      <c r="N43">
        <v>0.096</v>
      </c>
      <c r="O43" s="14">
        <v>0.09552</v>
      </c>
      <c r="P43" s="20"/>
      <c r="Q43" s="20"/>
      <c r="R43" s="20">
        <v>0</v>
      </c>
      <c r="S43" s="20"/>
      <c r="T43" s="20"/>
      <c r="U43" s="20"/>
      <c r="V43" s="20"/>
      <c r="W43" s="20"/>
      <c r="X43" s="45"/>
      <c r="Z43" s="24"/>
    </row>
    <row r="44" spans="1:26" ht="12.75">
      <c r="A44" s="40">
        <v>0</v>
      </c>
      <c r="B44" s="18">
        <v>32</v>
      </c>
      <c r="D44">
        <v>13</v>
      </c>
      <c r="E44">
        <v>398</v>
      </c>
      <c r="F44">
        <v>398</v>
      </c>
      <c r="G44">
        <v>382080</v>
      </c>
      <c r="H44">
        <v>0.028242</v>
      </c>
      <c r="I44">
        <v>0</v>
      </c>
      <c r="J44">
        <v>0</v>
      </c>
      <c r="K44">
        <v>0</v>
      </c>
      <c r="L44">
        <v>0</v>
      </c>
      <c r="M44">
        <v>270.000018</v>
      </c>
      <c r="N44">
        <v>0.096</v>
      </c>
      <c r="O44" s="14">
        <v>0.09552</v>
      </c>
      <c r="P44" s="20"/>
      <c r="Q44" s="20"/>
      <c r="R44" s="20">
        <v>0</v>
      </c>
      <c r="S44" s="20"/>
      <c r="T44" s="20"/>
      <c r="U44" s="20"/>
      <c r="V44" s="20"/>
      <c r="W44" s="20"/>
      <c r="X44" s="45"/>
      <c r="Z44" s="24"/>
    </row>
    <row r="45" spans="1:26" ht="12.75">
      <c r="A45" s="40">
        <v>0</v>
      </c>
      <c r="B45" s="18">
        <v>33</v>
      </c>
      <c r="D45">
        <v>13</v>
      </c>
      <c r="E45">
        <v>398</v>
      </c>
      <c r="F45">
        <v>398</v>
      </c>
      <c r="G45">
        <v>382080</v>
      </c>
      <c r="H45">
        <v>0.027527</v>
      </c>
      <c r="I45">
        <v>0</v>
      </c>
      <c r="J45">
        <v>0</v>
      </c>
      <c r="K45">
        <v>0</v>
      </c>
      <c r="L45">
        <v>0</v>
      </c>
      <c r="M45">
        <v>270.000018</v>
      </c>
      <c r="N45">
        <v>0.096</v>
      </c>
      <c r="O45" s="14">
        <v>0.09552</v>
      </c>
      <c r="P45" s="20"/>
      <c r="Q45" s="20"/>
      <c r="R45" s="20">
        <v>0</v>
      </c>
      <c r="S45" s="20"/>
      <c r="T45" s="20"/>
      <c r="U45" s="20"/>
      <c r="V45" s="20"/>
      <c r="W45" s="20"/>
      <c r="X45" s="45"/>
      <c r="Z45" s="24"/>
    </row>
    <row r="46" spans="1:26" ht="12.75">
      <c r="A46" s="40">
        <v>0</v>
      </c>
      <c r="B46" s="18">
        <v>34</v>
      </c>
      <c r="D46">
        <v>13</v>
      </c>
      <c r="E46">
        <v>398</v>
      </c>
      <c r="F46">
        <v>398</v>
      </c>
      <c r="G46">
        <v>382080</v>
      </c>
      <c r="H46">
        <v>0.027635</v>
      </c>
      <c r="I46">
        <v>0</v>
      </c>
      <c r="J46">
        <v>0</v>
      </c>
      <c r="K46">
        <v>0</v>
      </c>
      <c r="L46">
        <v>0</v>
      </c>
      <c r="M46">
        <v>270.000018</v>
      </c>
      <c r="N46">
        <v>0.096</v>
      </c>
      <c r="O46" s="14">
        <v>0.09552</v>
      </c>
      <c r="P46" s="20"/>
      <c r="Q46" s="20"/>
      <c r="R46" s="20">
        <v>0</v>
      </c>
      <c r="S46" s="20"/>
      <c r="T46" s="20"/>
      <c r="U46" s="20"/>
      <c r="V46" s="20"/>
      <c r="W46" s="20"/>
      <c r="X46" s="45"/>
      <c r="Z46" s="24"/>
    </row>
    <row r="47" spans="1:26" ht="12.75">
      <c r="A47" s="40">
        <v>20</v>
      </c>
      <c r="B47" s="18">
        <v>0</v>
      </c>
      <c r="D47">
        <v>13</v>
      </c>
      <c r="E47">
        <v>398</v>
      </c>
      <c r="F47">
        <v>398</v>
      </c>
      <c r="G47">
        <v>382080</v>
      </c>
      <c r="H47">
        <v>0.026856</v>
      </c>
      <c r="I47">
        <v>0</v>
      </c>
      <c r="J47">
        <v>0</v>
      </c>
      <c r="K47">
        <v>0</v>
      </c>
      <c r="L47">
        <v>0</v>
      </c>
      <c r="M47">
        <v>242.99999</v>
      </c>
      <c r="N47">
        <v>0.096</v>
      </c>
      <c r="O47" s="14">
        <v>0.09552</v>
      </c>
      <c r="P47" s="20"/>
      <c r="Q47" s="20"/>
      <c r="R47" s="20">
        <v>0</v>
      </c>
      <c r="S47" s="20"/>
      <c r="T47" s="20"/>
      <c r="U47" s="20"/>
      <c r="V47" s="20"/>
      <c r="W47" s="20"/>
      <c r="X47" s="45"/>
      <c r="Z47" s="24"/>
    </row>
    <row r="48" spans="1:26" ht="12.75">
      <c r="A48" s="40">
        <v>21</v>
      </c>
      <c r="B48" s="18">
        <v>0</v>
      </c>
      <c r="D48">
        <v>13</v>
      </c>
      <c r="E48">
        <v>398</v>
      </c>
      <c r="F48">
        <v>398</v>
      </c>
      <c r="G48">
        <v>382080</v>
      </c>
      <c r="H48">
        <v>0.027125</v>
      </c>
      <c r="I48">
        <v>0</v>
      </c>
      <c r="J48">
        <v>0</v>
      </c>
      <c r="K48">
        <v>0</v>
      </c>
      <c r="L48">
        <v>0</v>
      </c>
      <c r="M48">
        <v>243.000009</v>
      </c>
      <c r="N48">
        <v>0.096</v>
      </c>
      <c r="O48" s="14">
        <v>0.09552</v>
      </c>
      <c r="P48" s="20"/>
      <c r="Q48" s="20"/>
      <c r="R48" s="20">
        <v>0</v>
      </c>
      <c r="S48" s="20"/>
      <c r="T48" s="20"/>
      <c r="U48" s="20"/>
      <c r="V48" s="20"/>
      <c r="W48" s="20"/>
      <c r="X48" s="45"/>
      <c r="Z48" s="24"/>
    </row>
    <row r="49" spans="1:26" ht="12.75">
      <c r="A49" s="40">
        <v>22</v>
      </c>
      <c r="B49" s="18">
        <v>0</v>
      </c>
      <c r="D49">
        <v>13</v>
      </c>
      <c r="E49">
        <v>398</v>
      </c>
      <c r="F49">
        <v>398</v>
      </c>
      <c r="G49">
        <v>382080</v>
      </c>
      <c r="H49">
        <v>0.026952</v>
      </c>
      <c r="I49">
        <v>0</v>
      </c>
      <c r="J49">
        <v>0</v>
      </c>
      <c r="K49">
        <v>0</v>
      </c>
      <c r="L49">
        <v>0</v>
      </c>
      <c r="M49">
        <v>269.999993</v>
      </c>
      <c r="N49">
        <v>0.096</v>
      </c>
      <c r="O49" s="14">
        <v>0.09552</v>
      </c>
      <c r="P49" s="20"/>
      <c r="Q49" s="20"/>
      <c r="R49" s="20">
        <v>0</v>
      </c>
      <c r="S49" s="20"/>
      <c r="T49" s="20"/>
      <c r="U49" s="20"/>
      <c r="V49" s="20"/>
      <c r="W49" s="20"/>
      <c r="X49" s="45"/>
      <c r="Z49" s="24"/>
    </row>
    <row r="50" spans="1:26" ht="12.75">
      <c r="A50" s="40">
        <v>23</v>
      </c>
      <c r="B50" s="18">
        <v>0</v>
      </c>
      <c r="D50">
        <v>13</v>
      </c>
      <c r="E50">
        <v>398</v>
      </c>
      <c r="F50">
        <v>398</v>
      </c>
      <c r="G50">
        <v>382080</v>
      </c>
      <c r="H50">
        <v>0.026923</v>
      </c>
      <c r="I50">
        <v>0</v>
      </c>
      <c r="J50">
        <v>0</v>
      </c>
      <c r="K50">
        <v>0</v>
      </c>
      <c r="L50">
        <v>0</v>
      </c>
      <c r="M50">
        <v>270</v>
      </c>
      <c r="N50">
        <v>0.096</v>
      </c>
      <c r="O50" s="14">
        <v>0.09552</v>
      </c>
      <c r="P50" s="20"/>
      <c r="Q50" s="20"/>
      <c r="R50" s="20">
        <v>0</v>
      </c>
      <c r="S50" s="20"/>
      <c r="T50" s="20"/>
      <c r="U50" s="20"/>
      <c r="V50" s="20"/>
      <c r="W50" s="20"/>
      <c r="X50" s="45"/>
      <c r="Z50" s="24"/>
    </row>
    <row r="51" spans="1:26" ht="12.75">
      <c r="A51" s="40">
        <v>24</v>
      </c>
      <c r="B51" s="18">
        <v>0</v>
      </c>
      <c r="D51">
        <v>13</v>
      </c>
      <c r="E51">
        <v>398</v>
      </c>
      <c r="F51">
        <v>398</v>
      </c>
      <c r="G51">
        <v>382080</v>
      </c>
      <c r="H51">
        <v>0.02668</v>
      </c>
      <c r="I51">
        <v>0</v>
      </c>
      <c r="J51">
        <v>0</v>
      </c>
      <c r="K51">
        <v>0</v>
      </c>
      <c r="L51">
        <v>0</v>
      </c>
      <c r="M51">
        <v>270</v>
      </c>
      <c r="N51">
        <v>0.096</v>
      </c>
      <c r="O51" s="14">
        <v>0.09552</v>
      </c>
      <c r="P51" s="20"/>
      <c r="Q51" s="20"/>
      <c r="R51" s="20">
        <v>0</v>
      </c>
      <c r="S51" s="20"/>
      <c r="T51" s="20"/>
      <c r="U51" s="20"/>
      <c r="V51" s="20"/>
      <c r="W51" s="20"/>
      <c r="X51" s="45"/>
      <c r="Z51" s="24"/>
    </row>
    <row r="52" spans="1:26" ht="12.75">
      <c r="A52" s="40">
        <v>25</v>
      </c>
      <c r="B52" s="18">
        <v>0</v>
      </c>
      <c r="D52">
        <v>13</v>
      </c>
      <c r="E52">
        <v>398</v>
      </c>
      <c r="F52">
        <v>398</v>
      </c>
      <c r="G52">
        <v>382080</v>
      </c>
      <c r="H52">
        <v>0.026802</v>
      </c>
      <c r="I52">
        <v>0</v>
      </c>
      <c r="J52">
        <v>0</v>
      </c>
      <c r="K52">
        <v>0</v>
      </c>
      <c r="L52">
        <v>0</v>
      </c>
      <c r="M52">
        <v>243.000001</v>
      </c>
      <c r="N52">
        <v>0.096</v>
      </c>
      <c r="O52" s="14">
        <v>0.09552</v>
      </c>
      <c r="P52" s="20"/>
      <c r="Q52" s="20"/>
      <c r="R52" s="20">
        <v>0</v>
      </c>
      <c r="S52" s="20"/>
      <c r="T52" s="20"/>
      <c r="U52" s="20"/>
      <c r="V52" s="20"/>
      <c r="W52" s="20"/>
      <c r="X52" s="45"/>
      <c r="Z52" s="24"/>
    </row>
    <row r="53" spans="1:26" ht="12.75">
      <c r="A53" s="40">
        <v>26</v>
      </c>
      <c r="B53" s="18">
        <v>0</v>
      </c>
      <c r="D53">
        <v>13</v>
      </c>
      <c r="E53">
        <v>398</v>
      </c>
      <c r="F53">
        <v>398</v>
      </c>
      <c r="G53">
        <v>382080</v>
      </c>
      <c r="H53">
        <v>0.027006</v>
      </c>
      <c r="I53">
        <v>0</v>
      </c>
      <c r="J53">
        <v>0</v>
      </c>
      <c r="K53">
        <v>0</v>
      </c>
      <c r="L53">
        <v>0</v>
      </c>
      <c r="M53">
        <v>242.99999</v>
      </c>
      <c r="N53">
        <v>0.096</v>
      </c>
      <c r="O53" s="14">
        <v>0.09552</v>
      </c>
      <c r="P53" s="20"/>
      <c r="Q53" s="20"/>
      <c r="R53" s="20">
        <v>0</v>
      </c>
      <c r="S53" s="20"/>
      <c r="T53" s="20"/>
      <c r="U53" s="20"/>
      <c r="V53" s="20"/>
      <c r="W53" s="20"/>
      <c r="X53" s="45"/>
      <c r="Z53" s="24"/>
    </row>
    <row r="54" spans="1:26" ht="12.75">
      <c r="A54" s="40">
        <v>27</v>
      </c>
      <c r="B54" s="18">
        <v>0</v>
      </c>
      <c r="D54">
        <v>13</v>
      </c>
      <c r="E54">
        <v>398</v>
      </c>
      <c r="F54">
        <v>398</v>
      </c>
      <c r="G54">
        <v>382080</v>
      </c>
      <c r="H54">
        <v>0.02687</v>
      </c>
      <c r="I54">
        <v>0</v>
      </c>
      <c r="J54">
        <v>0</v>
      </c>
      <c r="K54">
        <v>0</v>
      </c>
      <c r="L54">
        <v>0</v>
      </c>
      <c r="M54">
        <v>243.000009</v>
      </c>
      <c r="N54">
        <v>0.096</v>
      </c>
      <c r="O54" s="14">
        <v>0.09552</v>
      </c>
      <c r="P54" s="20"/>
      <c r="Q54" s="20"/>
      <c r="R54" s="20">
        <v>0</v>
      </c>
      <c r="S54" s="20"/>
      <c r="T54" s="20"/>
      <c r="U54" s="20"/>
      <c r="V54" s="20"/>
      <c r="W54" s="20"/>
      <c r="X54" s="45"/>
      <c r="Z54" s="24"/>
    </row>
    <row r="55" spans="1:26" ht="12.75">
      <c r="A55" s="40">
        <v>28</v>
      </c>
      <c r="B55" s="18">
        <v>0</v>
      </c>
      <c r="D55">
        <v>13</v>
      </c>
      <c r="E55">
        <v>398</v>
      </c>
      <c r="F55">
        <v>398</v>
      </c>
      <c r="G55">
        <v>382080</v>
      </c>
      <c r="H55">
        <v>0.027123</v>
      </c>
      <c r="I55">
        <v>0</v>
      </c>
      <c r="J55">
        <v>0</v>
      </c>
      <c r="K55">
        <v>0</v>
      </c>
      <c r="L55">
        <v>0</v>
      </c>
      <c r="M55">
        <v>243.000001</v>
      </c>
      <c r="N55">
        <v>0.096</v>
      </c>
      <c r="O55" s="14">
        <v>0.09552</v>
      </c>
      <c r="P55" s="20"/>
      <c r="Q55" s="20"/>
      <c r="R55" s="20">
        <v>0</v>
      </c>
      <c r="S55" s="20"/>
      <c r="T55" s="20"/>
      <c r="U55" s="20"/>
      <c r="V55" s="20"/>
      <c r="W55" s="20"/>
      <c r="X55" s="45"/>
      <c r="Z55" s="24"/>
    </row>
    <row r="56" spans="1:26" ht="12.75">
      <c r="A56" s="40">
        <v>29</v>
      </c>
      <c r="B56" s="18">
        <v>0</v>
      </c>
      <c r="D56">
        <v>13</v>
      </c>
      <c r="E56">
        <v>398</v>
      </c>
      <c r="F56">
        <v>398</v>
      </c>
      <c r="G56">
        <v>382080</v>
      </c>
      <c r="H56">
        <v>0.027423</v>
      </c>
      <c r="I56">
        <v>0</v>
      </c>
      <c r="J56">
        <v>0</v>
      </c>
      <c r="K56">
        <v>0</v>
      </c>
      <c r="L56">
        <v>0</v>
      </c>
      <c r="M56">
        <v>242.99999</v>
      </c>
      <c r="N56">
        <v>0.096</v>
      </c>
      <c r="O56" s="14">
        <v>0.09552</v>
      </c>
      <c r="P56" s="20"/>
      <c r="Q56" s="20"/>
      <c r="R56" s="20">
        <v>0</v>
      </c>
      <c r="S56" s="20"/>
      <c r="T56" s="20"/>
      <c r="U56" s="20"/>
      <c r="V56" s="20"/>
      <c r="W56" s="20"/>
      <c r="X56" s="45"/>
      <c r="Z56" s="24"/>
    </row>
    <row r="57" spans="1:26" ht="12.75">
      <c r="A57" s="40">
        <v>30</v>
      </c>
      <c r="B57" s="18">
        <v>0</v>
      </c>
      <c r="D57">
        <v>13</v>
      </c>
      <c r="E57">
        <v>398</v>
      </c>
      <c r="F57">
        <v>398</v>
      </c>
      <c r="G57">
        <v>382080</v>
      </c>
      <c r="H57">
        <v>0.026775</v>
      </c>
      <c r="I57">
        <v>0</v>
      </c>
      <c r="J57">
        <v>0</v>
      </c>
      <c r="K57">
        <v>0</v>
      </c>
      <c r="L57">
        <v>0</v>
      </c>
      <c r="M57">
        <v>243.000001</v>
      </c>
      <c r="N57">
        <v>0.096</v>
      </c>
      <c r="O57" s="14">
        <v>0.09552</v>
      </c>
      <c r="P57" s="20"/>
      <c r="Q57" s="20"/>
      <c r="R57" s="20">
        <v>0</v>
      </c>
      <c r="S57" s="20"/>
      <c r="T57" s="20"/>
      <c r="U57" s="20"/>
      <c r="V57" s="20"/>
      <c r="W57" s="20"/>
      <c r="X57" s="45"/>
      <c r="Z57" s="24"/>
    </row>
    <row r="58" spans="1:26" ht="12.75">
      <c r="A58" s="40">
        <v>31</v>
      </c>
      <c r="B58" s="18">
        <v>0</v>
      </c>
      <c r="D58">
        <v>13</v>
      </c>
      <c r="E58">
        <v>398</v>
      </c>
      <c r="F58">
        <v>398</v>
      </c>
      <c r="G58">
        <v>382080</v>
      </c>
      <c r="H58">
        <v>0.027147</v>
      </c>
      <c r="I58">
        <v>0</v>
      </c>
      <c r="J58">
        <v>0</v>
      </c>
      <c r="K58">
        <v>0</v>
      </c>
      <c r="L58">
        <v>0</v>
      </c>
      <c r="M58">
        <v>242.99999</v>
      </c>
      <c r="N58">
        <v>0.096</v>
      </c>
      <c r="O58" s="14">
        <v>0.09552</v>
      </c>
      <c r="P58" s="20"/>
      <c r="Q58" s="20"/>
      <c r="R58" s="20">
        <v>0</v>
      </c>
      <c r="S58" s="20"/>
      <c r="T58" s="20"/>
      <c r="U58" s="20"/>
      <c r="V58" s="20"/>
      <c r="W58" s="20"/>
      <c r="X58" s="45"/>
      <c r="Z58" s="24"/>
    </row>
    <row r="59" spans="1:26" ht="12.75">
      <c r="A59" s="40">
        <v>32</v>
      </c>
      <c r="B59" s="18">
        <v>0</v>
      </c>
      <c r="D59">
        <v>13</v>
      </c>
      <c r="E59">
        <v>398</v>
      </c>
      <c r="F59">
        <v>398</v>
      </c>
      <c r="G59">
        <v>382080</v>
      </c>
      <c r="H59">
        <v>0.027214</v>
      </c>
      <c r="I59">
        <v>0</v>
      </c>
      <c r="J59">
        <v>0</v>
      </c>
      <c r="K59">
        <v>0</v>
      </c>
      <c r="L59">
        <v>0</v>
      </c>
      <c r="M59">
        <v>243.000013</v>
      </c>
      <c r="N59">
        <v>0.096</v>
      </c>
      <c r="O59" s="14">
        <v>0.09552</v>
      </c>
      <c r="P59" s="20"/>
      <c r="Q59" s="20"/>
      <c r="R59" s="20">
        <v>0</v>
      </c>
      <c r="S59" s="20"/>
      <c r="T59" s="20"/>
      <c r="U59" s="20"/>
      <c r="V59" s="20"/>
      <c r="W59" s="20"/>
      <c r="X59" s="45"/>
      <c r="Z59" s="24"/>
    </row>
    <row r="60" spans="1:26" ht="12.75">
      <c r="A60" s="40">
        <v>33</v>
      </c>
      <c r="B60" s="18">
        <v>0</v>
      </c>
      <c r="D60">
        <v>13</v>
      </c>
      <c r="E60">
        <v>399</v>
      </c>
      <c r="F60">
        <v>399</v>
      </c>
      <c r="G60">
        <v>383040</v>
      </c>
      <c r="H60">
        <v>0.027124</v>
      </c>
      <c r="I60">
        <v>0</v>
      </c>
      <c r="J60">
        <v>0</v>
      </c>
      <c r="K60">
        <v>0</v>
      </c>
      <c r="L60">
        <v>0</v>
      </c>
      <c r="M60">
        <v>270.000004</v>
      </c>
      <c r="N60">
        <v>0.096</v>
      </c>
      <c r="O60" s="14">
        <v>0.09576</v>
      </c>
      <c r="P60" s="20"/>
      <c r="Q60" s="20"/>
      <c r="R60" s="20">
        <v>0</v>
      </c>
      <c r="S60" s="20"/>
      <c r="T60" s="20"/>
      <c r="U60" s="20"/>
      <c r="V60" s="20"/>
      <c r="W60" s="20"/>
      <c r="X60" s="45"/>
      <c r="Z60" s="24"/>
    </row>
    <row r="61" spans="1:26" ht="13.5" thickBot="1">
      <c r="A61" s="41">
        <v>34</v>
      </c>
      <c r="B61" s="43">
        <v>0</v>
      </c>
      <c r="C61" s="41"/>
      <c r="D61" s="42">
        <v>13</v>
      </c>
      <c r="E61" s="42">
        <v>399</v>
      </c>
      <c r="F61" s="42">
        <v>399</v>
      </c>
      <c r="G61" s="42">
        <v>383040</v>
      </c>
      <c r="H61" s="42">
        <v>0.027381</v>
      </c>
      <c r="I61" s="42">
        <v>0</v>
      </c>
      <c r="J61" s="42">
        <v>0</v>
      </c>
      <c r="K61" s="42">
        <v>0</v>
      </c>
      <c r="L61" s="42">
        <v>0</v>
      </c>
      <c r="M61" s="42">
        <v>270.000009</v>
      </c>
      <c r="N61" s="42">
        <v>0.096</v>
      </c>
      <c r="O61" s="58">
        <v>0.09576</v>
      </c>
      <c r="P61" s="46"/>
      <c r="Q61" s="46"/>
      <c r="R61" s="46">
        <v>0</v>
      </c>
      <c r="S61" s="46"/>
      <c r="T61" s="46"/>
      <c r="U61" s="46"/>
      <c r="V61" s="46"/>
      <c r="W61" s="46"/>
      <c r="X61" s="47"/>
      <c r="Z61" s="24"/>
    </row>
    <row r="62" ht="13.5" thickBot="1"/>
    <row r="63" spans="1:14" ht="13.5" thickBot="1">
      <c r="A63" s="190" t="s">
        <v>131</v>
      </c>
      <c r="B63" s="192"/>
      <c r="C63" s="192"/>
      <c r="D63" s="192"/>
      <c r="E63" s="191"/>
      <c r="H63" s="190" t="s">
        <v>22</v>
      </c>
      <c r="I63" s="192"/>
      <c r="J63" s="192"/>
      <c r="K63" s="192"/>
      <c r="L63" s="192"/>
      <c r="M63" s="192"/>
      <c r="N63" s="191"/>
    </row>
    <row r="64" spans="1:14" ht="13.5" thickBot="1">
      <c r="A64" s="12"/>
      <c r="B64" s="1" t="s">
        <v>14</v>
      </c>
      <c r="C64" s="1" t="s">
        <v>15</v>
      </c>
      <c r="D64" s="1" t="s">
        <v>16</v>
      </c>
      <c r="E64" s="2" t="s">
        <v>17</v>
      </c>
      <c r="H64" s="13" t="s">
        <v>25</v>
      </c>
      <c r="I64" s="17"/>
      <c r="J64" s="17"/>
      <c r="K64" s="17"/>
      <c r="L64" s="17"/>
      <c r="M64" s="17"/>
      <c r="N64" s="18"/>
    </row>
    <row r="65" spans="1:14" ht="12.75">
      <c r="A65" s="7" t="s">
        <v>132</v>
      </c>
      <c r="B65" s="147">
        <v>0.007</v>
      </c>
      <c r="C65" s="147">
        <v>0.006</v>
      </c>
      <c r="D65" s="147">
        <v>0.002</v>
      </c>
      <c r="E65" s="148">
        <v>0.0018</v>
      </c>
      <c r="H65" s="290" t="s">
        <v>23</v>
      </c>
      <c r="I65" s="12"/>
      <c r="J65" s="1" t="s">
        <v>30</v>
      </c>
      <c r="K65" s="1" t="s">
        <v>26</v>
      </c>
      <c r="L65" s="1"/>
      <c r="M65" s="1"/>
      <c r="N65" s="2"/>
    </row>
    <row r="66" spans="1:14" ht="13.5" thickBot="1">
      <c r="A66" s="7" t="s">
        <v>133</v>
      </c>
      <c r="B66" s="147">
        <v>15</v>
      </c>
      <c r="C66" s="147">
        <v>7</v>
      </c>
      <c r="D66" s="147">
        <v>7</v>
      </c>
      <c r="E66" s="148">
        <v>7</v>
      </c>
      <c r="H66" s="291"/>
      <c r="I66" s="21" t="s">
        <v>24</v>
      </c>
      <c r="J66" s="10">
        <v>1</v>
      </c>
      <c r="K66" s="10">
        <v>8</v>
      </c>
      <c r="L66" s="10"/>
      <c r="M66" s="10"/>
      <c r="N66" s="11"/>
    </row>
    <row r="67" spans="1:14" ht="13.5" thickBot="1">
      <c r="A67" s="7" t="s">
        <v>134</v>
      </c>
      <c r="B67" s="147">
        <v>31</v>
      </c>
      <c r="C67" s="147">
        <v>15</v>
      </c>
      <c r="D67" s="147">
        <v>7</v>
      </c>
      <c r="E67" s="148">
        <v>7</v>
      </c>
      <c r="H67" s="22" t="s">
        <v>139</v>
      </c>
      <c r="I67" s="190" t="s">
        <v>27</v>
      </c>
      <c r="J67" s="192"/>
      <c r="K67" s="192"/>
      <c r="L67" s="192"/>
      <c r="M67" s="192"/>
      <c r="N67" s="191"/>
    </row>
    <row r="68" spans="1:14" ht="13.5" thickBot="1">
      <c r="A68" s="7" t="s">
        <v>135</v>
      </c>
      <c r="B68" s="147">
        <v>7</v>
      </c>
      <c r="C68" s="147">
        <v>4</v>
      </c>
      <c r="D68" s="147">
        <v>3</v>
      </c>
      <c r="E68" s="148">
        <v>2</v>
      </c>
      <c r="H68" s="22" t="s">
        <v>18</v>
      </c>
      <c r="I68" s="190" t="s">
        <v>96</v>
      </c>
      <c r="J68" s="192"/>
      <c r="K68" s="192"/>
      <c r="L68" s="192"/>
      <c r="M68" s="192"/>
      <c r="N68" s="191"/>
    </row>
    <row r="69" spans="1:14" ht="13.5" thickBot="1">
      <c r="A69" s="15" t="s">
        <v>19</v>
      </c>
      <c r="B69" s="193" t="s">
        <v>122</v>
      </c>
      <c r="C69" s="193"/>
      <c r="D69" s="193"/>
      <c r="E69" s="194"/>
      <c r="H69" s="14" t="s">
        <v>28</v>
      </c>
      <c r="I69" s="190" t="s">
        <v>27</v>
      </c>
      <c r="J69" s="192"/>
      <c r="K69" s="192"/>
      <c r="L69" s="192"/>
      <c r="M69" s="192"/>
      <c r="N69" s="191"/>
    </row>
    <row r="70" spans="1:14" ht="13.5" thickBot="1">
      <c r="A70" s="16" t="s">
        <v>20</v>
      </c>
      <c r="B70" s="193" t="s">
        <v>122</v>
      </c>
      <c r="C70" s="193"/>
      <c r="D70" s="193"/>
      <c r="E70" s="194"/>
      <c r="H70" s="22" t="s">
        <v>29</v>
      </c>
      <c r="I70" s="190" t="s">
        <v>27</v>
      </c>
      <c r="J70" s="192"/>
      <c r="K70" s="192"/>
      <c r="L70" s="192"/>
      <c r="M70" s="192"/>
      <c r="N70" s="191"/>
    </row>
    <row r="71" ht="13.5" thickBot="1"/>
    <row r="72" spans="1:5" ht="13.5" thickBot="1">
      <c r="A72" s="190" t="s">
        <v>136</v>
      </c>
      <c r="B72" s="192"/>
      <c r="C72" s="192"/>
      <c r="D72" s="192"/>
      <c r="E72" s="191"/>
    </row>
    <row r="73" spans="1:14" ht="12.75" customHeight="1">
      <c r="A73" s="12"/>
      <c r="B73" s="1" t="s">
        <v>14</v>
      </c>
      <c r="C73" s="1" t="s">
        <v>15</v>
      </c>
      <c r="D73" s="1" t="s">
        <v>16</v>
      </c>
      <c r="E73" s="2" t="s">
        <v>17</v>
      </c>
      <c r="H73" s="198" t="s">
        <v>32</v>
      </c>
      <c r="I73" s="199"/>
      <c r="J73" s="199"/>
      <c r="K73" s="199"/>
      <c r="L73" s="199"/>
      <c r="M73" s="199"/>
      <c r="N73" s="200"/>
    </row>
    <row r="74" spans="1:14" ht="12.75">
      <c r="A74" s="7" t="s">
        <v>132</v>
      </c>
      <c r="B74" s="147">
        <v>0.007</v>
      </c>
      <c r="C74" s="147">
        <v>0.006</v>
      </c>
      <c r="D74" s="147">
        <v>0.002</v>
      </c>
      <c r="E74" s="148">
        <v>0.0018</v>
      </c>
      <c r="H74" s="241" t="s">
        <v>33</v>
      </c>
      <c r="I74" s="242"/>
      <c r="J74" s="201" t="s">
        <v>35</v>
      </c>
      <c r="K74" s="202"/>
      <c r="L74" s="202"/>
      <c r="M74" s="202"/>
      <c r="N74" s="203"/>
    </row>
    <row r="75" spans="1:14" ht="12.75">
      <c r="A75" s="7" t="s">
        <v>133</v>
      </c>
      <c r="B75" s="147">
        <v>15</v>
      </c>
      <c r="C75" s="147">
        <v>7</v>
      </c>
      <c r="D75" s="147">
        <v>7</v>
      </c>
      <c r="E75" s="148">
        <v>7</v>
      </c>
      <c r="H75" s="241" t="s">
        <v>34</v>
      </c>
      <c r="I75" s="242"/>
      <c r="J75" s="167" t="s">
        <v>129</v>
      </c>
      <c r="K75" s="168"/>
      <c r="L75" s="8"/>
      <c r="M75" s="8"/>
      <c r="N75" s="9"/>
    </row>
    <row r="76" spans="1:14" ht="12.75">
      <c r="A76" s="7" t="s">
        <v>134</v>
      </c>
      <c r="B76" s="147">
        <v>31</v>
      </c>
      <c r="C76" s="147">
        <v>15</v>
      </c>
      <c r="D76" s="147">
        <v>7</v>
      </c>
      <c r="E76" s="148">
        <v>7</v>
      </c>
      <c r="H76" s="241" t="s">
        <v>36</v>
      </c>
      <c r="I76" s="242"/>
      <c r="J76" s="8" t="s">
        <v>37</v>
      </c>
      <c r="K76" s="8"/>
      <c r="L76" s="8"/>
      <c r="M76" s="8"/>
      <c r="N76" s="9"/>
    </row>
    <row r="77" spans="1:14" ht="12.75">
      <c r="A77" s="7" t="s">
        <v>135</v>
      </c>
      <c r="B77" s="147">
        <v>7</v>
      </c>
      <c r="C77" s="147">
        <v>4</v>
      </c>
      <c r="D77" s="147">
        <v>3</v>
      </c>
      <c r="E77" s="148">
        <v>2</v>
      </c>
      <c r="H77" s="241" t="s">
        <v>38</v>
      </c>
      <c r="I77" s="242"/>
      <c r="J77" s="8">
        <v>40</v>
      </c>
      <c r="K77" s="8"/>
      <c r="L77" s="8"/>
      <c r="M77" s="8"/>
      <c r="N77" s="9"/>
    </row>
    <row r="78" spans="1:14" ht="13.5" thickBot="1">
      <c r="A78" s="15" t="s">
        <v>19</v>
      </c>
      <c r="B78" s="193" t="s">
        <v>138</v>
      </c>
      <c r="C78" s="193"/>
      <c r="D78" s="193"/>
      <c r="E78" s="194"/>
      <c r="H78" s="165" t="s">
        <v>39</v>
      </c>
      <c r="I78" s="7"/>
      <c r="J78" s="8" t="s">
        <v>40</v>
      </c>
      <c r="K78" s="8"/>
      <c r="L78" s="8"/>
      <c r="M78" s="8"/>
      <c r="N78" s="9"/>
    </row>
    <row r="79" spans="1:14" ht="13.5" thickBot="1">
      <c r="A79" s="16" t="s">
        <v>20</v>
      </c>
      <c r="B79" s="193" t="s">
        <v>21</v>
      </c>
      <c r="C79" s="193"/>
      <c r="D79" s="193"/>
      <c r="E79" s="194"/>
      <c r="H79" s="214" t="s">
        <v>41</v>
      </c>
      <c r="I79" s="215"/>
      <c r="J79" s="8" t="s">
        <v>42</v>
      </c>
      <c r="K79" s="8"/>
      <c r="L79" s="8"/>
      <c r="M79" s="8"/>
      <c r="N79" s="9"/>
    </row>
    <row r="80" spans="8:14" ht="12.75">
      <c r="H80" s="214" t="s">
        <v>43</v>
      </c>
      <c r="I80" s="215"/>
      <c r="J80" s="8" t="s">
        <v>99</v>
      </c>
      <c r="K80" s="8"/>
      <c r="L80" s="8"/>
      <c r="M80" s="8"/>
      <c r="N80" s="9"/>
    </row>
    <row r="81" spans="8:14" ht="12.75">
      <c r="H81" s="214" t="s">
        <v>271</v>
      </c>
      <c r="I81" s="215"/>
      <c r="J81" s="4" t="s">
        <v>272</v>
      </c>
      <c r="K81" s="4"/>
      <c r="L81" s="4"/>
      <c r="M81" s="4"/>
      <c r="N81" s="171"/>
    </row>
    <row r="82" spans="8:14" ht="13.5" thickBot="1">
      <c r="H82" s="239" t="s">
        <v>45</v>
      </c>
      <c r="I82" s="240"/>
      <c r="J82" s="10">
        <v>108</v>
      </c>
      <c r="K82" s="10"/>
      <c r="L82" s="10"/>
      <c r="M82" s="10"/>
      <c r="N82" s="11"/>
    </row>
    <row r="90" spans="6:7" ht="12.75">
      <c r="F90" s="17"/>
      <c r="G90" s="17"/>
    </row>
    <row r="91" spans="6:10" ht="12.75">
      <c r="F91" s="17"/>
      <c r="G91" s="17"/>
      <c r="H91" s="17"/>
      <c r="I91" s="17"/>
      <c r="J91" s="17"/>
    </row>
    <row r="92" spans="6:10" ht="12.75">
      <c r="F92" s="17"/>
      <c r="G92" s="17"/>
      <c r="H92" s="17"/>
      <c r="I92" s="17"/>
      <c r="J92" s="17"/>
    </row>
    <row r="93" spans="8:10" ht="12.75">
      <c r="H93" s="17"/>
      <c r="I93" s="17"/>
      <c r="J93" s="17"/>
    </row>
  </sheetData>
  <mergeCells count="40">
    <mergeCell ref="N1:N2"/>
    <mergeCell ref="L1:L2"/>
    <mergeCell ref="G1:G2"/>
    <mergeCell ref="H1:H2"/>
    <mergeCell ref="I1:I2"/>
    <mergeCell ref="J1:J2"/>
    <mergeCell ref="M1:M2"/>
    <mergeCell ref="B78:E78"/>
    <mergeCell ref="B79:E79"/>
    <mergeCell ref="D1:D2"/>
    <mergeCell ref="R1:S1"/>
    <mergeCell ref="B1:B2"/>
    <mergeCell ref="C1:C2"/>
    <mergeCell ref="B69:E69"/>
    <mergeCell ref="H65:H66"/>
    <mergeCell ref="I67:N67"/>
    <mergeCell ref="I68:N68"/>
    <mergeCell ref="T1:V1"/>
    <mergeCell ref="A72:E72"/>
    <mergeCell ref="A63:E63"/>
    <mergeCell ref="K1:K2"/>
    <mergeCell ref="O1:O2"/>
    <mergeCell ref="P1:Q1"/>
    <mergeCell ref="E1:E2"/>
    <mergeCell ref="F1:F2"/>
    <mergeCell ref="A1:A2"/>
    <mergeCell ref="H63:N63"/>
    <mergeCell ref="B70:E70"/>
    <mergeCell ref="I69:N69"/>
    <mergeCell ref="I70:N70"/>
    <mergeCell ref="H73:N73"/>
    <mergeCell ref="J74:N74"/>
    <mergeCell ref="H82:I82"/>
    <mergeCell ref="H80:I80"/>
    <mergeCell ref="H79:I79"/>
    <mergeCell ref="H76:I76"/>
    <mergeCell ref="H75:I75"/>
    <mergeCell ref="H74:I74"/>
    <mergeCell ref="H77:I77"/>
    <mergeCell ref="H81:I8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1"/>
  </sheetPr>
  <dimension ref="A1:Z93"/>
  <sheetViews>
    <sheetView zoomScale="75" zoomScaleNormal="75" workbookViewId="0" topLeftCell="A1">
      <selection activeCell="A1" sqref="A1:A2"/>
    </sheetView>
  </sheetViews>
  <sheetFormatPr defaultColWidth="9.140625" defaultRowHeight="12.75"/>
  <cols>
    <col min="1" max="1" width="11.421875" style="0" customWidth="1"/>
    <col min="2" max="2" width="12.7109375" style="0" customWidth="1"/>
    <col min="5" max="6" width="10.8515625" style="0" customWidth="1"/>
    <col min="7" max="7" width="10.7109375" style="0" customWidth="1"/>
    <col min="15" max="15" width="14.00390625" style="0" customWidth="1"/>
    <col min="19" max="19" width="10.7109375" style="0" customWidth="1"/>
  </cols>
  <sheetData>
    <row r="1" spans="1:24" ht="12.75" customHeight="1">
      <c r="A1" s="210" t="s">
        <v>0</v>
      </c>
      <c r="B1" s="212" t="s">
        <v>1</v>
      </c>
      <c r="C1" s="206" t="s">
        <v>250</v>
      </c>
      <c r="D1" s="204" t="s">
        <v>2</v>
      </c>
      <c r="E1" s="204" t="s">
        <v>251</v>
      </c>
      <c r="F1" s="204" t="s">
        <v>252</v>
      </c>
      <c r="G1" s="204" t="s">
        <v>253</v>
      </c>
      <c r="H1" s="204" t="s">
        <v>254</v>
      </c>
      <c r="I1" s="204" t="s">
        <v>255</v>
      </c>
      <c r="J1" s="204" t="s">
        <v>256</v>
      </c>
      <c r="K1" s="204" t="s">
        <v>257</v>
      </c>
      <c r="L1" s="204" t="s">
        <v>258</v>
      </c>
      <c r="M1" s="204" t="s">
        <v>12</v>
      </c>
      <c r="N1" s="217" t="s">
        <v>259</v>
      </c>
      <c r="O1" s="247" t="s">
        <v>46</v>
      </c>
      <c r="P1" s="223" t="s">
        <v>3</v>
      </c>
      <c r="Q1" s="216"/>
      <c r="R1" s="219" t="s">
        <v>4</v>
      </c>
      <c r="S1" s="220"/>
      <c r="T1" s="216" t="s">
        <v>5</v>
      </c>
      <c r="U1" s="216"/>
      <c r="V1" s="216"/>
      <c r="W1" s="1" t="s">
        <v>6</v>
      </c>
      <c r="X1" s="2"/>
    </row>
    <row r="2" spans="1:24" ht="64.5" thickBot="1">
      <c r="A2" s="211"/>
      <c r="B2" s="213"/>
      <c r="C2" s="207"/>
      <c r="D2" s="205"/>
      <c r="E2" s="205"/>
      <c r="F2" s="205"/>
      <c r="G2" s="205"/>
      <c r="H2" s="205"/>
      <c r="I2" s="205"/>
      <c r="J2" s="205"/>
      <c r="K2" s="205"/>
      <c r="L2" s="205"/>
      <c r="M2" s="205"/>
      <c r="N2" s="218"/>
      <c r="O2" s="248"/>
      <c r="P2" s="3" t="s">
        <v>7</v>
      </c>
      <c r="Q2" s="4" t="s">
        <v>8</v>
      </c>
      <c r="R2" s="4" t="s">
        <v>31</v>
      </c>
      <c r="S2" s="5" t="s">
        <v>51</v>
      </c>
      <c r="T2" s="4" t="s">
        <v>9</v>
      </c>
      <c r="U2" s="4" t="s">
        <v>10</v>
      </c>
      <c r="V2" s="4" t="s">
        <v>11</v>
      </c>
      <c r="W2" s="5" t="s">
        <v>12</v>
      </c>
      <c r="X2" s="6" t="s">
        <v>13</v>
      </c>
    </row>
    <row r="3" spans="1:26" ht="12.75">
      <c r="A3" s="40">
        <v>0</v>
      </c>
      <c r="B3" s="18">
        <v>1</v>
      </c>
      <c r="C3">
        <v>0</v>
      </c>
      <c r="E3">
        <v>1665</v>
      </c>
      <c r="F3">
        <v>1665</v>
      </c>
      <c r="G3">
        <v>19980000</v>
      </c>
      <c r="H3">
        <v>0.73416</v>
      </c>
      <c r="I3">
        <v>0</v>
      </c>
      <c r="J3">
        <v>0</v>
      </c>
      <c r="K3">
        <v>0</v>
      </c>
      <c r="L3">
        <v>0</v>
      </c>
      <c r="M3">
        <v>269.999993</v>
      </c>
      <c r="N3">
        <v>30</v>
      </c>
      <c r="O3" s="13">
        <v>4.995</v>
      </c>
      <c r="P3" s="48">
        <f>SUM(O3:O22)</f>
        <v>74.20475999999998</v>
      </c>
      <c r="Q3" s="48">
        <f>P3/SUM(N3:N22)</f>
        <v>0.24734919999999994</v>
      </c>
      <c r="R3" s="95" t="s">
        <v>261</v>
      </c>
      <c r="S3" s="49" t="s">
        <v>260</v>
      </c>
      <c r="T3" s="48">
        <f>SUM(O3:O61)</f>
        <v>118.96145600000013</v>
      </c>
      <c r="U3" s="48">
        <v>118.96145600000013</v>
      </c>
      <c r="V3" s="48">
        <v>118.96145600000013</v>
      </c>
      <c r="W3" s="63">
        <v>269.329581</v>
      </c>
      <c r="X3" s="64">
        <f>U3/W3</f>
        <v>0.44169472791776304</v>
      </c>
      <c r="Z3" s="24"/>
    </row>
    <row r="4" spans="1:26" ht="12.75">
      <c r="A4" s="40">
        <v>0</v>
      </c>
      <c r="B4" s="18">
        <v>2</v>
      </c>
      <c r="C4">
        <v>0</v>
      </c>
      <c r="E4">
        <v>1822</v>
      </c>
      <c r="F4">
        <v>1822</v>
      </c>
      <c r="G4">
        <v>21864000</v>
      </c>
      <c r="H4">
        <v>0.734556</v>
      </c>
      <c r="I4">
        <v>0</v>
      </c>
      <c r="J4">
        <v>0</v>
      </c>
      <c r="K4">
        <v>0</v>
      </c>
      <c r="L4">
        <v>0</v>
      </c>
      <c r="M4">
        <v>269.999998</v>
      </c>
      <c r="N4">
        <v>30</v>
      </c>
      <c r="O4" s="14">
        <v>5.466</v>
      </c>
      <c r="P4" s="20"/>
      <c r="Q4" s="20"/>
      <c r="R4" s="96" t="s">
        <v>101</v>
      </c>
      <c r="S4" s="20"/>
      <c r="T4" s="20"/>
      <c r="U4" s="20"/>
      <c r="V4" s="20"/>
      <c r="W4" s="20"/>
      <c r="X4" s="45"/>
      <c r="Z4" s="24"/>
    </row>
    <row r="5" spans="1:26" ht="12.75">
      <c r="A5" s="40">
        <v>0</v>
      </c>
      <c r="B5" s="18">
        <v>3</v>
      </c>
      <c r="C5">
        <v>0</v>
      </c>
      <c r="E5">
        <v>2688</v>
      </c>
      <c r="F5">
        <v>2688</v>
      </c>
      <c r="G5">
        <v>32256000</v>
      </c>
      <c r="H5">
        <v>0.728885</v>
      </c>
      <c r="I5">
        <v>0</v>
      </c>
      <c r="J5">
        <v>0</v>
      </c>
      <c r="K5">
        <v>0</v>
      </c>
      <c r="L5">
        <v>0</v>
      </c>
      <c r="M5">
        <v>270.000007</v>
      </c>
      <c r="N5">
        <v>30</v>
      </c>
      <c r="O5" s="14">
        <v>8.064</v>
      </c>
      <c r="P5" s="20"/>
      <c r="Q5" s="20"/>
      <c r="R5" s="96" t="s">
        <v>101</v>
      </c>
      <c r="S5" s="20"/>
      <c r="T5" s="20"/>
      <c r="U5" s="20"/>
      <c r="V5" s="20"/>
      <c r="W5" s="20"/>
      <c r="X5" s="45"/>
      <c r="Z5" s="24"/>
    </row>
    <row r="6" spans="1:26" ht="12.75">
      <c r="A6" s="40">
        <v>0</v>
      </c>
      <c r="B6" s="18">
        <v>4</v>
      </c>
      <c r="C6">
        <v>0</v>
      </c>
      <c r="E6">
        <v>2624</v>
      </c>
      <c r="F6">
        <v>2624</v>
      </c>
      <c r="G6">
        <v>31488000</v>
      </c>
      <c r="H6">
        <v>0.735689</v>
      </c>
      <c r="I6">
        <v>0</v>
      </c>
      <c r="J6">
        <v>0</v>
      </c>
      <c r="K6">
        <v>0</v>
      </c>
      <c r="L6">
        <v>0</v>
      </c>
      <c r="M6">
        <v>270.000025</v>
      </c>
      <c r="N6">
        <v>30</v>
      </c>
      <c r="O6" s="14">
        <v>7.872</v>
      </c>
      <c r="P6" s="20"/>
      <c r="Q6" s="20"/>
      <c r="R6" s="96" t="s">
        <v>101</v>
      </c>
      <c r="S6" s="20"/>
      <c r="T6" s="20"/>
      <c r="U6" s="20"/>
      <c r="V6" s="20"/>
      <c r="W6" s="20"/>
      <c r="X6" s="45"/>
      <c r="Z6" s="24"/>
    </row>
    <row r="7" spans="1:26" ht="12.75">
      <c r="A7" s="40">
        <v>0</v>
      </c>
      <c r="B7" s="18">
        <v>5</v>
      </c>
      <c r="C7">
        <v>0</v>
      </c>
      <c r="E7">
        <v>2612</v>
      </c>
      <c r="F7">
        <v>2612</v>
      </c>
      <c r="G7">
        <v>31344000</v>
      </c>
      <c r="H7">
        <v>0.725887</v>
      </c>
      <c r="I7">
        <v>0</v>
      </c>
      <c r="J7">
        <v>0</v>
      </c>
      <c r="K7">
        <v>0</v>
      </c>
      <c r="L7">
        <v>0</v>
      </c>
      <c r="M7">
        <v>270.000007</v>
      </c>
      <c r="N7">
        <v>30</v>
      </c>
      <c r="O7" s="14">
        <v>7.836</v>
      </c>
      <c r="P7" s="20"/>
      <c r="Q7" s="20"/>
      <c r="R7" s="96" t="s">
        <v>101</v>
      </c>
      <c r="S7" s="20"/>
      <c r="T7" s="20"/>
      <c r="U7" s="20"/>
      <c r="V7" s="20"/>
      <c r="W7" s="20"/>
      <c r="X7" s="45"/>
      <c r="Z7" s="24"/>
    </row>
    <row r="8" spans="1:26" ht="12.75">
      <c r="A8" s="40">
        <v>0</v>
      </c>
      <c r="B8" s="18">
        <v>6</v>
      </c>
      <c r="C8">
        <v>0</v>
      </c>
      <c r="E8">
        <v>2664</v>
      </c>
      <c r="F8">
        <v>2664</v>
      </c>
      <c r="G8">
        <v>31968000</v>
      </c>
      <c r="H8">
        <v>0.732408</v>
      </c>
      <c r="I8">
        <v>0</v>
      </c>
      <c r="J8">
        <v>0</v>
      </c>
      <c r="K8">
        <v>0</v>
      </c>
      <c r="L8">
        <v>0</v>
      </c>
      <c r="M8">
        <v>269.999975</v>
      </c>
      <c r="N8">
        <v>30</v>
      </c>
      <c r="O8" s="14">
        <v>7.992</v>
      </c>
      <c r="P8" s="20"/>
      <c r="Q8" s="20"/>
      <c r="R8" s="96" t="s">
        <v>101</v>
      </c>
      <c r="S8" s="20"/>
      <c r="T8" s="20"/>
      <c r="U8" s="20"/>
      <c r="V8" s="20"/>
      <c r="W8" s="20"/>
      <c r="X8" s="45"/>
      <c r="Z8" s="24"/>
    </row>
    <row r="9" spans="1:26" ht="12.75">
      <c r="A9" s="40">
        <v>0</v>
      </c>
      <c r="B9" s="18">
        <v>7</v>
      </c>
      <c r="C9">
        <v>0</v>
      </c>
      <c r="E9">
        <v>2342</v>
      </c>
      <c r="F9">
        <v>2342</v>
      </c>
      <c r="G9">
        <v>28104000</v>
      </c>
      <c r="H9">
        <v>0.726447</v>
      </c>
      <c r="I9">
        <v>0</v>
      </c>
      <c r="J9">
        <v>0</v>
      </c>
      <c r="K9">
        <v>0</v>
      </c>
      <c r="L9">
        <v>0</v>
      </c>
      <c r="M9">
        <v>270.000003</v>
      </c>
      <c r="N9">
        <v>30</v>
      </c>
      <c r="O9" s="14">
        <v>7.026</v>
      </c>
      <c r="P9" s="20"/>
      <c r="Q9" s="20"/>
      <c r="R9" s="96" t="s">
        <v>101</v>
      </c>
      <c r="S9" s="20"/>
      <c r="T9" s="20"/>
      <c r="U9" s="20"/>
      <c r="V9" s="20"/>
      <c r="W9" s="20"/>
      <c r="X9" s="45"/>
      <c r="Z9" s="24"/>
    </row>
    <row r="10" spans="1:26" ht="12.75">
      <c r="A10" s="40">
        <v>0</v>
      </c>
      <c r="B10" s="18">
        <v>8</v>
      </c>
      <c r="C10">
        <v>0</v>
      </c>
      <c r="E10">
        <v>2688</v>
      </c>
      <c r="F10">
        <v>2688</v>
      </c>
      <c r="G10">
        <v>32256000</v>
      </c>
      <c r="H10">
        <v>0.73285</v>
      </c>
      <c r="I10">
        <v>0</v>
      </c>
      <c r="J10">
        <v>0</v>
      </c>
      <c r="K10">
        <v>0</v>
      </c>
      <c r="L10">
        <v>0</v>
      </c>
      <c r="M10">
        <v>270.000007</v>
      </c>
      <c r="N10">
        <v>30</v>
      </c>
      <c r="O10" s="14">
        <v>8.064</v>
      </c>
      <c r="P10" s="20"/>
      <c r="Q10" s="20"/>
      <c r="R10" s="96" t="s">
        <v>101</v>
      </c>
      <c r="S10" s="20"/>
      <c r="T10" s="20"/>
      <c r="U10" s="20"/>
      <c r="V10" s="20"/>
      <c r="W10" s="20"/>
      <c r="X10" s="45"/>
      <c r="Z10" s="24"/>
    </row>
    <row r="11" spans="1:26" ht="12.75">
      <c r="A11" s="40">
        <v>0</v>
      </c>
      <c r="B11" s="18">
        <v>9</v>
      </c>
      <c r="C11">
        <v>0</v>
      </c>
      <c r="E11">
        <v>2672</v>
      </c>
      <c r="F11">
        <v>2672</v>
      </c>
      <c r="G11">
        <v>32064000</v>
      </c>
      <c r="H11">
        <v>0.718104</v>
      </c>
      <c r="I11">
        <v>0</v>
      </c>
      <c r="J11">
        <v>0</v>
      </c>
      <c r="K11">
        <v>0</v>
      </c>
      <c r="L11">
        <v>0</v>
      </c>
      <c r="M11">
        <v>269.999996</v>
      </c>
      <c r="N11">
        <v>30</v>
      </c>
      <c r="O11" s="14">
        <v>8.016</v>
      </c>
      <c r="P11" s="20"/>
      <c r="Q11" s="20"/>
      <c r="R11" s="96" t="s">
        <v>101</v>
      </c>
      <c r="S11" s="20"/>
      <c r="T11" s="20"/>
      <c r="U11" s="20"/>
      <c r="V11" s="20"/>
      <c r="W11" s="20"/>
      <c r="X11" s="45"/>
      <c r="Z11" s="24"/>
    </row>
    <row r="12" spans="1:26" ht="12.75">
      <c r="A12" s="40">
        <v>0</v>
      </c>
      <c r="B12" s="18">
        <v>10</v>
      </c>
      <c r="C12">
        <v>0</v>
      </c>
      <c r="E12">
        <v>2632</v>
      </c>
      <c r="F12">
        <v>2632</v>
      </c>
      <c r="G12">
        <v>31584000</v>
      </c>
      <c r="H12">
        <v>0.732757</v>
      </c>
      <c r="I12">
        <v>0</v>
      </c>
      <c r="J12">
        <v>0</v>
      </c>
      <c r="K12">
        <v>0</v>
      </c>
      <c r="L12">
        <v>0</v>
      </c>
      <c r="M12">
        <v>269.999983</v>
      </c>
      <c r="N12">
        <v>30</v>
      </c>
      <c r="O12" s="14">
        <v>7.896</v>
      </c>
      <c r="P12" s="20"/>
      <c r="Q12" s="20"/>
      <c r="R12" s="96" t="s">
        <v>101</v>
      </c>
      <c r="S12" s="20"/>
      <c r="T12" s="20"/>
      <c r="U12" s="20"/>
      <c r="V12" s="20"/>
      <c r="W12" s="20"/>
      <c r="X12" s="45"/>
      <c r="Z12" s="24"/>
    </row>
    <row r="13" spans="1:24" ht="12.75">
      <c r="A13" s="40">
        <v>1</v>
      </c>
      <c r="B13" s="18">
        <v>0</v>
      </c>
      <c r="C13">
        <v>0</v>
      </c>
      <c r="E13">
        <v>835</v>
      </c>
      <c r="F13">
        <v>835</v>
      </c>
      <c r="G13">
        <v>267200</v>
      </c>
      <c r="H13">
        <v>0.10132</v>
      </c>
      <c r="I13">
        <v>0</v>
      </c>
      <c r="J13">
        <v>0</v>
      </c>
      <c r="K13">
        <v>0</v>
      </c>
      <c r="L13">
        <v>0</v>
      </c>
      <c r="M13">
        <v>242.999994</v>
      </c>
      <c r="N13">
        <v>0</v>
      </c>
      <c r="O13" s="14">
        <v>0.0668</v>
      </c>
      <c r="P13" s="20"/>
      <c r="Q13" s="20"/>
      <c r="R13" s="96" t="s">
        <v>101</v>
      </c>
      <c r="S13" s="20"/>
      <c r="T13" s="20"/>
      <c r="U13" s="20"/>
      <c r="V13" s="20"/>
      <c r="W13" s="20"/>
      <c r="X13" s="45"/>
    </row>
    <row r="14" spans="1:24" ht="12.75">
      <c r="A14" s="40">
        <v>2</v>
      </c>
      <c r="B14" s="18">
        <v>0</v>
      </c>
      <c r="C14">
        <v>0</v>
      </c>
      <c r="E14">
        <v>911</v>
      </c>
      <c r="F14">
        <v>911</v>
      </c>
      <c r="G14">
        <v>291520</v>
      </c>
      <c r="H14">
        <v>0.110897</v>
      </c>
      <c r="I14">
        <v>0</v>
      </c>
      <c r="J14">
        <v>0</v>
      </c>
      <c r="K14">
        <v>0</v>
      </c>
      <c r="L14">
        <v>0</v>
      </c>
      <c r="M14">
        <v>242.999997</v>
      </c>
      <c r="N14">
        <v>0</v>
      </c>
      <c r="O14" s="14">
        <v>0.07288</v>
      </c>
      <c r="P14" s="20"/>
      <c r="Q14" s="20"/>
      <c r="R14" s="96" t="s">
        <v>101</v>
      </c>
      <c r="S14" s="20"/>
      <c r="T14" s="20"/>
      <c r="U14" s="20"/>
      <c r="V14" s="20"/>
      <c r="W14" s="20"/>
      <c r="X14" s="45"/>
    </row>
    <row r="15" spans="1:24" ht="12.75">
      <c r="A15" s="40">
        <v>3</v>
      </c>
      <c r="B15" s="18">
        <v>0</v>
      </c>
      <c r="C15">
        <v>0</v>
      </c>
      <c r="E15">
        <v>1345</v>
      </c>
      <c r="F15">
        <v>1345</v>
      </c>
      <c r="G15">
        <v>430400</v>
      </c>
      <c r="H15">
        <v>0.115528</v>
      </c>
      <c r="I15">
        <v>0</v>
      </c>
      <c r="J15">
        <v>0</v>
      </c>
      <c r="K15">
        <v>0</v>
      </c>
      <c r="L15">
        <v>0</v>
      </c>
      <c r="M15">
        <v>270.000009</v>
      </c>
      <c r="N15">
        <v>0</v>
      </c>
      <c r="O15" s="14">
        <v>0.1076</v>
      </c>
      <c r="P15" s="20"/>
      <c r="Q15" s="20"/>
      <c r="R15" s="96" t="s">
        <v>101</v>
      </c>
      <c r="S15" s="20"/>
      <c r="T15" s="20"/>
      <c r="U15" s="20"/>
      <c r="V15" s="20"/>
      <c r="W15" s="20"/>
      <c r="X15" s="45"/>
    </row>
    <row r="16" spans="1:24" ht="12.75">
      <c r="A16" s="40">
        <v>4</v>
      </c>
      <c r="B16" s="18">
        <v>0</v>
      </c>
      <c r="C16">
        <v>0</v>
      </c>
      <c r="E16">
        <v>1313</v>
      </c>
      <c r="F16">
        <v>1313</v>
      </c>
      <c r="G16">
        <v>420160</v>
      </c>
      <c r="H16">
        <v>0.090104</v>
      </c>
      <c r="I16">
        <v>0</v>
      </c>
      <c r="J16">
        <v>0</v>
      </c>
      <c r="K16">
        <v>0</v>
      </c>
      <c r="L16">
        <v>0</v>
      </c>
      <c r="M16">
        <v>269.999991</v>
      </c>
      <c r="N16">
        <v>0</v>
      </c>
      <c r="O16" s="14">
        <v>0.10504</v>
      </c>
      <c r="P16" s="20"/>
      <c r="Q16" s="20"/>
      <c r="R16" s="96" t="s">
        <v>101</v>
      </c>
      <c r="S16" s="20"/>
      <c r="T16" s="20"/>
      <c r="U16" s="20"/>
      <c r="V16" s="20"/>
      <c r="W16" s="20"/>
      <c r="X16" s="45"/>
    </row>
    <row r="17" spans="1:24" ht="12.75">
      <c r="A17" s="40">
        <v>5</v>
      </c>
      <c r="B17" s="18">
        <v>0</v>
      </c>
      <c r="C17">
        <v>0</v>
      </c>
      <c r="E17">
        <v>1342</v>
      </c>
      <c r="F17">
        <v>1342</v>
      </c>
      <c r="G17">
        <v>429440</v>
      </c>
      <c r="H17">
        <v>0.098635</v>
      </c>
      <c r="I17">
        <v>0</v>
      </c>
      <c r="J17">
        <v>0</v>
      </c>
      <c r="K17">
        <v>0</v>
      </c>
      <c r="L17">
        <v>0</v>
      </c>
      <c r="M17">
        <v>242.999993</v>
      </c>
      <c r="N17">
        <v>0</v>
      </c>
      <c r="O17" s="14">
        <v>0.10736</v>
      </c>
      <c r="P17" s="20"/>
      <c r="Q17" s="20"/>
      <c r="R17" s="96" t="s">
        <v>101</v>
      </c>
      <c r="S17" s="20"/>
      <c r="T17" s="20"/>
      <c r="U17" s="20"/>
      <c r="V17" s="20"/>
      <c r="W17" s="20"/>
      <c r="X17" s="45"/>
    </row>
    <row r="18" spans="1:24" ht="12.75">
      <c r="A18" s="40">
        <v>6</v>
      </c>
      <c r="B18" s="18">
        <v>0</v>
      </c>
      <c r="C18">
        <v>0</v>
      </c>
      <c r="E18">
        <v>1344</v>
      </c>
      <c r="F18">
        <v>1344</v>
      </c>
      <c r="G18">
        <v>430080</v>
      </c>
      <c r="H18">
        <v>0.065852</v>
      </c>
      <c r="I18">
        <v>0</v>
      </c>
      <c r="J18">
        <v>0</v>
      </c>
      <c r="K18">
        <v>0</v>
      </c>
      <c r="L18">
        <v>0</v>
      </c>
      <c r="M18">
        <v>270.000008</v>
      </c>
      <c r="N18">
        <v>0</v>
      </c>
      <c r="O18" s="14">
        <v>0.10752</v>
      </c>
      <c r="P18" s="20"/>
      <c r="Q18" s="20"/>
      <c r="R18" s="96" t="s">
        <v>101</v>
      </c>
      <c r="S18" s="20"/>
      <c r="T18" s="20"/>
      <c r="U18" s="20"/>
      <c r="V18" s="20"/>
      <c r="W18" s="20"/>
      <c r="X18" s="45"/>
    </row>
    <row r="19" spans="1:24" ht="12.75">
      <c r="A19" s="40">
        <v>7</v>
      </c>
      <c r="B19" s="18">
        <v>0</v>
      </c>
      <c r="C19">
        <v>0</v>
      </c>
      <c r="E19">
        <v>1172</v>
      </c>
      <c r="F19">
        <v>1172</v>
      </c>
      <c r="G19">
        <v>375040</v>
      </c>
      <c r="H19">
        <v>0.123505</v>
      </c>
      <c r="I19">
        <v>0</v>
      </c>
      <c r="J19">
        <v>0</v>
      </c>
      <c r="K19">
        <v>0</v>
      </c>
      <c r="L19">
        <v>0</v>
      </c>
      <c r="M19">
        <v>242.999994</v>
      </c>
      <c r="N19">
        <v>0</v>
      </c>
      <c r="O19" s="14">
        <v>0.09376</v>
      </c>
      <c r="P19" s="20"/>
      <c r="Q19" s="20"/>
      <c r="R19" s="96" t="s">
        <v>101</v>
      </c>
      <c r="S19" s="20"/>
      <c r="T19" s="20"/>
      <c r="U19" s="20"/>
      <c r="V19" s="20"/>
      <c r="W19" s="20"/>
      <c r="X19" s="45"/>
    </row>
    <row r="20" spans="1:24" ht="12.75">
      <c r="A20" s="40">
        <v>8</v>
      </c>
      <c r="B20" s="18">
        <v>0</v>
      </c>
      <c r="C20">
        <v>0</v>
      </c>
      <c r="E20">
        <v>1344</v>
      </c>
      <c r="F20">
        <v>1344</v>
      </c>
      <c r="G20">
        <v>430080</v>
      </c>
      <c r="H20">
        <v>0.075542</v>
      </c>
      <c r="I20">
        <v>0</v>
      </c>
      <c r="J20">
        <v>0</v>
      </c>
      <c r="K20">
        <v>0</v>
      </c>
      <c r="L20">
        <v>0</v>
      </c>
      <c r="M20">
        <v>270.000006</v>
      </c>
      <c r="N20">
        <v>0</v>
      </c>
      <c r="O20" s="14">
        <v>0.10752</v>
      </c>
      <c r="P20" s="20"/>
      <c r="Q20" s="20"/>
      <c r="R20" s="96" t="s">
        <v>101</v>
      </c>
      <c r="S20" s="20"/>
      <c r="T20" s="20"/>
      <c r="U20" s="20"/>
      <c r="V20" s="20"/>
      <c r="W20" s="20"/>
      <c r="X20" s="45"/>
    </row>
    <row r="21" spans="1:24" ht="12.75">
      <c r="A21" s="40">
        <v>9</v>
      </c>
      <c r="B21" s="18">
        <v>0</v>
      </c>
      <c r="C21">
        <v>0</v>
      </c>
      <c r="E21">
        <v>1320</v>
      </c>
      <c r="F21">
        <v>1320</v>
      </c>
      <c r="G21">
        <v>422400</v>
      </c>
      <c r="H21">
        <v>0.082767</v>
      </c>
      <c r="I21">
        <v>0</v>
      </c>
      <c r="J21">
        <v>0</v>
      </c>
      <c r="K21">
        <v>0</v>
      </c>
      <c r="L21">
        <v>0</v>
      </c>
      <c r="M21">
        <v>269.999997</v>
      </c>
      <c r="N21">
        <v>0</v>
      </c>
      <c r="O21" s="14">
        <v>0.1056</v>
      </c>
      <c r="P21" s="20"/>
      <c r="Q21" s="20"/>
      <c r="R21" s="96" t="s">
        <v>101</v>
      </c>
      <c r="S21" s="20"/>
      <c r="T21" s="20"/>
      <c r="U21" s="20"/>
      <c r="V21" s="20"/>
      <c r="W21" s="20"/>
      <c r="X21" s="45"/>
    </row>
    <row r="22" spans="1:24" ht="12.75">
      <c r="A22" s="40">
        <v>10</v>
      </c>
      <c r="B22" s="18">
        <v>0</v>
      </c>
      <c r="C22">
        <v>0</v>
      </c>
      <c r="E22">
        <v>1296</v>
      </c>
      <c r="F22">
        <v>1296</v>
      </c>
      <c r="G22">
        <v>414720</v>
      </c>
      <c r="H22">
        <v>0.120718</v>
      </c>
      <c r="I22">
        <v>0</v>
      </c>
      <c r="J22">
        <v>0</v>
      </c>
      <c r="K22">
        <v>0</v>
      </c>
      <c r="L22">
        <v>0</v>
      </c>
      <c r="M22">
        <v>242.999994</v>
      </c>
      <c r="N22">
        <v>0</v>
      </c>
      <c r="O22" s="14">
        <v>0.10368</v>
      </c>
      <c r="P22" s="20"/>
      <c r="Q22" s="20"/>
      <c r="R22" s="96" t="s">
        <v>101</v>
      </c>
      <c r="S22" s="20"/>
      <c r="T22" s="20"/>
      <c r="U22" s="20"/>
      <c r="V22" s="20"/>
      <c r="W22" s="20"/>
      <c r="X22" s="45"/>
    </row>
    <row r="23" spans="1:24" ht="12.75">
      <c r="A23" s="40">
        <v>0</v>
      </c>
      <c r="B23" s="18">
        <v>11</v>
      </c>
      <c r="D23">
        <v>15</v>
      </c>
      <c r="E23">
        <v>1948</v>
      </c>
      <c r="F23">
        <v>1948</v>
      </c>
      <c r="G23">
        <v>7979008</v>
      </c>
      <c r="H23">
        <v>0.018496</v>
      </c>
      <c r="I23">
        <v>0</v>
      </c>
      <c r="J23">
        <v>0</v>
      </c>
      <c r="K23">
        <v>0</v>
      </c>
      <c r="L23">
        <v>0</v>
      </c>
      <c r="M23">
        <v>270.000007</v>
      </c>
      <c r="N23">
        <v>2</v>
      </c>
      <c r="O23" s="14">
        <v>1.994752</v>
      </c>
      <c r="P23" s="20"/>
      <c r="Q23" s="20"/>
      <c r="R23" s="96">
        <f aca="true" t="shared" si="0" ref="R23:R61">(I23+K23)/F23</f>
        <v>0</v>
      </c>
      <c r="S23" s="20"/>
      <c r="T23" s="20"/>
      <c r="U23" s="20"/>
      <c r="V23" s="20"/>
      <c r="W23" s="20"/>
      <c r="X23" s="45"/>
    </row>
    <row r="24" spans="1:24" ht="12.75">
      <c r="A24" s="40">
        <v>0</v>
      </c>
      <c r="B24" s="18">
        <v>12</v>
      </c>
      <c r="D24">
        <v>15</v>
      </c>
      <c r="E24">
        <v>1948</v>
      </c>
      <c r="F24">
        <v>1948</v>
      </c>
      <c r="G24">
        <v>7979008</v>
      </c>
      <c r="H24">
        <v>0.018182</v>
      </c>
      <c r="I24">
        <v>0</v>
      </c>
      <c r="J24">
        <v>0</v>
      </c>
      <c r="K24">
        <v>0</v>
      </c>
      <c r="L24">
        <v>0</v>
      </c>
      <c r="M24">
        <v>270.000011</v>
      </c>
      <c r="N24">
        <v>2</v>
      </c>
      <c r="O24" s="14">
        <v>1.994752</v>
      </c>
      <c r="P24" s="20"/>
      <c r="Q24" s="20"/>
      <c r="R24" s="96">
        <f t="shared" si="0"/>
        <v>0</v>
      </c>
      <c r="S24" s="20"/>
      <c r="T24" s="20"/>
      <c r="U24" s="20"/>
      <c r="V24" s="20"/>
      <c r="W24" s="20"/>
      <c r="X24" s="45"/>
    </row>
    <row r="25" spans="1:24" ht="12.75">
      <c r="A25" s="40">
        <v>0</v>
      </c>
      <c r="B25" s="18">
        <v>13</v>
      </c>
      <c r="D25">
        <v>15</v>
      </c>
      <c r="E25">
        <v>1948</v>
      </c>
      <c r="F25">
        <v>1948</v>
      </c>
      <c r="G25">
        <v>7979008</v>
      </c>
      <c r="H25">
        <v>0.018207</v>
      </c>
      <c r="I25">
        <v>0</v>
      </c>
      <c r="J25">
        <v>0</v>
      </c>
      <c r="K25">
        <v>0</v>
      </c>
      <c r="L25">
        <v>0</v>
      </c>
      <c r="M25">
        <v>270.000007</v>
      </c>
      <c r="N25">
        <v>2</v>
      </c>
      <c r="O25" s="14">
        <v>1.994752</v>
      </c>
      <c r="P25" s="20"/>
      <c r="Q25" s="20"/>
      <c r="R25" s="96">
        <f t="shared" si="0"/>
        <v>0</v>
      </c>
      <c r="S25" s="20"/>
      <c r="T25" s="20"/>
      <c r="U25" s="20"/>
      <c r="V25" s="20"/>
      <c r="W25" s="20"/>
      <c r="X25" s="45"/>
    </row>
    <row r="26" spans="1:24" ht="12.75">
      <c r="A26" s="40">
        <v>0</v>
      </c>
      <c r="B26" s="18">
        <v>14</v>
      </c>
      <c r="D26">
        <v>15</v>
      </c>
      <c r="E26">
        <v>1948</v>
      </c>
      <c r="F26">
        <v>1948</v>
      </c>
      <c r="G26">
        <v>7979008</v>
      </c>
      <c r="H26">
        <v>0.018328</v>
      </c>
      <c r="I26">
        <v>0</v>
      </c>
      <c r="J26">
        <v>0</v>
      </c>
      <c r="K26">
        <v>0</v>
      </c>
      <c r="L26">
        <v>0</v>
      </c>
      <c r="M26">
        <v>270.000007</v>
      </c>
      <c r="N26">
        <v>2</v>
      </c>
      <c r="O26" s="14">
        <v>1.994752</v>
      </c>
      <c r="P26" s="20"/>
      <c r="Q26" s="20"/>
      <c r="R26" s="96">
        <f t="shared" si="0"/>
        <v>0</v>
      </c>
      <c r="S26" s="20"/>
      <c r="T26" s="20"/>
      <c r="U26" s="20"/>
      <c r="V26" s="20"/>
      <c r="W26" s="20"/>
      <c r="X26" s="45"/>
    </row>
    <row r="27" spans="1:24" ht="12.75">
      <c r="A27" s="40">
        <v>0</v>
      </c>
      <c r="B27" s="18">
        <v>15</v>
      </c>
      <c r="D27">
        <v>15</v>
      </c>
      <c r="E27">
        <v>7786</v>
      </c>
      <c r="F27">
        <v>7786</v>
      </c>
      <c r="G27">
        <v>31891456</v>
      </c>
      <c r="H27">
        <v>0.017273</v>
      </c>
      <c r="I27">
        <v>0</v>
      </c>
      <c r="J27">
        <v>0</v>
      </c>
      <c r="K27">
        <v>0</v>
      </c>
      <c r="L27">
        <v>0</v>
      </c>
      <c r="M27">
        <v>269.999996</v>
      </c>
      <c r="N27">
        <v>8</v>
      </c>
      <c r="O27" s="14">
        <v>7.972864</v>
      </c>
      <c r="P27" s="20"/>
      <c r="Q27" s="20"/>
      <c r="R27" s="96">
        <f t="shared" si="0"/>
        <v>0</v>
      </c>
      <c r="S27" s="20"/>
      <c r="T27" s="20"/>
      <c r="U27" s="20"/>
      <c r="V27" s="20"/>
      <c r="W27" s="20"/>
      <c r="X27" s="45"/>
    </row>
    <row r="28" spans="1:24" ht="12.75">
      <c r="A28" s="40">
        <v>0</v>
      </c>
      <c r="B28" s="18">
        <v>16</v>
      </c>
      <c r="D28">
        <v>15</v>
      </c>
      <c r="E28">
        <v>7787</v>
      </c>
      <c r="F28">
        <v>7787</v>
      </c>
      <c r="G28">
        <v>31895552</v>
      </c>
      <c r="H28">
        <v>0.017573</v>
      </c>
      <c r="I28">
        <v>0</v>
      </c>
      <c r="J28">
        <v>0</v>
      </c>
      <c r="K28">
        <v>0</v>
      </c>
      <c r="L28">
        <v>0</v>
      </c>
      <c r="M28">
        <v>269.999998</v>
      </c>
      <c r="N28">
        <v>8</v>
      </c>
      <c r="O28" s="14">
        <v>7.973888</v>
      </c>
      <c r="P28" s="20"/>
      <c r="Q28" s="20"/>
      <c r="R28" s="96">
        <f t="shared" si="0"/>
        <v>0</v>
      </c>
      <c r="S28" s="20"/>
      <c r="T28" s="20"/>
      <c r="U28" s="20"/>
      <c r="V28" s="20"/>
      <c r="W28" s="20"/>
      <c r="X28" s="45"/>
    </row>
    <row r="29" spans="1:24" ht="12.75">
      <c r="A29" s="40">
        <v>0</v>
      </c>
      <c r="B29" s="18">
        <v>17</v>
      </c>
      <c r="D29">
        <v>15</v>
      </c>
      <c r="E29">
        <v>7789</v>
      </c>
      <c r="F29">
        <v>7789</v>
      </c>
      <c r="G29">
        <v>31903744</v>
      </c>
      <c r="H29">
        <v>0.017984</v>
      </c>
      <c r="I29">
        <v>0</v>
      </c>
      <c r="J29">
        <v>0</v>
      </c>
      <c r="K29">
        <v>0</v>
      </c>
      <c r="L29">
        <v>0</v>
      </c>
      <c r="M29">
        <v>269.999979</v>
      </c>
      <c r="N29">
        <v>8</v>
      </c>
      <c r="O29" s="14">
        <v>7.975936</v>
      </c>
      <c r="P29" s="20"/>
      <c r="Q29" s="20"/>
      <c r="R29" s="96">
        <f t="shared" si="0"/>
        <v>0</v>
      </c>
      <c r="S29" s="20"/>
      <c r="T29" s="20"/>
      <c r="U29" s="20"/>
      <c r="V29" s="20"/>
      <c r="W29" s="20"/>
      <c r="X29" s="45"/>
    </row>
    <row r="30" spans="1:24" ht="12.75">
      <c r="A30" s="40">
        <v>0</v>
      </c>
      <c r="B30" s="18">
        <v>18</v>
      </c>
      <c r="D30">
        <v>15</v>
      </c>
      <c r="E30">
        <v>1662</v>
      </c>
      <c r="F30">
        <v>1662</v>
      </c>
      <c r="G30">
        <v>19944000</v>
      </c>
      <c r="H30">
        <v>0.018563</v>
      </c>
      <c r="I30">
        <v>0</v>
      </c>
      <c r="J30">
        <v>0</v>
      </c>
      <c r="K30">
        <v>0</v>
      </c>
      <c r="L30">
        <v>0</v>
      </c>
      <c r="M30">
        <v>269.999992</v>
      </c>
      <c r="N30">
        <v>5</v>
      </c>
      <c r="O30" s="14">
        <v>4.986</v>
      </c>
      <c r="P30" s="20"/>
      <c r="Q30" s="20"/>
      <c r="R30" s="96">
        <f t="shared" si="0"/>
        <v>0</v>
      </c>
      <c r="S30" s="20"/>
      <c r="T30" s="20"/>
      <c r="U30" s="20"/>
      <c r="V30" s="20"/>
      <c r="W30" s="20"/>
      <c r="X30" s="45"/>
    </row>
    <row r="31" spans="1:26" ht="12.75">
      <c r="A31" s="40">
        <v>0</v>
      </c>
      <c r="B31" s="18">
        <v>19</v>
      </c>
      <c r="D31">
        <v>15</v>
      </c>
      <c r="E31">
        <v>1663</v>
      </c>
      <c r="F31">
        <v>1663</v>
      </c>
      <c r="G31">
        <v>19956000</v>
      </c>
      <c r="H31">
        <v>0.018357</v>
      </c>
      <c r="I31">
        <v>0</v>
      </c>
      <c r="J31">
        <v>0</v>
      </c>
      <c r="K31">
        <v>0</v>
      </c>
      <c r="L31">
        <v>0</v>
      </c>
      <c r="M31">
        <v>269.999994</v>
      </c>
      <c r="N31">
        <v>5</v>
      </c>
      <c r="O31" s="14">
        <v>4.989</v>
      </c>
      <c r="P31" s="20"/>
      <c r="Q31" s="20"/>
      <c r="R31" s="96">
        <f t="shared" si="0"/>
        <v>0</v>
      </c>
      <c r="S31" s="20"/>
      <c r="T31" s="20"/>
      <c r="U31" s="20"/>
      <c r="V31" s="20"/>
      <c r="W31" s="20"/>
      <c r="X31" s="45"/>
      <c r="Z31" s="24"/>
    </row>
    <row r="32" spans="1:26" ht="12.75">
      <c r="A32" s="40">
        <v>0</v>
      </c>
      <c r="B32" s="18">
        <v>20</v>
      </c>
      <c r="D32">
        <v>13</v>
      </c>
      <c r="E32">
        <v>400</v>
      </c>
      <c r="F32">
        <v>400</v>
      </c>
      <c r="G32">
        <v>384000</v>
      </c>
      <c r="H32">
        <v>0.027034</v>
      </c>
      <c r="I32">
        <v>0</v>
      </c>
      <c r="J32">
        <v>0</v>
      </c>
      <c r="K32">
        <v>0</v>
      </c>
      <c r="L32">
        <v>0</v>
      </c>
      <c r="M32">
        <v>269.999988</v>
      </c>
      <c r="N32">
        <v>0.096</v>
      </c>
      <c r="O32" s="14">
        <v>0.096</v>
      </c>
      <c r="P32" s="20"/>
      <c r="Q32" s="20"/>
      <c r="R32" s="96">
        <f t="shared" si="0"/>
        <v>0</v>
      </c>
      <c r="S32" s="20"/>
      <c r="T32" s="20"/>
      <c r="U32" s="20"/>
      <c r="V32" s="20"/>
      <c r="W32" s="20"/>
      <c r="X32" s="45"/>
      <c r="Z32" s="24"/>
    </row>
    <row r="33" spans="1:26" ht="12.75">
      <c r="A33" s="40">
        <v>0</v>
      </c>
      <c r="B33" s="18">
        <v>21</v>
      </c>
      <c r="D33">
        <v>13</v>
      </c>
      <c r="E33">
        <v>400</v>
      </c>
      <c r="F33">
        <v>400</v>
      </c>
      <c r="G33">
        <v>384000</v>
      </c>
      <c r="H33">
        <v>0.026997</v>
      </c>
      <c r="I33">
        <v>0</v>
      </c>
      <c r="J33">
        <v>0</v>
      </c>
      <c r="K33">
        <v>0</v>
      </c>
      <c r="L33">
        <v>0</v>
      </c>
      <c r="M33">
        <v>270.000006</v>
      </c>
      <c r="N33">
        <v>0.096</v>
      </c>
      <c r="O33" s="14">
        <v>0.096</v>
      </c>
      <c r="P33" s="20"/>
      <c r="Q33" s="20"/>
      <c r="R33" s="96">
        <f t="shared" si="0"/>
        <v>0</v>
      </c>
      <c r="S33" s="20"/>
      <c r="T33" s="20"/>
      <c r="U33" s="20"/>
      <c r="V33" s="20"/>
      <c r="W33" s="20"/>
      <c r="X33" s="45"/>
      <c r="Z33" s="24"/>
    </row>
    <row r="34" spans="1:26" ht="12.75">
      <c r="A34" s="40">
        <v>0</v>
      </c>
      <c r="B34" s="18">
        <v>22</v>
      </c>
      <c r="D34">
        <v>13</v>
      </c>
      <c r="E34">
        <v>400</v>
      </c>
      <c r="F34">
        <v>400</v>
      </c>
      <c r="G34">
        <v>384000</v>
      </c>
      <c r="H34">
        <v>0.027119</v>
      </c>
      <c r="I34">
        <v>0</v>
      </c>
      <c r="J34">
        <v>0</v>
      </c>
      <c r="K34">
        <v>0</v>
      </c>
      <c r="L34">
        <v>0</v>
      </c>
      <c r="M34">
        <v>269.999988</v>
      </c>
      <c r="N34">
        <v>0.096</v>
      </c>
      <c r="O34" s="14">
        <v>0.096</v>
      </c>
      <c r="P34" s="20"/>
      <c r="Q34" s="20"/>
      <c r="R34" s="96">
        <f t="shared" si="0"/>
        <v>0</v>
      </c>
      <c r="S34" s="20"/>
      <c r="T34" s="20"/>
      <c r="U34" s="20"/>
      <c r="V34" s="20"/>
      <c r="W34" s="20"/>
      <c r="X34" s="45"/>
      <c r="Z34" s="24"/>
    </row>
    <row r="35" spans="1:26" ht="12.75">
      <c r="A35" s="40">
        <v>0</v>
      </c>
      <c r="B35" s="18">
        <v>23</v>
      </c>
      <c r="D35">
        <v>13</v>
      </c>
      <c r="E35">
        <v>400</v>
      </c>
      <c r="F35">
        <v>400</v>
      </c>
      <c r="G35">
        <v>384000</v>
      </c>
      <c r="H35">
        <v>0.026834</v>
      </c>
      <c r="I35">
        <v>0</v>
      </c>
      <c r="J35">
        <v>0</v>
      </c>
      <c r="K35">
        <v>0</v>
      </c>
      <c r="L35">
        <v>0</v>
      </c>
      <c r="M35">
        <v>269.999988</v>
      </c>
      <c r="N35">
        <v>0.096</v>
      </c>
      <c r="O35" s="14">
        <v>0.096</v>
      </c>
      <c r="P35" s="20"/>
      <c r="Q35" s="20"/>
      <c r="R35" s="96">
        <f t="shared" si="0"/>
        <v>0</v>
      </c>
      <c r="S35" s="20"/>
      <c r="T35" s="20"/>
      <c r="U35" s="20"/>
      <c r="V35" s="20"/>
      <c r="W35" s="20"/>
      <c r="X35" s="45"/>
      <c r="Z35" s="24"/>
    </row>
    <row r="36" spans="1:26" ht="12.75">
      <c r="A36" s="40">
        <v>0</v>
      </c>
      <c r="B36" s="18">
        <v>24</v>
      </c>
      <c r="D36">
        <v>13</v>
      </c>
      <c r="E36">
        <v>400</v>
      </c>
      <c r="F36">
        <v>400</v>
      </c>
      <c r="G36">
        <v>384000</v>
      </c>
      <c r="H36">
        <v>0.026863</v>
      </c>
      <c r="I36">
        <v>0</v>
      </c>
      <c r="J36">
        <v>0</v>
      </c>
      <c r="K36">
        <v>0</v>
      </c>
      <c r="L36">
        <v>0</v>
      </c>
      <c r="M36">
        <v>269.999988</v>
      </c>
      <c r="N36">
        <v>0.096</v>
      </c>
      <c r="O36" s="14">
        <v>0.096</v>
      </c>
      <c r="P36" s="20"/>
      <c r="Q36" s="20"/>
      <c r="R36" s="96">
        <f t="shared" si="0"/>
        <v>0</v>
      </c>
      <c r="S36" s="20"/>
      <c r="T36" s="20"/>
      <c r="U36" s="20"/>
      <c r="V36" s="20"/>
      <c r="W36" s="20"/>
      <c r="X36" s="45"/>
      <c r="Z36" s="24"/>
    </row>
    <row r="37" spans="1:26" ht="12.75">
      <c r="A37" s="40">
        <v>0</v>
      </c>
      <c r="B37" s="18">
        <v>25</v>
      </c>
      <c r="D37">
        <v>13</v>
      </c>
      <c r="E37">
        <v>400</v>
      </c>
      <c r="F37">
        <v>400</v>
      </c>
      <c r="G37">
        <v>384000</v>
      </c>
      <c r="H37">
        <v>0.026725</v>
      </c>
      <c r="I37">
        <v>0</v>
      </c>
      <c r="J37">
        <v>0</v>
      </c>
      <c r="K37">
        <v>0</v>
      </c>
      <c r="L37">
        <v>0</v>
      </c>
      <c r="M37">
        <v>269.999988</v>
      </c>
      <c r="N37">
        <v>0.096</v>
      </c>
      <c r="O37" s="14">
        <v>0.096</v>
      </c>
      <c r="P37" s="20"/>
      <c r="Q37" s="20"/>
      <c r="R37" s="96">
        <f t="shared" si="0"/>
        <v>0</v>
      </c>
      <c r="S37" s="20"/>
      <c r="T37" s="20"/>
      <c r="U37" s="20"/>
      <c r="V37" s="20"/>
      <c r="W37" s="20"/>
      <c r="X37" s="45"/>
      <c r="Z37" s="24"/>
    </row>
    <row r="38" spans="1:26" ht="12.75">
      <c r="A38" s="40">
        <v>0</v>
      </c>
      <c r="B38" s="18">
        <v>26</v>
      </c>
      <c r="D38">
        <v>13</v>
      </c>
      <c r="E38">
        <v>400</v>
      </c>
      <c r="F38">
        <v>400</v>
      </c>
      <c r="G38">
        <v>384000</v>
      </c>
      <c r="H38">
        <v>0.02665</v>
      </c>
      <c r="I38">
        <v>0</v>
      </c>
      <c r="J38">
        <v>0</v>
      </c>
      <c r="K38">
        <v>0</v>
      </c>
      <c r="L38">
        <v>0</v>
      </c>
      <c r="M38">
        <v>269.999988</v>
      </c>
      <c r="N38">
        <v>0.096</v>
      </c>
      <c r="O38" s="14">
        <v>0.096</v>
      </c>
      <c r="P38" s="20"/>
      <c r="Q38" s="20"/>
      <c r="R38" s="96">
        <f t="shared" si="0"/>
        <v>0</v>
      </c>
      <c r="S38" s="20"/>
      <c r="T38" s="20"/>
      <c r="U38" s="20"/>
      <c r="V38" s="20"/>
      <c r="W38" s="20"/>
      <c r="X38" s="45"/>
      <c r="Z38" s="24"/>
    </row>
    <row r="39" spans="1:26" ht="12.75">
      <c r="A39" s="40">
        <v>0</v>
      </c>
      <c r="B39" s="18">
        <v>27</v>
      </c>
      <c r="D39">
        <v>13</v>
      </c>
      <c r="E39">
        <v>400</v>
      </c>
      <c r="F39">
        <v>400</v>
      </c>
      <c r="G39">
        <v>384000</v>
      </c>
      <c r="H39">
        <v>0.026048</v>
      </c>
      <c r="I39">
        <v>0</v>
      </c>
      <c r="J39">
        <v>0</v>
      </c>
      <c r="K39">
        <v>0</v>
      </c>
      <c r="L39">
        <v>0</v>
      </c>
      <c r="M39">
        <v>269.999988</v>
      </c>
      <c r="N39">
        <v>0.096</v>
      </c>
      <c r="O39" s="14">
        <v>0.096</v>
      </c>
      <c r="P39" s="20"/>
      <c r="Q39" s="20"/>
      <c r="R39" s="96">
        <f t="shared" si="0"/>
        <v>0</v>
      </c>
      <c r="S39" s="20"/>
      <c r="T39" s="20"/>
      <c r="U39" s="20"/>
      <c r="V39" s="20"/>
      <c r="W39" s="20"/>
      <c r="X39" s="45"/>
      <c r="Z39" s="24"/>
    </row>
    <row r="40" spans="1:26" ht="12.75">
      <c r="A40" s="40">
        <v>0</v>
      </c>
      <c r="B40" s="18">
        <v>28</v>
      </c>
      <c r="D40">
        <v>13</v>
      </c>
      <c r="E40">
        <v>400</v>
      </c>
      <c r="F40">
        <v>400</v>
      </c>
      <c r="G40">
        <v>384000</v>
      </c>
      <c r="H40">
        <v>0.026049</v>
      </c>
      <c r="I40">
        <v>0</v>
      </c>
      <c r="J40">
        <v>0</v>
      </c>
      <c r="K40">
        <v>0</v>
      </c>
      <c r="L40">
        <v>0</v>
      </c>
      <c r="M40">
        <v>269.999988</v>
      </c>
      <c r="N40">
        <v>0.096</v>
      </c>
      <c r="O40" s="14">
        <v>0.096</v>
      </c>
      <c r="P40" s="20"/>
      <c r="Q40" s="20"/>
      <c r="R40" s="96">
        <f t="shared" si="0"/>
        <v>0</v>
      </c>
      <c r="S40" s="20"/>
      <c r="T40" s="20"/>
      <c r="U40" s="20"/>
      <c r="V40" s="20"/>
      <c r="W40" s="20"/>
      <c r="X40" s="45"/>
      <c r="Z40" s="24"/>
    </row>
    <row r="41" spans="1:26" ht="12.75">
      <c r="A41" s="40">
        <v>0</v>
      </c>
      <c r="B41" s="18">
        <v>29</v>
      </c>
      <c r="D41">
        <v>13</v>
      </c>
      <c r="E41">
        <v>400</v>
      </c>
      <c r="F41">
        <v>400</v>
      </c>
      <c r="G41">
        <v>384000</v>
      </c>
      <c r="H41">
        <v>0.026141</v>
      </c>
      <c r="I41">
        <v>0</v>
      </c>
      <c r="J41">
        <v>0</v>
      </c>
      <c r="K41">
        <v>0</v>
      </c>
      <c r="L41">
        <v>0</v>
      </c>
      <c r="M41">
        <v>269.999988</v>
      </c>
      <c r="N41">
        <v>0.096</v>
      </c>
      <c r="O41" s="14">
        <v>0.096</v>
      </c>
      <c r="P41" s="20"/>
      <c r="Q41" s="20"/>
      <c r="R41" s="96">
        <f t="shared" si="0"/>
        <v>0</v>
      </c>
      <c r="S41" s="20"/>
      <c r="T41" s="20"/>
      <c r="U41" s="20"/>
      <c r="V41" s="20"/>
      <c r="W41" s="20"/>
      <c r="X41" s="45"/>
      <c r="Z41" s="24"/>
    </row>
    <row r="42" spans="1:26" ht="12.75">
      <c r="A42" s="40">
        <v>0</v>
      </c>
      <c r="B42" s="18">
        <v>30</v>
      </c>
      <c r="D42">
        <v>13</v>
      </c>
      <c r="E42">
        <v>400</v>
      </c>
      <c r="F42">
        <v>400</v>
      </c>
      <c r="G42">
        <v>384000</v>
      </c>
      <c r="H42">
        <v>0.026227</v>
      </c>
      <c r="I42">
        <v>0</v>
      </c>
      <c r="J42">
        <v>0</v>
      </c>
      <c r="K42">
        <v>0</v>
      </c>
      <c r="L42">
        <v>0</v>
      </c>
      <c r="M42">
        <v>269.999988</v>
      </c>
      <c r="N42">
        <v>0.096</v>
      </c>
      <c r="O42" s="14">
        <v>0.096</v>
      </c>
      <c r="P42" s="20"/>
      <c r="Q42" s="20"/>
      <c r="R42" s="96">
        <f t="shared" si="0"/>
        <v>0</v>
      </c>
      <c r="S42" s="20"/>
      <c r="T42" s="20"/>
      <c r="U42" s="20"/>
      <c r="V42" s="20"/>
      <c r="W42" s="20"/>
      <c r="X42" s="45"/>
      <c r="Z42" s="24"/>
    </row>
    <row r="43" spans="1:26" ht="12.75">
      <c r="A43" s="40">
        <v>0</v>
      </c>
      <c r="B43" s="18">
        <v>31</v>
      </c>
      <c r="D43">
        <v>13</v>
      </c>
      <c r="E43">
        <v>400</v>
      </c>
      <c r="F43">
        <v>400</v>
      </c>
      <c r="G43">
        <v>384000</v>
      </c>
      <c r="H43">
        <v>0.025975</v>
      </c>
      <c r="I43">
        <v>0</v>
      </c>
      <c r="J43">
        <v>0</v>
      </c>
      <c r="K43">
        <v>0</v>
      </c>
      <c r="L43">
        <v>0</v>
      </c>
      <c r="M43">
        <v>270.000001</v>
      </c>
      <c r="N43">
        <v>0.096</v>
      </c>
      <c r="O43" s="14">
        <v>0.096</v>
      </c>
      <c r="P43" s="20"/>
      <c r="Q43" s="20"/>
      <c r="R43" s="96">
        <f t="shared" si="0"/>
        <v>0</v>
      </c>
      <c r="S43" s="20"/>
      <c r="T43" s="20"/>
      <c r="U43" s="20"/>
      <c r="V43" s="20"/>
      <c r="W43" s="20"/>
      <c r="X43" s="45"/>
      <c r="Z43" s="24"/>
    </row>
    <row r="44" spans="1:26" ht="12.75">
      <c r="A44" s="40">
        <v>0</v>
      </c>
      <c r="B44" s="18">
        <v>32</v>
      </c>
      <c r="D44">
        <v>13</v>
      </c>
      <c r="E44">
        <v>400</v>
      </c>
      <c r="F44">
        <v>400</v>
      </c>
      <c r="G44">
        <v>384000</v>
      </c>
      <c r="H44">
        <v>0.025871</v>
      </c>
      <c r="I44">
        <v>0</v>
      </c>
      <c r="J44">
        <v>0</v>
      </c>
      <c r="K44">
        <v>0</v>
      </c>
      <c r="L44">
        <v>0</v>
      </c>
      <c r="M44">
        <v>269.999988</v>
      </c>
      <c r="N44">
        <v>0.096</v>
      </c>
      <c r="O44" s="14">
        <v>0.096</v>
      </c>
      <c r="P44" s="20"/>
      <c r="Q44" s="20"/>
      <c r="R44" s="96">
        <f t="shared" si="0"/>
        <v>0</v>
      </c>
      <c r="S44" s="20"/>
      <c r="T44" s="20"/>
      <c r="U44" s="20"/>
      <c r="V44" s="20"/>
      <c r="W44" s="20"/>
      <c r="X44" s="45"/>
      <c r="Z44" s="24"/>
    </row>
    <row r="45" spans="1:26" ht="12.75">
      <c r="A45" s="40">
        <v>0</v>
      </c>
      <c r="B45" s="18">
        <v>33</v>
      </c>
      <c r="D45">
        <v>13</v>
      </c>
      <c r="E45">
        <v>400</v>
      </c>
      <c r="F45">
        <v>400</v>
      </c>
      <c r="G45">
        <v>384000</v>
      </c>
      <c r="H45">
        <v>0.025963</v>
      </c>
      <c r="I45">
        <v>0</v>
      </c>
      <c r="J45">
        <v>0</v>
      </c>
      <c r="K45">
        <v>0</v>
      </c>
      <c r="L45">
        <v>0</v>
      </c>
      <c r="M45">
        <v>269.999988</v>
      </c>
      <c r="N45">
        <v>0.096</v>
      </c>
      <c r="O45" s="14">
        <v>0.096</v>
      </c>
      <c r="P45" s="20"/>
      <c r="Q45" s="20"/>
      <c r="R45" s="96">
        <f t="shared" si="0"/>
        <v>0</v>
      </c>
      <c r="S45" s="20"/>
      <c r="T45" s="20"/>
      <c r="U45" s="20"/>
      <c r="V45" s="20"/>
      <c r="W45" s="20"/>
      <c r="X45" s="45"/>
      <c r="Z45" s="24"/>
    </row>
    <row r="46" spans="1:26" ht="12.75">
      <c r="A46" s="40">
        <v>0</v>
      </c>
      <c r="B46" s="18">
        <v>34</v>
      </c>
      <c r="D46">
        <v>13</v>
      </c>
      <c r="E46">
        <v>400</v>
      </c>
      <c r="F46">
        <v>400</v>
      </c>
      <c r="G46">
        <v>384000</v>
      </c>
      <c r="H46">
        <v>0.026074</v>
      </c>
      <c r="I46">
        <v>0</v>
      </c>
      <c r="J46">
        <v>0</v>
      </c>
      <c r="K46">
        <v>0</v>
      </c>
      <c r="L46">
        <v>0</v>
      </c>
      <c r="M46">
        <v>269.999988</v>
      </c>
      <c r="N46">
        <v>0.096</v>
      </c>
      <c r="O46" s="14">
        <v>0.096</v>
      </c>
      <c r="P46" s="20"/>
      <c r="Q46" s="20"/>
      <c r="R46" s="96">
        <f t="shared" si="0"/>
        <v>0</v>
      </c>
      <c r="S46" s="20"/>
      <c r="T46" s="20"/>
      <c r="U46" s="20"/>
      <c r="V46" s="20"/>
      <c r="W46" s="20"/>
      <c r="X46" s="45"/>
      <c r="Z46" s="24"/>
    </row>
    <row r="47" spans="1:26" ht="12.75">
      <c r="A47" s="40">
        <v>20</v>
      </c>
      <c r="B47" s="18">
        <v>0</v>
      </c>
      <c r="D47">
        <v>13</v>
      </c>
      <c r="E47">
        <v>400</v>
      </c>
      <c r="F47">
        <v>400</v>
      </c>
      <c r="G47">
        <v>384000</v>
      </c>
      <c r="H47">
        <v>0.02555</v>
      </c>
      <c r="I47">
        <v>0</v>
      </c>
      <c r="J47">
        <v>0</v>
      </c>
      <c r="K47">
        <v>0</v>
      </c>
      <c r="L47">
        <v>0</v>
      </c>
      <c r="M47">
        <v>242.999991</v>
      </c>
      <c r="N47">
        <v>0.096</v>
      </c>
      <c r="O47" s="14">
        <v>0.096</v>
      </c>
      <c r="P47" s="20"/>
      <c r="Q47" s="20"/>
      <c r="R47" s="96">
        <f t="shared" si="0"/>
        <v>0</v>
      </c>
      <c r="S47" s="20"/>
      <c r="T47" s="20"/>
      <c r="U47" s="20"/>
      <c r="V47" s="20"/>
      <c r="W47" s="20"/>
      <c r="X47" s="45"/>
      <c r="Z47" s="24"/>
    </row>
    <row r="48" spans="1:26" ht="12.75">
      <c r="A48" s="40">
        <v>21</v>
      </c>
      <c r="B48" s="18">
        <v>0</v>
      </c>
      <c r="D48">
        <v>13</v>
      </c>
      <c r="E48">
        <v>400</v>
      </c>
      <c r="F48">
        <v>400</v>
      </c>
      <c r="G48">
        <v>384000</v>
      </c>
      <c r="H48">
        <v>0.025376</v>
      </c>
      <c r="I48">
        <v>0</v>
      </c>
      <c r="J48">
        <v>0</v>
      </c>
      <c r="K48">
        <v>0</v>
      </c>
      <c r="L48">
        <v>0</v>
      </c>
      <c r="M48">
        <v>242.999998</v>
      </c>
      <c r="N48">
        <v>0.096</v>
      </c>
      <c r="O48" s="14">
        <v>0.096</v>
      </c>
      <c r="P48" s="20"/>
      <c r="Q48" s="20"/>
      <c r="R48" s="96">
        <f t="shared" si="0"/>
        <v>0</v>
      </c>
      <c r="S48" s="20"/>
      <c r="T48" s="20"/>
      <c r="U48" s="20"/>
      <c r="V48" s="20"/>
      <c r="W48" s="20"/>
      <c r="X48" s="45"/>
      <c r="Z48" s="24"/>
    </row>
    <row r="49" spans="1:26" ht="12.75">
      <c r="A49" s="40">
        <v>22</v>
      </c>
      <c r="B49" s="18">
        <v>0</v>
      </c>
      <c r="D49">
        <v>13</v>
      </c>
      <c r="E49">
        <v>400</v>
      </c>
      <c r="F49">
        <v>400</v>
      </c>
      <c r="G49">
        <v>384000</v>
      </c>
      <c r="H49">
        <v>0.025729</v>
      </c>
      <c r="I49">
        <v>0</v>
      </c>
      <c r="J49">
        <v>0</v>
      </c>
      <c r="K49">
        <v>0</v>
      </c>
      <c r="L49">
        <v>0</v>
      </c>
      <c r="M49">
        <v>269.999988</v>
      </c>
      <c r="N49">
        <v>0.096</v>
      </c>
      <c r="O49" s="14">
        <v>0.096</v>
      </c>
      <c r="P49" s="20"/>
      <c r="Q49" s="20"/>
      <c r="R49" s="96">
        <f t="shared" si="0"/>
        <v>0</v>
      </c>
      <c r="S49" s="20"/>
      <c r="T49" s="20"/>
      <c r="U49" s="20"/>
      <c r="V49" s="20"/>
      <c r="W49" s="20"/>
      <c r="X49" s="45"/>
      <c r="Z49" s="24"/>
    </row>
    <row r="50" spans="1:26" ht="12.75">
      <c r="A50" s="40">
        <v>23</v>
      </c>
      <c r="B50" s="18">
        <v>0</v>
      </c>
      <c r="D50">
        <v>13</v>
      </c>
      <c r="E50">
        <v>400</v>
      </c>
      <c r="F50">
        <v>400</v>
      </c>
      <c r="G50">
        <v>384000</v>
      </c>
      <c r="H50">
        <v>0.025665</v>
      </c>
      <c r="I50">
        <v>0</v>
      </c>
      <c r="J50">
        <v>0</v>
      </c>
      <c r="K50">
        <v>0</v>
      </c>
      <c r="L50">
        <v>0</v>
      </c>
      <c r="M50">
        <v>269.999988</v>
      </c>
      <c r="N50">
        <v>0.096</v>
      </c>
      <c r="O50" s="14">
        <v>0.096</v>
      </c>
      <c r="P50" s="20"/>
      <c r="Q50" s="20"/>
      <c r="R50" s="96">
        <f t="shared" si="0"/>
        <v>0</v>
      </c>
      <c r="S50" s="20"/>
      <c r="T50" s="20"/>
      <c r="U50" s="20"/>
      <c r="V50" s="20"/>
      <c r="W50" s="20"/>
      <c r="X50" s="45"/>
      <c r="Z50" s="24"/>
    </row>
    <row r="51" spans="1:26" ht="12.75">
      <c r="A51" s="40">
        <v>24</v>
      </c>
      <c r="B51" s="18">
        <v>0</v>
      </c>
      <c r="D51">
        <v>13</v>
      </c>
      <c r="E51">
        <v>400</v>
      </c>
      <c r="F51">
        <v>400</v>
      </c>
      <c r="G51">
        <v>384000</v>
      </c>
      <c r="H51">
        <v>0.025832</v>
      </c>
      <c r="I51">
        <v>0</v>
      </c>
      <c r="J51">
        <v>0</v>
      </c>
      <c r="K51">
        <v>0</v>
      </c>
      <c r="L51">
        <v>0</v>
      </c>
      <c r="M51">
        <v>270.000001</v>
      </c>
      <c r="N51">
        <v>0.096</v>
      </c>
      <c r="O51" s="14">
        <v>0.096</v>
      </c>
      <c r="P51" s="20"/>
      <c r="Q51" s="20"/>
      <c r="R51" s="96">
        <f t="shared" si="0"/>
        <v>0</v>
      </c>
      <c r="S51" s="20"/>
      <c r="T51" s="20"/>
      <c r="U51" s="20"/>
      <c r="V51" s="20"/>
      <c r="W51" s="20"/>
      <c r="X51" s="45"/>
      <c r="Z51" s="24"/>
    </row>
    <row r="52" spans="1:26" ht="12.75">
      <c r="A52" s="40">
        <v>25</v>
      </c>
      <c r="B52" s="18">
        <v>0</v>
      </c>
      <c r="D52">
        <v>13</v>
      </c>
      <c r="E52">
        <v>400</v>
      </c>
      <c r="F52">
        <v>400</v>
      </c>
      <c r="G52">
        <v>384000</v>
      </c>
      <c r="H52">
        <v>0.026185</v>
      </c>
      <c r="I52">
        <v>0</v>
      </c>
      <c r="J52">
        <v>0</v>
      </c>
      <c r="K52">
        <v>0</v>
      </c>
      <c r="L52">
        <v>0</v>
      </c>
      <c r="M52">
        <v>243.00001</v>
      </c>
      <c r="N52">
        <v>0.096</v>
      </c>
      <c r="O52" s="14">
        <v>0.096</v>
      </c>
      <c r="P52" s="20"/>
      <c r="Q52" s="20"/>
      <c r="R52" s="96">
        <f t="shared" si="0"/>
        <v>0</v>
      </c>
      <c r="S52" s="20"/>
      <c r="T52" s="20"/>
      <c r="U52" s="20"/>
      <c r="V52" s="20"/>
      <c r="W52" s="20"/>
      <c r="X52" s="45"/>
      <c r="Z52" s="24"/>
    </row>
    <row r="53" spans="1:26" ht="12.75">
      <c r="A53" s="40">
        <v>26</v>
      </c>
      <c r="B53" s="18">
        <v>0</v>
      </c>
      <c r="D53">
        <v>13</v>
      </c>
      <c r="E53">
        <v>400</v>
      </c>
      <c r="F53">
        <v>400</v>
      </c>
      <c r="G53">
        <v>384000</v>
      </c>
      <c r="H53">
        <v>0.025857</v>
      </c>
      <c r="I53">
        <v>0</v>
      </c>
      <c r="J53">
        <v>0</v>
      </c>
      <c r="K53">
        <v>0</v>
      </c>
      <c r="L53">
        <v>0</v>
      </c>
      <c r="M53">
        <v>243.00001</v>
      </c>
      <c r="N53">
        <v>0.096</v>
      </c>
      <c r="O53" s="14">
        <v>0.096</v>
      </c>
      <c r="P53" s="20"/>
      <c r="Q53" s="20"/>
      <c r="R53" s="96">
        <f t="shared" si="0"/>
        <v>0</v>
      </c>
      <c r="S53" s="20"/>
      <c r="T53" s="20"/>
      <c r="U53" s="20"/>
      <c r="V53" s="20"/>
      <c r="W53" s="20"/>
      <c r="X53" s="45"/>
      <c r="Z53" s="24"/>
    </row>
    <row r="54" spans="1:26" ht="12.75">
      <c r="A54" s="40">
        <v>27</v>
      </c>
      <c r="B54" s="18">
        <v>0</v>
      </c>
      <c r="D54">
        <v>13</v>
      </c>
      <c r="E54">
        <v>400</v>
      </c>
      <c r="F54">
        <v>400</v>
      </c>
      <c r="G54">
        <v>384000</v>
      </c>
      <c r="H54">
        <v>0.026209</v>
      </c>
      <c r="I54">
        <v>0</v>
      </c>
      <c r="J54">
        <v>0</v>
      </c>
      <c r="K54">
        <v>0</v>
      </c>
      <c r="L54">
        <v>0</v>
      </c>
      <c r="M54">
        <v>243.000004</v>
      </c>
      <c r="N54">
        <v>0.096</v>
      </c>
      <c r="O54" s="14">
        <v>0.096</v>
      </c>
      <c r="P54" s="20"/>
      <c r="Q54" s="20"/>
      <c r="R54" s="96">
        <f t="shared" si="0"/>
        <v>0</v>
      </c>
      <c r="S54" s="20"/>
      <c r="T54" s="20"/>
      <c r="U54" s="20"/>
      <c r="V54" s="20"/>
      <c r="W54" s="20"/>
      <c r="X54" s="45"/>
      <c r="Z54" s="24"/>
    </row>
    <row r="55" spans="1:26" ht="12.75">
      <c r="A55" s="40">
        <v>28</v>
      </c>
      <c r="B55" s="18">
        <v>0</v>
      </c>
      <c r="D55">
        <v>13</v>
      </c>
      <c r="E55">
        <v>400</v>
      </c>
      <c r="F55">
        <v>400</v>
      </c>
      <c r="G55">
        <v>384000</v>
      </c>
      <c r="H55">
        <v>0.026261</v>
      </c>
      <c r="I55">
        <v>0</v>
      </c>
      <c r="J55">
        <v>0</v>
      </c>
      <c r="K55">
        <v>0</v>
      </c>
      <c r="L55">
        <v>0</v>
      </c>
      <c r="M55">
        <v>243.000004</v>
      </c>
      <c r="N55">
        <v>0.096</v>
      </c>
      <c r="O55" s="14">
        <v>0.096</v>
      </c>
      <c r="P55" s="20"/>
      <c r="Q55" s="20"/>
      <c r="R55" s="96">
        <f t="shared" si="0"/>
        <v>0</v>
      </c>
      <c r="S55" s="20"/>
      <c r="T55" s="20"/>
      <c r="U55" s="20"/>
      <c r="V55" s="20"/>
      <c r="W55" s="20"/>
      <c r="X55" s="45"/>
      <c r="Z55" s="24"/>
    </row>
    <row r="56" spans="1:26" ht="12.75">
      <c r="A56" s="40">
        <v>29</v>
      </c>
      <c r="B56" s="18">
        <v>0</v>
      </c>
      <c r="D56">
        <v>13</v>
      </c>
      <c r="E56">
        <v>400</v>
      </c>
      <c r="F56">
        <v>400</v>
      </c>
      <c r="G56">
        <v>384000</v>
      </c>
      <c r="H56">
        <v>0.026098</v>
      </c>
      <c r="I56">
        <v>0</v>
      </c>
      <c r="J56">
        <v>0</v>
      </c>
      <c r="K56">
        <v>0</v>
      </c>
      <c r="L56">
        <v>0</v>
      </c>
      <c r="M56">
        <v>243.000004</v>
      </c>
      <c r="N56">
        <v>0.096</v>
      </c>
      <c r="O56" s="14">
        <v>0.096</v>
      </c>
      <c r="P56" s="20"/>
      <c r="Q56" s="20"/>
      <c r="R56" s="96">
        <f t="shared" si="0"/>
        <v>0</v>
      </c>
      <c r="S56" s="20"/>
      <c r="T56" s="20"/>
      <c r="U56" s="20"/>
      <c r="V56" s="20"/>
      <c r="W56" s="20"/>
      <c r="X56" s="45"/>
      <c r="Z56" s="24"/>
    </row>
    <row r="57" spans="1:26" ht="12.75">
      <c r="A57" s="40">
        <v>30</v>
      </c>
      <c r="B57" s="18">
        <v>0</v>
      </c>
      <c r="D57">
        <v>13</v>
      </c>
      <c r="E57">
        <v>400</v>
      </c>
      <c r="F57">
        <v>400</v>
      </c>
      <c r="G57">
        <v>384000</v>
      </c>
      <c r="H57">
        <v>0.02609</v>
      </c>
      <c r="I57">
        <v>0</v>
      </c>
      <c r="J57">
        <v>0</v>
      </c>
      <c r="K57">
        <v>0</v>
      </c>
      <c r="L57">
        <v>0</v>
      </c>
      <c r="M57">
        <v>243.000004</v>
      </c>
      <c r="N57">
        <v>0.096</v>
      </c>
      <c r="O57" s="14">
        <v>0.096</v>
      </c>
      <c r="P57" s="20"/>
      <c r="Q57" s="20"/>
      <c r="R57" s="96">
        <f t="shared" si="0"/>
        <v>0</v>
      </c>
      <c r="S57" s="20"/>
      <c r="T57" s="20"/>
      <c r="U57" s="20"/>
      <c r="V57" s="20"/>
      <c r="W57" s="20"/>
      <c r="X57" s="45"/>
      <c r="Z57" s="24"/>
    </row>
    <row r="58" spans="1:26" ht="12.75">
      <c r="A58" s="40">
        <v>31</v>
      </c>
      <c r="B58" s="18">
        <v>0</v>
      </c>
      <c r="D58">
        <v>13</v>
      </c>
      <c r="E58">
        <v>400</v>
      </c>
      <c r="F58">
        <v>400</v>
      </c>
      <c r="G58">
        <v>384000</v>
      </c>
      <c r="H58">
        <v>0.026442</v>
      </c>
      <c r="I58">
        <v>0</v>
      </c>
      <c r="J58">
        <v>0</v>
      </c>
      <c r="K58">
        <v>0</v>
      </c>
      <c r="L58">
        <v>0</v>
      </c>
      <c r="M58">
        <v>242.999992</v>
      </c>
      <c r="N58">
        <v>0.096</v>
      </c>
      <c r="O58" s="14">
        <v>0.096</v>
      </c>
      <c r="P58" s="20"/>
      <c r="Q58" s="20"/>
      <c r="R58" s="96">
        <f t="shared" si="0"/>
        <v>0</v>
      </c>
      <c r="S58" s="20"/>
      <c r="T58" s="20"/>
      <c r="U58" s="20"/>
      <c r="V58" s="20"/>
      <c r="W58" s="20"/>
      <c r="X58" s="45"/>
      <c r="Z58" s="24"/>
    </row>
    <row r="59" spans="1:26" ht="12.75">
      <c r="A59" s="40">
        <v>32</v>
      </c>
      <c r="B59" s="18">
        <v>0</v>
      </c>
      <c r="D59">
        <v>13</v>
      </c>
      <c r="E59">
        <v>400</v>
      </c>
      <c r="F59">
        <v>400</v>
      </c>
      <c r="G59">
        <v>384000</v>
      </c>
      <c r="H59">
        <v>0.026795</v>
      </c>
      <c r="I59">
        <v>0</v>
      </c>
      <c r="J59">
        <v>0</v>
      </c>
      <c r="K59">
        <v>0</v>
      </c>
      <c r="L59">
        <v>0</v>
      </c>
      <c r="M59">
        <v>243.00001</v>
      </c>
      <c r="N59">
        <v>0.096</v>
      </c>
      <c r="O59" s="14">
        <v>0.096</v>
      </c>
      <c r="P59" s="20"/>
      <c r="Q59" s="20"/>
      <c r="R59" s="96">
        <f t="shared" si="0"/>
        <v>0</v>
      </c>
      <c r="S59" s="20"/>
      <c r="T59" s="20"/>
      <c r="U59" s="20"/>
      <c r="V59" s="20"/>
      <c r="W59" s="20"/>
      <c r="X59" s="45"/>
      <c r="Z59" s="24"/>
    </row>
    <row r="60" spans="1:26" ht="12.75">
      <c r="A60" s="40">
        <v>33</v>
      </c>
      <c r="B60" s="18">
        <v>0</v>
      </c>
      <c r="D60">
        <v>13</v>
      </c>
      <c r="E60">
        <v>400</v>
      </c>
      <c r="F60">
        <v>400</v>
      </c>
      <c r="G60">
        <v>384000</v>
      </c>
      <c r="H60">
        <v>0.027147</v>
      </c>
      <c r="I60">
        <v>0</v>
      </c>
      <c r="J60">
        <v>0</v>
      </c>
      <c r="K60">
        <v>0</v>
      </c>
      <c r="L60">
        <v>0</v>
      </c>
      <c r="M60">
        <v>270.00001</v>
      </c>
      <c r="N60">
        <v>0.096</v>
      </c>
      <c r="O60" s="14">
        <v>0.096</v>
      </c>
      <c r="P60" s="20"/>
      <c r="Q60" s="20"/>
      <c r="R60" s="96">
        <f t="shared" si="0"/>
        <v>0</v>
      </c>
      <c r="S60" s="20"/>
      <c r="T60" s="20"/>
      <c r="U60" s="20"/>
      <c r="V60" s="20"/>
      <c r="W60" s="20"/>
      <c r="X60" s="45"/>
      <c r="Z60" s="24"/>
    </row>
    <row r="61" spans="1:26" ht="13.5" thickBot="1">
      <c r="A61" s="41">
        <v>34</v>
      </c>
      <c r="B61" s="43">
        <v>0</v>
      </c>
      <c r="C61" s="41"/>
      <c r="D61" s="42">
        <v>13</v>
      </c>
      <c r="E61" s="42">
        <v>400</v>
      </c>
      <c r="F61" s="42">
        <v>400</v>
      </c>
      <c r="G61" s="42">
        <v>384000</v>
      </c>
      <c r="H61" s="42">
        <v>0.027129</v>
      </c>
      <c r="I61" s="42">
        <v>0</v>
      </c>
      <c r="J61" s="42">
        <v>0</v>
      </c>
      <c r="K61" s="42">
        <v>0</v>
      </c>
      <c r="L61" s="42">
        <v>0</v>
      </c>
      <c r="M61" s="42">
        <v>270.000001</v>
      </c>
      <c r="N61" s="43">
        <v>0.096</v>
      </c>
      <c r="O61" s="58">
        <v>0.096</v>
      </c>
      <c r="P61" s="46"/>
      <c r="Q61" s="46"/>
      <c r="R61" s="149">
        <f t="shared" si="0"/>
        <v>0</v>
      </c>
      <c r="S61" s="46"/>
      <c r="T61" s="46"/>
      <c r="U61" s="46"/>
      <c r="V61" s="46"/>
      <c r="W61" s="46"/>
      <c r="X61" s="47"/>
      <c r="Z61" s="24"/>
    </row>
    <row r="62" ht="13.5" thickBot="1"/>
    <row r="63" spans="1:13" ht="13.5" thickBot="1">
      <c r="A63" s="190" t="s">
        <v>131</v>
      </c>
      <c r="B63" s="292"/>
      <c r="C63" s="292"/>
      <c r="D63" s="292"/>
      <c r="E63" s="293"/>
      <c r="G63" s="190" t="s">
        <v>22</v>
      </c>
      <c r="H63" s="192"/>
      <c r="I63" s="192"/>
      <c r="J63" s="192"/>
      <c r="K63" s="192"/>
      <c r="L63" s="192"/>
      <c r="M63" s="191"/>
    </row>
    <row r="64" spans="1:13" ht="13.5" thickBot="1">
      <c r="A64" s="156"/>
      <c r="B64" s="157" t="s">
        <v>14</v>
      </c>
      <c r="C64" s="157" t="s">
        <v>15</v>
      </c>
      <c r="D64" s="157" t="s">
        <v>16</v>
      </c>
      <c r="E64" s="158" t="s">
        <v>17</v>
      </c>
      <c r="G64" s="13" t="s">
        <v>25</v>
      </c>
      <c r="H64" s="17"/>
      <c r="I64" s="17"/>
      <c r="J64" s="17"/>
      <c r="K64" s="17"/>
      <c r="L64" s="17"/>
      <c r="M64" s="18"/>
    </row>
    <row r="65" spans="1:13" ht="12.75">
      <c r="A65" s="159" t="s">
        <v>132</v>
      </c>
      <c r="B65" s="160">
        <v>0.007</v>
      </c>
      <c r="C65" s="160">
        <v>0.006</v>
      </c>
      <c r="D65" s="160">
        <v>0.002</v>
      </c>
      <c r="E65" s="161">
        <v>0.0018</v>
      </c>
      <c r="G65" s="208" t="s">
        <v>23</v>
      </c>
      <c r="H65" s="12"/>
      <c r="I65" s="1" t="s">
        <v>30</v>
      </c>
      <c r="J65" s="1" t="s">
        <v>26</v>
      </c>
      <c r="K65" s="1"/>
      <c r="L65" s="1"/>
      <c r="M65" s="2"/>
    </row>
    <row r="66" spans="1:13" ht="13.5" thickBot="1">
      <c r="A66" s="159" t="s">
        <v>133</v>
      </c>
      <c r="B66" s="160">
        <v>15</v>
      </c>
      <c r="C66" s="160">
        <v>7</v>
      </c>
      <c r="D66" s="160">
        <v>7</v>
      </c>
      <c r="E66" s="161">
        <v>7</v>
      </c>
      <c r="G66" s="209"/>
      <c r="H66" s="21" t="s">
        <v>24</v>
      </c>
      <c r="I66" s="10">
        <v>1</v>
      </c>
      <c r="J66" s="10">
        <v>8</v>
      </c>
      <c r="K66" s="10"/>
      <c r="L66" s="10"/>
      <c r="M66" s="11"/>
    </row>
    <row r="67" spans="1:13" ht="13.5" thickBot="1">
      <c r="A67" s="159" t="s">
        <v>134</v>
      </c>
      <c r="B67" s="160">
        <v>31</v>
      </c>
      <c r="C67" s="160">
        <v>15</v>
      </c>
      <c r="D67" s="160">
        <v>7</v>
      </c>
      <c r="E67" s="161">
        <v>7</v>
      </c>
      <c r="G67" s="22" t="s">
        <v>139</v>
      </c>
      <c r="H67" s="190" t="s">
        <v>27</v>
      </c>
      <c r="I67" s="192"/>
      <c r="J67" s="192"/>
      <c r="K67" s="192"/>
      <c r="L67" s="192"/>
      <c r="M67" s="191"/>
    </row>
    <row r="68" spans="1:13" ht="13.5" thickBot="1">
      <c r="A68" s="159" t="s">
        <v>135</v>
      </c>
      <c r="B68" s="160">
        <v>7</v>
      </c>
      <c r="C68" s="160">
        <v>4</v>
      </c>
      <c r="D68" s="160">
        <v>3</v>
      </c>
      <c r="E68" s="161">
        <v>2</v>
      </c>
      <c r="G68" s="22" t="s">
        <v>18</v>
      </c>
      <c r="H68" s="190" t="s">
        <v>96</v>
      </c>
      <c r="I68" s="192"/>
      <c r="J68" s="192"/>
      <c r="K68" s="192"/>
      <c r="L68" s="192"/>
      <c r="M68" s="191"/>
    </row>
    <row r="69" spans="1:13" ht="13.5" thickBot="1">
      <c r="A69" s="162" t="s">
        <v>19</v>
      </c>
      <c r="B69" s="230" t="s">
        <v>122</v>
      </c>
      <c r="C69" s="294"/>
      <c r="D69" s="294"/>
      <c r="E69" s="295"/>
      <c r="G69" s="14" t="s">
        <v>28</v>
      </c>
      <c r="H69" s="234" t="s">
        <v>27</v>
      </c>
      <c r="I69" s="235"/>
      <c r="J69" s="235"/>
      <c r="K69" s="235"/>
      <c r="L69" s="235"/>
      <c r="M69" s="236"/>
    </row>
    <row r="70" spans="1:13" ht="13.5" thickBot="1">
      <c r="A70" s="163" t="s">
        <v>20</v>
      </c>
      <c r="B70" s="233" t="s">
        <v>122</v>
      </c>
      <c r="C70" s="292"/>
      <c r="D70" s="292"/>
      <c r="E70" s="293"/>
      <c r="G70" s="22" t="s">
        <v>29</v>
      </c>
      <c r="H70" s="190" t="s">
        <v>27</v>
      </c>
      <c r="I70" s="192"/>
      <c r="J70" s="192"/>
      <c r="K70" s="192"/>
      <c r="L70" s="192"/>
      <c r="M70" s="191"/>
    </row>
    <row r="71" ht="13.5" thickBot="1"/>
    <row r="72" spans="1:5" ht="13.5" thickBot="1">
      <c r="A72" s="190" t="s">
        <v>136</v>
      </c>
      <c r="B72" s="192"/>
      <c r="C72" s="192"/>
      <c r="D72" s="192"/>
      <c r="E72" s="191"/>
    </row>
    <row r="73" spans="1:13" ht="12.75" customHeight="1">
      <c r="A73" s="12"/>
      <c r="B73" s="1" t="s">
        <v>14</v>
      </c>
      <c r="C73" s="1" t="s">
        <v>15</v>
      </c>
      <c r="D73" s="1" t="s">
        <v>16</v>
      </c>
      <c r="E73" s="2" t="s">
        <v>17</v>
      </c>
      <c r="G73" s="244" t="s">
        <v>32</v>
      </c>
      <c r="H73" s="245"/>
      <c r="I73" s="245"/>
      <c r="J73" s="245"/>
      <c r="K73" s="245"/>
      <c r="L73" s="245"/>
      <c r="M73" s="246"/>
    </row>
    <row r="74" spans="1:13" ht="12.75">
      <c r="A74" s="7" t="s">
        <v>132</v>
      </c>
      <c r="B74" s="147">
        <v>0.007</v>
      </c>
      <c r="C74" s="147">
        <v>0.006</v>
      </c>
      <c r="D74" s="147">
        <v>0.002</v>
      </c>
      <c r="E74" s="148">
        <v>0.0018</v>
      </c>
      <c r="G74" s="195" t="s">
        <v>33</v>
      </c>
      <c r="H74" s="196"/>
      <c r="I74" s="197" t="s">
        <v>35</v>
      </c>
      <c r="J74" s="197"/>
      <c r="K74" s="197"/>
      <c r="L74" s="197"/>
      <c r="M74" s="243"/>
    </row>
    <row r="75" spans="1:13" ht="12.75">
      <c r="A75" s="7" t="s">
        <v>133</v>
      </c>
      <c r="B75" s="147">
        <v>15</v>
      </c>
      <c r="C75" s="147">
        <v>7</v>
      </c>
      <c r="D75" s="147">
        <v>7</v>
      </c>
      <c r="E75" s="148">
        <v>7</v>
      </c>
      <c r="G75" s="195" t="s">
        <v>34</v>
      </c>
      <c r="H75" s="196"/>
      <c r="I75" s="197" t="s">
        <v>129</v>
      </c>
      <c r="J75" s="197"/>
      <c r="K75" s="8"/>
      <c r="L75" s="8"/>
      <c r="M75" s="9"/>
    </row>
    <row r="76" spans="1:13" ht="12.75">
      <c r="A76" s="7" t="s">
        <v>134</v>
      </c>
      <c r="B76" s="147">
        <v>31</v>
      </c>
      <c r="C76" s="147">
        <v>15</v>
      </c>
      <c r="D76" s="147">
        <v>7</v>
      </c>
      <c r="E76" s="148">
        <v>7</v>
      </c>
      <c r="G76" s="195" t="s">
        <v>36</v>
      </c>
      <c r="H76" s="196"/>
      <c r="I76" s="8" t="s">
        <v>37</v>
      </c>
      <c r="J76" s="8"/>
      <c r="K76" s="8"/>
      <c r="L76" s="8"/>
      <c r="M76" s="9"/>
    </row>
    <row r="77" spans="1:13" ht="12.75">
      <c r="A77" s="7" t="s">
        <v>135</v>
      </c>
      <c r="B77" s="147">
        <v>7</v>
      </c>
      <c r="C77" s="147">
        <v>4</v>
      </c>
      <c r="D77" s="147">
        <v>3</v>
      </c>
      <c r="E77" s="148">
        <v>2</v>
      </c>
      <c r="G77" s="195" t="s">
        <v>38</v>
      </c>
      <c r="H77" s="196"/>
      <c r="I77" s="8">
        <v>40</v>
      </c>
      <c r="J77" s="8"/>
      <c r="K77" s="8"/>
      <c r="L77" s="8"/>
      <c r="M77" s="9"/>
    </row>
    <row r="78" spans="1:13" ht="13.5" thickBot="1">
      <c r="A78" s="15" t="s">
        <v>19</v>
      </c>
      <c r="B78" s="230" t="s">
        <v>138</v>
      </c>
      <c r="C78" s="231"/>
      <c r="D78" s="231"/>
      <c r="E78" s="232"/>
      <c r="G78" s="7" t="s">
        <v>39</v>
      </c>
      <c r="H78" s="8"/>
      <c r="I78" s="8" t="s">
        <v>40</v>
      </c>
      <c r="J78" s="8"/>
      <c r="K78" s="8"/>
      <c r="L78" s="8"/>
      <c r="M78" s="9"/>
    </row>
    <row r="79" spans="1:13" ht="13.5" thickBot="1">
      <c r="A79" s="16" t="s">
        <v>20</v>
      </c>
      <c r="B79" s="233" t="s">
        <v>21</v>
      </c>
      <c r="C79" s="192"/>
      <c r="D79" s="192"/>
      <c r="E79" s="191"/>
      <c r="G79" s="7" t="s">
        <v>41</v>
      </c>
      <c r="H79" s="8"/>
      <c r="I79" s="8" t="s">
        <v>42</v>
      </c>
      <c r="J79" s="8"/>
      <c r="K79" s="8"/>
      <c r="L79" s="8"/>
      <c r="M79" s="9"/>
    </row>
    <row r="80" spans="7:13" ht="12.75">
      <c r="G80" s="7" t="s">
        <v>43</v>
      </c>
      <c r="H80" s="8"/>
      <c r="I80" s="8" t="s">
        <v>99</v>
      </c>
      <c r="J80" s="8"/>
      <c r="K80" s="8"/>
      <c r="L80" s="8"/>
      <c r="M80" s="9"/>
    </row>
    <row r="81" spans="7:13" ht="12.75">
      <c r="G81" s="214" t="s">
        <v>271</v>
      </c>
      <c r="H81" s="215"/>
      <c r="I81" s="4" t="s">
        <v>272</v>
      </c>
      <c r="J81" s="4"/>
      <c r="K81" s="4"/>
      <c r="L81" s="4"/>
      <c r="M81" s="171"/>
    </row>
    <row r="82" spans="7:13" ht="13.5" thickBot="1">
      <c r="G82" s="16" t="s">
        <v>45</v>
      </c>
      <c r="H82" s="10"/>
      <c r="I82" s="10">
        <v>108</v>
      </c>
      <c r="J82" s="10"/>
      <c r="K82" s="10"/>
      <c r="L82" s="10"/>
      <c r="M82" s="11"/>
    </row>
    <row r="91" ht="12.75">
      <c r="M91" s="17"/>
    </row>
    <row r="92" ht="12.75">
      <c r="M92" s="17"/>
    </row>
    <row r="93" ht="12.75">
      <c r="M93" s="17"/>
    </row>
  </sheetData>
  <mergeCells count="38">
    <mergeCell ref="B78:E78"/>
    <mergeCell ref="B79:E79"/>
    <mergeCell ref="B1:B2"/>
    <mergeCell ref="C1:C2"/>
    <mergeCell ref="A63:E63"/>
    <mergeCell ref="B69:E69"/>
    <mergeCell ref="B70:E70"/>
    <mergeCell ref="A1:A2"/>
    <mergeCell ref="H67:M67"/>
    <mergeCell ref="H68:M68"/>
    <mergeCell ref="H69:M69"/>
    <mergeCell ref="A72:E72"/>
    <mergeCell ref="G76:H76"/>
    <mergeCell ref="G77:H77"/>
    <mergeCell ref="H70:M70"/>
    <mergeCell ref="G73:M73"/>
    <mergeCell ref="G74:H74"/>
    <mergeCell ref="I74:M74"/>
    <mergeCell ref="G75:H75"/>
    <mergeCell ref="I75:J75"/>
    <mergeCell ref="K1:K2"/>
    <mergeCell ref="D1:D2"/>
    <mergeCell ref="E1:E2"/>
    <mergeCell ref="F1:F2"/>
    <mergeCell ref="H1:H2"/>
    <mergeCell ref="J1:J2"/>
    <mergeCell ref="I1:I2"/>
    <mergeCell ref="G1:G2"/>
    <mergeCell ref="G81:H81"/>
    <mergeCell ref="R1:S1"/>
    <mergeCell ref="T1:V1"/>
    <mergeCell ref="G63:M63"/>
    <mergeCell ref="N1:N2"/>
    <mergeCell ref="O1:O2"/>
    <mergeCell ref="P1:Q1"/>
    <mergeCell ref="L1:L2"/>
    <mergeCell ref="M1:M2"/>
    <mergeCell ref="G65:G6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37"/>
  <sheetViews>
    <sheetView workbookViewId="0" topLeftCell="A1">
      <selection activeCell="A25" sqref="A25"/>
    </sheetView>
  </sheetViews>
  <sheetFormatPr defaultColWidth="9.140625" defaultRowHeight="12.75"/>
  <cols>
    <col min="1" max="1" width="51.8515625" style="0" customWidth="1"/>
    <col min="2" max="2" width="20.8515625" style="0" customWidth="1"/>
    <col min="3" max="3" width="32.421875" style="0" customWidth="1"/>
    <col min="4" max="4" width="37.7109375" style="0" customWidth="1"/>
  </cols>
  <sheetData>
    <row r="1" spans="1:5" s="28" customFormat="1" ht="15.75">
      <c r="A1" s="27" t="s">
        <v>52</v>
      </c>
      <c r="B1" s="30"/>
      <c r="C1" s="27"/>
      <c r="D1" s="27"/>
      <c r="E1" s="27"/>
    </row>
    <row r="2" spans="1:5" s="29" customFormat="1" ht="15.75">
      <c r="A2" s="26" t="s">
        <v>53</v>
      </c>
      <c r="B2" s="26" t="s">
        <v>54</v>
      </c>
      <c r="C2" s="26" t="s">
        <v>55</v>
      </c>
      <c r="D2" s="26" t="s">
        <v>56</v>
      </c>
      <c r="E2" s="26"/>
    </row>
    <row r="3" spans="1:5" ht="15">
      <c r="A3" s="25">
        <v>0</v>
      </c>
      <c r="B3" s="31">
        <v>38701</v>
      </c>
      <c r="C3" s="25" t="s">
        <v>100</v>
      </c>
      <c r="D3" s="25" t="s">
        <v>57</v>
      </c>
      <c r="E3" s="25"/>
    </row>
    <row r="4" spans="1:5" ht="15">
      <c r="A4" s="25"/>
      <c r="B4" s="31"/>
      <c r="C4" s="25"/>
      <c r="D4" s="25"/>
      <c r="E4" s="25"/>
    </row>
    <row r="6" spans="1:2" s="32" customFormat="1" ht="13.5" thickBot="1">
      <c r="A6" s="28" t="s">
        <v>61</v>
      </c>
      <c r="B6" s="28"/>
    </row>
    <row r="7" spans="1:5" ht="12.75">
      <c r="A7" s="85" t="s">
        <v>25</v>
      </c>
      <c r="B7" s="86" t="s">
        <v>62</v>
      </c>
      <c r="C7" s="86" t="s">
        <v>63</v>
      </c>
      <c r="D7" s="87" t="s">
        <v>64</v>
      </c>
      <c r="E7" s="29" t="s">
        <v>95</v>
      </c>
    </row>
    <row r="8" spans="1:4" ht="12.75">
      <c r="A8" s="177" t="s">
        <v>283</v>
      </c>
      <c r="B8" s="8" t="s">
        <v>166</v>
      </c>
      <c r="C8" s="8" t="s">
        <v>102</v>
      </c>
      <c r="D8" s="9" t="s">
        <v>66</v>
      </c>
    </row>
    <row r="9" spans="1:4" ht="12.75">
      <c r="A9" s="88" t="s">
        <v>284</v>
      </c>
      <c r="B9" s="8" t="s">
        <v>166</v>
      </c>
      <c r="C9" s="8" t="s">
        <v>102</v>
      </c>
      <c r="D9" s="9" t="s">
        <v>66</v>
      </c>
    </row>
    <row r="10" spans="1:4" ht="12.75">
      <c r="A10" s="88"/>
      <c r="B10" s="8"/>
      <c r="C10" s="8"/>
      <c r="D10" s="9"/>
    </row>
    <row r="11" spans="1:4" ht="12.75">
      <c r="A11" s="88" t="s">
        <v>285</v>
      </c>
      <c r="B11" s="8" t="s">
        <v>166</v>
      </c>
      <c r="C11" s="8" t="s">
        <v>102</v>
      </c>
      <c r="D11" s="9" t="s">
        <v>66</v>
      </c>
    </row>
    <row r="12" spans="1:4" ht="12.75">
      <c r="A12" s="88" t="s">
        <v>286</v>
      </c>
      <c r="B12" s="8" t="s">
        <v>166</v>
      </c>
      <c r="C12" s="8" t="s">
        <v>102</v>
      </c>
      <c r="D12" s="9" t="s">
        <v>66</v>
      </c>
    </row>
    <row r="13" spans="1:4" ht="12.75">
      <c r="A13" s="88"/>
      <c r="B13" s="8"/>
      <c r="C13" s="8"/>
      <c r="D13" s="9"/>
    </row>
    <row r="14" spans="1:4" ht="12.75">
      <c r="A14" s="88" t="s">
        <v>287</v>
      </c>
      <c r="B14" s="8" t="s">
        <v>166</v>
      </c>
      <c r="C14" s="8" t="s">
        <v>102</v>
      </c>
      <c r="D14" s="9" t="s">
        <v>66</v>
      </c>
    </row>
    <row r="15" spans="1:4" ht="12.75">
      <c r="A15" s="88" t="s">
        <v>288</v>
      </c>
      <c r="B15" s="8" t="s">
        <v>166</v>
      </c>
      <c r="C15" s="8" t="s">
        <v>102</v>
      </c>
      <c r="D15" s="9" t="s">
        <v>137</v>
      </c>
    </row>
    <row r="16" spans="1:4" ht="12.75">
      <c r="A16" s="88"/>
      <c r="B16" s="8"/>
      <c r="C16" s="8"/>
      <c r="D16" s="9"/>
    </row>
    <row r="17" spans="1:4" ht="12.75">
      <c r="A17" s="88" t="s">
        <v>289</v>
      </c>
      <c r="B17" s="8" t="s">
        <v>166</v>
      </c>
      <c r="C17" s="8" t="s">
        <v>97</v>
      </c>
      <c r="D17" s="9" t="s">
        <v>191</v>
      </c>
    </row>
    <row r="18" spans="1:4" ht="12.75">
      <c r="A18" s="88"/>
      <c r="B18" s="8"/>
      <c r="C18" s="8"/>
      <c r="D18" s="9"/>
    </row>
    <row r="19" spans="1:4" ht="12.75">
      <c r="A19" s="88" t="s">
        <v>290</v>
      </c>
      <c r="B19" s="8" t="s">
        <v>166</v>
      </c>
      <c r="C19" s="8" t="s">
        <v>97</v>
      </c>
      <c r="D19" s="9" t="s">
        <v>192</v>
      </c>
    </row>
    <row r="20" spans="1:4" ht="12.75">
      <c r="A20" s="88" t="s">
        <v>194</v>
      </c>
      <c r="B20" s="8" t="s">
        <v>166</v>
      </c>
      <c r="C20" s="8" t="s">
        <v>97</v>
      </c>
      <c r="D20" s="9" t="s">
        <v>193</v>
      </c>
    </row>
    <row r="21" spans="1:4" ht="13.5" thickBot="1">
      <c r="A21" s="89" t="s">
        <v>291</v>
      </c>
      <c r="B21" s="10" t="s">
        <v>166</v>
      </c>
      <c r="C21" s="10" t="s">
        <v>97</v>
      </c>
      <c r="D21" s="11" t="s">
        <v>193</v>
      </c>
    </row>
    <row r="22" spans="1:4" ht="12.75">
      <c r="A22" s="97"/>
      <c r="B22" s="17"/>
      <c r="C22" s="17"/>
      <c r="D22" s="17"/>
    </row>
    <row r="23" spans="1:4" ht="12.75">
      <c r="A23" s="97"/>
      <c r="B23" s="17"/>
      <c r="C23" s="17"/>
      <c r="D23" s="17"/>
    </row>
    <row r="24" ht="13.5" thickBot="1">
      <c r="A24" s="33"/>
    </row>
    <row r="25" spans="1:4" ht="12.75">
      <c r="A25" s="90" t="s">
        <v>292</v>
      </c>
      <c r="B25" s="1" t="s">
        <v>65</v>
      </c>
      <c r="C25" s="1" t="s">
        <v>102</v>
      </c>
      <c r="D25" s="2" t="s">
        <v>66</v>
      </c>
    </row>
    <row r="26" spans="1:4" ht="12.75">
      <c r="A26" s="88" t="s">
        <v>293</v>
      </c>
      <c r="B26" s="8" t="s">
        <v>65</v>
      </c>
      <c r="C26" s="8" t="s">
        <v>102</v>
      </c>
      <c r="D26" s="9" t="s">
        <v>66</v>
      </c>
    </row>
    <row r="27" spans="1:4" ht="12.75">
      <c r="A27" s="88"/>
      <c r="B27" s="8"/>
      <c r="C27" s="8"/>
      <c r="D27" s="9"/>
    </row>
    <row r="28" spans="1:4" ht="12.75">
      <c r="A28" s="88" t="s">
        <v>294</v>
      </c>
      <c r="B28" s="8" t="s">
        <v>65</v>
      </c>
      <c r="C28" s="8" t="s">
        <v>102</v>
      </c>
      <c r="D28" s="9" t="s">
        <v>66</v>
      </c>
    </row>
    <row r="29" spans="1:4" ht="12.75">
      <c r="A29" s="88" t="s">
        <v>295</v>
      </c>
      <c r="B29" s="8" t="s">
        <v>65</v>
      </c>
      <c r="C29" s="8" t="s">
        <v>102</v>
      </c>
      <c r="D29" s="9" t="s">
        <v>66</v>
      </c>
    </row>
    <row r="30" spans="1:4" ht="12.75">
      <c r="A30" s="88"/>
      <c r="B30" s="8"/>
      <c r="C30" s="8"/>
      <c r="D30" s="9"/>
    </row>
    <row r="31" spans="1:4" ht="12.75">
      <c r="A31" s="88" t="s">
        <v>296</v>
      </c>
      <c r="B31" s="8" t="s">
        <v>65</v>
      </c>
      <c r="C31" s="8" t="s">
        <v>102</v>
      </c>
      <c r="D31" s="9" t="s">
        <v>66</v>
      </c>
    </row>
    <row r="32" spans="1:4" ht="12.75">
      <c r="A32" s="88" t="s">
        <v>297</v>
      </c>
      <c r="B32" s="8" t="s">
        <v>65</v>
      </c>
      <c r="C32" s="8" t="s">
        <v>102</v>
      </c>
      <c r="D32" s="9" t="s">
        <v>137</v>
      </c>
    </row>
    <row r="33" spans="1:4" ht="12.75">
      <c r="A33" s="88"/>
      <c r="B33" s="8"/>
      <c r="C33" s="8"/>
      <c r="D33" s="9"/>
    </row>
    <row r="34" spans="1:4" ht="13.5" thickBot="1">
      <c r="A34" s="89" t="s">
        <v>298</v>
      </c>
      <c r="B34" s="10" t="s">
        <v>65</v>
      </c>
      <c r="C34" s="10" t="s">
        <v>97</v>
      </c>
      <c r="D34" s="11" t="s">
        <v>191</v>
      </c>
    </row>
    <row r="37" ht="12.75">
      <c r="A37" s="33" t="s">
        <v>159</v>
      </c>
    </row>
  </sheetData>
  <hyperlinks>
    <hyperlink ref="A26" location="'SS#1 wi. Extended BA 2x2x40'!A1" display="SS#1 wi. Extended BA 2x2x40"/>
    <hyperlink ref="A29" location="'SS#4 wi. Extended BA 2x2x40'!A1" display="SS#4 wi. Extended BA 2x2x40"/>
    <hyperlink ref="A31" location="'SS#6 wo Extended BA 2x2x40'!A1" display="SS#6 w/o Extended BA 2x2x40"/>
    <hyperlink ref="A32" location="'SS#6 wi. Extended BA 2x2x40'!A1" display="SS#6 wi. Extended BA 2x2x40"/>
    <hyperlink ref="A25" location="'SS#1 wo Extended BA 2x2x40'!A1" display="SS#1 w/o Extended BA 2x2x40"/>
    <hyperlink ref="A28" location="'SS#4 wo Extended BA 2x2x40'!A1" display="SS#4 w/o Extended BA 2x2x40"/>
    <hyperlink ref="A34" location="'SS#16 wi. Extended BA 2x2x40'!A1" display="SS#16 wi. Extended BA 2x2x40"/>
    <hyperlink ref="A37" location="References!A1" display="References"/>
    <hyperlink ref="A9" location="'SS#1 wi. Extended BA 2x2x20'!A1" display="SS#1 wi. Extended BA 2x2x20"/>
    <hyperlink ref="A12" location="'SS#4 wi. Extended BA 2x2x20'!A1" display="SS#4 wi. Extended BA 2x2x20"/>
    <hyperlink ref="A14" location="'SS#6 wo Extended BA 2x2x20'!A1" display="SS#6 w/o Extended BA 2x2x20"/>
    <hyperlink ref="A15" location="'SS#6 wi. Extended BA 2x2x20'!A1" display="SS#6 wi. Extended BA 2x2x20"/>
    <hyperlink ref="A8" location="'SS#1 wo Extended BA 2x2x20'!A1" display="SS#1 w/o Enhanced BA 2x2x20"/>
    <hyperlink ref="A11" location="'SS#4 wo Extended BA 2x2x20'!A1" display="SS#4 w/o Extended BA 2x2x20"/>
    <hyperlink ref="A17" location="'SS#16 wi. Extended BA 2x2x20'!A1" display="SS#16 wi. Extended BA 2x2x20"/>
    <hyperlink ref="A19" location="'SS#17 wi. Extended BA 2x2x20'!A1" display="SS#17 wi. Extended BA 2x2x20"/>
    <hyperlink ref="A20" location="'SS#18 2x2x20'!A1" display="SS#18 2x2x20"/>
    <hyperlink ref="A21" location="'SS#19 wi.&amp;wo Extended BA 2x2x20'!A1" display="SS#19 wi.&amp;w/o Extended BA 2x2x20"/>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7"/>
  </sheetPr>
  <dimension ref="A1:N2188"/>
  <sheetViews>
    <sheetView zoomScale="75" zoomScaleNormal="75" workbookViewId="0" topLeftCell="A19">
      <selection activeCell="K39" sqref="K39"/>
    </sheetView>
  </sheetViews>
  <sheetFormatPr defaultColWidth="9.140625" defaultRowHeight="12.75"/>
  <cols>
    <col min="1" max="1" width="10.28125" style="0" customWidth="1"/>
    <col min="2" max="2" width="17.140625" style="0" customWidth="1"/>
    <col min="3" max="3" width="11.140625" style="0" customWidth="1"/>
    <col min="4" max="4" width="10.421875" style="0" customWidth="1"/>
    <col min="6" max="6" width="17.140625" style="0" customWidth="1"/>
    <col min="7" max="7" width="15.00390625" style="0" customWidth="1"/>
    <col min="8" max="8" width="10.421875" style="0" bestFit="1" customWidth="1"/>
    <col min="9" max="9" width="9.140625" style="62" customWidth="1"/>
    <col min="10" max="10" width="13.7109375" style="55" customWidth="1"/>
    <col min="11" max="13" width="13.7109375" style="0" customWidth="1"/>
    <col min="14" max="14" width="13.7109375" style="62" customWidth="1"/>
  </cols>
  <sheetData>
    <row r="1" spans="2:14" ht="13.5" thickBot="1">
      <c r="B1" s="256" t="s">
        <v>32</v>
      </c>
      <c r="C1" s="257"/>
      <c r="D1" s="258"/>
      <c r="F1" s="190" t="s">
        <v>116</v>
      </c>
      <c r="G1" s="192"/>
      <c r="H1" s="191"/>
      <c r="I1"/>
      <c r="J1" s="259" t="s">
        <v>118</v>
      </c>
      <c r="K1" s="253" t="s">
        <v>182</v>
      </c>
      <c r="L1" s="254"/>
      <c r="M1" s="254"/>
      <c r="N1" s="255"/>
    </row>
    <row r="2" spans="2:14" ht="13.5" customHeight="1" thickBot="1">
      <c r="B2" s="51" t="s">
        <v>115</v>
      </c>
      <c r="C2" s="52" t="s">
        <v>105</v>
      </c>
      <c r="D2" s="53" t="s">
        <v>114</v>
      </c>
      <c r="F2" s="190" t="s">
        <v>115</v>
      </c>
      <c r="G2" s="192"/>
      <c r="H2" s="191"/>
      <c r="I2"/>
      <c r="J2" s="260"/>
      <c r="K2" s="296" t="s">
        <v>317</v>
      </c>
      <c r="L2" s="296" t="s">
        <v>318</v>
      </c>
      <c r="M2" s="251" t="s">
        <v>316</v>
      </c>
      <c r="N2" s="249" t="s">
        <v>315</v>
      </c>
    </row>
    <row r="3" spans="2:14" ht="27.75" customHeight="1" thickBot="1">
      <c r="B3" s="7" t="s">
        <v>106</v>
      </c>
      <c r="C3" s="197" t="s">
        <v>107</v>
      </c>
      <c r="D3" s="243"/>
      <c r="F3" s="13"/>
      <c r="G3" s="12"/>
      <c r="H3" s="72" t="s">
        <v>161</v>
      </c>
      <c r="I3"/>
      <c r="J3" s="261"/>
      <c r="K3" s="252"/>
      <c r="L3" s="252"/>
      <c r="M3" s="252"/>
      <c r="N3" s="250"/>
    </row>
    <row r="4" spans="2:14" ht="13.5" thickTop="1">
      <c r="B4" s="7" t="s">
        <v>108</v>
      </c>
      <c r="C4" s="8" t="s">
        <v>37</v>
      </c>
      <c r="D4" s="9" t="s">
        <v>37</v>
      </c>
      <c r="F4" s="14"/>
      <c r="G4" s="7" t="s">
        <v>160</v>
      </c>
      <c r="H4" s="56" t="s">
        <v>162</v>
      </c>
      <c r="I4"/>
      <c r="J4" s="54">
        <v>5</v>
      </c>
      <c r="K4" s="179">
        <v>47464800</v>
      </c>
      <c r="L4" s="179">
        <v>86781600</v>
      </c>
      <c r="M4" s="179">
        <v>162620000</v>
      </c>
      <c r="N4" s="180">
        <v>174642000</v>
      </c>
    </row>
    <row r="5" spans="2:14" ht="12.75">
      <c r="B5" s="7" t="s">
        <v>109</v>
      </c>
      <c r="C5" s="8" t="s">
        <v>117</v>
      </c>
      <c r="D5" s="9" t="s">
        <v>117</v>
      </c>
      <c r="F5" s="14" t="s">
        <v>105</v>
      </c>
      <c r="G5" s="7" t="s">
        <v>103</v>
      </c>
      <c r="H5" s="9">
        <v>15</v>
      </c>
      <c r="I5"/>
      <c r="J5" s="54">
        <v>10</v>
      </c>
      <c r="K5" s="179">
        <v>47464800</v>
      </c>
      <c r="L5" s="179">
        <v>86781600</v>
      </c>
      <c r="M5" s="179">
        <v>162620000</v>
      </c>
      <c r="N5" s="180">
        <v>174642000</v>
      </c>
    </row>
    <row r="6" spans="2:14" ht="12.75">
      <c r="B6" s="7" t="s">
        <v>110</v>
      </c>
      <c r="C6" s="8" t="s">
        <v>267</v>
      </c>
      <c r="D6" s="9" t="s">
        <v>267</v>
      </c>
      <c r="F6" s="14" t="s">
        <v>114</v>
      </c>
      <c r="G6" s="7" t="s">
        <v>104</v>
      </c>
      <c r="H6" s="9">
        <v>63</v>
      </c>
      <c r="I6"/>
      <c r="J6" s="54">
        <v>15</v>
      </c>
      <c r="K6" s="179">
        <v>47464800</v>
      </c>
      <c r="L6" s="179">
        <v>86781600</v>
      </c>
      <c r="M6" s="179">
        <v>161896800</v>
      </c>
      <c r="N6" s="180">
        <v>174542400</v>
      </c>
    </row>
    <row r="7" spans="2:14" ht="12.75">
      <c r="B7" s="7" t="s">
        <v>111</v>
      </c>
      <c r="C7" s="8" t="s">
        <v>42</v>
      </c>
      <c r="D7" s="9" t="s">
        <v>42</v>
      </c>
      <c r="F7" s="14"/>
      <c r="G7" s="15" t="s">
        <v>268</v>
      </c>
      <c r="H7" s="57">
        <v>7</v>
      </c>
      <c r="I7"/>
      <c r="J7" s="54">
        <v>20</v>
      </c>
      <c r="K7" s="179">
        <v>47464800</v>
      </c>
      <c r="L7" s="179">
        <v>86781600</v>
      </c>
      <c r="M7" s="179">
        <v>159516000</v>
      </c>
      <c r="N7" s="180">
        <v>160876800</v>
      </c>
    </row>
    <row r="8" spans="2:14" ht="12.75">
      <c r="B8" s="7" t="s">
        <v>112</v>
      </c>
      <c r="C8" s="8" t="s">
        <v>130</v>
      </c>
      <c r="D8" s="9" t="s">
        <v>130</v>
      </c>
      <c r="F8" s="14"/>
      <c r="G8" s="15" t="s">
        <v>269</v>
      </c>
      <c r="H8" s="57" t="s">
        <v>270</v>
      </c>
      <c r="I8"/>
      <c r="J8" s="54">
        <v>25</v>
      </c>
      <c r="K8" s="179">
        <v>47464800</v>
      </c>
      <c r="L8" s="179">
        <v>86700000</v>
      </c>
      <c r="M8" s="179">
        <v>116916000</v>
      </c>
      <c r="N8" s="180">
        <v>90489600</v>
      </c>
    </row>
    <row r="9" spans="2:14" ht="12.75">
      <c r="B9" s="7" t="s">
        <v>113</v>
      </c>
      <c r="C9" s="8">
        <v>108</v>
      </c>
      <c r="D9" s="9">
        <v>108</v>
      </c>
      <c r="F9" s="14"/>
      <c r="G9" s="15" t="s">
        <v>163</v>
      </c>
      <c r="H9" s="57" t="s">
        <v>165</v>
      </c>
      <c r="I9"/>
      <c r="J9" s="54">
        <v>30</v>
      </c>
      <c r="K9" s="179">
        <v>47464800</v>
      </c>
      <c r="L9" s="179">
        <v>86455200</v>
      </c>
      <c r="M9" s="179">
        <v>83724000</v>
      </c>
      <c r="N9" s="180">
        <v>49521600</v>
      </c>
    </row>
    <row r="10" spans="2:14" ht="13.5" thickBot="1">
      <c r="B10" s="138" t="s">
        <v>313</v>
      </c>
      <c r="C10" s="4" t="s">
        <v>314</v>
      </c>
      <c r="D10" s="171" t="s">
        <v>314</v>
      </c>
      <c r="F10" s="58"/>
      <c r="G10" s="16" t="s">
        <v>164</v>
      </c>
      <c r="H10" s="59">
        <v>8</v>
      </c>
      <c r="I10"/>
      <c r="J10" s="54">
        <v>35</v>
      </c>
      <c r="K10" s="179">
        <v>47464800</v>
      </c>
      <c r="L10" s="179">
        <v>85147200</v>
      </c>
      <c r="M10" s="179">
        <v>27916800</v>
      </c>
      <c r="N10" s="180">
        <v>9717600</v>
      </c>
    </row>
    <row r="11" spans="2:14" ht="13.5" thickBot="1">
      <c r="B11" s="16" t="s">
        <v>43</v>
      </c>
      <c r="C11" s="60" t="s">
        <v>264</v>
      </c>
      <c r="D11" s="61" t="s">
        <v>265</v>
      </c>
      <c r="I11"/>
      <c r="J11" s="54">
        <v>40</v>
      </c>
      <c r="K11" s="179">
        <v>47464800</v>
      </c>
      <c r="L11" s="179">
        <v>81494400</v>
      </c>
      <c r="M11" s="179">
        <v>6420000</v>
      </c>
      <c r="N11" s="180">
        <v>2157600</v>
      </c>
    </row>
    <row r="12" spans="5:14" ht="12.75">
      <c r="E12" s="17"/>
      <c r="I12"/>
      <c r="J12" s="54">
        <v>45</v>
      </c>
      <c r="K12" s="179">
        <v>47464800</v>
      </c>
      <c r="L12" s="179">
        <v>71654400</v>
      </c>
      <c r="M12" s="179">
        <v>962400</v>
      </c>
      <c r="N12" s="180">
        <v>88800</v>
      </c>
    </row>
    <row r="13" spans="2:14" ht="12.75">
      <c r="B13" s="17"/>
      <c r="C13" s="17"/>
      <c r="D13" s="17"/>
      <c r="E13" s="17"/>
      <c r="I13"/>
      <c r="J13" s="54">
        <v>50</v>
      </c>
      <c r="K13" s="179">
        <v>47464800</v>
      </c>
      <c r="L13" s="179">
        <v>63432000</v>
      </c>
      <c r="M13" s="179">
        <v>228000</v>
      </c>
      <c r="N13" s="180">
        <v>0</v>
      </c>
    </row>
    <row r="14" spans="2:14" ht="12.75">
      <c r="B14" s="17"/>
      <c r="C14" s="17"/>
      <c r="D14" s="17"/>
      <c r="E14" s="17"/>
      <c r="I14"/>
      <c r="J14" s="54">
        <v>55</v>
      </c>
      <c r="K14" s="179">
        <v>47438400</v>
      </c>
      <c r="L14" s="179">
        <v>38496000</v>
      </c>
      <c r="M14" s="179">
        <v>0</v>
      </c>
      <c r="N14" s="180">
        <v>0</v>
      </c>
    </row>
    <row r="15" spans="2:14" ht="12.75">
      <c r="B15" s="17"/>
      <c r="C15" s="17"/>
      <c r="D15" s="17"/>
      <c r="E15" s="17"/>
      <c r="I15"/>
      <c r="J15" s="54">
        <v>60</v>
      </c>
      <c r="K15" s="179">
        <v>47352000</v>
      </c>
      <c r="L15" s="179">
        <v>30324000</v>
      </c>
      <c r="M15" s="179">
        <v>0</v>
      </c>
      <c r="N15" s="180">
        <v>0</v>
      </c>
    </row>
    <row r="16" spans="2:14" ht="12.75">
      <c r="B16" s="17"/>
      <c r="C16" s="17"/>
      <c r="D16" s="17"/>
      <c r="E16" s="17"/>
      <c r="I16"/>
      <c r="J16" s="54">
        <v>65</v>
      </c>
      <c r="K16" s="179">
        <v>47208000</v>
      </c>
      <c r="L16" s="179">
        <v>19020000</v>
      </c>
      <c r="M16" s="179">
        <v>0</v>
      </c>
      <c r="N16" s="180">
        <v>0</v>
      </c>
    </row>
    <row r="17" spans="2:14" ht="12.75">
      <c r="B17" s="17"/>
      <c r="C17" s="17"/>
      <c r="D17" s="17"/>
      <c r="E17" s="17"/>
      <c r="I17"/>
      <c r="J17" s="54">
        <v>70</v>
      </c>
      <c r="K17" s="179">
        <v>46864800</v>
      </c>
      <c r="L17" s="179">
        <v>12309600</v>
      </c>
      <c r="M17" s="179">
        <v>0</v>
      </c>
      <c r="N17" s="180">
        <v>0</v>
      </c>
    </row>
    <row r="18" spans="2:14" ht="12.75">
      <c r="B18" s="17"/>
      <c r="C18" s="17"/>
      <c r="D18" s="17"/>
      <c r="E18" s="17"/>
      <c r="I18"/>
      <c r="J18" s="54">
        <v>75</v>
      </c>
      <c r="K18" s="179">
        <v>45727200</v>
      </c>
      <c r="L18" s="179">
        <v>5604000</v>
      </c>
      <c r="M18" s="179">
        <v>0</v>
      </c>
      <c r="N18" s="180">
        <v>0</v>
      </c>
    </row>
    <row r="19" spans="2:14" ht="12.75">
      <c r="B19" s="17"/>
      <c r="C19" s="17"/>
      <c r="D19" s="17"/>
      <c r="E19" s="17"/>
      <c r="I19"/>
      <c r="J19" s="54">
        <v>80</v>
      </c>
      <c r="K19" s="179">
        <v>43723200</v>
      </c>
      <c r="L19" s="179">
        <v>1855200</v>
      </c>
      <c r="M19" s="179">
        <v>0</v>
      </c>
      <c r="N19" s="180">
        <v>0</v>
      </c>
    </row>
    <row r="20" spans="2:14" ht="12.75">
      <c r="B20" s="17"/>
      <c r="C20" s="17"/>
      <c r="D20" s="17"/>
      <c r="E20" s="17"/>
      <c r="I20"/>
      <c r="J20" s="54">
        <v>85</v>
      </c>
      <c r="K20" s="179">
        <v>39554400</v>
      </c>
      <c r="L20" s="179">
        <v>652800</v>
      </c>
      <c r="M20" s="179">
        <v>0</v>
      </c>
      <c r="N20" s="180">
        <v>0</v>
      </c>
    </row>
    <row r="21" spans="2:14" ht="13.5" thickBot="1">
      <c r="B21" s="17"/>
      <c r="C21" s="17"/>
      <c r="D21" s="17"/>
      <c r="E21" s="17"/>
      <c r="I21"/>
      <c r="J21" s="178">
        <v>90</v>
      </c>
      <c r="K21" s="181">
        <v>34209600</v>
      </c>
      <c r="L21" s="181">
        <v>0</v>
      </c>
      <c r="M21" s="181">
        <v>0</v>
      </c>
      <c r="N21" s="182">
        <v>0</v>
      </c>
    </row>
    <row r="22" spans="2:14" ht="12.75">
      <c r="B22" s="17"/>
      <c r="C22" s="17"/>
      <c r="D22" s="17"/>
      <c r="E22" s="17"/>
      <c r="I22"/>
      <c r="J22" s="20"/>
      <c r="K22" s="20"/>
      <c r="L22" s="20"/>
      <c r="M22" s="20"/>
      <c r="N22" s="20"/>
    </row>
    <row r="23" spans="2:14" ht="12.75">
      <c r="B23" s="17"/>
      <c r="C23" s="17"/>
      <c r="D23" s="17"/>
      <c r="E23" s="17"/>
      <c r="I23"/>
      <c r="J23" s="20"/>
      <c r="K23" s="20"/>
      <c r="L23" s="20"/>
      <c r="M23" s="20"/>
      <c r="N23" s="20"/>
    </row>
    <row r="24" spans="2:14" ht="12.75">
      <c r="B24" s="17"/>
      <c r="C24" s="17"/>
      <c r="D24" s="17"/>
      <c r="E24" s="17"/>
      <c r="I24"/>
      <c r="J24" s="20"/>
      <c r="K24" s="20"/>
      <c r="L24" s="20"/>
      <c r="M24" s="20"/>
      <c r="N24" s="20"/>
    </row>
    <row r="25" spans="2:14" ht="12.75">
      <c r="B25" s="17"/>
      <c r="C25" s="17"/>
      <c r="D25" s="17"/>
      <c r="E25" s="17"/>
      <c r="I25"/>
      <c r="J25" s="20"/>
      <c r="K25" s="20"/>
      <c r="L25" s="20"/>
      <c r="M25" s="20"/>
      <c r="N25" s="20"/>
    </row>
    <row r="26" spans="2:14" ht="12.75">
      <c r="B26" s="17"/>
      <c r="C26" s="17"/>
      <c r="D26" s="17"/>
      <c r="I26"/>
      <c r="J26" s="20"/>
      <c r="K26" s="20"/>
      <c r="L26" s="20"/>
      <c r="M26" s="20"/>
      <c r="N26" s="20"/>
    </row>
    <row r="27" spans="2:14" ht="12.75">
      <c r="B27" s="17"/>
      <c r="C27" s="17"/>
      <c r="D27" s="17"/>
      <c r="I27"/>
      <c r="J27" s="20"/>
      <c r="K27" s="20"/>
      <c r="L27" s="20"/>
      <c r="M27" s="20"/>
      <c r="N27" s="20"/>
    </row>
    <row r="28" spans="2:14" ht="12.75">
      <c r="B28" s="17"/>
      <c r="C28" s="17"/>
      <c r="D28" s="17"/>
      <c r="I28"/>
      <c r="J28" s="20"/>
      <c r="K28" s="20"/>
      <c r="L28" s="20"/>
      <c r="M28" s="20"/>
      <c r="N28" s="20"/>
    </row>
    <row r="29" spans="2:14" ht="12.75">
      <c r="B29" s="17"/>
      <c r="C29" s="17"/>
      <c r="D29" s="17"/>
      <c r="I29"/>
      <c r="J29" s="20"/>
      <c r="K29" s="20"/>
      <c r="L29" s="20"/>
      <c r="M29" s="20"/>
      <c r="N29" s="20"/>
    </row>
    <row r="30" spans="2:14" ht="12.75">
      <c r="B30" s="17"/>
      <c r="C30" s="17"/>
      <c r="D30" s="17"/>
      <c r="I30"/>
      <c r="J30" s="20"/>
      <c r="K30" s="20"/>
      <c r="L30" s="20"/>
      <c r="M30" s="20"/>
      <c r="N30" s="20"/>
    </row>
    <row r="31" spans="2:14" ht="12.75">
      <c r="B31" s="17"/>
      <c r="C31" s="17"/>
      <c r="D31" s="17"/>
      <c r="I31"/>
      <c r="J31" s="20"/>
      <c r="K31" s="20"/>
      <c r="L31" s="20"/>
      <c r="M31" s="20"/>
      <c r="N31" s="20"/>
    </row>
    <row r="32" spans="2:14" ht="12.75">
      <c r="B32" s="17"/>
      <c r="C32" s="17"/>
      <c r="D32" s="17"/>
      <c r="I32"/>
      <c r="J32" s="20"/>
      <c r="K32" s="20"/>
      <c r="L32" s="20"/>
      <c r="M32" s="20"/>
      <c r="N32" s="20"/>
    </row>
    <row r="33" spans="2:14" ht="12.75">
      <c r="B33" s="17"/>
      <c r="C33" s="17"/>
      <c r="D33" s="17"/>
      <c r="I33"/>
      <c r="J33" s="20"/>
      <c r="K33" s="20"/>
      <c r="L33" s="20"/>
      <c r="M33" s="20"/>
      <c r="N33" s="20"/>
    </row>
    <row r="34" spans="9:14" ht="12.75">
      <c r="I34"/>
      <c r="J34" s="20"/>
      <c r="K34" s="20"/>
      <c r="L34" s="20"/>
      <c r="M34" s="20"/>
      <c r="N34" s="20"/>
    </row>
    <row r="35" spans="9:14" ht="12.75">
      <c r="I35"/>
      <c r="J35" s="20"/>
      <c r="K35" s="20"/>
      <c r="L35" s="20"/>
      <c r="M35" s="20"/>
      <c r="N35" s="20"/>
    </row>
    <row r="36" spans="9:14" ht="12.75">
      <c r="I36"/>
      <c r="J36" s="20"/>
      <c r="K36" s="20"/>
      <c r="L36" s="20"/>
      <c r="M36" s="20"/>
      <c r="N36" s="20"/>
    </row>
    <row r="37" spans="9:14" ht="12.75">
      <c r="I37"/>
      <c r="J37" s="20"/>
      <c r="K37" s="20"/>
      <c r="L37" s="20"/>
      <c r="M37" s="20"/>
      <c r="N37" s="20"/>
    </row>
    <row r="38" spans="9:14" ht="12.75">
      <c r="I38"/>
      <c r="J38" s="20"/>
      <c r="K38" s="20"/>
      <c r="L38" s="20"/>
      <c r="M38" s="20"/>
      <c r="N38" s="20"/>
    </row>
    <row r="39" spans="9:14" ht="12.75">
      <c r="I39"/>
      <c r="J39" s="20"/>
      <c r="K39" s="20"/>
      <c r="L39" s="20"/>
      <c r="M39" s="20"/>
      <c r="N39" s="20"/>
    </row>
    <row r="40" spans="9:14" ht="12.75">
      <c r="I40"/>
      <c r="J40" s="20"/>
      <c r="K40" s="20"/>
      <c r="L40" s="20"/>
      <c r="M40" s="20"/>
      <c r="N40" s="20"/>
    </row>
    <row r="41" spans="9:14" ht="12.75">
      <c r="I41"/>
      <c r="J41" s="20"/>
      <c r="K41" s="20"/>
      <c r="L41" s="20"/>
      <c r="M41" s="20"/>
      <c r="N41" s="20"/>
    </row>
    <row r="42" spans="9:14" ht="12.75">
      <c r="I42"/>
      <c r="J42" s="20"/>
      <c r="K42" s="20"/>
      <c r="L42" s="20"/>
      <c r="M42" s="20"/>
      <c r="N42" s="20"/>
    </row>
    <row r="43" spans="9:14" ht="12.75">
      <c r="I43"/>
      <c r="J43" s="20"/>
      <c r="K43" s="20"/>
      <c r="L43" s="20"/>
      <c r="M43" s="20"/>
      <c r="N43" s="20"/>
    </row>
    <row r="44" spans="9:14" ht="12.75">
      <c r="I44"/>
      <c r="J44" s="20"/>
      <c r="K44" s="20"/>
      <c r="L44" s="20"/>
      <c r="M44" s="20"/>
      <c r="N44" s="20"/>
    </row>
    <row r="45" spans="9:14" ht="12.75">
      <c r="I45"/>
      <c r="J45" s="20"/>
      <c r="K45" s="20"/>
      <c r="L45" s="20"/>
      <c r="M45" s="20"/>
      <c r="N45" s="20"/>
    </row>
    <row r="46" spans="9:14" ht="12.75">
      <c r="I46"/>
      <c r="J46" s="20"/>
      <c r="K46" s="20"/>
      <c r="L46" s="20"/>
      <c r="M46" s="20"/>
      <c r="N46" s="20"/>
    </row>
    <row r="47" spans="9:14" ht="12.75">
      <c r="I47"/>
      <c r="J47" s="20"/>
      <c r="K47" s="20"/>
      <c r="L47" s="20"/>
      <c r="M47" s="20"/>
      <c r="N47" s="20"/>
    </row>
    <row r="48" spans="9:14" ht="12.75">
      <c r="I48"/>
      <c r="J48" s="20"/>
      <c r="K48" s="20"/>
      <c r="L48" s="20"/>
      <c r="M48" s="20"/>
      <c r="N48" s="20"/>
    </row>
    <row r="49" spans="9:14" ht="12.75">
      <c r="I49"/>
      <c r="J49" s="20"/>
      <c r="K49" s="20"/>
      <c r="L49" s="20"/>
      <c r="M49" s="20"/>
      <c r="N49" s="20"/>
    </row>
    <row r="50" spans="9:14" ht="12.75">
      <c r="I50"/>
      <c r="J50" s="20"/>
      <c r="K50" s="20"/>
      <c r="L50" s="20"/>
      <c r="M50" s="20"/>
      <c r="N50" s="20"/>
    </row>
    <row r="51" spans="9:14" ht="12.75">
      <c r="I51"/>
      <c r="J51" s="20"/>
      <c r="K51" s="20"/>
      <c r="L51" s="20"/>
      <c r="M51" s="20"/>
      <c r="N51" s="20"/>
    </row>
    <row r="52" spans="9:14" ht="12.75">
      <c r="I52"/>
      <c r="J52" s="20"/>
      <c r="K52" s="20"/>
      <c r="L52" s="20"/>
      <c r="M52" s="20"/>
      <c r="N52" s="20"/>
    </row>
    <row r="53" spans="9:14" ht="12.75">
      <c r="I53"/>
      <c r="J53" s="20"/>
      <c r="K53" s="20"/>
      <c r="L53" s="20"/>
      <c r="M53" s="20"/>
      <c r="N53" s="20"/>
    </row>
    <row r="54" spans="9:14" ht="12.75">
      <c r="I54"/>
      <c r="J54" s="17"/>
      <c r="N54"/>
    </row>
    <row r="55" spans="9:14" ht="12.75">
      <c r="I55"/>
      <c r="J55" s="17"/>
      <c r="N55"/>
    </row>
    <row r="56" spans="9:14" ht="12.75">
      <c r="I56"/>
      <c r="J56" s="17"/>
      <c r="N56"/>
    </row>
    <row r="57" spans="9:14" ht="12.75">
      <c r="I57"/>
      <c r="J57" s="17"/>
      <c r="N57"/>
    </row>
    <row r="58" spans="9:14" ht="12.75">
      <c r="I58"/>
      <c r="J58" s="17"/>
      <c r="N58"/>
    </row>
    <row r="59" spans="1:14" ht="12.75">
      <c r="A59" s="17"/>
      <c r="I59"/>
      <c r="J59" s="17"/>
      <c r="N59"/>
    </row>
    <row r="60" spans="1:14" ht="12.75">
      <c r="A60" s="17"/>
      <c r="B60" s="17"/>
      <c r="C60" s="17"/>
      <c r="D60" s="17"/>
      <c r="I60"/>
      <c r="J60" s="17"/>
      <c r="N60"/>
    </row>
    <row r="61" spans="1:14" ht="12.75">
      <c r="A61" s="17"/>
      <c r="B61" s="17"/>
      <c r="C61" s="17"/>
      <c r="D61" s="17"/>
      <c r="I61"/>
      <c r="J61" s="17"/>
      <c r="N61"/>
    </row>
    <row r="62" spans="1:14" ht="12.75">
      <c r="A62" s="17"/>
      <c r="B62" s="17"/>
      <c r="C62" s="17"/>
      <c r="D62" s="17"/>
      <c r="I62"/>
      <c r="J62" s="17"/>
      <c r="N62"/>
    </row>
    <row r="63" spans="1:14" ht="12.75">
      <c r="A63" s="17"/>
      <c r="B63" s="17"/>
      <c r="C63" s="17"/>
      <c r="D63" s="17"/>
      <c r="I63"/>
      <c r="J63" s="17"/>
      <c r="N63"/>
    </row>
    <row r="64" spans="1:14" ht="12.75">
      <c r="A64" s="17"/>
      <c r="B64" s="17"/>
      <c r="C64" s="17"/>
      <c r="D64" s="17"/>
      <c r="I64"/>
      <c r="J64" s="17"/>
      <c r="N64"/>
    </row>
    <row r="65" spans="1:14" ht="12.75">
      <c r="A65" s="17"/>
      <c r="B65" s="17"/>
      <c r="C65" s="17"/>
      <c r="D65" s="17"/>
      <c r="I65"/>
      <c r="J65" s="17"/>
      <c r="N65"/>
    </row>
    <row r="66" spans="1:14" ht="12.75">
      <c r="A66" s="17"/>
      <c r="B66" s="17"/>
      <c r="C66" s="17"/>
      <c r="D66" s="17"/>
      <c r="I66"/>
      <c r="J66" s="17"/>
      <c r="N66"/>
    </row>
    <row r="67" spans="1:14" ht="12.75">
      <c r="A67" s="17"/>
      <c r="B67" s="17"/>
      <c r="C67" s="17"/>
      <c r="D67" s="17"/>
      <c r="I67"/>
      <c r="J67" s="17"/>
      <c r="N67"/>
    </row>
    <row r="68" spans="1:14" ht="12.75">
      <c r="A68" s="17"/>
      <c r="B68" s="17"/>
      <c r="C68" s="17"/>
      <c r="D68" s="17"/>
      <c r="I68"/>
      <c r="J68" s="17"/>
      <c r="N68"/>
    </row>
    <row r="69" spans="1:14" ht="12.75">
      <c r="A69" s="17"/>
      <c r="B69" s="17"/>
      <c r="C69" s="17"/>
      <c r="D69" s="17"/>
      <c r="I69"/>
      <c r="J69" s="17"/>
      <c r="N69"/>
    </row>
    <row r="70" spans="1:14" ht="12.75">
      <c r="A70" s="17"/>
      <c r="B70" s="17"/>
      <c r="C70" s="17"/>
      <c r="D70" s="17"/>
      <c r="I70"/>
      <c r="J70" s="17"/>
      <c r="N70"/>
    </row>
    <row r="71" spans="1:14" ht="12.75">
      <c r="A71" s="17"/>
      <c r="B71" s="17"/>
      <c r="C71" s="17"/>
      <c r="D71" s="17"/>
      <c r="I71"/>
      <c r="J71" s="17"/>
      <c r="N71"/>
    </row>
    <row r="72" spans="1:14" ht="12.75">
      <c r="A72" s="17"/>
      <c r="B72" s="17"/>
      <c r="C72" s="17"/>
      <c r="D72" s="17"/>
      <c r="I72"/>
      <c r="J72" s="17"/>
      <c r="N72"/>
    </row>
    <row r="73" spans="1:14" ht="12.75">
      <c r="A73" s="17"/>
      <c r="B73" s="17"/>
      <c r="C73" s="17"/>
      <c r="D73" s="17"/>
      <c r="I73"/>
      <c r="J73" s="17"/>
      <c r="N73"/>
    </row>
    <row r="74" spans="1:14" ht="12.75">
      <c r="A74" s="17"/>
      <c r="B74" s="17"/>
      <c r="C74" s="17"/>
      <c r="D74" s="17"/>
      <c r="I74"/>
      <c r="J74" s="17"/>
      <c r="N74"/>
    </row>
    <row r="75" spans="1:14" ht="12.75">
      <c r="A75" s="17"/>
      <c r="B75" s="17"/>
      <c r="C75" s="17"/>
      <c r="D75" s="17"/>
      <c r="I75"/>
      <c r="J75" s="17"/>
      <c r="N75"/>
    </row>
    <row r="76" spans="1:14" ht="12.75">
      <c r="A76" s="17"/>
      <c r="B76" s="17"/>
      <c r="C76" s="17"/>
      <c r="D76" s="17"/>
      <c r="I76"/>
      <c r="J76" s="17"/>
      <c r="N76"/>
    </row>
    <row r="77" spans="1:14" ht="12.75">
      <c r="A77" s="17"/>
      <c r="B77" s="17"/>
      <c r="C77" s="17"/>
      <c r="D77" s="17"/>
      <c r="I77"/>
      <c r="J77" s="17"/>
      <c r="N77"/>
    </row>
    <row r="78" spans="1:14" ht="12.75">
      <c r="A78" s="17"/>
      <c r="B78" s="17"/>
      <c r="C78" s="17"/>
      <c r="D78" s="17"/>
      <c r="I78"/>
      <c r="J78" s="17"/>
      <c r="N78"/>
    </row>
    <row r="79" spans="1:14" ht="12.75">
      <c r="A79" s="17"/>
      <c r="B79" s="17"/>
      <c r="C79" s="17"/>
      <c r="D79" s="17"/>
      <c r="I79"/>
      <c r="J79" s="17"/>
      <c r="N79"/>
    </row>
    <row r="80" spans="1:14" ht="12.75">
      <c r="A80" s="17"/>
      <c r="B80" s="17"/>
      <c r="C80" s="17"/>
      <c r="D80" s="17"/>
      <c r="I80"/>
      <c r="J80" s="17"/>
      <c r="N80"/>
    </row>
    <row r="81" spans="1:14" ht="12.75">
      <c r="A81" s="17"/>
      <c r="B81" s="17"/>
      <c r="C81" s="17"/>
      <c r="D81" s="17"/>
      <c r="I81"/>
      <c r="J81" s="17"/>
      <c r="N81"/>
    </row>
    <row r="82" spans="1:14" ht="12.75">
      <c r="A82" s="17"/>
      <c r="B82" s="17"/>
      <c r="C82" s="17"/>
      <c r="D82" s="17"/>
      <c r="I82"/>
      <c r="J82" s="17"/>
      <c r="N82"/>
    </row>
    <row r="83" spans="1:14" ht="12.75">
      <c r="A83" s="17"/>
      <c r="B83" s="17"/>
      <c r="C83" s="17"/>
      <c r="D83" s="17"/>
      <c r="I83"/>
      <c r="J83" s="17"/>
      <c r="N83"/>
    </row>
    <row r="84" spans="1:14" ht="12.75">
      <c r="A84" s="17"/>
      <c r="B84" s="17"/>
      <c r="C84" s="17"/>
      <c r="D84" s="17"/>
      <c r="I84"/>
      <c r="J84" s="17"/>
      <c r="N84"/>
    </row>
    <row r="85" spans="1:14" ht="12.75">
      <c r="A85" s="17"/>
      <c r="B85" s="17"/>
      <c r="C85" s="17"/>
      <c r="D85" s="17"/>
      <c r="I85"/>
      <c r="J85" s="17"/>
      <c r="N85"/>
    </row>
    <row r="86" spans="1:14" ht="12.75">
      <c r="A86" s="17"/>
      <c r="B86" s="17"/>
      <c r="C86" s="17"/>
      <c r="D86" s="17"/>
      <c r="I86"/>
      <c r="J86" s="17"/>
      <c r="N86"/>
    </row>
    <row r="87" spans="1:14" ht="12.75">
      <c r="A87" s="17"/>
      <c r="B87" s="17"/>
      <c r="C87" s="17"/>
      <c r="D87" s="17"/>
      <c r="I87"/>
      <c r="J87" s="17"/>
      <c r="N87"/>
    </row>
    <row r="88" spans="1:14" ht="12.75">
      <c r="A88" s="17"/>
      <c r="B88" s="17"/>
      <c r="C88" s="17"/>
      <c r="D88" s="17"/>
      <c r="I88"/>
      <c r="J88" s="17"/>
      <c r="N88"/>
    </row>
    <row r="89" spans="1:14" ht="12.75">
      <c r="A89" s="17"/>
      <c r="B89" s="17"/>
      <c r="C89" s="17"/>
      <c r="D89" s="17"/>
      <c r="I89"/>
      <c r="J89" s="17"/>
      <c r="N89"/>
    </row>
    <row r="90" spans="1:14" ht="12.75">
      <c r="A90" s="17"/>
      <c r="B90" s="17"/>
      <c r="C90" s="17"/>
      <c r="D90" s="17"/>
      <c r="I90"/>
      <c r="J90" s="17"/>
      <c r="N90"/>
    </row>
    <row r="91" spans="1:14" ht="12.75">
      <c r="A91" s="17"/>
      <c r="B91" s="17"/>
      <c r="C91" s="17"/>
      <c r="D91" s="17"/>
      <c r="I91"/>
      <c r="J91" s="17"/>
      <c r="N91"/>
    </row>
    <row r="92" spans="1:14" ht="12.75">
      <c r="A92" s="17"/>
      <c r="B92" s="17"/>
      <c r="C92" s="17"/>
      <c r="D92" s="17"/>
      <c r="I92"/>
      <c r="J92" s="17"/>
      <c r="N92"/>
    </row>
    <row r="93" spans="1:14" ht="12.75">
      <c r="A93" s="17"/>
      <c r="B93" s="17"/>
      <c r="C93" s="17"/>
      <c r="D93" s="17"/>
      <c r="I93"/>
      <c r="J93" s="17"/>
      <c r="N93"/>
    </row>
    <row r="94" spans="1:14" ht="12.75">
      <c r="A94" s="17"/>
      <c r="B94" s="17"/>
      <c r="C94" s="17"/>
      <c r="D94" s="17"/>
      <c r="I94"/>
      <c r="J94" s="17"/>
      <c r="N94"/>
    </row>
    <row r="95" spans="1:14" ht="12.75">
      <c r="A95" s="17"/>
      <c r="B95" s="17"/>
      <c r="C95" s="17"/>
      <c r="D95" s="17"/>
      <c r="I95"/>
      <c r="J95" s="17"/>
      <c r="N95"/>
    </row>
    <row r="96" spans="1:14" ht="12.75">
      <c r="A96" s="17"/>
      <c r="B96" s="17"/>
      <c r="C96" s="17"/>
      <c r="D96" s="17"/>
      <c r="I96"/>
      <c r="J96" s="17"/>
      <c r="N96"/>
    </row>
    <row r="97" spans="1:14" ht="12.75">
      <c r="A97" s="17"/>
      <c r="B97" s="17"/>
      <c r="C97" s="17"/>
      <c r="D97" s="17"/>
      <c r="I97"/>
      <c r="J97" s="17"/>
      <c r="N97"/>
    </row>
    <row r="98" spans="1:14" ht="12.75">
      <c r="A98" s="17"/>
      <c r="B98" s="17"/>
      <c r="C98" s="17"/>
      <c r="D98" s="17"/>
      <c r="I98"/>
      <c r="J98" s="17"/>
      <c r="N98"/>
    </row>
    <row r="99" spans="1:14" ht="12.75">
      <c r="A99" s="17"/>
      <c r="B99" s="17"/>
      <c r="C99" s="17"/>
      <c r="D99" s="17"/>
      <c r="I99"/>
      <c r="J99" s="17"/>
      <c r="N99"/>
    </row>
    <row r="100" spans="1:14" ht="12.75">
      <c r="A100" s="17"/>
      <c r="B100" s="17"/>
      <c r="C100" s="17"/>
      <c r="D100" s="17"/>
      <c r="I100"/>
      <c r="J100" s="17"/>
      <c r="N100"/>
    </row>
    <row r="101" spans="1:14" ht="12.75">
      <c r="A101" s="17"/>
      <c r="B101" s="17"/>
      <c r="C101" s="17"/>
      <c r="D101" s="17"/>
      <c r="I101"/>
      <c r="J101" s="17"/>
      <c r="N101"/>
    </row>
    <row r="102" spans="1:14" ht="12.75">
      <c r="A102" s="17"/>
      <c r="B102" s="17"/>
      <c r="C102" s="17"/>
      <c r="D102" s="17"/>
      <c r="I102"/>
      <c r="J102" s="17"/>
      <c r="N102"/>
    </row>
    <row r="103" spans="1:14" ht="12.75">
      <c r="A103" s="17"/>
      <c r="B103" s="17"/>
      <c r="C103" s="17"/>
      <c r="D103" s="17"/>
      <c r="I103"/>
      <c r="J103" s="17"/>
      <c r="N103"/>
    </row>
    <row r="104" spans="1:14" ht="12.75">
      <c r="A104" s="17"/>
      <c r="B104" s="17"/>
      <c r="C104" s="17"/>
      <c r="D104" s="17"/>
      <c r="I104"/>
      <c r="J104" s="17"/>
      <c r="N104"/>
    </row>
    <row r="105" spans="1:14" ht="12.75">
      <c r="A105" s="17"/>
      <c r="B105" s="17"/>
      <c r="C105" s="17"/>
      <c r="D105" s="17"/>
      <c r="I105"/>
      <c r="J105" s="17"/>
      <c r="N105"/>
    </row>
    <row r="106" spans="1:14" ht="12.75">
      <c r="A106" s="17"/>
      <c r="B106" s="17"/>
      <c r="C106" s="17"/>
      <c r="D106" s="17"/>
      <c r="I106"/>
      <c r="J106" s="17"/>
      <c r="N106"/>
    </row>
    <row r="107" spans="1:14" ht="12.75">
      <c r="A107" s="17"/>
      <c r="B107" s="17"/>
      <c r="C107" s="17"/>
      <c r="D107" s="17"/>
      <c r="I107"/>
      <c r="J107" s="17"/>
      <c r="N107"/>
    </row>
    <row r="108" spans="1:14" ht="12.75">
      <c r="A108" s="17"/>
      <c r="B108" s="17"/>
      <c r="C108" s="17"/>
      <c r="D108" s="17"/>
      <c r="I108"/>
      <c r="J108" s="17"/>
      <c r="N108"/>
    </row>
    <row r="109" spans="1:14" ht="12.75">
      <c r="A109" s="17"/>
      <c r="B109" s="17"/>
      <c r="C109" s="17"/>
      <c r="D109" s="17"/>
      <c r="I109"/>
      <c r="J109" s="17"/>
      <c r="N109"/>
    </row>
    <row r="110" spans="1:14" ht="12.75">
      <c r="A110" s="17"/>
      <c r="B110" s="17"/>
      <c r="C110" s="17"/>
      <c r="D110" s="17"/>
      <c r="I110"/>
      <c r="J110" s="17"/>
      <c r="N110"/>
    </row>
    <row r="111" spans="1:14" ht="12.75">
      <c r="A111" s="17"/>
      <c r="B111" s="17"/>
      <c r="C111" s="17"/>
      <c r="D111" s="17"/>
      <c r="I111"/>
      <c r="J111" s="17"/>
      <c r="N111"/>
    </row>
    <row r="112" spans="1:14" ht="12.75">
      <c r="A112" s="17"/>
      <c r="B112" s="17"/>
      <c r="C112" s="17"/>
      <c r="D112" s="17"/>
      <c r="I112"/>
      <c r="J112" s="17"/>
      <c r="N112"/>
    </row>
    <row r="113" spans="1:14" ht="12.75">
      <c r="A113" s="17"/>
      <c r="B113" s="17"/>
      <c r="C113" s="17"/>
      <c r="D113" s="17"/>
      <c r="I113"/>
      <c r="J113" s="17"/>
      <c r="N113"/>
    </row>
    <row r="114" spans="1:14" ht="12.75">
      <c r="A114" s="17"/>
      <c r="B114" s="17"/>
      <c r="C114" s="17"/>
      <c r="D114" s="17"/>
      <c r="I114"/>
      <c r="J114" s="17"/>
      <c r="N114"/>
    </row>
    <row r="115" spans="1:14" ht="12.75">
      <c r="A115" s="17"/>
      <c r="B115" s="17"/>
      <c r="C115" s="17"/>
      <c r="D115" s="17"/>
      <c r="I115"/>
      <c r="J115" s="17"/>
      <c r="N115"/>
    </row>
    <row r="116" spans="1:14" ht="12.75">
      <c r="A116" s="17"/>
      <c r="B116" s="17"/>
      <c r="C116" s="17"/>
      <c r="D116" s="17"/>
      <c r="I116"/>
      <c r="J116" s="17"/>
      <c r="N116"/>
    </row>
    <row r="117" spans="1:14" ht="12.75">
      <c r="A117" s="17"/>
      <c r="B117" s="17"/>
      <c r="C117" s="17"/>
      <c r="D117" s="17"/>
      <c r="I117"/>
      <c r="J117" s="17"/>
      <c r="N117"/>
    </row>
    <row r="118" spans="1:14" ht="12.75">
      <c r="A118" s="17"/>
      <c r="B118" s="17"/>
      <c r="C118" s="17"/>
      <c r="D118" s="17"/>
      <c r="I118"/>
      <c r="J118" s="17"/>
      <c r="N118"/>
    </row>
    <row r="119" spans="1:14" ht="12.75">
      <c r="A119" s="17"/>
      <c r="B119" s="17"/>
      <c r="C119" s="17"/>
      <c r="D119" s="17"/>
      <c r="I119"/>
      <c r="J119" s="17"/>
      <c r="N119"/>
    </row>
    <row r="120" spans="1:14" ht="12.75">
      <c r="A120" s="17"/>
      <c r="B120" s="17"/>
      <c r="C120" s="17"/>
      <c r="D120" s="17"/>
      <c r="I120"/>
      <c r="J120" s="17"/>
      <c r="N120"/>
    </row>
    <row r="121" spans="1:14" ht="12.75">
      <c r="A121" s="17"/>
      <c r="B121" s="17"/>
      <c r="C121" s="17"/>
      <c r="D121" s="17"/>
      <c r="I121"/>
      <c r="J121" s="17"/>
      <c r="N121"/>
    </row>
    <row r="122" spans="1:14" ht="12.75">
      <c r="A122" s="17"/>
      <c r="B122" s="17"/>
      <c r="C122" s="17"/>
      <c r="D122" s="17"/>
      <c r="I122"/>
      <c r="J122" s="17"/>
      <c r="N122"/>
    </row>
    <row r="123" spans="1:14" ht="12.75">
      <c r="A123" s="17"/>
      <c r="B123" s="17"/>
      <c r="C123" s="17"/>
      <c r="D123" s="17"/>
      <c r="I123"/>
      <c r="J123" s="17"/>
      <c r="N123"/>
    </row>
    <row r="124" spans="1:14" ht="12.75">
      <c r="A124" s="17"/>
      <c r="B124" s="17"/>
      <c r="C124" s="17"/>
      <c r="D124" s="17"/>
      <c r="I124"/>
      <c r="J124" s="17"/>
      <c r="N124"/>
    </row>
    <row r="125" spans="1:14" ht="12.75">
      <c r="A125" s="17"/>
      <c r="B125" s="17"/>
      <c r="C125" s="17"/>
      <c r="D125" s="17"/>
      <c r="I125"/>
      <c r="J125" s="17"/>
      <c r="N125"/>
    </row>
    <row r="126" spans="1:14" ht="12.75">
      <c r="A126" s="17"/>
      <c r="B126" s="17"/>
      <c r="C126" s="17"/>
      <c r="D126" s="17"/>
      <c r="I126"/>
      <c r="J126" s="17"/>
      <c r="N126"/>
    </row>
    <row r="127" spans="1:14" ht="12.75">
      <c r="A127" s="17"/>
      <c r="B127" s="17"/>
      <c r="C127" s="17"/>
      <c r="D127" s="17"/>
      <c r="I127"/>
      <c r="J127" s="17"/>
      <c r="N127"/>
    </row>
    <row r="128" spans="1:14" ht="12.75">
      <c r="A128" s="17"/>
      <c r="B128" s="17"/>
      <c r="C128" s="17"/>
      <c r="D128" s="17"/>
      <c r="I128"/>
      <c r="J128" s="17"/>
      <c r="N128"/>
    </row>
    <row r="129" spans="1:14" ht="12.75">
      <c r="A129" s="17"/>
      <c r="B129" s="17"/>
      <c r="C129" s="17"/>
      <c r="D129" s="17"/>
      <c r="I129"/>
      <c r="J129" s="17"/>
      <c r="N129"/>
    </row>
    <row r="130" spans="1:14" ht="12.75">
      <c r="A130" s="17"/>
      <c r="B130" s="17"/>
      <c r="C130" s="17"/>
      <c r="D130" s="17"/>
      <c r="I130"/>
      <c r="J130" s="17"/>
      <c r="N130"/>
    </row>
    <row r="131" spans="1:14" ht="12.75">
      <c r="A131" s="17"/>
      <c r="B131" s="17"/>
      <c r="C131" s="17"/>
      <c r="D131" s="17"/>
      <c r="I131"/>
      <c r="J131" s="17"/>
      <c r="N131"/>
    </row>
    <row r="132" spans="1:14" ht="12.75">
      <c r="A132" s="17"/>
      <c r="B132" s="17"/>
      <c r="C132" s="17"/>
      <c r="D132" s="17"/>
      <c r="I132"/>
      <c r="J132" s="17"/>
      <c r="N132"/>
    </row>
    <row r="133" spans="1:14" ht="12.75">
      <c r="A133" s="17"/>
      <c r="B133" s="17"/>
      <c r="C133" s="17"/>
      <c r="D133" s="17"/>
      <c r="I133"/>
      <c r="J133" s="17"/>
      <c r="N133"/>
    </row>
    <row r="134" spans="1:14" ht="12.75">
      <c r="A134" s="17"/>
      <c r="B134" s="17"/>
      <c r="C134" s="17"/>
      <c r="D134" s="17"/>
      <c r="I134"/>
      <c r="J134" s="17"/>
      <c r="N134"/>
    </row>
    <row r="135" spans="1:14" ht="12.75">
      <c r="A135" s="17"/>
      <c r="B135" s="17"/>
      <c r="C135" s="17"/>
      <c r="D135" s="17"/>
      <c r="I135"/>
      <c r="J135" s="17"/>
      <c r="N135"/>
    </row>
    <row r="136" spans="1:14" ht="12.75">
      <c r="A136" s="17"/>
      <c r="B136" s="17"/>
      <c r="C136" s="17"/>
      <c r="D136" s="17"/>
      <c r="I136"/>
      <c r="J136" s="17"/>
      <c r="N136"/>
    </row>
    <row r="137" spans="1:14" ht="12.75">
      <c r="A137" s="17"/>
      <c r="B137" s="17"/>
      <c r="C137" s="17"/>
      <c r="D137" s="17"/>
      <c r="I137"/>
      <c r="J137" s="17"/>
      <c r="N137"/>
    </row>
    <row r="138" spans="1:14" ht="12.75">
      <c r="A138" s="17"/>
      <c r="B138" s="17"/>
      <c r="C138" s="17"/>
      <c r="D138" s="17"/>
      <c r="I138"/>
      <c r="J138" s="17"/>
      <c r="N138"/>
    </row>
    <row r="139" spans="1:14" ht="12.75">
      <c r="A139" s="17"/>
      <c r="B139" s="17"/>
      <c r="C139" s="17"/>
      <c r="D139" s="17"/>
      <c r="I139"/>
      <c r="J139" s="17"/>
      <c r="N139"/>
    </row>
    <row r="140" spans="1:14" ht="12.75">
      <c r="A140" s="17"/>
      <c r="B140" s="17"/>
      <c r="C140" s="17"/>
      <c r="D140" s="17"/>
      <c r="I140"/>
      <c r="J140" s="17"/>
      <c r="N140"/>
    </row>
    <row r="141" spans="1:14" ht="12.75">
      <c r="A141" s="17"/>
      <c r="B141" s="17"/>
      <c r="C141" s="17"/>
      <c r="D141" s="17"/>
      <c r="I141"/>
      <c r="J141" s="17"/>
      <c r="N141"/>
    </row>
    <row r="142" spans="1:14" ht="12.75">
      <c r="A142" s="17"/>
      <c r="B142" s="17"/>
      <c r="C142" s="17"/>
      <c r="D142" s="17"/>
      <c r="I142"/>
      <c r="J142" s="17"/>
      <c r="N142"/>
    </row>
    <row r="143" spans="1:14" ht="12.75">
      <c r="A143" s="17"/>
      <c r="B143" s="17"/>
      <c r="C143" s="17"/>
      <c r="D143" s="17"/>
      <c r="I143"/>
      <c r="J143" s="17"/>
      <c r="N143"/>
    </row>
    <row r="144" spans="1:14" ht="12.75">
      <c r="A144" s="17"/>
      <c r="B144" s="17"/>
      <c r="C144" s="17"/>
      <c r="D144" s="17"/>
      <c r="I144"/>
      <c r="J144" s="17"/>
      <c r="N144"/>
    </row>
    <row r="145" spans="1:14" ht="12.75">
      <c r="A145" s="17"/>
      <c r="B145" s="17"/>
      <c r="C145" s="17"/>
      <c r="D145" s="17"/>
      <c r="I145"/>
      <c r="J145" s="17"/>
      <c r="N145"/>
    </row>
    <row r="146" spans="1:14" ht="12.75">
      <c r="A146" s="17"/>
      <c r="B146" s="17"/>
      <c r="C146" s="17"/>
      <c r="D146" s="17"/>
      <c r="I146"/>
      <c r="J146" s="17"/>
      <c r="N146"/>
    </row>
    <row r="147" spans="1:14" ht="12.75">
      <c r="A147" s="17"/>
      <c r="B147" s="17"/>
      <c r="C147" s="17"/>
      <c r="D147" s="17"/>
      <c r="I147"/>
      <c r="J147" s="17"/>
      <c r="N147"/>
    </row>
    <row r="148" spans="1:14" ht="12.75">
      <c r="A148" s="17"/>
      <c r="B148" s="17"/>
      <c r="C148" s="17"/>
      <c r="D148" s="17"/>
      <c r="I148"/>
      <c r="J148" s="17"/>
      <c r="N148"/>
    </row>
    <row r="149" spans="1:14" ht="12.75">
      <c r="A149" s="17"/>
      <c r="B149" s="17"/>
      <c r="C149" s="17"/>
      <c r="D149" s="17"/>
      <c r="I149"/>
      <c r="J149" s="17"/>
      <c r="N149"/>
    </row>
    <row r="150" spans="1:14" ht="12.75">
      <c r="A150" s="17"/>
      <c r="B150" s="17"/>
      <c r="C150" s="17"/>
      <c r="D150" s="17"/>
      <c r="I150"/>
      <c r="J150" s="17"/>
      <c r="N150"/>
    </row>
    <row r="151" spans="1:14" ht="12.75">
      <c r="A151" s="17"/>
      <c r="B151" s="17"/>
      <c r="C151" s="17"/>
      <c r="D151" s="17"/>
      <c r="I151"/>
      <c r="J151" s="17"/>
      <c r="N151"/>
    </row>
    <row r="152" spans="1:14" ht="12.75">
      <c r="A152" s="17"/>
      <c r="B152" s="17"/>
      <c r="C152" s="17"/>
      <c r="D152" s="17"/>
      <c r="I152"/>
      <c r="J152" s="17"/>
      <c r="N152"/>
    </row>
    <row r="153" spans="1:14" ht="12.75">
      <c r="A153" s="17"/>
      <c r="B153" s="17"/>
      <c r="C153" s="17"/>
      <c r="D153" s="17"/>
      <c r="I153"/>
      <c r="J153" s="17"/>
      <c r="N153"/>
    </row>
    <row r="154" spans="1:14" ht="12.75">
      <c r="A154" s="17"/>
      <c r="B154" s="17"/>
      <c r="C154" s="17"/>
      <c r="D154" s="17"/>
      <c r="I154"/>
      <c r="J154" s="17"/>
      <c r="N154"/>
    </row>
    <row r="155" spans="1:14" ht="12.75">
      <c r="A155" s="17"/>
      <c r="B155" s="17"/>
      <c r="C155" s="17"/>
      <c r="D155" s="17"/>
      <c r="I155"/>
      <c r="J155" s="17"/>
      <c r="N155"/>
    </row>
    <row r="156" spans="1:14" ht="12.75">
      <c r="A156" s="17"/>
      <c r="B156" s="17"/>
      <c r="C156" s="17"/>
      <c r="D156" s="17"/>
      <c r="I156"/>
      <c r="J156" s="17"/>
      <c r="N156"/>
    </row>
    <row r="157" spans="1:14" ht="12.75">
      <c r="A157" s="17"/>
      <c r="B157" s="17"/>
      <c r="C157" s="17"/>
      <c r="D157" s="17"/>
      <c r="I157"/>
      <c r="J157" s="17"/>
      <c r="N157"/>
    </row>
    <row r="158" spans="1:14" ht="12.75">
      <c r="A158" s="17"/>
      <c r="B158" s="17"/>
      <c r="C158" s="17"/>
      <c r="D158" s="17"/>
      <c r="I158"/>
      <c r="J158" s="17"/>
      <c r="N158"/>
    </row>
    <row r="159" spans="1:14" ht="12.75">
      <c r="A159" s="17"/>
      <c r="B159" s="17"/>
      <c r="C159" s="17"/>
      <c r="D159" s="17"/>
      <c r="I159"/>
      <c r="J159" s="17"/>
      <c r="N159"/>
    </row>
    <row r="160" spans="1:14" ht="12.75">
      <c r="A160" s="17"/>
      <c r="B160" s="17"/>
      <c r="C160" s="17"/>
      <c r="D160" s="17"/>
      <c r="I160"/>
      <c r="J160" s="17"/>
      <c r="N160"/>
    </row>
    <row r="161" spans="1:14" ht="12.75">
      <c r="A161" s="17"/>
      <c r="B161" s="17"/>
      <c r="C161" s="17"/>
      <c r="D161" s="17"/>
      <c r="I161"/>
      <c r="J161" s="17"/>
      <c r="N161"/>
    </row>
    <row r="162" spans="1:14" ht="12.75">
      <c r="A162" s="17"/>
      <c r="B162" s="17"/>
      <c r="C162" s="17"/>
      <c r="D162" s="17"/>
      <c r="I162"/>
      <c r="J162" s="17"/>
      <c r="N162"/>
    </row>
    <row r="163" spans="1:14" ht="12.75">
      <c r="A163" s="17"/>
      <c r="B163" s="17"/>
      <c r="C163" s="17"/>
      <c r="D163" s="17"/>
      <c r="I163"/>
      <c r="J163" s="17"/>
      <c r="N163"/>
    </row>
    <row r="164" spans="1:14" ht="12.75">
      <c r="A164" s="17"/>
      <c r="B164" s="17"/>
      <c r="C164" s="17"/>
      <c r="D164" s="17"/>
      <c r="I164"/>
      <c r="J164" s="17"/>
      <c r="N164"/>
    </row>
    <row r="165" spans="1:14" ht="12.75">
      <c r="A165" s="17"/>
      <c r="B165" s="17"/>
      <c r="C165" s="17"/>
      <c r="D165" s="17"/>
      <c r="I165"/>
      <c r="J165" s="17"/>
      <c r="N165"/>
    </row>
    <row r="166" spans="1:14" ht="12.75">
      <c r="A166" s="17"/>
      <c r="B166" s="17"/>
      <c r="C166" s="17"/>
      <c r="D166" s="17"/>
      <c r="I166"/>
      <c r="J166" s="17"/>
      <c r="N166"/>
    </row>
    <row r="167" spans="1:14" ht="12.75">
      <c r="A167" s="17"/>
      <c r="B167" s="17"/>
      <c r="C167" s="17"/>
      <c r="D167" s="17"/>
      <c r="I167"/>
      <c r="J167" s="17"/>
      <c r="N167"/>
    </row>
    <row r="168" spans="1:14" ht="12.75">
      <c r="A168" s="17"/>
      <c r="B168" s="17"/>
      <c r="C168" s="17"/>
      <c r="D168" s="17"/>
      <c r="I168"/>
      <c r="J168" s="17"/>
      <c r="N168"/>
    </row>
    <row r="169" spans="1:14" ht="12.75">
      <c r="A169" s="17"/>
      <c r="B169" s="17"/>
      <c r="C169" s="17"/>
      <c r="D169" s="17"/>
      <c r="I169"/>
      <c r="J169" s="17"/>
      <c r="N169"/>
    </row>
    <row r="170" spans="1:14" ht="12.75">
      <c r="A170" s="17"/>
      <c r="B170" s="17"/>
      <c r="C170" s="17"/>
      <c r="D170" s="17"/>
      <c r="I170"/>
      <c r="J170" s="17"/>
      <c r="N170"/>
    </row>
    <row r="171" spans="1:14" ht="12.75">
      <c r="A171" s="17"/>
      <c r="B171" s="17"/>
      <c r="C171" s="17"/>
      <c r="D171" s="17"/>
      <c r="I171"/>
      <c r="J171" s="17"/>
      <c r="N171"/>
    </row>
    <row r="172" spans="1:14" ht="12.75">
      <c r="A172" s="17"/>
      <c r="B172" s="17"/>
      <c r="C172" s="17"/>
      <c r="D172" s="17"/>
      <c r="I172"/>
      <c r="J172" s="17"/>
      <c r="N172"/>
    </row>
    <row r="173" spans="1:14" ht="12.75">
      <c r="A173" s="17"/>
      <c r="B173" s="17"/>
      <c r="C173" s="17"/>
      <c r="D173" s="17"/>
      <c r="I173"/>
      <c r="J173" s="17"/>
      <c r="N173"/>
    </row>
    <row r="174" spans="1:14" ht="12.75">
      <c r="A174" s="17"/>
      <c r="B174" s="17"/>
      <c r="C174" s="17"/>
      <c r="D174" s="17"/>
      <c r="I174"/>
      <c r="J174" s="17"/>
      <c r="N174"/>
    </row>
    <row r="175" spans="1:14" ht="12.75">
      <c r="A175" s="17"/>
      <c r="B175" s="17"/>
      <c r="C175" s="17"/>
      <c r="D175" s="17"/>
      <c r="I175"/>
      <c r="J175" s="17"/>
      <c r="N175"/>
    </row>
    <row r="176" spans="1:14" ht="12.75">
      <c r="A176" s="17"/>
      <c r="B176" s="17"/>
      <c r="C176" s="17"/>
      <c r="D176" s="17"/>
      <c r="I176"/>
      <c r="J176" s="17"/>
      <c r="N176"/>
    </row>
    <row r="177" spans="1:14" ht="12.75">
      <c r="A177" s="17"/>
      <c r="B177" s="17"/>
      <c r="C177" s="17"/>
      <c r="D177" s="17"/>
      <c r="I177"/>
      <c r="J177" s="17"/>
      <c r="N177"/>
    </row>
    <row r="178" spans="1:14" ht="12.75">
      <c r="A178" s="17"/>
      <c r="B178" s="17"/>
      <c r="C178" s="17"/>
      <c r="D178" s="17"/>
      <c r="I178"/>
      <c r="J178" s="17"/>
      <c r="N178"/>
    </row>
    <row r="179" spans="1:14" ht="12.75">
      <c r="A179" s="17"/>
      <c r="B179" s="17"/>
      <c r="C179" s="17"/>
      <c r="D179" s="17"/>
      <c r="I179"/>
      <c r="J179" s="17"/>
      <c r="N179"/>
    </row>
    <row r="180" spans="1:14" ht="12.75">
      <c r="A180" s="17"/>
      <c r="B180" s="17"/>
      <c r="C180" s="17"/>
      <c r="D180" s="17"/>
      <c r="I180"/>
      <c r="J180" s="17"/>
      <c r="N180"/>
    </row>
    <row r="181" spans="1:14" ht="12.75">
      <c r="A181" s="17"/>
      <c r="B181" s="17"/>
      <c r="C181" s="17"/>
      <c r="D181" s="17"/>
      <c r="I181"/>
      <c r="J181" s="17"/>
      <c r="N181"/>
    </row>
    <row r="182" spans="1:14" ht="12.75">
      <c r="A182" s="17"/>
      <c r="B182" s="17"/>
      <c r="C182" s="17"/>
      <c r="D182" s="17"/>
      <c r="I182"/>
      <c r="J182" s="17"/>
      <c r="N182"/>
    </row>
    <row r="183" spans="1:14" ht="12.75">
      <c r="A183" s="17"/>
      <c r="B183" s="17"/>
      <c r="C183" s="17"/>
      <c r="D183" s="17"/>
      <c r="I183"/>
      <c r="J183" s="17"/>
      <c r="N183"/>
    </row>
    <row r="184" spans="1:14" ht="12.75">
      <c r="A184" s="17"/>
      <c r="B184" s="17"/>
      <c r="C184" s="17"/>
      <c r="D184" s="17"/>
      <c r="I184"/>
      <c r="J184" s="17"/>
      <c r="N184"/>
    </row>
    <row r="185" spans="1:14" ht="12.75">
      <c r="A185" s="17"/>
      <c r="B185" s="17"/>
      <c r="C185" s="17"/>
      <c r="D185" s="17"/>
      <c r="I185"/>
      <c r="J185" s="17"/>
      <c r="N185"/>
    </row>
    <row r="186" spans="1:14" ht="12.75">
      <c r="A186" s="17"/>
      <c r="B186" s="17"/>
      <c r="C186" s="17"/>
      <c r="D186" s="17"/>
      <c r="I186"/>
      <c r="J186" s="17"/>
      <c r="N186"/>
    </row>
    <row r="187" spans="1:14" ht="12.75">
      <c r="A187" s="17"/>
      <c r="B187" s="17"/>
      <c r="C187" s="17"/>
      <c r="D187" s="17"/>
      <c r="I187"/>
      <c r="J187" s="17"/>
      <c r="N187"/>
    </row>
    <row r="188" spans="1:14" ht="12.75">
      <c r="A188" s="17"/>
      <c r="B188" s="17"/>
      <c r="C188" s="17"/>
      <c r="D188" s="17"/>
      <c r="I188"/>
      <c r="J188" s="17"/>
      <c r="N188"/>
    </row>
    <row r="189" spans="1:14" ht="12.75">
      <c r="A189" s="17"/>
      <c r="B189" s="17"/>
      <c r="C189" s="17"/>
      <c r="D189" s="17"/>
      <c r="I189"/>
      <c r="J189" s="17"/>
      <c r="N189"/>
    </row>
    <row r="190" spans="1:14" ht="12.75">
      <c r="A190" s="17"/>
      <c r="B190" s="17"/>
      <c r="C190" s="17"/>
      <c r="D190" s="17"/>
      <c r="I190"/>
      <c r="J190" s="17"/>
      <c r="N190"/>
    </row>
    <row r="191" spans="1:14" ht="12.75">
      <c r="A191" s="17"/>
      <c r="B191" s="17"/>
      <c r="C191" s="17"/>
      <c r="D191" s="17"/>
      <c r="I191"/>
      <c r="J191" s="17"/>
      <c r="N191"/>
    </row>
    <row r="192" spans="1:14" ht="12.75">
      <c r="A192" s="17"/>
      <c r="B192" s="17"/>
      <c r="C192" s="17"/>
      <c r="D192" s="17"/>
      <c r="I192"/>
      <c r="J192" s="17"/>
      <c r="N192"/>
    </row>
    <row r="193" spans="1:14" ht="12.75">
      <c r="A193" s="17"/>
      <c r="B193" s="17"/>
      <c r="C193" s="17"/>
      <c r="D193" s="17"/>
      <c r="I193"/>
      <c r="J193" s="17"/>
      <c r="N193"/>
    </row>
    <row r="194" spans="1:14" ht="12.75">
      <c r="A194" s="17"/>
      <c r="B194" s="17"/>
      <c r="C194" s="17"/>
      <c r="D194" s="17"/>
      <c r="I194"/>
      <c r="J194" s="17"/>
      <c r="N194"/>
    </row>
    <row r="195" spans="1:14" ht="12.75">
      <c r="A195" s="17"/>
      <c r="B195" s="17"/>
      <c r="C195" s="17"/>
      <c r="D195" s="17"/>
      <c r="I195"/>
      <c r="J195" s="17"/>
      <c r="N195"/>
    </row>
    <row r="196" spans="1:14" ht="12.75">
      <c r="A196" s="17"/>
      <c r="B196" s="17"/>
      <c r="C196" s="17"/>
      <c r="D196" s="17"/>
      <c r="I196"/>
      <c r="J196" s="17"/>
      <c r="N196"/>
    </row>
    <row r="197" spans="1:14" ht="12.75">
      <c r="A197" s="17"/>
      <c r="B197" s="17"/>
      <c r="C197" s="17"/>
      <c r="D197" s="17"/>
      <c r="I197"/>
      <c r="J197" s="17"/>
      <c r="N197"/>
    </row>
    <row r="198" spans="1:14" ht="12.75">
      <c r="A198" s="17"/>
      <c r="B198" s="17"/>
      <c r="C198" s="17"/>
      <c r="D198" s="17"/>
      <c r="I198"/>
      <c r="J198" s="17"/>
      <c r="N198"/>
    </row>
    <row r="199" spans="1:14" ht="12.75">
      <c r="A199" s="17"/>
      <c r="B199" s="17"/>
      <c r="C199" s="17"/>
      <c r="D199" s="17"/>
      <c r="I199"/>
      <c r="J199" s="17"/>
      <c r="N199"/>
    </row>
    <row r="200" spans="1:14" ht="12.75">
      <c r="A200" s="17"/>
      <c r="B200" s="17"/>
      <c r="C200" s="17"/>
      <c r="D200" s="17"/>
      <c r="I200"/>
      <c r="J200" s="17"/>
      <c r="N200"/>
    </row>
    <row r="201" spans="1:14" ht="12.75">
      <c r="A201" s="17"/>
      <c r="B201" s="17"/>
      <c r="C201" s="17"/>
      <c r="D201" s="17"/>
      <c r="I201"/>
      <c r="J201" s="17"/>
      <c r="N201"/>
    </row>
    <row r="202" spans="1:14" ht="12.75">
      <c r="A202" s="17"/>
      <c r="B202" s="17"/>
      <c r="C202" s="17"/>
      <c r="D202" s="17"/>
      <c r="I202"/>
      <c r="J202" s="17"/>
      <c r="N202"/>
    </row>
    <row r="203" spans="1:14" ht="12.75">
      <c r="A203" s="17"/>
      <c r="B203" s="17"/>
      <c r="C203" s="17"/>
      <c r="D203" s="17"/>
      <c r="I203"/>
      <c r="J203" s="17"/>
      <c r="N203"/>
    </row>
    <row r="204" spans="1:14" ht="12.75">
      <c r="A204" s="17"/>
      <c r="B204" s="17"/>
      <c r="C204" s="17"/>
      <c r="D204" s="17"/>
      <c r="I204"/>
      <c r="J204" s="17"/>
      <c r="N204"/>
    </row>
    <row r="205" spans="1:14" ht="12.75">
      <c r="A205" s="17"/>
      <c r="B205" s="17"/>
      <c r="C205" s="17"/>
      <c r="D205" s="17"/>
      <c r="I205"/>
      <c r="J205" s="17"/>
      <c r="N205"/>
    </row>
    <row r="206" spans="1:14" ht="12.75">
      <c r="A206" s="17"/>
      <c r="B206" s="17"/>
      <c r="C206" s="17"/>
      <c r="D206" s="17"/>
      <c r="I206"/>
      <c r="J206" s="17"/>
      <c r="N206"/>
    </row>
    <row r="207" spans="1:14" ht="12.75">
      <c r="A207" s="17"/>
      <c r="B207" s="17"/>
      <c r="C207" s="17"/>
      <c r="D207" s="17"/>
      <c r="I207"/>
      <c r="J207" s="17"/>
      <c r="N207"/>
    </row>
    <row r="208" spans="1:14" ht="12.75">
      <c r="A208" s="17"/>
      <c r="B208" s="17"/>
      <c r="C208" s="17"/>
      <c r="D208" s="17"/>
      <c r="I208"/>
      <c r="J208" s="17"/>
      <c r="N208"/>
    </row>
    <row r="209" spans="1:14" ht="12.75">
      <c r="A209" s="17"/>
      <c r="B209" s="17"/>
      <c r="C209" s="17"/>
      <c r="D209" s="17"/>
      <c r="I209"/>
      <c r="J209" s="17"/>
      <c r="N209"/>
    </row>
    <row r="210" spans="1:14" ht="12.75">
      <c r="A210" s="17"/>
      <c r="B210" s="17"/>
      <c r="C210" s="17"/>
      <c r="D210" s="17"/>
      <c r="I210"/>
      <c r="J210" s="17"/>
      <c r="N210"/>
    </row>
    <row r="211" spans="1:14" ht="12.75">
      <c r="A211" s="17"/>
      <c r="B211" s="17"/>
      <c r="C211" s="17"/>
      <c r="D211" s="17"/>
      <c r="I211"/>
      <c r="J211" s="17"/>
      <c r="N211"/>
    </row>
    <row r="212" spans="1:14" ht="12.75">
      <c r="A212" s="17"/>
      <c r="B212" s="17"/>
      <c r="C212" s="17"/>
      <c r="D212" s="17"/>
      <c r="I212"/>
      <c r="J212" s="17"/>
      <c r="N212"/>
    </row>
    <row r="213" spans="1:14" ht="12.75">
      <c r="A213" s="17"/>
      <c r="B213" s="17"/>
      <c r="C213" s="17"/>
      <c r="D213" s="17"/>
      <c r="I213"/>
      <c r="J213" s="17"/>
      <c r="N213"/>
    </row>
    <row r="214" spans="1:14" ht="12.75">
      <c r="A214" s="17"/>
      <c r="B214" s="17"/>
      <c r="C214" s="17"/>
      <c r="D214" s="17"/>
      <c r="I214"/>
      <c r="J214" s="17"/>
      <c r="N214"/>
    </row>
    <row r="215" spans="1:14" ht="12.75">
      <c r="A215" s="17"/>
      <c r="B215" s="17"/>
      <c r="C215" s="17"/>
      <c r="D215" s="17"/>
      <c r="I215"/>
      <c r="J215" s="17"/>
      <c r="N215"/>
    </row>
    <row r="216" spans="1:14" ht="12.75">
      <c r="A216" s="17"/>
      <c r="B216" s="17"/>
      <c r="C216" s="17"/>
      <c r="D216" s="17"/>
      <c r="I216"/>
      <c r="J216" s="17"/>
      <c r="N216"/>
    </row>
    <row r="217" spans="1:14" ht="12.75">
      <c r="A217" s="17"/>
      <c r="B217" s="17"/>
      <c r="C217" s="17"/>
      <c r="D217" s="17"/>
      <c r="I217"/>
      <c r="J217" s="17"/>
      <c r="N217"/>
    </row>
    <row r="218" spans="1:14" ht="12.75">
      <c r="A218" s="17"/>
      <c r="B218" s="17"/>
      <c r="C218" s="17"/>
      <c r="D218" s="17"/>
      <c r="I218"/>
      <c r="J218" s="17"/>
      <c r="N218"/>
    </row>
    <row r="219" spans="1:14" ht="12.75">
      <c r="A219" s="17"/>
      <c r="B219" s="17"/>
      <c r="C219" s="17"/>
      <c r="D219" s="17"/>
      <c r="I219"/>
      <c r="J219" s="17"/>
      <c r="N219"/>
    </row>
    <row r="220" spans="1:14" ht="12.75">
      <c r="A220" s="17"/>
      <c r="B220" s="17"/>
      <c r="C220" s="17"/>
      <c r="D220" s="17"/>
      <c r="I220"/>
      <c r="J220" s="17"/>
      <c r="N220"/>
    </row>
    <row r="221" spans="1:14" ht="12.75">
      <c r="A221" s="17"/>
      <c r="B221" s="17"/>
      <c r="C221" s="17"/>
      <c r="D221" s="17"/>
      <c r="I221"/>
      <c r="J221" s="17"/>
      <c r="N221"/>
    </row>
    <row r="222" spans="1:14" ht="12.75">
      <c r="A222" s="17"/>
      <c r="B222" s="17"/>
      <c r="C222" s="17"/>
      <c r="D222" s="17"/>
      <c r="I222"/>
      <c r="J222" s="17"/>
      <c r="N222"/>
    </row>
    <row r="223" spans="1:14" ht="12.75">
      <c r="A223" s="17"/>
      <c r="B223" s="17"/>
      <c r="C223" s="17"/>
      <c r="D223" s="17"/>
      <c r="I223"/>
      <c r="J223" s="17"/>
      <c r="N223"/>
    </row>
    <row r="224" spans="1:14" ht="12.75">
      <c r="A224" s="17"/>
      <c r="B224" s="17"/>
      <c r="C224" s="17"/>
      <c r="D224" s="17"/>
      <c r="I224"/>
      <c r="J224" s="17"/>
      <c r="N224"/>
    </row>
    <row r="225" spans="1:14" ht="12.75">
      <c r="A225" s="17"/>
      <c r="B225" s="17"/>
      <c r="C225" s="17"/>
      <c r="D225" s="17"/>
      <c r="I225"/>
      <c r="J225" s="17"/>
      <c r="N225"/>
    </row>
    <row r="226" spans="1:14" ht="12.75">
      <c r="A226" s="17"/>
      <c r="B226" s="17"/>
      <c r="C226" s="17"/>
      <c r="D226" s="17"/>
      <c r="I226"/>
      <c r="J226" s="17"/>
      <c r="N226"/>
    </row>
    <row r="227" spans="1:14" ht="12.75">
      <c r="A227" s="17"/>
      <c r="B227" s="17"/>
      <c r="C227" s="17"/>
      <c r="D227" s="17"/>
      <c r="I227"/>
      <c r="J227" s="17"/>
      <c r="N227"/>
    </row>
    <row r="228" spans="1:14" ht="12.75">
      <c r="A228" s="17"/>
      <c r="B228" s="17"/>
      <c r="C228" s="17"/>
      <c r="D228" s="17"/>
      <c r="I228"/>
      <c r="J228" s="17"/>
      <c r="N228"/>
    </row>
    <row r="229" spans="1:14" ht="12.75">
      <c r="A229" s="17"/>
      <c r="B229" s="17"/>
      <c r="C229" s="17"/>
      <c r="D229" s="17"/>
      <c r="I229"/>
      <c r="J229" s="17"/>
      <c r="N229"/>
    </row>
    <row r="230" spans="1:14" ht="12.75">
      <c r="A230" s="17"/>
      <c r="B230" s="17"/>
      <c r="C230" s="17"/>
      <c r="D230" s="17"/>
      <c r="I230"/>
      <c r="J230" s="17"/>
      <c r="N230"/>
    </row>
    <row r="231" spans="1:14" ht="12.75">
      <c r="A231" s="17"/>
      <c r="B231" s="17"/>
      <c r="C231" s="17"/>
      <c r="D231" s="17"/>
      <c r="I231"/>
      <c r="J231" s="17"/>
      <c r="N231"/>
    </row>
    <row r="232" spans="1:14" ht="12.75">
      <c r="A232" s="17"/>
      <c r="B232" s="17"/>
      <c r="C232" s="17"/>
      <c r="D232" s="17"/>
      <c r="I232"/>
      <c r="J232" s="17"/>
      <c r="N232"/>
    </row>
    <row r="233" spans="1:14" ht="12.75">
      <c r="A233" s="17"/>
      <c r="B233" s="17"/>
      <c r="C233" s="17"/>
      <c r="D233" s="17"/>
      <c r="I233"/>
      <c r="J233" s="17"/>
      <c r="N233"/>
    </row>
    <row r="234" spans="1:14" ht="12.75">
      <c r="A234" s="17"/>
      <c r="B234" s="17"/>
      <c r="C234" s="17"/>
      <c r="D234" s="17"/>
      <c r="I234"/>
      <c r="J234" s="17"/>
      <c r="N234"/>
    </row>
    <row r="235" spans="1:14" ht="12.75">
      <c r="A235" s="17"/>
      <c r="B235" s="17"/>
      <c r="C235" s="17"/>
      <c r="D235" s="17"/>
      <c r="I235"/>
      <c r="J235" s="17"/>
      <c r="N235"/>
    </row>
    <row r="236" spans="1:14" ht="12.75">
      <c r="A236" s="17"/>
      <c r="B236" s="17"/>
      <c r="C236" s="17"/>
      <c r="D236" s="17"/>
      <c r="I236"/>
      <c r="J236" s="17"/>
      <c r="N236"/>
    </row>
    <row r="237" spans="1:14" ht="12.75">
      <c r="A237" s="17"/>
      <c r="B237" s="17"/>
      <c r="C237" s="17"/>
      <c r="D237" s="17"/>
      <c r="I237"/>
      <c r="J237" s="17"/>
      <c r="N237"/>
    </row>
    <row r="238" spans="1:14" ht="12.75">
      <c r="A238" s="17"/>
      <c r="B238" s="17"/>
      <c r="C238" s="17"/>
      <c r="D238" s="17"/>
      <c r="I238"/>
      <c r="J238" s="17"/>
      <c r="N238"/>
    </row>
    <row r="239" spans="1:14" ht="12.75">
      <c r="A239" s="17"/>
      <c r="B239" s="17"/>
      <c r="C239" s="17"/>
      <c r="D239" s="17"/>
      <c r="I239"/>
      <c r="J239" s="17"/>
      <c r="N239"/>
    </row>
    <row r="240" spans="1:14" ht="12.75">
      <c r="A240" s="17"/>
      <c r="B240" s="17"/>
      <c r="C240" s="17"/>
      <c r="D240" s="17"/>
      <c r="I240"/>
      <c r="J240" s="17"/>
      <c r="N240"/>
    </row>
    <row r="241" spans="1:14" ht="12.75">
      <c r="A241" s="17"/>
      <c r="B241" s="17"/>
      <c r="C241" s="17"/>
      <c r="D241" s="17"/>
      <c r="I241"/>
      <c r="J241" s="17"/>
      <c r="N241"/>
    </row>
    <row r="242" spans="1:14" ht="12.75">
      <c r="A242" s="17"/>
      <c r="B242" s="17"/>
      <c r="C242" s="17"/>
      <c r="D242" s="17"/>
      <c r="I242"/>
      <c r="J242" s="17"/>
      <c r="N242"/>
    </row>
    <row r="243" spans="1:14" ht="12.75">
      <c r="A243" s="17"/>
      <c r="B243" s="17"/>
      <c r="C243" s="17"/>
      <c r="D243" s="17"/>
      <c r="I243"/>
      <c r="J243" s="17"/>
      <c r="N243"/>
    </row>
    <row r="244" spans="1:14" ht="12.75">
      <c r="A244" s="17"/>
      <c r="B244" s="17"/>
      <c r="C244" s="17"/>
      <c r="D244" s="17"/>
      <c r="I244"/>
      <c r="J244" s="17"/>
      <c r="N244"/>
    </row>
    <row r="245" spans="1:14" ht="12.75">
      <c r="A245" s="17"/>
      <c r="B245" s="17"/>
      <c r="C245" s="17"/>
      <c r="D245" s="17"/>
      <c r="I245"/>
      <c r="J245" s="17"/>
      <c r="N245"/>
    </row>
    <row r="246" spans="1:14" ht="12.75">
      <c r="A246" s="17"/>
      <c r="B246" s="17"/>
      <c r="C246" s="17"/>
      <c r="D246" s="17"/>
      <c r="I246"/>
      <c r="J246" s="17"/>
      <c r="N246"/>
    </row>
    <row r="247" spans="1:14" ht="12.75">
      <c r="A247" s="17"/>
      <c r="B247" s="17"/>
      <c r="C247" s="17"/>
      <c r="D247" s="17"/>
      <c r="I247"/>
      <c r="J247" s="17"/>
      <c r="N247"/>
    </row>
    <row r="248" spans="1:14" ht="12.75">
      <c r="A248" s="17"/>
      <c r="B248" s="17"/>
      <c r="C248" s="17"/>
      <c r="D248" s="17"/>
      <c r="I248"/>
      <c r="J248" s="17"/>
      <c r="N248"/>
    </row>
    <row r="249" spans="1:14" ht="12.75">
      <c r="A249" s="17"/>
      <c r="B249" s="17"/>
      <c r="C249" s="17"/>
      <c r="D249" s="17"/>
      <c r="I249"/>
      <c r="J249" s="17"/>
      <c r="N249"/>
    </row>
    <row r="250" spans="1:14" ht="12.75">
      <c r="A250" s="17"/>
      <c r="B250" s="17"/>
      <c r="C250" s="17"/>
      <c r="D250" s="17"/>
      <c r="I250"/>
      <c r="J250" s="17"/>
      <c r="N250"/>
    </row>
    <row r="251" spans="1:14" ht="12.75">
      <c r="A251" s="17"/>
      <c r="B251" s="17"/>
      <c r="C251" s="17"/>
      <c r="D251" s="17"/>
      <c r="I251"/>
      <c r="J251" s="17"/>
      <c r="N251"/>
    </row>
    <row r="252" spans="1:14" ht="12.75">
      <c r="A252" s="17"/>
      <c r="B252" s="17"/>
      <c r="C252" s="17"/>
      <c r="D252" s="17"/>
      <c r="I252"/>
      <c r="J252" s="17"/>
      <c r="N252"/>
    </row>
    <row r="253" spans="1:14" ht="12.75">
      <c r="A253" s="17"/>
      <c r="B253" s="17"/>
      <c r="C253" s="17"/>
      <c r="D253" s="17"/>
      <c r="I253"/>
      <c r="J253" s="17"/>
      <c r="N253"/>
    </row>
    <row r="254" spans="1:14" ht="12.75">
      <c r="A254" s="17"/>
      <c r="B254" s="17"/>
      <c r="C254" s="17"/>
      <c r="D254" s="17"/>
      <c r="I254"/>
      <c r="J254" s="17"/>
      <c r="N254"/>
    </row>
    <row r="255" spans="1:14" ht="12.75">
      <c r="A255" s="17"/>
      <c r="B255" s="17"/>
      <c r="C255" s="17"/>
      <c r="D255" s="17"/>
      <c r="I255"/>
      <c r="J255" s="17"/>
      <c r="N255"/>
    </row>
    <row r="256" spans="1:14" ht="12.75">
      <c r="A256" s="17"/>
      <c r="B256" s="17"/>
      <c r="C256" s="17"/>
      <c r="D256" s="17"/>
      <c r="I256"/>
      <c r="J256" s="17"/>
      <c r="N256"/>
    </row>
    <row r="257" spans="1:14" ht="12.75">
      <c r="A257" s="17"/>
      <c r="B257" s="17"/>
      <c r="C257" s="17"/>
      <c r="D257" s="17"/>
      <c r="I257"/>
      <c r="J257" s="17"/>
      <c r="N257"/>
    </row>
    <row r="258" spans="1:14" ht="12.75">
      <c r="A258" s="17"/>
      <c r="B258" s="17"/>
      <c r="C258" s="17"/>
      <c r="D258" s="17"/>
      <c r="I258"/>
      <c r="J258" s="17"/>
      <c r="N258"/>
    </row>
    <row r="259" spans="1:14" ht="12.75">
      <c r="A259" s="17"/>
      <c r="B259" s="17"/>
      <c r="C259" s="17"/>
      <c r="D259" s="17"/>
      <c r="I259"/>
      <c r="J259" s="17"/>
      <c r="N259"/>
    </row>
    <row r="260" spans="1:14" ht="12.75">
      <c r="A260" s="17"/>
      <c r="B260" s="17"/>
      <c r="C260" s="17"/>
      <c r="D260" s="17"/>
      <c r="I260"/>
      <c r="J260" s="17"/>
      <c r="N260"/>
    </row>
    <row r="261" spans="1:14" ht="12.75">
      <c r="A261" s="17"/>
      <c r="B261" s="17"/>
      <c r="C261" s="17"/>
      <c r="D261" s="17"/>
      <c r="I261"/>
      <c r="J261" s="17"/>
      <c r="N261"/>
    </row>
    <row r="262" spans="1:14" ht="12.75">
      <c r="A262" s="17"/>
      <c r="B262" s="17"/>
      <c r="C262" s="17"/>
      <c r="D262" s="17"/>
      <c r="I262"/>
      <c r="J262" s="17"/>
      <c r="N262"/>
    </row>
    <row r="263" spans="1:14" ht="12.75">
      <c r="A263" s="17"/>
      <c r="B263" s="17"/>
      <c r="C263" s="17"/>
      <c r="D263" s="17"/>
      <c r="I263"/>
      <c r="J263" s="17"/>
      <c r="N263"/>
    </row>
    <row r="264" spans="1:14" ht="12.75">
      <c r="A264" s="17"/>
      <c r="B264" s="17"/>
      <c r="C264" s="17"/>
      <c r="D264" s="17"/>
      <c r="I264"/>
      <c r="J264" s="17"/>
      <c r="N264"/>
    </row>
    <row r="265" spans="1:14" ht="12.75">
      <c r="A265" s="17"/>
      <c r="B265" s="17"/>
      <c r="C265" s="17"/>
      <c r="D265" s="17"/>
      <c r="I265"/>
      <c r="J265" s="17"/>
      <c r="N265"/>
    </row>
    <row r="266" spans="1:14" ht="12.75">
      <c r="A266" s="17"/>
      <c r="B266" s="17"/>
      <c r="C266" s="17"/>
      <c r="D266" s="17"/>
      <c r="I266"/>
      <c r="J266" s="17"/>
      <c r="N266"/>
    </row>
    <row r="267" spans="1:14" ht="12.75">
      <c r="A267" s="17"/>
      <c r="B267" s="17"/>
      <c r="C267" s="17"/>
      <c r="D267" s="17"/>
      <c r="I267"/>
      <c r="J267" s="17"/>
      <c r="N267"/>
    </row>
    <row r="268" spans="1:14" ht="12.75">
      <c r="A268" s="17"/>
      <c r="B268" s="17"/>
      <c r="C268" s="17"/>
      <c r="D268" s="17"/>
      <c r="I268"/>
      <c r="J268" s="17"/>
      <c r="N268"/>
    </row>
    <row r="269" spans="1:14" ht="12.75">
      <c r="A269" s="17"/>
      <c r="B269" s="17"/>
      <c r="C269" s="17"/>
      <c r="D269" s="17"/>
      <c r="I269"/>
      <c r="J269" s="17"/>
      <c r="N269"/>
    </row>
    <row r="270" spans="1:14" ht="12.75">
      <c r="A270" s="17"/>
      <c r="B270" s="17"/>
      <c r="C270" s="17"/>
      <c r="D270" s="17"/>
      <c r="I270"/>
      <c r="J270" s="17"/>
      <c r="N270"/>
    </row>
    <row r="271" spans="1:14" ht="12.75">
      <c r="A271" s="17"/>
      <c r="B271" s="17"/>
      <c r="C271" s="17"/>
      <c r="D271" s="17"/>
      <c r="I271"/>
      <c r="J271" s="17"/>
      <c r="N271"/>
    </row>
    <row r="272" spans="1:14" ht="12.75">
      <c r="A272" s="17"/>
      <c r="B272" s="17"/>
      <c r="C272" s="17"/>
      <c r="D272" s="17"/>
      <c r="I272"/>
      <c r="J272" s="17"/>
      <c r="N272"/>
    </row>
    <row r="273" spans="1:14" ht="12.75">
      <c r="A273" s="17"/>
      <c r="B273" s="17"/>
      <c r="C273" s="17"/>
      <c r="D273" s="17"/>
      <c r="I273"/>
      <c r="J273" s="17"/>
      <c r="N273"/>
    </row>
    <row r="274" spans="1:14" ht="12.75">
      <c r="A274" s="17"/>
      <c r="B274" s="17"/>
      <c r="C274" s="17"/>
      <c r="D274" s="17"/>
      <c r="I274"/>
      <c r="J274" s="17"/>
      <c r="N274"/>
    </row>
    <row r="275" spans="1:14" ht="12.75">
      <c r="A275" s="17"/>
      <c r="B275" s="17"/>
      <c r="C275" s="17"/>
      <c r="D275" s="17"/>
      <c r="I275"/>
      <c r="J275" s="17"/>
      <c r="N275"/>
    </row>
    <row r="276" spans="1:14" ht="12.75">
      <c r="A276" s="17"/>
      <c r="B276" s="17"/>
      <c r="C276" s="17"/>
      <c r="D276" s="17"/>
      <c r="I276"/>
      <c r="J276" s="17"/>
      <c r="N276"/>
    </row>
    <row r="277" spans="1:14" ht="12.75">
      <c r="A277" s="17"/>
      <c r="B277" s="17"/>
      <c r="C277" s="17"/>
      <c r="D277" s="17"/>
      <c r="I277"/>
      <c r="J277" s="17"/>
      <c r="N277"/>
    </row>
    <row r="278" spans="1:14" ht="12.75">
      <c r="A278" s="17"/>
      <c r="B278" s="17"/>
      <c r="C278" s="17"/>
      <c r="D278" s="17"/>
      <c r="I278"/>
      <c r="J278" s="17"/>
      <c r="N278"/>
    </row>
    <row r="279" spans="1:14" ht="12.75">
      <c r="A279" s="17"/>
      <c r="B279" s="17"/>
      <c r="C279" s="17"/>
      <c r="D279" s="17"/>
      <c r="I279"/>
      <c r="J279" s="17"/>
      <c r="N279"/>
    </row>
    <row r="280" spans="1:14" ht="12.75">
      <c r="A280" s="17"/>
      <c r="B280" s="17"/>
      <c r="C280" s="17"/>
      <c r="D280" s="17"/>
      <c r="I280"/>
      <c r="J280" s="17"/>
      <c r="N280"/>
    </row>
    <row r="281" spans="1:14" ht="12.75">
      <c r="A281" s="17"/>
      <c r="B281" s="17"/>
      <c r="C281" s="17"/>
      <c r="D281" s="17"/>
      <c r="I281"/>
      <c r="J281" s="17"/>
      <c r="N281"/>
    </row>
    <row r="282" spans="1:14" ht="12.75">
      <c r="A282" s="17"/>
      <c r="B282" s="17"/>
      <c r="C282" s="17"/>
      <c r="D282" s="17"/>
      <c r="I282"/>
      <c r="J282" s="17"/>
      <c r="N282"/>
    </row>
    <row r="283" spans="1:14" ht="12.75">
      <c r="A283" s="17"/>
      <c r="B283" s="17"/>
      <c r="C283" s="17"/>
      <c r="D283" s="17"/>
      <c r="I283"/>
      <c r="J283" s="17"/>
      <c r="N283"/>
    </row>
    <row r="284" spans="1:14" ht="12.75">
      <c r="A284" s="17"/>
      <c r="B284" s="17"/>
      <c r="C284" s="17"/>
      <c r="D284" s="17"/>
      <c r="I284"/>
      <c r="J284" s="17"/>
      <c r="N284"/>
    </row>
    <row r="285" spans="1:14" ht="12.75">
      <c r="A285" s="17"/>
      <c r="B285" s="17"/>
      <c r="C285" s="17"/>
      <c r="D285" s="17"/>
      <c r="I285"/>
      <c r="J285" s="17"/>
      <c r="N285"/>
    </row>
    <row r="286" spans="1:14" ht="12.75">
      <c r="A286" s="17"/>
      <c r="B286" s="17"/>
      <c r="C286" s="17"/>
      <c r="D286" s="17"/>
      <c r="I286"/>
      <c r="J286" s="17"/>
      <c r="N286"/>
    </row>
    <row r="287" spans="1:14" ht="12.75">
      <c r="A287" s="17"/>
      <c r="B287" s="17"/>
      <c r="C287" s="17"/>
      <c r="D287" s="17"/>
      <c r="I287"/>
      <c r="J287" s="17"/>
      <c r="N287"/>
    </row>
    <row r="288" spans="1:14" ht="12.75">
      <c r="A288" s="17"/>
      <c r="B288" s="17"/>
      <c r="C288" s="17"/>
      <c r="D288" s="17"/>
      <c r="I288"/>
      <c r="J288" s="17"/>
      <c r="N288"/>
    </row>
    <row r="289" spans="1:14" ht="12.75">
      <c r="A289" s="17"/>
      <c r="B289" s="17"/>
      <c r="C289" s="17"/>
      <c r="D289" s="17"/>
      <c r="I289"/>
      <c r="J289" s="17"/>
      <c r="N289"/>
    </row>
    <row r="290" spans="1:14" ht="12.75">
      <c r="A290" s="17"/>
      <c r="B290" s="17"/>
      <c r="C290" s="17"/>
      <c r="D290" s="17"/>
      <c r="I290"/>
      <c r="J290" s="17"/>
      <c r="N290"/>
    </row>
    <row r="291" spans="1:14" ht="12.75">
      <c r="A291" s="17"/>
      <c r="B291" s="17"/>
      <c r="C291" s="17"/>
      <c r="D291" s="17"/>
      <c r="I291"/>
      <c r="J291" s="17"/>
      <c r="N291"/>
    </row>
    <row r="292" spans="1:14" ht="12.75">
      <c r="A292" s="17"/>
      <c r="B292" s="17"/>
      <c r="C292" s="17"/>
      <c r="D292" s="17"/>
      <c r="I292"/>
      <c r="J292" s="17"/>
      <c r="N292"/>
    </row>
    <row r="293" spans="1:14" ht="12.75">
      <c r="A293" s="17"/>
      <c r="B293" s="17"/>
      <c r="C293" s="17"/>
      <c r="D293" s="17"/>
      <c r="I293"/>
      <c r="J293" s="17"/>
      <c r="N293"/>
    </row>
    <row r="294" spans="1:14" ht="12.75">
      <c r="A294" s="17"/>
      <c r="B294" s="17"/>
      <c r="C294" s="17"/>
      <c r="D294" s="17"/>
      <c r="I294"/>
      <c r="J294" s="17"/>
      <c r="N294"/>
    </row>
    <row r="295" spans="1:14" ht="12.75">
      <c r="A295" s="17"/>
      <c r="B295" s="17"/>
      <c r="C295" s="17"/>
      <c r="D295" s="17"/>
      <c r="I295"/>
      <c r="J295" s="17"/>
      <c r="N295"/>
    </row>
    <row r="296" spans="1:14" ht="12.75">
      <c r="A296" s="17"/>
      <c r="B296" s="17"/>
      <c r="C296" s="17"/>
      <c r="D296" s="17"/>
      <c r="I296"/>
      <c r="J296" s="17"/>
      <c r="N296"/>
    </row>
    <row r="297" spans="1:14" ht="12.75">
      <c r="A297" s="17"/>
      <c r="B297" s="17"/>
      <c r="C297" s="17"/>
      <c r="D297" s="17"/>
      <c r="I297"/>
      <c r="J297" s="17"/>
      <c r="N297"/>
    </row>
    <row r="298" spans="1:14" ht="12.75">
      <c r="A298" s="17"/>
      <c r="B298" s="17"/>
      <c r="C298" s="17"/>
      <c r="D298" s="17"/>
      <c r="I298"/>
      <c r="J298" s="17"/>
      <c r="N298"/>
    </row>
    <row r="299" spans="1:14" ht="12.75">
      <c r="A299" s="17"/>
      <c r="B299" s="17"/>
      <c r="C299" s="17"/>
      <c r="D299" s="17"/>
      <c r="I299"/>
      <c r="J299" s="17"/>
      <c r="N299"/>
    </row>
    <row r="300" spans="1:14" ht="12.75">
      <c r="A300" s="17"/>
      <c r="B300" s="17"/>
      <c r="C300" s="17"/>
      <c r="D300" s="17"/>
      <c r="I300"/>
      <c r="J300" s="17"/>
      <c r="N300"/>
    </row>
    <row r="301" spans="1:14" ht="12.75">
      <c r="A301" s="17"/>
      <c r="B301" s="17"/>
      <c r="C301" s="17"/>
      <c r="D301" s="17"/>
      <c r="I301"/>
      <c r="J301" s="17"/>
      <c r="N301"/>
    </row>
    <row r="302" spans="1:14" ht="12.75">
      <c r="A302" s="17"/>
      <c r="B302" s="17"/>
      <c r="C302" s="17"/>
      <c r="D302" s="17"/>
      <c r="I302"/>
      <c r="J302" s="17"/>
      <c r="N302"/>
    </row>
    <row r="303" spans="1:14" ht="12.75">
      <c r="A303" s="17"/>
      <c r="B303" s="17"/>
      <c r="C303" s="17"/>
      <c r="D303" s="17"/>
      <c r="I303"/>
      <c r="J303" s="17"/>
      <c r="N303"/>
    </row>
    <row r="304" spans="1:14" ht="12.75">
      <c r="A304" s="17"/>
      <c r="B304" s="17"/>
      <c r="C304" s="17"/>
      <c r="D304" s="17"/>
      <c r="I304"/>
      <c r="J304" s="17"/>
      <c r="N304"/>
    </row>
    <row r="305" spans="1:14" ht="12.75">
      <c r="A305" s="17"/>
      <c r="B305" s="17"/>
      <c r="C305" s="17"/>
      <c r="D305" s="17"/>
      <c r="I305"/>
      <c r="J305" s="17"/>
      <c r="N305"/>
    </row>
    <row r="306" spans="1:14" ht="12.75">
      <c r="A306" s="17"/>
      <c r="B306" s="17"/>
      <c r="C306" s="17"/>
      <c r="D306" s="17"/>
      <c r="I306"/>
      <c r="J306" s="17"/>
      <c r="N306"/>
    </row>
    <row r="307" spans="1:14" ht="12.75">
      <c r="A307" s="17"/>
      <c r="B307" s="17"/>
      <c r="C307" s="17"/>
      <c r="D307" s="17"/>
      <c r="I307"/>
      <c r="J307" s="17"/>
      <c r="N307"/>
    </row>
    <row r="308" spans="1:14" ht="12.75">
      <c r="A308" s="17"/>
      <c r="B308" s="17"/>
      <c r="C308" s="17"/>
      <c r="D308" s="17"/>
      <c r="I308"/>
      <c r="J308" s="17"/>
      <c r="N308"/>
    </row>
    <row r="309" spans="1:14" ht="12.75">
      <c r="A309" s="17"/>
      <c r="B309" s="17"/>
      <c r="C309" s="17"/>
      <c r="D309" s="17"/>
      <c r="I309"/>
      <c r="J309" s="17"/>
      <c r="N309"/>
    </row>
    <row r="310" spans="1:14" ht="12.75">
      <c r="A310" s="17"/>
      <c r="B310" s="17"/>
      <c r="C310" s="17"/>
      <c r="D310" s="17"/>
      <c r="I310"/>
      <c r="J310" s="17"/>
      <c r="N310"/>
    </row>
    <row r="311" spans="1:14" ht="12.75">
      <c r="A311" s="17"/>
      <c r="B311" s="17"/>
      <c r="C311" s="17"/>
      <c r="D311" s="17"/>
      <c r="I311"/>
      <c r="J311" s="17"/>
      <c r="N311"/>
    </row>
    <row r="312" spans="1:14" ht="12.75">
      <c r="A312" s="17"/>
      <c r="B312" s="17"/>
      <c r="C312" s="17"/>
      <c r="D312" s="17"/>
      <c r="I312"/>
      <c r="J312" s="17"/>
      <c r="N312"/>
    </row>
    <row r="313" spans="1:14" ht="12.75">
      <c r="A313" s="17"/>
      <c r="B313" s="17"/>
      <c r="C313" s="17"/>
      <c r="D313" s="17"/>
      <c r="I313"/>
      <c r="J313" s="17"/>
      <c r="N313"/>
    </row>
    <row r="314" spans="1:14" ht="12.75">
      <c r="A314" s="17"/>
      <c r="B314" s="17"/>
      <c r="C314" s="17"/>
      <c r="D314" s="17"/>
      <c r="I314"/>
      <c r="J314" s="17"/>
      <c r="N314"/>
    </row>
    <row r="315" spans="1:14" ht="12.75">
      <c r="A315" s="17"/>
      <c r="B315" s="17"/>
      <c r="C315" s="17"/>
      <c r="D315" s="17"/>
      <c r="I315"/>
      <c r="J315" s="17"/>
      <c r="N315"/>
    </row>
    <row r="316" spans="1:14" ht="12.75">
      <c r="A316" s="17"/>
      <c r="B316" s="17"/>
      <c r="C316" s="17"/>
      <c r="D316" s="17"/>
      <c r="I316"/>
      <c r="J316" s="17"/>
      <c r="N316"/>
    </row>
    <row r="317" spans="1:14" ht="12.75">
      <c r="A317" s="17"/>
      <c r="B317" s="17"/>
      <c r="C317" s="17"/>
      <c r="D317" s="17"/>
      <c r="I317"/>
      <c r="J317" s="17"/>
      <c r="N317"/>
    </row>
    <row r="318" spans="1:14" ht="12.75">
      <c r="A318" s="17"/>
      <c r="B318" s="17"/>
      <c r="C318" s="17"/>
      <c r="D318" s="17"/>
      <c r="I318"/>
      <c r="J318" s="17"/>
      <c r="N318"/>
    </row>
    <row r="319" spans="1:14" ht="12.75">
      <c r="A319" s="17"/>
      <c r="B319" s="17"/>
      <c r="C319" s="17"/>
      <c r="D319" s="17"/>
      <c r="I319"/>
      <c r="J319" s="17"/>
      <c r="N319"/>
    </row>
    <row r="320" spans="1:14" ht="12.75">
      <c r="A320" s="17"/>
      <c r="B320" s="17"/>
      <c r="C320" s="17"/>
      <c r="D320" s="17"/>
      <c r="I320"/>
      <c r="J320" s="17"/>
      <c r="N320"/>
    </row>
    <row r="321" spans="1:14" ht="12.75">
      <c r="A321" s="17"/>
      <c r="B321" s="17"/>
      <c r="C321" s="17"/>
      <c r="D321" s="17"/>
      <c r="I321"/>
      <c r="J321" s="17"/>
      <c r="N321"/>
    </row>
    <row r="322" spans="1:14" ht="12.75">
      <c r="A322" s="17"/>
      <c r="B322" s="17"/>
      <c r="C322" s="17"/>
      <c r="D322" s="17"/>
      <c r="I322"/>
      <c r="J322" s="17"/>
      <c r="N322"/>
    </row>
    <row r="323" spans="1:14" ht="12.75">
      <c r="A323" s="17"/>
      <c r="B323" s="17"/>
      <c r="C323" s="17"/>
      <c r="D323" s="17"/>
      <c r="I323"/>
      <c r="J323" s="17"/>
      <c r="N323"/>
    </row>
    <row r="324" spans="1:14" ht="12.75">
      <c r="A324" s="17"/>
      <c r="B324" s="17"/>
      <c r="C324" s="17"/>
      <c r="D324" s="17"/>
      <c r="I324"/>
      <c r="J324" s="17"/>
      <c r="N324"/>
    </row>
    <row r="325" spans="1:14" ht="12.75">
      <c r="A325" s="17"/>
      <c r="B325" s="17"/>
      <c r="C325" s="17"/>
      <c r="D325" s="17"/>
      <c r="I325"/>
      <c r="J325" s="17"/>
      <c r="N325"/>
    </row>
    <row r="326" spans="1:14" ht="12.75">
      <c r="A326" s="17"/>
      <c r="B326" s="17"/>
      <c r="C326" s="17"/>
      <c r="D326" s="17"/>
      <c r="I326"/>
      <c r="J326" s="17"/>
      <c r="N326"/>
    </row>
    <row r="327" spans="1:14" ht="12.75">
      <c r="A327" s="17"/>
      <c r="B327" s="17"/>
      <c r="C327" s="17"/>
      <c r="D327" s="17"/>
      <c r="I327"/>
      <c r="J327" s="17"/>
      <c r="N327"/>
    </row>
    <row r="328" spans="1:14" ht="12.75">
      <c r="A328" s="17"/>
      <c r="B328" s="17"/>
      <c r="C328" s="17"/>
      <c r="D328" s="17"/>
      <c r="I328"/>
      <c r="J328" s="17"/>
      <c r="N328"/>
    </row>
    <row r="329" spans="1:14" ht="12.75">
      <c r="A329" s="17"/>
      <c r="B329" s="17"/>
      <c r="C329" s="17"/>
      <c r="D329" s="17"/>
      <c r="I329"/>
      <c r="J329" s="17"/>
      <c r="N329"/>
    </row>
    <row r="330" spans="1:14" ht="12.75">
      <c r="A330" s="17"/>
      <c r="B330" s="17"/>
      <c r="C330" s="17"/>
      <c r="D330" s="17"/>
      <c r="I330"/>
      <c r="J330" s="17"/>
      <c r="N330"/>
    </row>
    <row r="331" spans="1:14" ht="12.75">
      <c r="A331" s="17"/>
      <c r="B331" s="17"/>
      <c r="C331" s="17"/>
      <c r="D331" s="17"/>
      <c r="I331"/>
      <c r="J331" s="17"/>
      <c r="N331"/>
    </row>
    <row r="332" spans="1:14" ht="12.75">
      <c r="A332" s="17"/>
      <c r="B332" s="17"/>
      <c r="C332" s="17"/>
      <c r="D332" s="17"/>
      <c r="I332"/>
      <c r="J332" s="17"/>
      <c r="N332"/>
    </row>
    <row r="333" spans="1:14" ht="12.75">
      <c r="A333" s="17"/>
      <c r="B333" s="17"/>
      <c r="C333" s="17"/>
      <c r="D333" s="17"/>
      <c r="I333"/>
      <c r="J333" s="17"/>
      <c r="N333"/>
    </row>
    <row r="334" spans="1:14" ht="12.75">
      <c r="A334" s="17"/>
      <c r="B334" s="17"/>
      <c r="C334" s="17"/>
      <c r="D334" s="17"/>
      <c r="I334"/>
      <c r="J334" s="17"/>
      <c r="N334"/>
    </row>
    <row r="335" spans="1:14" ht="12.75">
      <c r="A335" s="17"/>
      <c r="B335" s="17"/>
      <c r="C335" s="17"/>
      <c r="D335" s="17"/>
      <c r="I335"/>
      <c r="J335" s="17"/>
      <c r="N335"/>
    </row>
    <row r="336" spans="1:14" ht="12.75">
      <c r="A336" s="17"/>
      <c r="B336" s="17"/>
      <c r="C336" s="17"/>
      <c r="D336" s="17"/>
      <c r="I336"/>
      <c r="J336" s="17"/>
      <c r="N336"/>
    </row>
    <row r="337" spans="1:14" ht="12.75">
      <c r="A337" s="17"/>
      <c r="B337" s="17"/>
      <c r="C337" s="17"/>
      <c r="D337" s="17"/>
      <c r="I337"/>
      <c r="J337" s="17"/>
      <c r="N337"/>
    </row>
    <row r="338" spans="1:14" ht="12.75">
      <c r="A338" s="17"/>
      <c r="B338" s="17"/>
      <c r="C338" s="17"/>
      <c r="D338" s="17"/>
      <c r="I338"/>
      <c r="J338" s="17"/>
      <c r="N338"/>
    </row>
    <row r="339" spans="1:14" ht="12.75">
      <c r="A339" s="17"/>
      <c r="B339" s="17"/>
      <c r="C339" s="17"/>
      <c r="D339" s="17"/>
      <c r="I339"/>
      <c r="J339" s="17"/>
      <c r="N339"/>
    </row>
    <row r="340" spans="1:14" ht="12.75">
      <c r="A340" s="17"/>
      <c r="B340" s="17"/>
      <c r="C340" s="17"/>
      <c r="D340" s="17"/>
      <c r="I340"/>
      <c r="J340" s="17"/>
      <c r="N340"/>
    </row>
    <row r="341" spans="1:14" ht="12.75">
      <c r="A341" s="17"/>
      <c r="B341" s="17"/>
      <c r="C341" s="17"/>
      <c r="D341" s="17"/>
      <c r="I341"/>
      <c r="J341" s="17"/>
      <c r="N341"/>
    </row>
    <row r="342" spans="1:14" ht="12.75">
      <c r="A342" s="17"/>
      <c r="B342" s="17"/>
      <c r="C342" s="17"/>
      <c r="D342" s="17"/>
      <c r="I342"/>
      <c r="J342" s="17"/>
      <c r="N342"/>
    </row>
    <row r="343" spans="1:14" ht="12.75">
      <c r="A343" s="17"/>
      <c r="B343" s="17"/>
      <c r="C343" s="17"/>
      <c r="D343" s="17"/>
      <c r="I343"/>
      <c r="J343" s="17"/>
      <c r="N343"/>
    </row>
    <row r="344" spans="1:14" ht="12.75">
      <c r="A344" s="17"/>
      <c r="B344" s="17"/>
      <c r="C344" s="17"/>
      <c r="D344" s="17"/>
      <c r="I344"/>
      <c r="J344" s="17"/>
      <c r="N344"/>
    </row>
    <row r="345" spans="1:14" ht="12.75">
      <c r="A345" s="17"/>
      <c r="B345" s="17"/>
      <c r="C345" s="17"/>
      <c r="D345" s="17"/>
      <c r="I345"/>
      <c r="J345" s="17"/>
      <c r="N345"/>
    </row>
    <row r="346" spans="1:14" ht="12.75">
      <c r="A346" s="17"/>
      <c r="B346" s="17"/>
      <c r="C346" s="17"/>
      <c r="D346" s="17"/>
      <c r="I346"/>
      <c r="J346" s="17"/>
      <c r="N346"/>
    </row>
    <row r="347" spans="1:14" ht="12.75">
      <c r="A347" s="17"/>
      <c r="B347" s="17"/>
      <c r="C347" s="17"/>
      <c r="D347" s="17"/>
      <c r="I347"/>
      <c r="J347" s="17"/>
      <c r="N347"/>
    </row>
    <row r="348" spans="1:14" ht="12.75">
      <c r="A348" s="17"/>
      <c r="B348" s="17"/>
      <c r="C348" s="17"/>
      <c r="D348" s="17"/>
      <c r="I348"/>
      <c r="J348" s="17"/>
      <c r="N348"/>
    </row>
    <row r="349" spans="1:14" ht="12.75">
      <c r="A349" s="17"/>
      <c r="B349" s="17"/>
      <c r="C349" s="17"/>
      <c r="D349" s="17"/>
      <c r="I349"/>
      <c r="J349" s="17"/>
      <c r="N349"/>
    </row>
    <row r="350" spans="1:14" ht="12.75">
      <c r="A350" s="17"/>
      <c r="B350" s="17"/>
      <c r="C350" s="17"/>
      <c r="D350" s="17"/>
      <c r="I350"/>
      <c r="J350" s="17"/>
      <c r="N350"/>
    </row>
    <row r="351" spans="1:14" ht="12.75">
      <c r="A351" s="17"/>
      <c r="B351" s="17"/>
      <c r="C351" s="17"/>
      <c r="D351" s="17"/>
      <c r="I351"/>
      <c r="J351" s="17"/>
      <c r="N351"/>
    </row>
    <row r="352" spans="1:14" ht="12.75">
      <c r="A352" s="17"/>
      <c r="B352" s="17"/>
      <c r="C352" s="17"/>
      <c r="D352" s="17"/>
      <c r="I352"/>
      <c r="J352" s="17"/>
      <c r="N352"/>
    </row>
    <row r="353" spans="1:14" ht="12.75">
      <c r="A353" s="17"/>
      <c r="B353" s="17"/>
      <c r="C353" s="17"/>
      <c r="D353" s="17"/>
      <c r="I353"/>
      <c r="J353" s="17"/>
      <c r="N353"/>
    </row>
    <row r="354" spans="1:14" ht="12.75">
      <c r="A354" s="17"/>
      <c r="B354" s="17"/>
      <c r="C354" s="17"/>
      <c r="D354" s="17"/>
      <c r="I354"/>
      <c r="J354" s="17"/>
      <c r="N354"/>
    </row>
    <row r="355" spans="1:14" ht="12.75">
      <c r="A355" s="17"/>
      <c r="B355" s="17"/>
      <c r="C355" s="17"/>
      <c r="D355" s="17"/>
      <c r="I355"/>
      <c r="J355" s="17"/>
      <c r="N355"/>
    </row>
    <row r="356" spans="1:14" ht="12.75">
      <c r="A356" s="17"/>
      <c r="B356" s="17"/>
      <c r="C356" s="17"/>
      <c r="D356" s="17"/>
      <c r="I356"/>
      <c r="J356" s="17"/>
      <c r="N356"/>
    </row>
    <row r="357" spans="1:14" ht="12.75">
      <c r="A357" s="17"/>
      <c r="B357" s="17"/>
      <c r="C357" s="17"/>
      <c r="D357" s="17"/>
      <c r="I357"/>
      <c r="J357" s="17"/>
      <c r="N357"/>
    </row>
    <row r="358" spans="1:14" ht="12.75">
      <c r="A358" s="17"/>
      <c r="B358" s="17"/>
      <c r="C358" s="17"/>
      <c r="D358" s="17"/>
      <c r="I358"/>
      <c r="J358" s="17"/>
      <c r="N358"/>
    </row>
    <row r="359" spans="1:14" ht="12.75">
      <c r="A359" s="17"/>
      <c r="B359" s="17"/>
      <c r="C359" s="17"/>
      <c r="D359" s="17"/>
      <c r="I359"/>
      <c r="J359" s="17"/>
      <c r="N359"/>
    </row>
    <row r="360" spans="1:14" ht="12.75">
      <c r="A360" s="17"/>
      <c r="B360" s="17"/>
      <c r="C360" s="17"/>
      <c r="D360" s="17"/>
      <c r="I360"/>
      <c r="J360" s="17"/>
      <c r="N360"/>
    </row>
    <row r="361" spans="1:14" ht="12.75">
      <c r="A361" s="17"/>
      <c r="B361" s="17"/>
      <c r="C361" s="17"/>
      <c r="D361" s="17"/>
      <c r="I361"/>
      <c r="J361" s="17"/>
      <c r="N361"/>
    </row>
    <row r="362" spans="1:14" ht="12.75">
      <c r="A362" s="17"/>
      <c r="B362" s="17"/>
      <c r="C362" s="17"/>
      <c r="D362" s="17"/>
      <c r="I362"/>
      <c r="J362" s="17"/>
      <c r="N362"/>
    </row>
    <row r="363" spans="1:14" ht="12.75">
      <c r="A363" s="17"/>
      <c r="B363" s="17"/>
      <c r="C363" s="17"/>
      <c r="D363" s="17"/>
      <c r="I363"/>
      <c r="J363" s="17"/>
      <c r="N363"/>
    </row>
    <row r="364" spans="1:14" ht="12.75">
      <c r="A364" s="17"/>
      <c r="B364" s="17"/>
      <c r="C364" s="17"/>
      <c r="D364" s="17"/>
      <c r="I364"/>
      <c r="J364" s="17"/>
      <c r="N364"/>
    </row>
    <row r="365" spans="1:14" ht="12.75">
      <c r="A365" s="17"/>
      <c r="B365" s="17"/>
      <c r="C365" s="17"/>
      <c r="D365" s="17"/>
      <c r="I365"/>
      <c r="J365" s="17"/>
      <c r="N365"/>
    </row>
    <row r="366" spans="1:14" ht="12.75">
      <c r="A366" s="17"/>
      <c r="B366" s="17"/>
      <c r="C366" s="17"/>
      <c r="D366" s="17"/>
      <c r="I366"/>
      <c r="J366" s="17"/>
      <c r="N366"/>
    </row>
    <row r="367" spans="1:14" ht="12.75">
      <c r="A367" s="17"/>
      <c r="B367" s="17"/>
      <c r="C367" s="17"/>
      <c r="D367" s="17"/>
      <c r="I367"/>
      <c r="J367" s="17"/>
      <c r="N367"/>
    </row>
    <row r="368" spans="1:14" ht="12.75">
      <c r="A368" s="17"/>
      <c r="B368" s="17"/>
      <c r="C368" s="17"/>
      <c r="D368" s="17"/>
      <c r="I368"/>
      <c r="J368" s="17"/>
      <c r="N368"/>
    </row>
    <row r="369" spans="1:14" ht="12.75">
      <c r="A369" s="17"/>
      <c r="B369" s="17"/>
      <c r="C369" s="17"/>
      <c r="D369" s="17"/>
      <c r="I369"/>
      <c r="J369" s="17"/>
      <c r="N369"/>
    </row>
    <row r="370" spans="1:14" ht="12.75">
      <c r="A370" s="17"/>
      <c r="B370" s="17"/>
      <c r="C370" s="17"/>
      <c r="D370" s="17"/>
      <c r="I370"/>
      <c r="J370" s="17"/>
      <c r="N370"/>
    </row>
    <row r="371" spans="1:14" ht="12.75">
      <c r="A371" s="17"/>
      <c r="B371" s="17"/>
      <c r="C371" s="17"/>
      <c r="D371" s="17"/>
      <c r="I371"/>
      <c r="J371" s="17"/>
      <c r="N371"/>
    </row>
    <row r="372" spans="1:14" ht="12.75">
      <c r="A372" s="17"/>
      <c r="B372" s="17"/>
      <c r="C372" s="17"/>
      <c r="D372" s="17"/>
      <c r="I372"/>
      <c r="J372" s="17"/>
      <c r="N372"/>
    </row>
    <row r="373" spans="1:14" ht="12.75">
      <c r="A373" s="17"/>
      <c r="B373" s="17"/>
      <c r="C373" s="17"/>
      <c r="D373" s="17"/>
      <c r="I373"/>
      <c r="J373" s="17"/>
      <c r="N373"/>
    </row>
    <row r="374" spans="1:14" ht="12.75">
      <c r="A374" s="17"/>
      <c r="B374" s="17"/>
      <c r="C374" s="17"/>
      <c r="D374" s="17"/>
      <c r="I374"/>
      <c r="J374" s="17"/>
      <c r="N374"/>
    </row>
    <row r="375" spans="1:14" ht="12.75">
      <c r="A375" s="17"/>
      <c r="B375" s="17"/>
      <c r="C375" s="17"/>
      <c r="D375" s="17"/>
      <c r="I375"/>
      <c r="J375" s="17"/>
      <c r="N375"/>
    </row>
    <row r="376" spans="1:14" ht="12.75">
      <c r="A376" s="17"/>
      <c r="B376" s="17"/>
      <c r="C376" s="17"/>
      <c r="D376" s="17"/>
      <c r="I376"/>
      <c r="J376" s="17"/>
      <c r="N376"/>
    </row>
    <row r="377" spans="1:14" ht="12.75">
      <c r="A377" s="17"/>
      <c r="B377" s="17"/>
      <c r="C377" s="17"/>
      <c r="D377" s="17"/>
      <c r="I377"/>
      <c r="J377" s="17"/>
      <c r="N377"/>
    </row>
    <row r="378" spans="1:14" ht="12.75">
      <c r="A378" s="17"/>
      <c r="B378" s="17"/>
      <c r="C378" s="17"/>
      <c r="D378" s="17"/>
      <c r="I378"/>
      <c r="J378" s="17"/>
      <c r="N378"/>
    </row>
    <row r="379" spans="1:14" ht="12.75">
      <c r="A379" s="17"/>
      <c r="B379" s="17"/>
      <c r="C379" s="17"/>
      <c r="D379" s="17"/>
      <c r="I379"/>
      <c r="J379" s="17"/>
      <c r="N379"/>
    </row>
    <row r="380" spans="1:14" ht="12.75">
      <c r="A380" s="17"/>
      <c r="B380" s="17"/>
      <c r="C380" s="17"/>
      <c r="D380" s="17"/>
      <c r="I380"/>
      <c r="J380" s="17"/>
      <c r="N380"/>
    </row>
    <row r="381" spans="1:14" ht="12.75">
      <c r="A381" s="17"/>
      <c r="B381" s="17"/>
      <c r="C381" s="17"/>
      <c r="D381" s="17"/>
      <c r="I381"/>
      <c r="J381" s="17"/>
      <c r="N381"/>
    </row>
    <row r="382" spans="1:14" ht="12.75">
      <c r="A382" s="17"/>
      <c r="B382" s="17"/>
      <c r="C382" s="17"/>
      <c r="D382" s="17"/>
      <c r="I382"/>
      <c r="J382" s="17"/>
      <c r="N382"/>
    </row>
    <row r="383" spans="1:14" ht="12.75">
      <c r="A383" s="17"/>
      <c r="B383" s="17"/>
      <c r="C383" s="17"/>
      <c r="D383" s="17"/>
      <c r="I383"/>
      <c r="J383" s="17"/>
      <c r="N383"/>
    </row>
    <row r="384" spans="1:14" ht="12.75">
      <c r="A384" s="17"/>
      <c r="B384" s="17"/>
      <c r="C384" s="17"/>
      <c r="D384" s="17"/>
      <c r="I384"/>
      <c r="J384" s="17"/>
      <c r="N384"/>
    </row>
    <row r="385" spans="1:14" ht="12.75">
      <c r="A385" s="17"/>
      <c r="B385" s="17"/>
      <c r="C385" s="17"/>
      <c r="D385" s="17"/>
      <c r="I385"/>
      <c r="J385" s="17"/>
      <c r="N385"/>
    </row>
    <row r="386" spans="1:14" ht="12.75">
      <c r="A386" s="17"/>
      <c r="B386" s="17"/>
      <c r="C386" s="17"/>
      <c r="D386" s="17"/>
      <c r="I386"/>
      <c r="J386" s="17"/>
      <c r="N386"/>
    </row>
    <row r="387" spans="1:14" ht="12.75">
      <c r="A387" s="17"/>
      <c r="B387" s="17"/>
      <c r="C387" s="17"/>
      <c r="D387" s="17"/>
      <c r="I387"/>
      <c r="J387" s="17"/>
      <c r="N387"/>
    </row>
    <row r="388" spans="1:14" ht="12.75">
      <c r="A388" s="17"/>
      <c r="B388" s="17"/>
      <c r="C388" s="17"/>
      <c r="D388" s="17"/>
      <c r="I388"/>
      <c r="J388" s="17"/>
      <c r="N388"/>
    </row>
    <row r="389" spans="1:14" ht="12.75">
      <c r="A389" s="17"/>
      <c r="B389" s="17"/>
      <c r="C389" s="17"/>
      <c r="D389" s="17"/>
      <c r="I389"/>
      <c r="J389" s="17"/>
      <c r="N389"/>
    </row>
    <row r="390" spans="1:14" ht="12.75">
      <c r="A390" s="17"/>
      <c r="B390" s="17"/>
      <c r="C390" s="17"/>
      <c r="D390" s="17"/>
      <c r="I390"/>
      <c r="J390" s="17"/>
      <c r="N390"/>
    </row>
    <row r="391" spans="1:14" ht="12.75">
      <c r="A391" s="17"/>
      <c r="B391" s="17"/>
      <c r="C391" s="17"/>
      <c r="D391" s="17"/>
      <c r="I391"/>
      <c r="J391" s="17"/>
      <c r="N391"/>
    </row>
    <row r="392" spans="1:14" ht="12.75">
      <c r="A392" s="17"/>
      <c r="B392" s="17"/>
      <c r="C392" s="17"/>
      <c r="D392" s="17"/>
      <c r="I392"/>
      <c r="J392" s="17"/>
      <c r="N392"/>
    </row>
    <row r="393" spans="1:14" ht="12.75">
      <c r="A393" s="17"/>
      <c r="B393" s="17"/>
      <c r="C393" s="17"/>
      <c r="D393" s="17"/>
      <c r="I393"/>
      <c r="J393" s="17"/>
      <c r="N393"/>
    </row>
    <row r="394" spans="1:14" ht="12.75">
      <c r="A394" s="17"/>
      <c r="B394" s="17"/>
      <c r="C394" s="17"/>
      <c r="D394" s="17"/>
      <c r="I394"/>
      <c r="J394" s="17"/>
      <c r="N394"/>
    </row>
    <row r="395" spans="1:14" ht="12.75">
      <c r="A395" s="17"/>
      <c r="B395" s="17"/>
      <c r="C395" s="17"/>
      <c r="D395" s="17"/>
      <c r="I395"/>
      <c r="J395" s="17"/>
      <c r="N395"/>
    </row>
    <row r="396" spans="1:14" ht="12.75">
      <c r="A396" s="17"/>
      <c r="B396" s="17"/>
      <c r="C396" s="17"/>
      <c r="D396" s="17"/>
      <c r="I396"/>
      <c r="J396" s="17"/>
      <c r="N396"/>
    </row>
    <row r="397" spans="1:14" ht="12.75">
      <c r="A397" s="17"/>
      <c r="B397" s="17"/>
      <c r="C397" s="17"/>
      <c r="D397" s="17"/>
      <c r="I397"/>
      <c r="J397" s="17"/>
      <c r="N397"/>
    </row>
    <row r="398" spans="1:14" ht="12.75">
      <c r="A398" s="17"/>
      <c r="B398" s="17"/>
      <c r="C398" s="17"/>
      <c r="D398" s="17"/>
      <c r="I398"/>
      <c r="J398" s="17"/>
      <c r="N398"/>
    </row>
    <row r="399" spans="1:14" ht="12.75">
      <c r="A399" s="17"/>
      <c r="B399" s="17"/>
      <c r="C399" s="17"/>
      <c r="D399" s="17"/>
      <c r="I399"/>
      <c r="J399" s="17"/>
      <c r="N399"/>
    </row>
    <row r="400" spans="1:14" ht="12.75">
      <c r="A400" s="17"/>
      <c r="B400" s="17"/>
      <c r="C400" s="17"/>
      <c r="D400" s="17"/>
      <c r="I400"/>
      <c r="J400" s="17"/>
      <c r="N400"/>
    </row>
    <row r="401" spans="1:14" ht="12.75">
      <c r="A401" s="17"/>
      <c r="B401" s="17"/>
      <c r="C401" s="17"/>
      <c r="D401" s="17"/>
      <c r="I401"/>
      <c r="J401" s="17"/>
      <c r="N401"/>
    </row>
    <row r="402" spans="1:14" ht="12.75">
      <c r="A402" s="17"/>
      <c r="B402" s="17"/>
      <c r="C402" s="17"/>
      <c r="D402" s="17"/>
      <c r="I402"/>
      <c r="J402" s="17"/>
      <c r="N402"/>
    </row>
    <row r="403" spans="1:14" ht="12.75">
      <c r="A403" s="17"/>
      <c r="B403" s="17"/>
      <c r="C403" s="17"/>
      <c r="D403" s="17"/>
      <c r="I403"/>
      <c r="J403" s="17"/>
      <c r="N403"/>
    </row>
    <row r="404" spans="1:14" ht="12.75">
      <c r="A404" s="17"/>
      <c r="B404" s="17"/>
      <c r="C404" s="17"/>
      <c r="D404" s="17"/>
      <c r="I404"/>
      <c r="J404" s="17"/>
      <c r="N404"/>
    </row>
    <row r="405" spans="1:14" ht="12.75">
      <c r="A405" s="17"/>
      <c r="B405" s="17"/>
      <c r="C405" s="17"/>
      <c r="D405" s="17"/>
      <c r="I405"/>
      <c r="J405" s="17"/>
      <c r="N405"/>
    </row>
    <row r="406" spans="1:14" ht="12.75">
      <c r="A406" s="17"/>
      <c r="B406" s="17"/>
      <c r="C406" s="17"/>
      <c r="D406" s="17"/>
      <c r="I406"/>
      <c r="J406" s="17"/>
      <c r="N406"/>
    </row>
    <row r="407" spans="1:14" ht="12.75">
      <c r="A407" s="17"/>
      <c r="B407" s="17"/>
      <c r="C407" s="17"/>
      <c r="D407" s="17"/>
      <c r="I407"/>
      <c r="J407" s="17"/>
      <c r="N407"/>
    </row>
    <row r="408" spans="1:14" ht="12.75">
      <c r="A408" s="17"/>
      <c r="B408" s="17"/>
      <c r="C408" s="17"/>
      <c r="D408" s="17"/>
      <c r="I408"/>
      <c r="J408" s="17"/>
      <c r="N408"/>
    </row>
    <row r="409" spans="1:14" ht="12.75">
      <c r="A409" s="17"/>
      <c r="B409" s="17"/>
      <c r="C409" s="17"/>
      <c r="D409" s="17"/>
      <c r="I409"/>
      <c r="J409" s="17"/>
      <c r="N409"/>
    </row>
    <row r="410" spans="1:14" ht="12.75">
      <c r="A410" s="17"/>
      <c r="B410" s="17"/>
      <c r="C410" s="17"/>
      <c r="D410" s="17"/>
      <c r="I410"/>
      <c r="J410" s="17"/>
      <c r="N410"/>
    </row>
    <row r="411" spans="1:14" ht="12.75">
      <c r="A411" s="17"/>
      <c r="B411" s="17"/>
      <c r="C411" s="17"/>
      <c r="D411" s="17"/>
      <c r="I411"/>
      <c r="J411" s="17"/>
      <c r="N411"/>
    </row>
    <row r="412" spans="1:14" ht="12.75">
      <c r="A412" s="17"/>
      <c r="B412" s="17"/>
      <c r="C412" s="17"/>
      <c r="D412" s="17"/>
      <c r="I412"/>
      <c r="J412" s="17"/>
      <c r="N412"/>
    </row>
    <row r="413" spans="1:14" ht="12.75">
      <c r="A413" s="17"/>
      <c r="B413" s="17"/>
      <c r="C413" s="17"/>
      <c r="D413" s="17"/>
      <c r="I413"/>
      <c r="J413" s="17"/>
      <c r="N413"/>
    </row>
    <row r="414" spans="1:14" ht="12.75">
      <c r="A414" s="17"/>
      <c r="B414" s="17"/>
      <c r="C414" s="17"/>
      <c r="D414" s="17"/>
      <c r="I414"/>
      <c r="J414" s="17"/>
      <c r="N414"/>
    </row>
    <row r="415" spans="1:14" ht="12.75">
      <c r="A415" s="17"/>
      <c r="B415" s="17"/>
      <c r="C415" s="17"/>
      <c r="D415" s="17"/>
      <c r="I415"/>
      <c r="J415" s="17"/>
      <c r="N415"/>
    </row>
    <row r="416" spans="1:14" ht="12.75">
      <c r="A416" s="17"/>
      <c r="B416" s="17"/>
      <c r="C416" s="17"/>
      <c r="D416" s="17"/>
      <c r="I416"/>
      <c r="J416" s="17"/>
      <c r="N416"/>
    </row>
    <row r="417" spans="1:14" ht="12.75">
      <c r="A417" s="17"/>
      <c r="B417" s="17"/>
      <c r="C417" s="17"/>
      <c r="D417" s="17"/>
      <c r="I417"/>
      <c r="J417" s="17"/>
      <c r="N417"/>
    </row>
    <row r="418" spans="1:14" ht="12.75">
      <c r="A418" s="17"/>
      <c r="B418" s="17"/>
      <c r="C418" s="17"/>
      <c r="D418" s="17"/>
      <c r="I418"/>
      <c r="J418" s="17"/>
      <c r="N418"/>
    </row>
    <row r="419" spans="1:14" ht="12.75">
      <c r="A419" s="17"/>
      <c r="B419" s="17"/>
      <c r="C419" s="17"/>
      <c r="D419" s="17"/>
      <c r="I419"/>
      <c r="J419" s="17"/>
      <c r="N419"/>
    </row>
    <row r="420" spans="1:14" ht="12.75">
      <c r="A420" s="17"/>
      <c r="B420" s="17"/>
      <c r="C420" s="17"/>
      <c r="D420" s="17"/>
      <c r="I420"/>
      <c r="J420" s="17"/>
      <c r="N420"/>
    </row>
    <row r="421" spans="1:14" ht="12.75">
      <c r="A421" s="17"/>
      <c r="B421" s="17"/>
      <c r="C421" s="17"/>
      <c r="D421" s="17"/>
      <c r="I421"/>
      <c r="J421" s="17"/>
      <c r="N421"/>
    </row>
    <row r="422" spans="1:14" ht="12.75">
      <c r="A422" s="17"/>
      <c r="B422" s="17"/>
      <c r="C422" s="17"/>
      <c r="D422" s="17"/>
      <c r="I422"/>
      <c r="J422" s="17"/>
      <c r="N422"/>
    </row>
    <row r="423" spans="1:14" ht="12.75">
      <c r="A423" s="17"/>
      <c r="B423" s="17"/>
      <c r="C423" s="17"/>
      <c r="D423" s="17"/>
      <c r="I423"/>
      <c r="J423" s="17"/>
      <c r="N423"/>
    </row>
    <row r="424" spans="1:14" ht="12.75">
      <c r="A424" s="17"/>
      <c r="B424" s="17"/>
      <c r="C424" s="17"/>
      <c r="D424" s="17"/>
      <c r="I424"/>
      <c r="J424" s="17"/>
      <c r="N424"/>
    </row>
    <row r="425" spans="1:14" ht="12.75">
      <c r="A425" s="17"/>
      <c r="B425" s="17"/>
      <c r="C425" s="17"/>
      <c r="D425" s="17"/>
      <c r="I425"/>
      <c r="J425" s="17"/>
      <c r="N425"/>
    </row>
    <row r="426" spans="1:14" ht="12.75">
      <c r="A426" s="17"/>
      <c r="B426" s="17"/>
      <c r="C426" s="17"/>
      <c r="D426" s="17"/>
      <c r="I426"/>
      <c r="J426" s="17"/>
      <c r="N426"/>
    </row>
    <row r="427" spans="1:14" ht="12.75">
      <c r="A427" s="17"/>
      <c r="B427" s="17"/>
      <c r="C427" s="17"/>
      <c r="D427" s="17"/>
      <c r="I427"/>
      <c r="J427" s="17"/>
      <c r="N427"/>
    </row>
    <row r="428" spans="1:14" ht="12.75">
      <c r="A428" s="17"/>
      <c r="B428" s="17"/>
      <c r="C428" s="17"/>
      <c r="D428" s="17"/>
      <c r="I428"/>
      <c r="J428" s="17"/>
      <c r="N428"/>
    </row>
    <row r="429" spans="1:14" ht="12.75">
      <c r="A429" s="17"/>
      <c r="B429" s="17"/>
      <c r="C429" s="17"/>
      <c r="D429" s="17"/>
      <c r="I429"/>
      <c r="J429" s="17"/>
      <c r="N429"/>
    </row>
    <row r="430" spans="1:14" ht="12.75">
      <c r="A430" s="17"/>
      <c r="B430" s="17"/>
      <c r="C430" s="17"/>
      <c r="D430" s="17"/>
      <c r="I430"/>
      <c r="J430" s="17"/>
      <c r="N430"/>
    </row>
    <row r="431" spans="1:14" ht="12.75">
      <c r="A431" s="17"/>
      <c r="B431" s="17"/>
      <c r="C431" s="17"/>
      <c r="D431" s="17"/>
      <c r="I431"/>
      <c r="J431" s="17"/>
      <c r="N431"/>
    </row>
    <row r="432" spans="1:14" ht="12.75">
      <c r="A432" s="17"/>
      <c r="B432" s="17"/>
      <c r="C432" s="17"/>
      <c r="D432" s="17"/>
      <c r="I432"/>
      <c r="J432" s="17"/>
      <c r="N432"/>
    </row>
    <row r="433" spans="1:14" ht="12.75">
      <c r="A433" s="17"/>
      <c r="B433" s="17"/>
      <c r="C433" s="17"/>
      <c r="D433" s="17"/>
      <c r="I433"/>
      <c r="J433" s="17"/>
      <c r="N433"/>
    </row>
    <row r="434" spans="1:14" ht="12.75">
      <c r="A434" s="17"/>
      <c r="B434" s="17"/>
      <c r="C434" s="17"/>
      <c r="D434" s="17"/>
      <c r="I434"/>
      <c r="J434" s="17"/>
      <c r="N434"/>
    </row>
    <row r="435" spans="1:14" ht="12.75">
      <c r="A435" s="17"/>
      <c r="B435" s="17"/>
      <c r="C435" s="17"/>
      <c r="D435" s="17"/>
      <c r="I435"/>
      <c r="J435" s="17"/>
      <c r="N435"/>
    </row>
    <row r="436" spans="1:14" ht="12.75">
      <c r="A436" s="17"/>
      <c r="B436" s="17"/>
      <c r="C436" s="17"/>
      <c r="D436" s="17"/>
      <c r="I436"/>
      <c r="J436" s="17"/>
      <c r="N436"/>
    </row>
    <row r="437" spans="1:14" ht="12.75">
      <c r="A437" s="17"/>
      <c r="B437" s="17"/>
      <c r="C437" s="17"/>
      <c r="D437" s="17"/>
      <c r="I437"/>
      <c r="J437" s="17"/>
      <c r="N437"/>
    </row>
    <row r="438" spans="1:14" ht="12.75">
      <c r="A438" s="17"/>
      <c r="B438" s="17"/>
      <c r="C438" s="17"/>
      <c r="D438" s="17"/>
      <c r="I438"/>
      <c r="J438" s="17"/>
      <c r="N438"/>
    </row>
    <row r="439" spans="1:14" ht="12.75">
      <c r="A439" s="17"/>
      <c r="B439" s="17"/>
      <c r="C439" s="17"/>
      <c r="D439" s="17"/>
      <c r="I439"/>
      <c r="J439" s="17"/>
      <c r="N439"/>
    </row>
    <row r="440" spans="1:14" ht="12.75">
      <c r="A440" s="17"/>
      <c r="B440" s="17"/>
      <c r="C440" s="17"/>
      <c r="D440" s="17"/>
      <c r="I440"/>
      <c r="J440" s="17"/>
      <c r="N440"/>
    </row>
    <row r="441" spans="1:14" ht="12.75">
      <c r="A441" s="17"/>
      <c r="B441" s="17"/>
      <c r="C441" s="17"/>
      <c r="D441" s="17"/>
      <c r="I441"/>
      <c r="J441" s="17"/>
      <c r="N441"/>
    </row>
    <row r="442" spans="1:14" ht="12.75">
      <c r="A442" s="17"/>
      <c r="B442" s="17"/>
      <c r="C442" s="17"/>
      <c r="D442" s="17"/>
      <c r="I442"/>
      <c r="J442" s="17"/>
      <c r="N442"/>
    </row>
    <row r="443" spans="1:14" ht="12.75">
      <c r="A443" s="17"/>
      <c r="B443" s="17"/>
      <c r="C443" s="17"/>
      <c r="D443" s="17"/>
      <c r="I443"/>
      <c r="J443" s="17"/>
      <c r="N443"/>
    </row>
    <row r="444" spans="1:14" ht="12.75">
      <c r="A444" s="17"/>
      <c r="B444" s="17"/>
      <c r="C444" s="17"/>
      <c r="D444" s="17"/>
      <c r="I444"/>
      <c r="J444" s="17"/>
      <c r="N444"/>
    </row>
    <row r="445" spans="1:14" ht="12.75">
      <c r="A445" s="17"/>
      <c r="B445" s="17"/>
      <c r="C445" s="17"/>
      <c r="D445" s="17"/>
      <c r="I445"/>
      <c r="J445" s="17"/>
      <c r="N445"/>
    </row>
    <row r="446" spans="1:14" ht="12.75">
      <c r="A446" s="17"/>
      <c r="B446" s="17"/>
      <c r="C446" s="17"/>
      <c r="D446" s="17"/>
      <c r="I446"/>
      <c r="J446" s="17"/>
      <c r="N446"/>
    </row>
    <row r="447" spans="1:14" ht="12.75">
      <c r="A447" s="17"/>
      <c r="B447" s="17"/>
      <c r="C447" s="17"/>
      <c r="D447" s="17"/>
      <c r="I447"/>
      <c r="J447" s="17"/>
      <c r="N447"/>
    </row>
    <row r="448" spans="1:14" ht="12.75">
      <c r="A448" s="17"/>
      <c r="B448" s="17"/>
      <c r="C448" s="17"/>
      <c r="D448" s="17"/>
      <c r="I448"/>
      <c r="J448" s="17"/>
      <c r="N448"/>
    </row>
    <row r="449" spans="1:14" ht="12.75">
      <c r="A449" s="17"/>
      <c r="B449" s="17"/>
      <c r="C449" s="17"/>
      <c r="D449" s="17"/>
      <c r="I449"/>
      <c r="J449" s="17"/>
      <c r="N449"/>
    </row>
    <row r="450" spans="1:14" ht="12.75">
      <c r="A450" s="17"/>
      <c r="B450" s="17"/>
      <c r="C450" s="17"/>
      <c r="D450" s="17"/>
      <c r="I450"/>
      <c r="J450" s="17"/>
      <c r="N450"/>
    </row>
    <row r="451" spans="1:14" ht="12.75">
      <c r="A451" s="17"/>
      <c r="B451" s="17"/>
      <c r="C451" s="17"/>
      <c r="D451" s="17"/>
      <c r="I451"/>
      <c r="J451" s="17"/>
      <c r="N451"/>
    </row>
    <row r="452" spans="1:14" ht="12.75">
      <c r="A452" s="17"/>
      <c r="B452" s="17"/>
      <c r="C452" s="17"/>
      <c r="D452" s="17"/>
      <c r="I452"/>
      <c r="J452" s="17"/>
      <c r="N452"/>
    </row>
    <row r="453" spans="1:14" ht="12.75">
      <c r="A453" s="17"/>
      <c r="B453" s="17"/>
      <c r="C453" s="17"/>
      <c r="D453" s="17"/>
      <c r="I453"/>
      <c r="J453" s="17"/>
      <c r="N453"/>
    </row>
    <row r="454" spans="1:14" ht="12.75">
      <c r="A454" s="17"/>
      <c r="B454" s="17"/>
      <c r="C454" s="17"/>
      <c r="D454" s="17"/>
      <c r="I454"/>
      <c r="J454" s="17"/>
      <c r="N454"/>
    </row>
    <row r="455" spans="1:14" ht="12.75">
      <c r="A455" s="17"/>
      <c r="B455" s="17"/>
      <c r="C455" s="17"/>
      <c r="D455" s="17"/>
      <c r="I455"/>
      <c r="J455" s="17"/>
      <c r="N455"/>
    </row>
    <row r="456" spans="1:14" ht="12.75">
      <c r="A456" s="17"/>
      <c r="B456" s="17"/>
      <c r="C456" s="17"/>
      <c r="D456" s="17"/>
      <c r="I456"/>
      <c r="J456" s="17"/>
      <c r="N456"/>
    </row>
    <row r="457" spans="1:14" ht="12.75">
      <c r="A457" s="17"/>
      <c r="B457" s="17"/>
      <c r="C457" s="17"/>
      <c r="D457" s="17"/>
      <c r="I457"/>
      <c r="J457" s="17"/>
      <c r="N457"/>
    </row>
    <row r="458" spans="1:14" ht="12.75">
      <c r="A458" s="17"/>
      <c r="B458" s="17"/>
      <c r="C458" s="17"/>
      <c r="D458" s="17"/>
      <c r="I458"/>
      <c r="J458" s="17"/>
      <c r="N458"/>
    </row>
    <row r="459" spans="1:14" ht="12.75">
      <c r="A459" s="17"/>
      <c r="B459" s="17"/>
      <c r="C459" s="17"/>
      <c r="D459" s="17"/>
      <c r="I459"/>
      <c r="J459" s="17"/>
      <c r="N459"/>
    </row>
    <row r="460" spans="1:14" ht="12.75">
      <c r="A460" s="17"/>
      <c r="B460" s="17"/>
      <c r="C460" s="17"/>
      <c r="D460" s="17"/>
      <c r="I460"/>
      <c r="J460" s="17"/>
      <c r="N460"/>
    </row>
    <row r="461" spans="1:14" ht="12.75">
      <c r="A461" s="17"/>
      <c r="B461" s="17"/>
      <c r="C461" s="17"/>
      <c r="D461" s="17"/>
      <c r="I461"/>
      <c r="J461" s="17"/>
      <c r="N461"/>
    </row>
    <row r="462" spans="1:14" ht="12.75">
      <c r="A462" s="17"/>
      <c r="B462" s="17"/>
      <c r="C462" s="17"/>
      <c r="D462" s="17"/>
      <c r="I462"/>
      <c r="J462" s="17"/>
      <c r="N462"/>
    </row>
    <row r="463" spans="1:14" ht="12.75">
      <c r="A463" s="17"/>
      <c r="B463" s="17"/>
      <c r="C463" s="17"/>
      <c r="D463" s="17"/>
      <c r="I463"/>
      <c r="J463" s="17"/>
      <c r="N463"/>
    </row>
    <row r="464" spans="1:14" ht="12.75">
      <c r="A464" s="17"/>
      <c r="B464" s="17"/>
      <c r="C464" s="17"/>
      <c r="D464" s="17"/>
      <c r="I464"/>
      <c r="J464" s="17"/>
      <c r="N464"/>
    </row>
    <row r="465" spans="1:14" ht="12.75">
      <c r="A465" s="17"/>
      <c r="B465" s="17"/>
      <c r="C465" s="17"/>
      <c r="D465" s="17"/>
      <c r="I465"/>
      <c r="J465" s="17"/>
      <c r="N465"/>
    </row>
    <row r="466" spans="1:14" ht="12.75">
      <c r="A466" s="17"/>
      <c r="B466" s="17"/>
      <c r="C466" s="17"/>
      <c r="D466" s="17"/>
      <c r="I466"/>
      <c r="J466" s="17"/>
      <c r="N466"/>
    </row>
    <row r="467" spans="1:14" ht="12.75">
      <c r="A467" s="17"/>
      <c r="B467" s="17"/>
      <c r="C467" s="17"/>
      <c r="D467" s="17"/>
      <c r="I467"/>
      <c r="J467" s="17"/>
      <c r="N467"/>
    </row>
    <row r="468" spans="1:14" ht="12.75">
      <c r="A468" s="17"/>
      <c r="B468" s="17"/>
      <c r="C468" s="17"/>
      <c r="D468" s="17"/>
      <c r="I468"/>
      <c r="J468" s="17"/>
      <c r="N468"/>
    </row>
    <row r="469" spans="1:14" ht="12.75">
      <c r="A469" s="17"/>
      <c r="B469" s="17"/>
      <c r="C469" s="17"/>
      <c r="D469" s="17"/>
      <c r="I469"/>
      <c r="J469" s="17"/>
      <c r="N469"/>
    </row>
    <row r="470" spans="1:14" ht="12.75">
      <c r="A470" s="17"/>
      <c r="B470" s="17"/>
      <c r="C470" s="17"/>
      <c r="D470" s="17"/>
      <c r="I470"/>
      <c r="J470" s="17"/>
      <c r="N470"/>
    </row>
    <row r="471" spans="1:14" ht="12.75">
      <c r="A471" s="17"/>
      <c r="B471" s="17"/>
      <c r="C471" s="17"/>
      <c r="D471" s="17"/>
      <c r="I471"/>
      <c r="J471" s="17"/>
      <c r="N471"/>
    </row>
    <row r="472" spans="1:14" ht="12.75">
      <c r="A472" s="17"/>
      <c r="B472" s="17"/>
      <c r="C472" s="17"/>
      <c r="D472" s="17"/>
      <c r="I472"/>
      <c r="J472" s="17"/>
      <c r="N472"/>
    </row>
    <row r="473" spans="1:14" ht="12.75">
      <c r="A473" s="17"/>
      <c r="B473" s="17"/>
      <c r="C473" s="17"/>
      <c r="D473" s="17"/>
      <c r="I473"/>
      <c r="J473" s="17"/>
      <c r="N473"/>
    </row>
    <row r="474" spans="1:14" ht="12.75">
      <c r="A474" s="17"/>
      <c r="B474" s="17"/>
      <c r="C474" s="17"/>
      <c r="D474" s="17"/>
      <c r="I474"/>
      <c r="J474" s="17"/>
      <c r="N474"/>
    </row>
    <row r="475" spans="1:14" ht="12.75">
      <c r="A475" s="17"/>
      <c r="B475" s="17"/>
      <c r="C475" s="17"/>
      <c r="D475" s="17"/>
      <c r="I475"/>
      <c r="J475" s="17"/>
      <c r="N475"/>
    </row>
    <row r="476" spans="1:14" ht="12.75">
      <c r="A476" s="17"/>
      <c r="B476" s="17"/>
      <c r="C476" s="17"/>
      <c r="D476" s="17"/>
      <c r="I476"/>
      <c r="J476" s="17"/>
      <c r="N476"/>
    </row>
    <row r="477" spans="1:14" ht="12.75">
      <c r="A477" s="17"/>
      <c r="B477" s="17"/>
      <c r="C477" s="17"/>
      <c r="D477" s="17"/>
      <c r="I477"/>
      <c r="J477" s="17"/>
      <c r="N477"/>
    </row>
    <row r="478" spans="1:14" ht="12.75">
      <c r="A478" s="17"/>
      <c r="B478" s="17"/>
      <c r="C478" s="17"/>
      <c r="D478" s="17"/>
      <c r="I478"/>
      <c r="J478" s="17"/>
      <c r="N478"/>
    </row>
    <row r="479" spans="1:14" ht="12.75">
      <c r="A479" s="17"/>
      <c r="B479" s="17"/>
      <c r="C479" s="17"/>
      <c r="D479" s="17"/>
      <c r="I479"/>
      <c r="J479" s="17"/>
      <c r="N479"/>
    </row>
    <row r="480" spans="1:14" ht="12.75">
      <c r="A480" s="17"/>
      <c r="B480" s="17"/>
      <c r="C480" s="17"/>
      <c r="D480" s="17"/>
      <c r="I480"/>
      <c r="J480" s="17"/>
      <c r="N480"/>
    </row>
    <row r="481" spans="1:14" ht="12.75">
      <c r="A481" s="17"/>
      <c r="B481" s="17"/>
      <c r="C481" s="17"/>
      <c r="D481" s="17"/>
      <c r="I481"/>
      <c r="J481" s="17"/>
      <c r="N481"/>
    </row>
    <row r="482" spans="1:14" ht="12.75">
      <c r="A482" s="17"/>
      <c r="B482" s="17"/>
      <c r="C482" s="17"/>
      <c r="D482" s="17"/>
      <c r="I482"/>
      <c r="J482" s="17"/>
      <c r="N482"/>
    </row>
    <row r="483" spans="1:14" ht="12.75">
      <c r="A483" s="17"/>
      <c r="B483" s="17"/>
      <c r="C483" s="17"/>
      <c r="D483" s="17"/>
      <c r="I483"/>
      <c r="J483" s="17"/>
      <c r="N483"/>
    </row>
    <row r="484" spans="1:14" ht="12.75">
      <c r="A484" s="17"/>
      <c r="B484" s="17"/>
      <c r="C484" s="17"/>
      <c r="D484" s="17"/>
      <c r="I484"/>
      <c r="J484" s="17"/>
      <c r="N484"/>
    </row>
    <row r="485" spans="1:14" ht="12.75">
      <c r="A485" s="17"/>
      <c r="B485" s="17"/>
      <c r="C485" s="17"/>
      <c r="D485" s="17"/>
      <c r="I485"/>
      <c r="J485" s="17"/>
      <c r="N485"/>
    </row>
    <row r="486" spans="1:14" ht="12.75">
      <c r="A486" s="17"/>
      <c r="B486" s="17"/>
      <c r="C486" s="17"/>
      <c r="D486" s="17"/>
      <c r="I486"/>
      <c r="J486" s="17"/>
      <c r="N486"/>
    </row>
    <row r="487" spans="1:14" ht="12.75">
      <c r="A487" s="17"/>
      <c r="B487" s="17"/>
      <c r="C487" s="17"/>
      <c r="D487" s="17"/>
      <c r="I487"/>
      <c r="J487" s="17"/>
      <c r="N487"/>
    </row>
    <row r="488" spans="1:14" ht="12.75">
      <c r="A488" s="17"/>
      <c r="B488" s="17"/>
      <c r="C488" s="17"/>
      <c r="D488" s="17"/>
      <c r="I488"/>
      <c r="J488" s="17"/>
      <c r="N488"/>
    </row>
    <row r="489" spans="1:14" ht="12.75">
      <c r="A489" s="17"/>
      <c r="B489" s="17"/>
      <c r="C489" s="17"/>
      <c r="D489" s="17"/>
      <c r="I489"/>
      <c r="J489" s="17"/>
      <c r="N489"/>
    </row>
    <row r="490" spans="1:14" ht="12.75">
      <c r="A490" s="17"/>
      <c r="B490" s="17"/>
      <c r="C490" s="17"/>
      <c r="D490" s="17"/>
      <c r="I490"/>
      <c r="J490" s="17"/>
      <c r="N490"/>
    </row>
    <row r="491" spans="1:14" ht="12.75">
      <c r="A491" s="17"/>
      <c r="B491" s="17"/>
      <c r="C491" s="17"/>
      <c r="D491" s="17"/>
      <c r="I491"/>
      <c r="J491" s="17"/>
      <c r="N491"/>
    </row>
    <row r="492" spans="1:14" ht="12.75">
      <c r="A492" s="17"/>
      <c r="B492" s="17"/>
      <c r="C492" s="17"/>
      <c r="D492" s="17"/>
      <c r="I492"/>
      <c r="J492" s="17"/>
      <c r="N492"/>
    </row>
    <row r="493" spans="1:14" ht="12.75">
      <c r="A493" s="17"/>
      <c r="B493" s="17"/>
      <c r="C493" s="17"/>
      <c r="D493" s="17"/>
      <c r="I493"/>
      <c r="J493" s="17"/>
      <c r="N493"/>
    </row>
    <row r="494" spans="1:14" ht="12.75">
      <c r="A494" s="17"/>
      <c r="B494" s="17"/>
      <c r="C494" s="17"/>
      <c r="D494" s="17"/>
      <c r="I494"/>
      <c r="J494" s="17"/>
      <c r="N494"/>
    </row>
    <row r="495" spans="1:14" ht="12.75">
      <c r="A495" s="17"/>
      <c r="B495" s="17"/>
      <c r="C495" s="17"/>
      <c r="D495" s="17"/>
      <c r="I495"/>
      <c r="J495" s="17"/>
      <c r="N495"/>
    </row>
    <row r="496" spans="1:14" ht="12.75">
      <c r="A496" s="17"/>
      <c r="B496" s="17"/>
      <c r="C496" s="17"/>
      <c r="D496" s="17"/>
      <c r="I496"/>
      <c r="J496" s="17"/>
      <c r="N496"/>
    </row>
    <row r="497" spans="1:14" ht="12.75">
      <c r="A497" s="17"/>
      <c r="B497" s="17"/>
      <c r="C497" s="17"/>
      <c r="D497" s="17"/>
      <c r="I497"/>
      <c r="J497" s="17"/>
      <c r="N497"/>
    </row>
    <row r="498" spans="1:14" ht="12.75">
      <c r="A498" s="17"/>
      <c r="B498" s="17"/>
      <c r="C498" s="17"/>
      <c r="D498" s="17"/>
      <c r="I498"/>
      <c r="J498" s="17"/>
      <c r="N498"/>
    </row>
    <row r="499" spans="1:14" ht="12.75">
      <c r="A499" s="17"/>
      <c r="B499" s="17"/>
      <c r="C499" s="17"/>
      <c r="D499" s="17"/>
      <c r="I499"/>
      <c r="J499" s="17"/>
      <c r="N499"/>
    </row>
    <row r="500" spans="1:14" ht="12.75">
      <c r="A500" s="17"/>
      <c r="B500" s="17"/>
      <c r="C500" s="17"/>
      <c r="D500" s="17"/>
      <c r="I500"/>
      <c r="J500" s="17"/>
      <c r="N500"/>
    </row>
    <row r="501" spans="1:14" ht="12.75">
      <c r="A501" s="17"/>
      <c r="B501" s="17"/>
      <c r="C501" s="17"/>
      <c r="D501" s="17"/>
      <c r="I501"/>
      <c r="J501" s="17"/>
      <c r="N501"/>
    </row>
    <row r="502" spans="1:14" ht="12.75">
      <c r="A502" s="17"/>
      <c r="B502" s="17"/>
      <c r="C502" s="17"/>
      <c r="D502" s="17"/>
      <c r="I502"/>
      <c r="J502" s="17"/>
      <c r="N502"/>
    </row>
    <row r="503" spans="1:14" ht="12.75">
      <c r="A503" s="17"/>
      <c r="B503" s="17"/>
      <c r="C503" s="17"/>
      <c r="D503" s="17"/>
      <c r="I503"/>
      <c r="J503" s="17"/>
      <c r="N503"/>
    </row>
    <row r="504" spans="1:14" ht="12.75">
      <c r="A504" s="17"/>
      <c r="B504" s="17"/>
      <c r="C504" s="17"/>
      <c r="D504" s="17"/>
      <c r="I504"/>
      <c r="J504" s="17"/>
      <c r="N504"/>
    </row>
    <row r="505" spans="1:14" ht="12.75">
      <c r="A505" s="17"/>
      <c r="B505" s="17"/>
      <c r="C505" s="17"/>
      <c r="D505" s="17"/>
      <c r="I505"/>
      <c r="J505" s="17"/>
      <c r="N505"/>
    </row>
    <row r="506" spans="1:14" ht="12.75">
      <c r="A506" s="17"/>
      <c r="B506" s="17"/>
      <c r="C506" s="17"/>
      <c r="D506" s="17"/>
      <c r="I506"/>
      <c r="J506" s="17"/>
      <c r="N506"/>
    </row>
    <row r="507" spans="1:14" ht="12.75">
      <c r="A507" s="17"/>
      <c r="B507" s="17"/>
      <c r="C507" s="17"/>
      <c r="D507" s="17"/>
      <c r="I507"/>
      <c r="J507" s="17"/>
      <c r="N507"/>
    </row>
    <row r="508" spans="1:14" ht="12.75">
      <c r="A508" s="17"/>
      <c r="B508" s="17"/>
      <c r="C508" s="17"/>
      <c r="D508" s="17"/>
      <c r="I508"/>
      <c r="J508" s="17"/>
      <c r="N508"/>
    </row>
    <row r="509" spans="1:14" ht="12.75">
      <c r="A509" s="17"/>
      <c r="B509" s="17"/>
      <c r="C509" s="17"/>
      <c r="D509" s="17"/>
      <c r="I509"/>
      <c r="J509" s="17"/>
      <c r="N509"/>
    </row>
    <row r="510" spans="1:14" ht="12.75">
      <c r="A510" s="17"/>
      <c r="B510" s="17"/>
      <c r="C510" s="17"/>
      <c r="D510" s="17"/>
      <c r="I510"/>
      <c r="J510" s="17"/>
      <c r="N510"/>
    </row>
    <row r="511" spans="1:14" ht="12.75">
      <c r="A511" s="17"/>
      <c r="B511" s="17"/>
      <c r="C511" s="17"/>
      <c r="D511" s="17"/>
      <c r="I511"/>
      <c r="J511" s="17"/>
      <c r="N511"/>
    </row>
    <row r="512" spans="1:14" ht="12.75">
      <c r="A512" s="17"/>
      <c r="B512" s="17"/>
      <c r="C512" s="17"/>
      <c r="D512" s="17"/>
      <c r="I512"/>
      <c r="J512" s="17"/>
      <c r="N512"/>
    </row>
    <row r="513" spans="1:14" ht="12.75">
      <c r="A513" s="17"/>
      <c r="B513" s="17"/>
      <c r="C513" s="17"/>
      <c r="D513" s="17"/>
      <c r="I513"/>
      <c r="J513" s="17"/>
      <c r="N513"/>
    </row>
    <row r="514" spans="1:14" ht="12.75">
      <c r="A514" s="17"/>
      <c r="B514" s="17"/>
      <c r="C514" s="17"/>
      <c r="D514" s="17"/>
      <c r="I514"/>
      <c r="J514" s="17"/>
      <c r="N514"/>
    </row>
    <row r="515" spans="1:14" ht="12.75">
      <c r="A515" s="17"/>
      <c r="B515" s="17"/>
      <c r="C515" s="17"/>
      <c r="D515" s="17"/>
      <c r="I515"/>
      <c r="J515" s="17"/>
      <c r="N515"/>
    </row>
    <row r="516" spans="1:14" ht="12.75">
      <c r="A516" s="17"/>
      <c r="B516" s="17"/>
      <c r="C516" s="17"/>
      <c r="D516" s="17"/>
      <c r="I516"/>
      <c r="J516" s="17"/>
      <c r="N516"/>
    </row>
    <row r="517" spans="1:14" ht="12.75">
      <c r="A517" s="17"/>
      <c r="B517" s="17"/>
      <c r="C517" s="17"/>
      <c r="D517" s="17"/>
      <c r="I517"/>
      <c r="J517" s="17"/>
      <c r="N517"/>
    </row>
    <row r="518" spans="1:14" ht="12.75">
      <c r="A518" s="17"/>
      <c r="B518" s="17"/>
      <c r="C518" s="17"/>
      <c r="D518" s="17"/>
      <c r="I518"/>
      <c r="J518" s="17"/>
      <c r="N518"/>
    </row>
    <row r="519" spans="1:14" ht="12.75">
      <c r="A519" s="17"/>
      <c r="B519" s="17"/>
      <c r="C519" s="17"/>
      <c r="D519" s="17"/>
      <c r="I519"/>
      <c r="J519" s="17"/>
      <c r="N519"/>
    </row>
    <row r="520" spans="1:14" ht="12.75">
      <c r="A520" s="17"/>
      <c r="B520" s="17"/>
      <c r="C520" s="17"/>
      <c r="D520" s="17"/>
      <c r="I520"/>
      <c r="J520" s="17"/>
      <c r="N520"/>
    </row>
    <row r="521" spans="1:14" ht="12.75">
      <c r="A521" s="17"/>
      <c r="B521" s="17"/>
      <c r="C521" s="17"/>
      <c r="D521" s="17"/>
      <c r="I521"/>
      <c r="J521" s="17"/>
      <c r="N521"/>
    </row>
    <row r="522" spans="1:14" ht="12.75">
      <c r="A522" s="17"/>
      <c r="B522" s="17"/>
      <c r="C522" s="17"/>
      <c r="D522" s="17"/>
      <c r="I522"/>
      <c r="J522" s="17"/>
      <c r="N522"/>
    </row>
    <row r="523" spans="1:14" ht="12.75">
      <c r="A523" s="17"/>
      <c r="B523" s="17"/>
      <c r="C523" s="17"/>
      <c r="D523" s="17"/>
      <c r="I523"/>
      <c r="J523" s="17"/>
      <c r="N523"/>
    </row>
    <row r="524" spans="1:14" ht="12.75">
      <c r="A524" s="17"/>
      <c r="B524" s="17"/>
      <c r="C524" s="17"/>
      <c r="D524" s="17"/>
      <c r="I524"/>
      <c r="J524" s="17"/>
      <c r="N524"/>
    </row>
    <row r="525" spans="1:14" ht="12.75">
      <c r="A525" s="17"/>
      <c r="B525" s="17"/>
      <c r="C525" s="17"/>
      <c r="D525" s="17"/>
      <c r="I525"/>
      <c r="J525" s="17"/>
      <c r="N525"/>
    </row>
    <row r="526" spans="1:14" ht="12.75">
      <c r="A526" s="17"/>
      <c r="B526" s="17"/>
      <c r="C526" s="17"/>
      <c r="D526" s="17"/>
      <c r="I526"/>
      <c r="J526" s="17"/>
      <c r="N526"/>
    </row>
    <row r="527" spans="1:14" ht="12.75">
      <c r="A527" s="17"/>
      <c r="B527" s="17"/>
      <c r="C527" s="17"/>
      <c r="D527" s="17"/>
      <c r="I527"/>
      <c r="J527" s="17"/>
      <c r="N527"/>
    </row>
    <row r="528" spans="1:14" ht="12.75">
      <c r="A528" s="17"/>
      <c r="B528" s="17"/>
      <c r="C528" s="17"/>
      <c r="D528" s="17"/>
      <c r="I528"/>
      <c r="J528" s="17"/>
      <c r="N528"/>
    </row>
    <row r="529" spans="1:14" ht="12.75">
      <c r="A529" s="17"/>
      <c r="B529" s="17"/>
      <c r="C529" s="17"/>
      <c r="D529" s="17"/>
      <c r="I529"/>
      <c r="J529" s="17"/>
      <c r="N529"/>
    </row>
    <row r="530" spans="1:14" ht="12.75">
      <c r="A530" s="17"/>
      <c r="B530" s="17"/>
      <c r="C530" s="17"/>
      <c r="D530" s="17"/>
      <c r="I530"/>
      <c r="J530" s="17"/>
      <c r="N530"/>
    </row>
    <row r="531" spans="1:14" ht="12.75">
      <c r="A531" s="17"/>
      <c r="B531" s="17"/>
      <c r="C531" s="17"/>
      <c r="D531" s="17"/>
      <c r="I531"/>
      <c r="J531" s="17"/>
      <c r="N531"/>
    </row>
    <row r="532" spans="1:14" ht="12.75">
      <c r="A532" s="17"/>
      <c r="B532" s="17"/>
      <c r="C532" s="17"/>
      <c r="D532" s="17"/>
      <c r="I532"/>
      <c r="J532" s="17"/>
      <c r="N532"/>
    </row>
    <row r="533" spans="1:14" ht="12.75">
      <c r="A533" s="17"/>
      <c r="B533" s="17"/>
      <c r="C533" s="17"/>
      <c r="D533" s="17"/>
      <c r="I533"/>
      <c r="J533" s="17"/>
      <c r="N533"/>
    </row>
    <row r="534" spans="1:14" ht="12.75">
      <c r="A534" s="17"/>
      <c r="B534" s="17"/>
      <c r="C534" s="17"/>
      <c r="D534" s="17"/>
      <c r="I534"/>
      <c r="J534" s="17"/>
      <c r="N534"/>
    </row>
    <row r="535" spans="1:14" ht="12.75">
      <c r="A535" s="17"/>
      <c r="B535" s="17"/>
      <c r="C535" s="17"/>
      <c r="D535" s="17"/>
      <c r="I535"/>
      <c r="J535" s="17"/>
      <c r="N535"/>
    </row>
    <row r="536" spans="1:14" ht="12.75">
      <c r="A536" s="17"/>
      <c r="B536" s="17"/>
      <c r="C536" s="17"/>
      <c r="D536" s="17"/>
      <c r="I536"/>
      <c r="J536" s="17"/>
      <c r="N536"/>
    </row>
    <row r="537" spans="1:14" ht="12.75">
      <c r="A537" s="17"/>
      <c r="B537" s="17"/>
      <c r="C537" s="17"/>
      <c r="D537" s="17"/>
      <c r="I537"/>
      <c r="J537" s="17"/>
      <c r="N537"/>
    </row>
    <row r="538" spans="1:14" ht="12.75">
      <c r="A538" s="17"/>
      <c r="B538" s="17"/>
      <c r="C538" s="17"/>
      <c r="D538" s="17"/>
      <c r="I538"/>
      <c r="J538" s="17"/>
      <c r="N538"/>
    </row>
    <row r="539" spans="1:14" ht="12.75">
      <c r="A539" s="17"/>
      <c r="B539" s="17"/>
      <c r="C539" s="17"/>
      <c r="D539" s="17"/>
      <c r="I539"/>
      <c r="J539" s="17"/>
      <c r="N539"/>
    </row>
    <row r="540" spans="1:14" ht="12.75">
      <c r="A540" s="17"/>
      <c r="B540" s="17"/>
      <c r="C540" s="17"/>
      <c r="D540" s="17"/>
      <c r="I540"/>
      <c r="J540" s="17"/>
      <c r="N540"/>
    </row>
    <row r="541" spans="1:14" ht="12.75">
      <c r="A541" s="17"/>
      <c r="B541" s="17"/>
      <c r="C541" s="17"/>
      <c r="D541" s="17"/>
      <c r="I541"/>
      <c r="J541" s="17"/>
      <c r="N541"/>
    </row>
    <row r="542" spans="1:14" ht="12.75">
      <c r="A542" s="17"/>
      <c r="B542" s="17"/>
      <c r="C542" s="17"/>
      <c r="D542" s="17"/>
      <c r="I542"/>
      <c r="J542" s="17"/>
      <c r="N542"/>
    </row>
    <row r="543" spans="1:14" ht="12.75">
      <c r="A543" s="17"/>
      <c r="B543" s="17"/>
      <c r="C543" s="17"/>
      <c r="D543" s="17"/>
      <c r="I543"/>
      <c r="J543" s="17"/>
      <c r="N543"/>
    </row>
    <row r="544" spans="1:14" ht="12.75">
      <c r="A544" s="17"/>
      <c r="B544" s="17"/>
      <c r="C544" s="17"/>
      <c r="D544" s="17"/>
      <c r="I544"/>
      <c r="J544" s="17"/>
      <c r="N544"/>
    </row>
    <row r="545" spans="1:14" ht="12.75">
      <c r="A545" s="17"/>
      <c r="B545" s="17"/>
      <c r="C545" s="17"/>
      <c r="D545" s="17"/>
      <c r="I545"/>
      <c r="J545" s="17"/>
      <c r="N545"/>
    </row>
    <row r="546" spans="1:14" ht="12.75">
      <c r="A546" s="17"/>
      <c r="B546" s="17"/>
      <c r="C546" s="17"/>
      <c r="D546" s="17"/>
      <c r="I546"/>
      <c r="J546" s="17"/>
      <c r="N546"/>
    </row>
    <row r="547" spans="1:14" ht="12.75">
      <c r="A547" s="17"/>
      <c r="B547" s="17"/>
      <c r="C547" s="17"/>
      <c r="D547" s="17"/>
      <c r="I547"/>
      <c r="J547" s="17"/>
      <c r="N547"/>
    </row>
    <row r="548" spans="1:14" ht="12.75">
      <c r="A548" s="17"/>
      <c r="B548" s="17"/>
      <c r="C548" s="17"/>
      <c r="D548" s="17"/>
      <c r="I548"/>
      <c r="J548" s="17"/>
      <c r="N548"/>
    </row>
    <row r="549" spans="1:14" ht="12.75">
      <c r="A549" s="17"/>
      <c r="B549" s="17"/>
      <c r="C549" s="17"/>
      <c r="D549" s="17"/>
      <c r="I549"/>
      <c r="J549" s="17"/>
      <c r="N549"/>
    </row>
    <row r="550" spans="1:14" ht="12.75">
      <c r="A550" s="17"/>
      <c r="B550" s="17"/>
      <c r="C550" s="17"/>
      <c r="D550" s="17"/>
      <c r="I550"/>
      <c r="J550" s="17"/>
      <c r="N550"/>
    </row>
    <row r="551" spans="1:14" ht="12.75">
      <c r="A551" s="17"/>
      <c r="B551" s="17"/>
      <c r="C551" s="17"/>
      <c r="D551" s="17"/>
      <c r="I551"/>
      <c r="J551" s="17"/>
      <c r="N551"/>
    </row>
    <row r="552" spans="1:14" ht="12.75">
      <c r="A552" s="17"/>
      <c r="B552" s="17"/>
      <c r="C552" s="17"/>
      <c r="D552" s="17"/>
      <c r="I552"/>
      <c r="J552" s="17"/>
      <c r="N552"/>
    </row>
    <row r="553" spans="1:14" ht="12.75">
      <c r="A553" s="17"/>
      <c r="B553" s="17"/>
      <c r="C553" s="17"/>
      <c r="D553" s="17"/>
      <c r="I553"/>
      <c r="J553" s="17"/>
      <c r="N553"/>
    </row>
    <row r="554" spans="1:14" ht="12.75">
      <c r="A554" s="17"/>
      <c r="B554" s="17"/>
      <c r="C554" s="17"/>
      <c r="D554" s="17"/>
      <c r="I554"/>
      <c r="J554" s="17"/>
      <c r="N554"/>
    </row>
    <row r="555" spans="1:14" ht="12.75">
      <c r="A555" s="17"/>
      <c r="B555" s="17"/>
      <c r="C555" s="17"/>
      <c r="D555" s="17"/>
      <c r="I555"/>
      <c r="J555" s="17"/>
      <c r="N555"/>
    </row>
    <row r="556" spans="1:14" ht="12.75">
      <c r="A556" s="17"/>
      <c r="B556" s="17"/>
      <c r="C556" s="17"/>
      <c r="D556" s="17"/>
      <c r="I556"/>
      <c r="J556" s="17"/>
      <c r="N556"/>
    </row>
    <row r="557" spans="1:14" ht="12.75">
      <c r="A557" s="17"/>
      <c r="B557" s="17"/>
      <c r="C557" s="17"/>
      <c r="D557" s="17"/>
      <c r="I557"/>
      <c r="J557" s="17"/>
      <c r="N557"/>
    </row>
    <row r="558" spans="1:14" ht="12.75">
      <c r="A558" s="17"/>
      <c r="B558" s="17"/>
      <c r="C558" s="17"/>
      <c r="D558" s="17"/>
      <c r="I558"/>
      <c r="J558" s="17"/>
      <c r="N558"/>
    </row>
    <row r="559" spans="1:14" ht="12.75">
      <c r="A559" s="17"/>
      <c r="B559" s="17"/>
      <c r="C559" s="17"/>
      <c r="D559" s="17"/>
      <c r="I559"/>
      <c r="J559" s="17"/>
      <c r="N559"/>
    </row>
    <row r="560" spans="1:14" ht="12.75">
      <c r="A560" s="17"/>
      <c r="B560" s="17"/>
      <c r="C560" s="17"/>
      <c r="D560" s="17"/>
      <c r="I560"/>
      <c r="J560" s="17"/>
      <c r="N560"/>
    </row>
    <row r="561" spans="1:14" ht="12.75">
      <c r="A561" s="17"/>
      <c r="B561" s="17"/>
      <c r="C561" s="17"/>
      <c r="D561" s="17"/>
      <c r="I561"/>
      <c r="J561" s="17"/>
      <c r="N561"/>
    </row>
    <row r="562" spans="1:14" ht="12.75">
      <c r="A562" s="17"/>
      <c r="B562" s="17"/>
      <c r="C562" s="17"/>
      <c r="D562" s="17"/>
      <c r="I562"/>
      <c r="J562" s="17"/>
      <c r="N562"/>
    </row>
    <row r="563" spans="1:14" ht="12.75">
      <c r="A563" s="17"/>
      <c r="B563" s="17"/>
      <c r="C563" s="17"/>
      <c r="D563" s="17"/>
      <c r="I563"/>
      <c r="J563" s="17"/>
      <c r="N563"/>
    </row>
    <row r="564" spans="1:14" ht="12.75">
      <c r="A564" s="17"/>
      <c r="B564" s="17"/>
      <c r="C564" s="17"/>
      <c r="D564" s="17"/>
      <c r="I564"/>
      <c r="J564" s="17"/>
      <c r="N564"/>
    </row>
    <row r="565" spans="1:14" ht="12.75">
      <c r="A565" s="17"/>
      <c r="B565" s="17"/>
      <c r="C565" s="17"/>
      <c r="D565" s="17"/>
      <c r="I565"/>
      <c r="J565" s="17"/>
      <c r="N565"/>
    </row>
    <row r="566" spans="1:14" ht="12.75">
      <c r="A566" s="17"/>
      <c r="B566" s="17"/>
      <c r="C566" s="17"/>
      <c r="D566" s="17"/>
      <c r="I566"/>
      <c r="J566" s="17"/>
      <c r="N566"/>
    </row>
    <row r="567" spans="1:14" ht="12.75">
      <c r="A567" s="17"/>
      <c r="B567" s="17"/>
      <c r="C567" s="17"/>
      <c r="D567" s="17"/>
      <c r="I567"/>
      <c r="J567" s="17"/>
      <c r="N567"/>
    </row>
    <row r="568" spans="1:14" ht="12.75">
      <c r="A568" s="17"/>
      <c r="B568" s="17"/>
      <c r="C568" s="17"/>
      <c r="D568" s="17"/>
      <c r="I568"/>
      <c r="J568" s="17"/>
      <c r="N568"/>
    </row>
    <row r="569" spans="1:14" ht="12.75">
      <c r="A569" s="17"/>
      <c r="B569" s="17"/>
      <c r="C569" s="17"/>
      <c r="D569" s="17"/>
      <c r="I569"/>
      <c r="J569" s="17"/>
      <c r="N569"/>
    </row>
    <row r="570" spans="1:14" ht="12.75">
      <c r="A570" s="17"/>
      <c r="B570" s="17"/>
      <c r="C570" s="17"/>
      <c r="D570" s="17"/>
      <c r="I570"/>
      <c r="J570" s="17"/>
      <c r="N570"/>
    </row>
    <row r="571" spans="1:14" ht="12.75">
      <c r="A571" s="17"/>
      <c r="B571" s="17"/>
      <c r="C571" s="17"/>
      <c r="D571" s="17"/>
      <c r="I571"/>
      <c r="J571" s="17"/>
      <c r="N571"/>
    </row>
    <row r="572" spans="1:14" ht="12.75">
      <c r="A572" s="17"/>
      <c r="B572" s="17"/>
      <c r="C572" s="17"/>
      <c r="D572" s="17"/>
      <c r="I572"/>
      <c r="J572" s="17"/>
      <c r="N572"/>
    </row>
    <row r="573" spans="1:14" ht="12.75">
      <c r="A573" s="17"/>
      <c r="B573" s="17"/>
      <c r="C573" s="17"/>
      <c r="D573" s="17"/>
      <c r="I573"/>
      <c r="J573" s="17"/>
      <c r="N573"/>
    </row>
    <row r="574" spans="1:14" ht="12.75">
      <c r="A574" s="17"/>
      <c r="B574" s="17"/>
      <c r="C574" s="17"/>
      <c r="D574" s="17"/>
      <c r="I574"/>
      <c r="J574" s="17"/>
      <c r="N574"/>
    </row>
    <row r="575" spans="1:14" ht="12.75">
      <c r="A575" s="17"/>
      <c r="B575" s="17"/>
      <c r="C575" s="17"/>
      <c r="D575" s="17"/>
      <c r="I575"/>
      <c r="J575" s="17"/>
      <c r="N575"/>
    </row>
    <row r="576" spans="1:14" ht="12.75">
      <c r="A576" s="17"/>
      <c r="B576" s="17"/>
      <c r="C576" s="17"/>
      <c r="D576" s="17"/>
      <c r="I576"/>
      <c r="J576" s="17"/>
      <c r="N576"/>
    </row>
    <row r="577" spans="1:14" ht="12.75">
      <c r="A577" s="17"/>
      <c r="B577" s="17"/>
      <c r="C577" s="17"/>
      <c r="D577" s="17"/>
      <c r="I577"/>
      <c r="J577" s="17"/>
      <c r="N577"/>
    </row>
    <row r="578" spans="1:14" ht="12.75">
      <c r="A578" s="17"/>
      <c r="B578" s="17"/>
      <c r="C578" s="17"/>
      <c r="D578" s="17"/>
      <c r="I578"/>
      <c r="J578" s="17"/>
      <c r="N578"/>
    </row>
    <row r="579" spans="1:14" ht="12.75">
      <c r="A579" s="17"/>
      <c r="B579" s="17"/>
      <c r="C579" s="17"/>
      <c r="D579" s="17"/>
      <c r="I579"/>
      <c r="J579" s="17"/>
      <c r="N579"/>
    </row>
    <row r="580" spans="1:14" ht="12.75">
      <c r="A580" s="17"/>
      <c r="B580" s="17"/>
      <c r="C580" s="17"/>
      <c r="D580" s="17"/>
      <c r="I580"/>
      <c r="J580" s="17"/>
      <c r="N580"/>
    </row>
    <row r="581" spans="1:14" ht="12.75">
      <c r="A581" s="17"/>
      <c r="B581" s="17"/>
      <c r="C581" s="17"/>
      <c r="D581" s="17"/>
      <c r="I581"/>
      <c r="J581" s="17"/>
      <c r="N581"/>
    </row>
    <row r="582" spans="1:14" ht="12.75">
      <c r="A582" s="17"/>
      <c r="B582" s="17"/>
      <c r="C582" s="17"/>
      <c r="D582" s="17"/>
      <c r="I582"/>
      <c r="J582" s="17"/>
      <c r="N582"/>
    </row>
    <row r="583" spans="2:14" ht="12.75">
      <c r="B583" s="17"/>
      <c r="C583" s="17"/>
      <c r="D583" s="17"/>
      <c r="I583" s="17"/>
      <c r="J583" s="17"/>
      <c r="N583" s="17"/>
    </row>
    <row r="584" spans="9:14" ht="12.75">
      <c r="I584" s="17"/>
      <c r="J584" s="17"/>
      <c r="N584" s="17"/>
    </row>
    <row r="585" spans="9:14" ht="12.75">
      <c r="I585" s="17"/>
      <c r="J585" s="17"/>
      <c r="N585" s="17"/>
    </row>
    <row r="586" spans="9:14" ht="12.75">
      <c r="I586" s="17"/>
      <c r="J586" s="17"/>
      <c r="N586" s="17"/>
    </row>
    <row r="587" spans="9:14" ht="12.75">
      <c r="I587" s="17"/>
      <c r="J587" s="17"/>
      <c r="N587" s="17"/>
    </row>
    <row r="588" spans="9:14" ht="12.75">
      <c r="I588" s="17"/>
      <c r="J588" s="17"/>
      <c r="N588" s="17"/>
    </row>
    <row r="589" spans="9:14" ht="12.75">
      <c r="I589" s="17"/>
      <c r="J589" s="17"/>
      <c r="N589" s="17"/>
    </row>
    <row r="590" spans="9:14" ht="12.75">
      <c r="I590" s="17"/>
      <c r="J590" s="17"/>
      <c r="N590" s="17"/>
    </row>
    <row r="591" spans="9:14" ht="12.75">
      <c r="I591" s="17"/>
      <c r="J591" s="17"/>
      <c r="N591" s="17"/>
    </row>
    <row r="592" spans="9:14" ht="12.75">
      <c r="I592" s="17"/>
      <c r="J592" s="17"/>
      <c r="N592" s="17"/>
    </row>
    <row r="593" spans="9:14" ht="12.75">
      <c r="I593" s="17"/>
      <c r="J593" s="17"/>
      <c r="N593" s="17"/>
    </row>
    <row r="594" spans="9:14" ht="12.75">
      <c r="I594" s="17"/>
      <c r="J594" s="17"/>
      <c r="N594" s="17"/>
    </row>
    <row r="595" spans="9:14" ht="12.75">
      <c r="I595" s="17"/>
      <c r="J595" s="17"/>
      <c r="N595" s="17"/>
    </row>
    <row r="596" spans="9:14" ht="12.75">
      <c r="I596" s="17"/>
      <c r="J596" s="17"/>
      <c r="N596" s="17"/>
    </row>
    <row r="597" spans="9:14" ht="12.75">
      <c r="I597" s="17"/>
      <c r="J597" s="17"/>
      <c r="N597" s="17"/>
    </row>
    <row r="598" spans="9:14" ht="12.75">
      <c r="I598" s="17"/>
      <c r="J598" s="17"/>
      <c r="N598" s="17"/>
    </row>
    <row r="599" spans="9:14" ht="12.75">
      <c r="I599" s="17"/>
      <c r="J599" s="17"/>
      <c r="N599" s="17"/>
    </row>
    <row r="600" spans="9:14" ht="12.75">
      <c r="I600" s="17"/>
      <c r="J600" s="17"/>
      <c r="N600" s="17"/>
    </row>
    <row r="601" spans="9:14" ht="12.75">
      <c r="I601" s="17"/>
      <c r="J601" s="17"/>
      <c r="N601" s="17"/>
    </row>
    <row r="602" spans="9:14" ht="12.75">
      <c r="I602" s="17"/>
      <c r="J602" s="17"/>
      <c r="N602" s="17"/>
    </row>
    <row r="603" spans="9:14" ht="12.75">
      <c r="I603" s="17"/>
      <c r="J603" s="17"/>
      <c r="N603" s="17"/>
    </row>
    <row r="604" spans="9:14" ht="12.75">
      <c r="I604" s="17"/>
      <c r="J604" s="17"/>
      <c r="N604" s="17"/>
    </row>
    <row r="605" spans="9:14" ht="12.75">
      <c r="I605" s="17"/>
      <c r="J605" s="17"/>
      <c r="N605" s="17"/>
    </row>
    <row r="606" spans="9:14" ht="12.75">
      <c r="I606" s="17"/>
      <c r="J606" s="17"/>
      <c r="N606" s="17"/>
    </row>
    <row r="607" spans="9:14" ht="12.75">
      <c r="I607" s="17"/>
      <c r="J607" s="17"/>
      <c r="N607" s="17"/>
    </row>
    <row r="608" spans="9:14" ht="12.75">
      <c r="I608" s="17"/>
      <c r="J608" s="17"/>
      <c r="N608" s="17"/>
    </row>
    <row r="609" spans="9:14" ht="12.75">
      <c r="I609" s="17"/>
      <c r="J609" s="17"/>
      <c r="N609" s="17"/>
    </row>
    <row r="610" spans="9:14" ht="12.75">
      <c r="I610" s="17"/>
      <c r="J610" s="17"/>
      <c r="N610" s="17"/>
    </row>
    <row r="611" spans="9:14" ht="12.75">
      <c r="I611" s="17"/>
      <c r="J611" s="17"/>
      <c r="N611" s="17"/>
    </row>
    <row r="612" spans="9:14" ht="12.75">
      <c r="I612" s="17"/>
      <c r="J612" s="17"/>
      <c r="N612" s="17"/>
    </row>
    <row r="613" spans="9:14" ht="12.75">
      <c r="I613" s="17"/>
      <c r="J613" s="17"/>
      <c r="N613" s="17"/>
    </row>
    <row r="614" spans="9:14" ht="12.75">
      <c r="I614" s="17"/>
      <c r="J614" s="17"/>
      <c r="N614" s="17"/>
    </row>
    <row r="615" spans="9:14" ht="12.75">
      <c r="I615" s="17"/>
      <c r="J615" s="17"/>
      <c r="N615" s="17"/>
    </row>
    <row r="616" spans="9:14" ht="12.75">
      <c r="I616" s="17"/>
      <c r="J616" s="17"/>
      <c r="N616" s="17"/>
    </row>
    <row r="617" spans="9:14" ht="12.75">
      <c r="I617" s="17"/>
      <c r="J617" s="17"/>
      <c r="N617" s="17"/>
    </row>
    <row r="618" spans="9:14" ht="12.75">
      <c r="I618" s="17"/>
      <c r="J618" s="17"/>
      <c r="N618" s="17"/>
    </row>
    <row r="619" spans="9:14" ht="12.75">
      <c r="I619" s="17"/>
      <c r="J619" s="17"/>
      <c r="N619" s="17"/>
    </row>
    <row r="620" spans="9:14" ht="12.75">
      <c r="I620" s="17"/>
      <c r="J620" s="17"/>
      <c r="N620" s="17"/>
    </row>
    <row r="621" spans="9:14" ht="12.75">
      <c r="I621" s="17"/>
      <c r="J621" s="17"/>
      <c r="N621" s="17"/>
    </row>
    <row r="622" spans="9:14" ht="12.75">
      <c r="I622" s="17"/>
      <c r="J622" s="17"/>
      <c r="N622" s="17"/>
    </row>
    <row r="623" spans="9:14" ht="12.75">
      <c r="I623" s="17"/>
      <c r="J623" s="17"/>
      <c r="N623" s="17"/>
    </row>
    <row r="624" spans="9:14" ht="12.75">
      <c r="I624" s="17"/>
      <c r="J624" s="17"/>
      <c r="N624" s="17"/>
    </row>
    <row r="625" spans="9:14" ht="12.75">
      <c r="I625" s="17"/>
      <c r="J625" s="17"/>
      <c r="N625" s="17"/>
    </row>
    <row r="626" spans="9:14" ht="12.75">
      <c r="I626" s="17"/>
      <c r="J626" s="17"/>
      <c r="N626" s="17"/>
    </row>
    <row r="627" spans="9:14" ht="12.75">
      <c r="I627" s="17"/>
      <c r="J627" s="17"/>
      <c r="N627" s="17"/>
    </row>
    <row r="628" spans="9:14" ht="12.75">
      <c r="I628" s="17"/>
      <c r="J628" s="17"/>
      <c r="N628" s="17"/>
    </row>
    <row r="629" spans="9:14" ht="12.75">
      <c r="I629" s="17"/>
      <c r="J629" s="17"/>
      <c r="N629" s="17"/>
    </row>
    <row r="630" spans="9:14" ht="12.75">
      <c r="I630" s="17"/>
      <c r="J630" s="17"/>
      <c r="N630" s="17"/>
    </row>
    <row r="631" spans="9:14" ht="12.75">
      <c r="I631" s="17"/>
      <c r="J631" s="17"/>
      <c r="N631" s="17"/>
    </row>
    <row r="632" spans="9:14" ht="12.75">
      <c r="I632" s="17"/>
      <c r="J632" s="17"/>
      <c r="N632" s="17"/>
    </row>
    <row r="633" spans="9:14" ht="12.75">
      <c r="I633" s="17"/>
      <c r="J633" s="17"/>
      <c r="N633" s="17"/>
    </row>
    <row r="634" spans="9:14" ht="12.75">
      <c r="I634" s="17"/>
      <c r="J634" s="17"/>
      <c r="N634" s="17"/>
    </row>
    <row r="635" spans="9:14" ht="12.75">
      <c r="I635" s="17"/>
      <c r="J635" s="17"/>
      <c r="N635" s="17"/>
    </row>
    <row r="636" spans="9:14" ht="12.75">
      <c r="I636" s="17"/>
      <c r="J636" s="17"/>
      <c r="N636" s="17"/>
    </row>
    <row r="637" spans="9:14" ht="12.75">
      <c r="I637" s="17"/>
      <c r="J637" s="17"/>
      <c r="N637" s="17"/>
    </row>
    <row r="638" spans="9:14" ht="12.75">
      <c r="I638" s="17"/>
      <c r="J638" s="17"/>
      <c r="N638" s="17"/>
    </row>
    <row r="639" spans="9:14" ht="12.75">
      <c r="I639" s="17"/>
      <c r="J639" s="17"/>
      <c r="N639" s="17"/>
    </row>
    <row r="640" spans="9:14" ht="12.75">
      <c r="I640" s="17"/>
      <c r="J640" s="17"/>
      <c r="N640" s="17"/>
    </row>
    <row r="641" spans="9:14" ht="12.75">
      <c r="I641" s="17"/>
      <c r="J641" s="17"/>
      <c r="N641" s="17"/>
    </row>
    <row r="642" spans="9:14" ht="12.75">
      <c r="I642" s="17"/>
      <c r="J642" s="17"/>
      <c r="N642" s="17"/>
    </row>
    <row r="643" spans="9:14" ht="12.75">
      <c r="I643" s="17"/>
      <c r="J643" s="17"/>
      <c r="N643" s="17"/>
    </row>
    <row r="644" spans="9:14" ht="12.75">
      <c r="I644" s="17"/>
      <c r="J644" s="17"/>
      <c r="N644" s="17"/>
    </row>
    <row r="645" spans="9:14" ht="12.75">
      <c r="I645" s="17"/>
      <c r="J645" s="17"/>
      <c r="N645" s="17"/>
    </row>
    <row r="646" spans="9:14" ht="12.75">
      <c r="I646" s="17"/>
      <c r="J646" s="17"/>
      <c r="N646" s="17"/>
    </row>
    <row r="647" spans="9:14" ht="12.75">
      <c r="I647" s="17"/>
      <c r="J647" s="17"/>
      <c r="N647" s="17"/>
    </row>
    <row r="648" spans="9:14" ht="12.75">
      <c r="I648" s="17"/>
      <c r="J648" s="17"/>
      <c r="N648" s="17"/>
    </row>
    <row r="649" spans="9:14" ht="12.75">
      <c r="I649" s="17"/>
      <c r="J649" s="17"/>
      <c r="N649" s="17"/>
    </row>
    <row r="650" spans="9:14" ht="12.75">
      <c r="I650" s="17"/>
      <c r="J650" s="17"/>
      <c r="N650" s="17"/>
    </row>
    <row r="651" spans="9:14" ht="12.75">
      <c r="I651" s="17"/>
      <c r="J651" s="17"/>
      <c r="N651" s="17"/>
    </row>
    <row r="652" spans="9:14" ht="12.75">
      <c r="I652" s="17"/>
      <c r="J652" s="17"/>
      <c r="N652" s="17"/>
    </row>
    <row r="653" spans="9:14" ht="12.75">
      <c r="I653" s="17"/>
      <c r="J653" s="17"/>
      <c r="N653" s="17"/>
    </row>
    <row r="654" spans="9:14" ht="12.75">
      <c r="I654" s="17"/>
      <c r="J654" s="17"/>
      <c r="N654" s="17"/>
    </row>
    <row r="655" spans="9:14" ht="12.75">
      <c r="I655" s="17"/>
      <c r="J655" s="17"/>
      <c r="N655" s="17"/>
    </row>
    <row r="656" spans="9:14" ht="12.75">
      <c r="I656" s="17"/>
      <c r="J656" s="17"/>
      <c r="N656" s="17"/>
    </row>
    <row r="657" spans="9:14" ht="12.75">
      <c r="I657" s="17"/>
      <c r="J657" s="17"/>
      <c r="N657" s="17"/>
    </row>
    <row r="658" spans="9:14" ht="12.75">
      <c r="I658" s="17"/>
      <c r="J658" s="17"/>
      <c r="N658" s="17"/>
    </row>
    <row r="659" spans="9:14" ht="12.75">
      <c r="I659" s="17"/>
      <c r="J659" s="17"/>
      <c r="N659" s="17"/>
    </row>
    <row r="660" spans="9:14" ht="12.75">
      <c r="I660" s="17"/>
      <c r="J660" s="17"/>
      <c r="N660" s="17"/>
    </row>
    <row r="661" spans="9:14" ht="12.75">
      <c r="I661" s="17"/>
      <c r="J661" s="17"/>
      <c r="N661" s="17"/>
    </row>
    <row r="662" spans="9:14" ht="12.75">
      <c r="I662" s="17"/>
      <c r="J662" s="17"/>
      <c r="N662" s="17"/>
    </row>
    <row r="663" spans="9:14" ht="12.75">
      <c r="I663" s="17"/>
      <c r="J663" s="17"/>
      <c r="N663" s="17"/>
    </row>
    <row r="664" spans="9:14" ht="12.75">
      <c r="I664" s="17"/>
      <c r="J664" s="17"/>
      <c r="N664" s="17"/>
    </row>
    <row r="665" spans="9:14" ht="12.75">
      <c r="I665" s="17"/>
      <c r="J665" s="17"/>
      <c r="N665" s="17"/>
    </row>
    <row r="666" spans="9:14" ht="12.75">
      <c r="I666" s="17"/>
      <c r="J666" s="17"/>
      <c r="N666" s="17"/>
    </row>
    <row r="667" spans="9:14" ht="12.75">
      <c r="I667" s="17"/>
      <c r="J667" s="17"/>
      <c r="N667" s="17"/>
    </row>
    <row r="668" spans="9:14" ht="12.75">
      <c r="I668" s="17"/>
      <c r="J668" s="17"/>
      <c r="N668" s="17"/>
    </row>
    <row r="669" spans="9:14" ht="12.75">
      <c r="I669" s="17"/>
      <c r="J669" s="17"/>
      <c r="N669" s="17"/>
    </row>
    <row r="670" spans="9:14" ht="12.75">
      <c r="I670" s="17"/>
      <c r="J670" s="17"/>
      <c r="N670" s="17"/>
    </row>
    <row r="671" spans="9:14" ht="12.75">
      <c r="I671" s="17"/>
      <c r="J671" s="17"/>
      <c r="N671" s="17"/>
    </row>
    <row r="672" spans="9:14" ht="12.75">
      <c r="I672" s="17"/>
      <c r="J672" s="17"/>
      <c r="N672" s="17"/>
    </row>
    <row r="673" spans="9:14" ht="12.75">
      <c r="I673" s="17"/>
      <c r="J673" s="17"/>
      <c r="N673" s="17"/>
    </row>
    <row r="674" spans="9:14" ht="12.75">
      <c r="I674" s="17"/>
      <c r="J674" s="17"/>
      <c r="N674" s="17"/>
    </row>
    <row r="675" spans="9:14" ht="12.75">
      <c r="I675" s="17"/>
      <c r="J675" s="17"/>
      <c r="N675" s="17"/>
    </row>
    <row r="676" spans="9:14" ht="12.75">
      <c r="I676" s="17"/>
      <c r="J676" s="17"/>
      <c r="N676" s="17"/>
    </row>
    <row r="677" spans="9:14" ht="12.75">
      <c r="I677" s="17"/>
      <c r="J677" s="17"/>
      <c r="N677" s="17"/>
    </row>
    <row r="678" spans="9:14" ht="12.75">
      <c r="I678" s="17"/>
      <c r="J678" s="17"/>
      <c r="N678" s="17"/>
    </row>
    <row r="679" spans="9:14" ht="12.75">
      <c r="I679" s="17"/>
      <c r="J679" s="17"/>
      <c r="N679" s="17"/>
    </row>
    <row r="680" spans="9:14" ht="12.75">
      <c r="I680" s="17"/>
      <c r="J680" s="17"/>
      <c r="N680" s="17"/>
    </row>
    <row r="681" spans="9:14" ht="12.75">
      <c r="I681" s="17"/>
      <c r="J681" s="17"/>
      <c r="N681" s="17"/>
    </row>
    <row r="682" spans="9:14" ht="12.75">
      <c r="I682" s="17"/>
      <c r="J682" s="17"/>
      <c r="N682" s="17"/>
    </row>
    <row r="683" spans="9:14" ht="12.75">
      <c r="I683" s="17"/>
      <c r="J683" s="17"/>
      <c r="N683" s="17"/>
    </row>
    <row r="684" spans="9:14" ht="12.75">
      <c r="I684" s="17"/>
      <c r="J684" s="17"/>
      <c r="N684" s="17"/>
    </row>
    <row r="685" spans="9:14" ht="12.75">
      <c r="I685" s="17"/>
      <c r="J685" s="17"/>
      <c r="N685" s="17"/>
    </row>
    <row r="686" spans="9:14" ht="12.75">
      <c r="I686" s="17"/>
      <c r="J686" s="17"/>
      <c r="N686" s="17"/>
    </row>
    <row r="687" spans="9:14" ht="12.75">
      <c r="I687" s="17"/>
      <c r="J687" s="17"/>
      <c r="N687" s="17"/>
    </row>
    <row r="688" spans="9:14" ht="12.75">
      <c r="I688" s="17"/>
      <c r="J688" s="17"/>
      <c r="N688" s="17"/>
    </row>
    <row r="689" spans="9:14" ht="12.75">
      <c r="I689" s="17"/>
      <c r="J689" s="17"/>
      <c r="N689" s="17"/>
    </row>
    <row r="690" spans="9:14" ht="12.75">
      <c r="I690" s="17"/>
      <c r="J690" s="17"/>
      <c r="N690" s="17"/>
    </row>
    <row r="691" spans="9:14" ht="12.75">
      <c r="I691" s="17"/>
      <c r="J691" s="17"/>
      <c r="N691" s="17"/>
    </row>
    <row r="692" spans="9:14" ht="12.75">
      <c r="I692" s="17"/>
      <c r="J692" s="17"/>
      <c r="N692" s="17"/>
    </row>
    <row r="693" spans="9:14" ht="12.75">
      <c r="I693" s="17"/>
      <c r="J693" s="17"/>
      <c r="N693" s="17"/>
    </row>
    <row r="694" spans="9:14" ht="12.75">
      <c r="I694" s="17"/>
      <c r="J694" s="17"/>
      <c r="N694" s="17"/>
    </row>
    <row r="695" spans="9:14" ht="12.75">
      <c r="I695" s="17"/>
      <c r="J695" s="17"/>
      <c r="N695" s="17"/>
    </row>
    <row r="696" spans="9:14" ht="12.75">
      <c r="I696" s="17"/>
      <c r="J696" s="17"/>
      <c r="N696" s="17"/>
    </row>
    <row r="697" spans="9:14" ht="12.75">
      <c r="I697" s="17"/>
      <c r="J697" s="17"/>
      <c r="N697" s="17"/>
    </row>
    <row r="698" spans="9:14" ht="12.75">
      <c r="I698" s="17"/>
      <c r="J698" s="17"/>
      <c r="N698" s="17"/>
    </row>
    <row r="699" spans="9:14" ht="12.75">
      <c r="I699" s="17"/>
      <c r="J699" s="17"/>
      <c r="N699" s="17"/>
    </row>
    <row r="700" spans="9:14" ht="12.75">
      <c r="I700" s="17"/>
      <c r="J700" s="17"/>
      <c r="N700" s="17"/>
    </row>
    <row r="701" spans="9:14" ht="12.75">
      <c r="I701" s="17"/>
      <c r="J701" s="17"/>
      <c r="N701" s="17"/>
    </row>
    <row r="702" spans="9:14" ht="12.75">
      <c r="I702" s="17"/>
      <c r="J702" s="17"/>
      <c r="N702" s="17"/>
    </row>
    <row r="703" spans="9:14" ht="12.75">
      <c r="I703" s="17"/>
      <c r="J703" s="17"/>
      <c r="N703" s="17"/>
    </row>
    <row r="704" spans="9:14" ht="12.75">
      <c r="I704" s="17"/>
      <c r="J704" s="17"/>
      <c r="N704" s="17"/>
    </row>
    <row r="705" spans="9:14" ht="12.75">
      <c r="I705" s="17"/>
      <c r="J705" s="17"/>
      <c r="N705" s="17"/>
    </row>
    <row r="706" spans="9:14" ht="12.75">
      <c r="I706" s="17"/>
      <c r="J706" s="17"/>
      <c r="N706" s="17"/>
    </row>
    <row r="707" spans="9:14" ht="12.75">
      <c r="I707" s="17"/>
      <c r="J707" s="17"/>
      <c r="N707" s="17"/>
    </row>
    <row r="708" spans="9:14" ht="12.75">
      <c r="I708" s="17"/>
      <c r="J708" s="17"/>
      <c r="N708" s="17"/>
    </row>
    <row r="709" spans="9:14" ht="12.75">
      <c r="I709" s="17"/>
      <c r="J709" s="17"/>
      <c r="N709" s="17"/>
    </row>
    <row r="710" spans="9:14" ht="12.75">
      <c r="I710" s="17"/>
      <c r="J710" s="17"/>
      <c r="N710" s="17"/>
    </row>
    <row r="711" spans="9:14" ht="12.75">
      <c r="I711" s="17"/>
      <c r="J711" s="17"/>
      <c r="N711" s="17"/>
    </row>
    <row r="712" spans="9:14" ht="12.75">
      <c r="I712" s="17"/>
      <c r="J712" s="17"/>
      <c r="N712" s="17"/>
    </row>
    <row r="713" spans="9:14" ht="12.75">
      <c r="I713" s="17"/>
      <c r="J713" s="17"/>
      <c r="N713" s="17"/>
    </row>
    <row r="714" spans="9:14" ht="12.75">
      <c r="I714" s="17"/>
      <c r="J714" s="17"/>
      <c r="N714" s="17"/>
    </row>
    <row r="715" spans="9:14" ht="12.75">
      <c r="I715" s="17"/>
      <c r="J715" s="17"/>
      <c r="N715" s="17"/>
    </row>
    <row r="716" spans="9:14" ht="12.75">
      <c r="I716" s="17"/>
      <c r="J716" s="17"/>
      <c r="N716" s="17"/>
    </row>
    <row r="717" spans="9:14" ht="12.75">
      <c r="I717" s="17"/>
      <c r="J717" s="17"/>
      <c r="N717" s="17"/>
    </row>
    <row r="718" spans="9:14" ht="12.75">
      <c r="I718" s="17"/>
      <c r="J718" s="17"/>
      <c r="N718" s="17"/>
    </row>
    <row r="719" spans="9:14" ht="12.75">
      <c r="I719" s="17"/>
      <c r="J719" s="17"/>
      <c r="N719" s="17"/>
    </row>
    <row r="720" spans="9:14" ht="12.75">
      <c r="I720" s="17"/>
      <c r="J720" s="17"/>
      <c r="N720" s="17"/>
    </row>
    <row r="721" spans="9:14" ht="12.75">
      <c r="I721" s="17"/>
      <c r="J721" s="17"/>
      <c r="N721" s="17"/>
    </row>
    <row r="722" spans="9:14" ht="12.75">
      <c r="I722" s="17"/>
      <c r="J722" s="17"/>
      <c r="N722" s="17"/>
    </row>
    <row r="723" spans="9:14" ht="12.75">
      <c r="I723" s="17"/>
      <c r="J723" s="17"/>
      <c r="N723" s="17"/>
    </row>
    <row r="724" spans="9:14" ht="12.75">
      <c r="I724" s="17"/>
      <c r="J724" s="17"/>
      <c r="N724" s="17"/>
    </row>
    <row r="725" spans="9:14" ht="12.75">
      <c r="I725" s="17"/>
      <c r="J725" s="17"/>
      <c r="N725" s="17"/>
    </row>
    <row r="726" spans="9:14" ht="12.75">
      <c r="I726" s="17"/>
      <c r="J726" s="17"/>
      <c r="N726" s="17"/>
    </row>
    <row r="727" spans="9:14" ht="12.75">
      <c r="I727" s="17"/>
      <c r="J727" s="17"/>
      <c r="N727" s="17"/>
    </row>
    <row r="728" spans="9:14" ht="12.75">
      <c r="I728" s="17"/>
      <c r="J728" s="17"/>
      <c r="N728" s="17"/>
    </row>
    <row r="729" spans="9:14" ht="12.75">
      <c r="I729" s="17"/>
      <c r="J729" s="17"/>
      <c r="N729" s="17"/>
    </row>
    <row r="730" spans="9:14" ht="12.75">
      <c r="I730" s="17"/>
      <c r="J730" s="17"/>
      <c r="N730" s="17"/>
    </row>
    <row r="731" spans="9:14" ht="12.75">
      <c r="I731" s="17"/>
      <c r="J731" s="17"/>
      <c r="N731" s="17"/>
    </row>
    <row r="732" spans="9:14" ht="12.75">
      <c r="I732" s="17"/>
      <c r="J732" s="17"/>
      <c r="N732" s="17"/>
    </row>
    <row r="733" spans="9:14" ht="12.75">
      <c r="I733" s="17"/>
      <c r="J733" s="17"/>
      <c r="N733" s="17"/>
    </row>
    <row r="734" spans="9:14" ht="12.75">
      <c r="I734" s="17"/>
      <c r="J734" s="17"/>
      <c r="N734" s="17"/>
    </row>
    <row r="735" spans="9:14" ht="12.75">
      <c r="I735" s="17"/>
      <c r="J735" s="17"/>
      <c r="N735" s="17"/>
    </row>
    <row r="736" spans="9:14" ht="12.75">
      <c r="I736" s="17"/>
      <c r="J736" s="17"/>
      <c r="N736" s="17"/>
    </row>
    <row r="737" spans="9:14" ht="12.75">
      <c r="I737" s="17"/>
      <c r="J737" s="17"/>
      <c r="N737" s="17"/>
    </row>
    <row r="738" spans="9:14" ht="12.75">
      <c r="I738" s="17"/>
      <c r="J738" s="17"/>
      <c r="N738" s="17"/>
    </row>
    <row r="739" spans="9:14" ht="12.75">
      <c r="I739" s="17"/>
      <c r="J739" s="17"/>
      <c r="N739" s="17"/>
    </row>
    <row r="740" spans="9:14" ht="12.75">
      <c r="I740" s="17"/>
      <c r="J740" s="17"/>
      <c r="N740" s="17"/>
    </row>
    <row r="741" spans="9:14" ht="12.75">
      <c r="I741" s="17"/>
      <c r="J741" s="17"/>
      <c r="N741" s="17"/>
    </row>
    <row r="742" spans="9:14" ht="12.75">
      <c r="I742" s="17"/>
      <c r="J742" s="17"/>
      <c r="N742" s="17"/>
    </row>
    <row r="743" spans="9:14" ht="12.75">
      <c r="I743" s="17"/>
      <c r="J743" s="17"/>
      <c r="N743" s="17"/>
    </row>
    <row r="744" spans="9:14" ht="12.75">
      <c r="I744" s="17"/>
      <c r="J744" s="17"/>
      <c r="N744" s="17"/>
    </row>
    <row r="745" spans="9:14" ht="12.75">
      <c r="I745" s="17"/>
      <c r="J745" s="17"/>
      <c r="N745" s="17"/>
    </row>
    <row r="746" spans="9:14" ht="12.75">
      <c r="I746" s="17"/>
      <c r="J746" s="17"/>
      <c r="N746" s="17"/>
    </row>
    <row r="747" spans="9:14" ht="12.75">
      <c r="I747" s="17"/>
      <c r="J747" s="17"/>
      <c r="N747" s="17"/>
    </row>
    <row r="748" spans="9:14" ht="12.75">
      <c r="I748" s="17"/>
      <c r="J748" s="17"/>
      <c r="N748" s="17"/>
    </row>
    <row r="749" spans="9:14" ht="12.75">
      <c r="I749" s="17"/>
      <c r="J749" s="17"/>
      <c r="N749" s="17"/>
    </row>
    <row r="750" spans="9:14" ht="12.75">
      <c r="I750" s="17"/>
      <c r="J750" s="17"/>
      <c r="N750" s="17"/>
    </row>
    <row r="751" spans="9:14" ht="12.75">
      <c r="I751" s="17"/>
      <c r="J751" s="17"/>
      <c r="N751" s="17"/>
    </row>
    <row r="752" spans="9:14" ht="12.75">
      <c r="I752" s="17"/>
      <c r="J752" s="17"/>
      <c r="N752" s="17"/>
    </row>
    <row r="753" spans="9:14" ht="12.75">
      <c r="I753" s="17"/>
      <c r="J753" s="17"/>
      <c r="N753" s="17"/>
    </row>
    <row r="754" spans="9:14" ht="12.75">
      <c r="I754" s="17"/>
      <c r="J754" s="17"/>
      <c r="N754" s="17"/>
    </row>
    <row r="755" spans="9:14" ht="12.75">
      <c r="I755" s="17"/>
      <c r="J755" s="17"/>
      <c r="N755" s="17"/>
    </row>
    <row r="756" spans="9:14" ht="12.75">
      <c r="I756" s="17"/>
      <c r="J756" s="17"/>
      <c r="N756" s="17"/>
    </row>
    <row r="757" spans="9:14" ht="12.75">
      <c r="I757" s="17"/>
      <c r="J757" s="17"/>
      <c r="N757" s="17"/>
    </row>
    <row r="758" spans="9:14" ht="12.75">
      <c r="I758" s="17"/>
      <c r="J758" s="17"/>
      <c r="N758" s="17"/>
    </row>
    <row r="759" spans="9:14" ht="12.75">
      <c r="I759" s="17"/>
      <c r="J759" s="17"/>
      <c r="N759" s="17"/>
    </row>
    <row r="760" spans="9:14" ht="12.75">
      <c r="I760" s="17"/>
      <c r="J760" s="17"/>
      <c r="N760" s="17"/>
    </row>
    <row r="761" spans="9:14" ht="12.75">
      <c r="I761" s="17"/>
      <c r="J761" s="17"/>
      <c r="N761" s="17"/>
    </row>
    <row r="762" spans="9:14" ht="12.75">
      <c r="I762" s="17"/>
      <c r="J762" s="17"/>
      <c r="N762" s="17"/>
    </row>
    <row r="763" spans="9:14" ht="12.75">
      <c r="I763" s="17"/>
      <c r="J763" s="17"/>
      <c r="N763" s="17"/>
    </row>
    <row r="764" spans="9:14" ht="12.75">
      <c r="I764" s="17"/>
      <c r="J764" s="17"/>
      <c r="N764" s="17"/>
    </row>
    <row r="765" spans="9:14" ht="12.75">
      <c r="I765" s="17"/>
      <c r="J765" s="17"/>
      <c r="N765" s="17"/>
    </row>
    <row r="766" spans="9:14" ht="12.75">
      <c r="I766" s="17"/>
      <c r="J766" s="17"/>
      <c r="N766" s="17"/>
    </row>
    <row r="767" spans="9:14" ht="12.75">
      <c r="I767" s="17"/>
      <c r="J767" s="17"/>
      <c r="N767" s="17"/>
    </row>
    <row r="768" spans="9:14" ht="12.75">
      <c r="I768" s="17"/>
      <c r="J768" s="17"/>
      <c r="N768" s="17"/>
    </row>
    <row r="769" spans="9:14" ht="12.75">
      <c r="I769" s="17"/>
      <c r="J769" s="17"/>
      <c r="N769" s="17"/>
    </row>
    <row r="770" spans="9:14" ht="12.75">
      <c r="I770" s="17"/>
      <c r="J770" s="17"/>
      <c r="N770" s="17"/>
    </row>
    <row r="771" spans="9:14" ht="12.75">
      <c r="I771" s="17"/>
      <c r="J771" s="17"/>
      <c r="N771" s="17"/>
    </row>
    <row r="772" spans="9:14" ht="12.75">
      <c r="I772" s="17"/>
      <c r="J772" s="17"/>
      <c r="N772" s="17"/>
    </row>
    <row r="773" spans="9:14" ht="12.75">
      <c r="I773" s="17"/>
      <c r="J773" s="17"/>
      <c r="N773" s="17"/>
    </row>
    <row r="774" spans="9:14" ht="12.75">
      <c r="I774" s="17"/>
      <c r="J774" s="17"/>
      <c r="N774" s="17"/>
    </row>
    <row r="775" spans="9:14" ht="12.75">
      <c r="I775" s="17"/>
      <c r="J775" s="17"/>
      <c r="N775" s="17"/>
    </row>
    <row r="776" spans="9:14" ht="12.75">
      <c r="I776" s="17"/>
      <c r="J776" s="17"/>
      <c r="N776" s="17"/>
    </row>
    <row r="777" spans="9:14" ht="12.75">
      <c r="I777" s="17"/>
      <c r="J777" s="17"/>
      <c r="N777" s="17"/>
    </row>
    <row r="778" spans="9:14" ht="12.75">
      <c r="I778" s="17"/>
      <c r="J778" s="17"/>
      <c r="N778" s="17"/>
    </row>
    <row r="779" spans="9:14" ht="12.75">
      <c r="I779" s="17"/>
      <c r="J779" s="17"/>
      <c r="N779" s="17"/>
    </row>
    <row r="780" spans="9:14" ht="12.75">
      <c r="I780" s="17"/>
      <c r="J780" s="17"/>
      <c r="N780" s="17"/>
    </row>
    <row r="781" spans="9:14" ht="12.75">
      <c r="I781" s="17"/>
      <c r="J781" s="17"/>
      <c r="N781" s="17"/>
    </row>
    <row r="782" spans="9:14" ht="12.75">
      <c r="I782" s="17"/>
      <c r="J782" s="17"/>
      <c r="N782" s="17"/>
    </row>
    <row r="783" spans="9:14" ht="12.75">
      <c r="I783" s="17"/>
      <c r="J783" s="17"/>
      <c r="N783" s="17"/>
    </row>
    <row r="784" spans="9:14" ht="12.75">
      <c r="I784" s="17"/>
      <c r="J784" s="17"/>
      <c r="N784" s="17"/>
    </row>
    <row r="785" spans="9:14" ht="12.75">
      <c r="I785" s="17"/>
      <c r="J785" s="17"/>
      <c r="N785" s="17"/>
    </row>
    <row r="786" spans="9:14" ht="12.75">
      <c r="I786" s="17"/>
      <c r="J786" s="17"/>
      <c r="N786" s="17"/>
    </row>
    <row r="787" spans="9:14" ht="12.75">
      <c r="I787" s="17"/>
      <c r="J787" s="17"/>
      <c r="N787" s="17"/>
    </row>
    <row r="788" spans="9:14" ht="12.75">
      <c r="I788" s="17"/>
      <c r="J788" s="17"/>
      <c r="N788" s="17"/>
    </row>
    <row r="789" spans="9:14" ht="12.75">
      <c r="I789" s="17"/>
      <c r="J789" s="17"/>
      <c r="N789" s="17"/>
    </row>
    <row r="790" spans="9:14" ht="12.75">
      <c r="I790" s="17"/>
      <c r="J790" s="17"/>
      <c r="N790" s="17"/>
    </row>
    <row r="791" spans="9:14" ht="12.75">
      <c r="I791" s="17"/>
      <c r="J791" s="17"/>
      <c r="N791" s="17"/>
    </row>
    <row r="792" spans="9:14" ht="12.75">
      <c r="I792" s="17"/>
      <c r="J792" s="17"/>
      <c r="N792" s="17"/>
    </row>
    <row r="793" spans="9:14" ht="12.75">
      <c r="I793" s="17"/>
      <c r="J793" s="17"/>
      <c r="N793" s="17"/>
    </row>
    <row r="794" spans="9:14" ht="12.75">
      <c r="I794" s="17"/>
      <c r="J794" s="17"/>
      <c r="N794" s="17"/>
    </row>
    <row r="795" spans="9:14" ht="12.75">
      <c r="I795" s="17"/>
      <c r="J795" s="17"/>
      <c r="N795" s="17"/>
    </row>
    <row r="796" spans="9:14" ht="12.75">
      <c r="I796" s="17"/>
      <c r="J796" s="17"/>
      <c r="N796" s="17"/>
    </row>
    <row r="797" spans="9:14" ht="12.75">
      <c r="I797" s="17"/>
      <c r="J797" s="17"/>
      <c r="N797" s="17"/>
    </row>
    <row r="798" spans="9:14" ht="12.75">
      <c r="I798" s="17"/>
      <c r="J798" s="17"/>
      <c r="N798" s="17"/>
    </row>
    <row r="799" spans="9:14" ht="12.75">
      <c r="I799" s="17"/>
      <c r="J799" s="17"/>
      <c r="N799" s="17"/>
    </row>
    <row r="800" spans="9:14" ht="12.75">
      <c r="I800" s="17"/>
      <c r="J800" s="17"/>
      <c r="N800" s="17"/>
    </row>
    <row r="801" spans="9:14" ht="12.75">
      <c r="I801" s="17"/>
      <c r="J801" s="17"/>
      <c r="N801" s="17"/>
    </row>
    <row r="802" spans="9:14" ht="12.75">
      <c r="I802" s="17"/>
      <c r="J802" s="17"/>
      <c r="N802" s="17"/>
    </row>
    <row r="803" spans="9:14" ht="12.75">
      <c r="I803" s="17"/>
      <c r="J803" s="17"/>
      <c r="N803" s="17"/>
    </row>
    <row r="804" spans="9:14" ht="12.75">
      <c r="I804" s="17"/>
      <c r="J804" s="17"/>
      <c r="N804" s="17"/>
    </row>
    <row r="805" spans="9:14" ht="12.75">
      <c r="I805" s="17"/>
      <c r="J805" s="17"/>
      <c r="N805" s="17"/>
    </row>
    <row r="806" spans="9:14" ht="12.75">
      <c r="I806" s="17"/>
      <c r="J806" s="17"/>
      <c r="N806" s="17"/>
    </row>
    <row r="807" spans="9:14" ht="12.75">
      <c r="I807" s="17"/>
      <c r="J807" s="17"/>
      <c r="N807" s="17"/>
    </row>
    <row r="808" spans="9:14" ht="12.75">
      <c r="I808" s="17"/>
      <c r="J808" s="17"/>
      <c r="N808" s="17"/>
    </row>
    <row r="809" spans="9:14" ht="12.75">
      <c r="I809" s="17"/>
      <c r="J809" s="17"/>
      <c r="N809" s="17"/>
    </row>
    <row r="810" spans="9:14" ht="12.75">
      <c r="I810" s="17"/>
      <c r="J810" s="17"/>
      <c r="N810" s="17"/>
    </row>
    <row r="811" spans="9:14" ht="12.75">
      <c r="I811" s="17"/>
      <c r="J811" s="17"/>
      <c r="N811" s="17"/>
    </row>
    <row r="812" spans="9:14" ht="12.75">
      <c r="I812" s="17"/>
      <c r="J812" s="17"/>
      <c r="N812" s="17"/>
    </row>
    <row r="813" spans="9:14" ht="12.75">
      <c r="I813" s="17"/>
      <c r="J813" s="17"/>
      <c r="N813" s="17"/>
    </row>
    <row r="814" spans="9:14" ht="12.75">
      <c r="I814" s="17"/>
      <c r="J814" s="17"/>
      <c r="N814" s="17"/>
    </row>
    <row r="815" spans="9:14" ht="12.75">
      <c r="I815" s="17"/>
      <c r="J815" s="17"/>
      <c r="N815" s="17"/>
    </row>
    <row r="816" spans="9:14" ht="12.75">
      <c r="I816" s="17"/>
      <c r="J816" s="17"/>
      <c r="N816" s="17"/>
    </row>
    <row r="817" spans="9:14" ht="12.75">
      <c r="I817" s="17"/>
      <c r="J817" s="17"/>
      <c r="N817" s="17"/>
    </row>
    <row r="818" spans="9:14" ht="12.75">
      <c r="I818" s="17"/>
      <c r="J818" s="17"/>
      <c r="N818" s="17"/>
    </row>
    <row r="819" spans="9:14" ht="12.75">
      <c r="I819" s="17"/>
      <c r="J819" s="17"/>
      <c r="N819" s="17"/>
    </row>
    <row r="820" spans="9:14" ht="12.75">
      <c r="I820" s="17"/>
      <c r="J820" s="17"/>
      <c r="N820" s="17"/>
    </row>
    <row r="821" spans="9:14" ht="12.75">
      <c r="I821" s="17"/>
      <c r="J821" s="17"/>
      <c r="N821" s="17"/>
    </row>
    <row r="822" spans="9:14" ht="12.75">
      <c r="I822" s="17"/>
      <c r="J822" s="17"/>
      <c r="N822" s="17"/>
    </row>
    <row r="823" spans="9:14" ht="12.75">
      <c r="I823" s="17"/>
      <c r="J823" s="17"/>
      <c r="N823" s="17"/>
    </row>
    <row r="824" spans="9:14" ht="12.75">
      <c r="I824" s="17"/>
      <c r="J824" s="17"/>
      <c r="N824" s="17"/>
    </row>
    <row r="825" spans="9:14" ht="12.75">
      <c r="I825" s="17"/>
      <c r="J825" s="17"/>
      <c r="N825" s="17"/>
    </row>
    <row r="826" spans="9:14" ht="12.75">
      <c r="I826" s="17"/>
      <c r="J826" s="17"/>
      <c r="N826" s="17"/>
    </row>
    <row r="827" spans="9:14" ht="12.75">
      <c r="I827" s="17"/>
      <c r="J827" s="17"/>
      <c r="N827" s="17"/>
    </row>
    <row r="828" spans="9:14" ht="12.75">
      <c r="I828" s="17"/>
      <c r="J828" s="17"/>
      <c r="N828" s="17"/>
    </row>
    <row r="829" spans="9:14" ht="12.75">
      <c r="I829" s="17"/>
      <c r="J829" s="17"/>
      <c r="N829" s="17"/>
    </row>
    <row r="830" spans="9:14" ht="12.75">
      <c r="I830" s="17"/>
      <c r="J830" s="17"/>
      <c r="N830" s="17"/>
    </row>
    <row r="831" spans="9:14" ht="12.75">
      <c r="I831" s="17"/>
      <c r="J831" s="17"/>
      <c r="N831" s="17"/>
    </row>
    <row r="832" spans="9:14" ht="12.75">
      <c r="I832" s="17"/>
      <c r="J832" s="17"/>
      <c r="N832" s="17"/>
    </row>
    <row r="833" spans="9:14" ht="12.75">
      <c r="I833" s="17"/>
      <c r="J833" s="17"/>
      <c r="N833" s="17"/>
    </row>
    <row r="834" spans="9:14" ht="12.75">
      <c r="I834" s="17"/>
      <c r="J834" s="17"/>
      <c r="N834" s="17"/>
    </row>
    <row r="835" spans="9:14" ht="12.75">
      <c r="I835" s="17"/>
      <c r="J835" s="17"/>
      <c r="N835" s="17"/>
    </row>
    <row r="836" spans="9:14" ht="12.75">
      <c r="I836" s="17"/>
      <c r="J836" s="17"/>
      <c r="N836" s="17"/>
    </row>
    <row r="837" spans="9:14" ht="12.75">
      <c r="I837" s="17"/>
      <c r="J837" s="17"/>
      <c r="N837" s="17"/>
    </row>
    <row r="838" spans="9:14" ht="12.75">
      <c r="I838" s="17"/>
      <c r="J838" s="17"/>
      <c r="N838" s="17"/>
    </row>
    <row r="839" spans="9:14" ht="12.75">
      <c r="I839" s="17"/>
      <c r="J839" s="17"/>
      <c r="N839" s="17"/>
    </row>
    <row r="840" spans="9:14" ht="12.75">
      <c r="I840" s="17"/>
      <c r="J840" s="17"/>
      <c r="N840" s="17"/>
    </row>
    <row r="841" spans="9:14" ht="12.75">
      <c r="I841" s="17"/>
      <c r="J841" s="17"/>
      <c r="N841" s="17"/>
    </row>
    <row r="842" spans="9:14" ht="12.75">
      <c r="I842" s="17"/>
      <c r="J842" s="17"/>
      <c r="N842" s="17"/>
    </row>
    <row r="843" spans="9:14" ht="12.75">
      <c r="I843" s="17"/>
      <c r="J843" s="17"/>
      <c r="N843" s="17"/>
    </row>
    <row r="844" spans="9:14" ht="12.75">
      <c r="I844" s="17"/>
      <c r="J844" s="17"/>
      <c r="N844" s="17"/>
    </row>
    <row r="845" spans="9:14" ht="12.75">
      <c r="I845" s="17"/>
      <c r="J845" s="17"/>
      <c r="N845" s="17"/>
    </row>
    <row r="846" spans="9:14" ht="12.75">
      <c r="I846" s="17"/>
      <c r="J846" s="17"/>
      <c r="N846" s="17"/>
    </row>
    <row r="847" spans="9:14" ht="12.75">
      <c r="I847" s="17"/>
      <c r="J847" s="17"/>
      <c r="N847" s="17"/>
    </row>
    <row r="848" spans="9:14" ht="12.75">
      <c r="I848" s="17"/>
      <c r="J848" s="17"/>
      <c r="N848" s="17"/>
    </row>
    <row r="849" spans="9:14" ht="12.75">
      <c r="I849" s="17"/>
      <c r="J849" s="17"/>
      <c r="N849" s="17"/>
    </row>
    <row r="850" spans="9:14" ht="12.75">
      <c r="I850" s="17"/>
      <c r="J850" s="17"/>
      <c r="N850" s="17"/>
    </row>
    <row r="851" spans="9:14" ht="12.75">
      <c r="I851" s="17"/>
      <c r="J851" s="17"/>
      <c r="N851" s="17"/>
    </row>
    <row r="852" spans="9:14" ht="12.75">
      <c r="I852" s="17"/>
      <c r="J852" s="17"/>
      <c r="N852" s="17"/>
    </row>
    <row r="853" spans="9:14" ht="12.75">
      <c r="I853" s="17"/>
      <c r="J853" s="17"/>
      <c r="N853" s="17"/>
    </row>
    <row r="854" spans="9:14" ht="12.75">
      <c r="I854" s="17"/>
      <c r="J854" s="17"/>
      <c r="N854" s="17"/>
    </row>
    <row r="855" spans="9:14" ht="12.75">
      <c r="I855" s="17"/>
      <c r="J855" s="17"/>
      <c r="N855" s="17"/>
    </row>
    <row r="856" spans="9:14" ht="12.75">
      <c r="I856" s="17"/>
      <c r="J856" s="17"/>
      <c r="N856" s="17"/>
    </row>
    <row r="857" spans="9:14" ht="12.75">
      <c r="I857" s="17"/>
      <c r="J857" s="17"/>
      <c r="N857" s="17"/>
    </row>
    <row r="858" spans="9:14" ht="12.75">
      <c r="I858" s="17"/>
      <c r="J858" s="17"/>
      <c r="N858" s="17"/>
    </row>
    <row r="859" spans="9:14" ht="12.75">
      <c r="I859" s="17"/>
      <c r="J859" s="17"/>
      <c r="N859" s="17"/>
    </row>
    <row r="860" spans="9:14" ht="12.75">
      <c r="I860" s="17"/>
      <c r="J860" s="17"/>
      <c r="N860" s="17"/>
    </row>
    <row r="861" spans="9:14" ht="12.75">
      <c r="I861" s="17"/>
      <c r="J861" s="17"/>
      <c r="N861" s="17"/>
    </row>
    <row r="862" spans="9:14" ht="12.75">
      <c r="I862" s="17"/>
      <c r="J862" s="17"/>
      <c r="N862" s="17"/>
    </row>
    <row r="863" spans="9:14" ht="12.75">
      <c r="I863" s="17"/>
      <c r="J863" s="17"/>
      <c r="N863" s="17"/>
    </row>
    <row r="864" spans="9:14" ht="12.75">
      <c r="I864" s="17"/>
      <c r="J864" s="17"/>
      <c r="N864" s="17"/>
    </row>
    <row r="865" spans="9:14" ht="12.75">
      <c r="I865" s="17"/>
      <c r="J865" s="17"/>
      <c r="N865" s="17"/>
    </row>
    <row r="866" spans="9:14" ht="12.75">
      <c r="I866" s="17"/>
      <c r="J866" s="17"/>
      <c r="N866" s="17"/>
    </row>
    <row r="867" spans="9:14" ht="12.75">
      <c r="I867" s="17"/>
      <c r="J867" s="17"/>
      <c r="N867" s="17"/>
    </row>
    <row r="868" spans="9:14" ht="12.75">
      <c r="I868" s="17"/>
      <c r="J868" s="17"/>
      <c r="N868" s="17"/>
    </row>
    <row r="869" spans="9:14" ht="12.75">
      <c r="I869" s="17"/>
      <c r="J869" s="17"/>
      <c r="N869" s="17"/>
    </row>
    <row r="870" spans="9:14" ht="12.75">
      <c r="I870" s="17"/>
      <c r="J870" s="17"/>
      <c r="N870" s="17"/>
    </row>
    <row r="871" spans="9:14" ht="12.75">
      <c r="I871" s="17"/>
      <c r="J871" s="17"/>
      <c r="N871" s="17"/>
    </row>
    <row r="872" spans="9:14" ht="12.75">
      <c r="I872" s="17"/>
      <c r="J872" s="17"/>
      <c r="N872" s="17"/>
    </row>
    <row r="873" spans="9:14" ht="12.75">
      <c r="I873" s="17"/>
      <c r="J873" s="17"/>
      <c r="N873" s="17"/>
    </row>
    <row r="874" spans="9:14" ht="12.75">
      <c r="I874" s="17"/>
      <c r="J874" s="17"/>
      <c r="N874" s="17"/>
    </row>
    <row r="875" spans="9:14" ht="12.75">
      <c r="I875" s="17"/>
      <c r="J875" s="17"/>
      <c r="N875" s="17"/>
    </row>
    <row r="876" spans="9:14" ht="12.75">
      <c r="I876" s="17"/>
      <c r="J876" s="17"/>
      <c r="N876" s="17"/>
    </row>
    <row r="877" spans="9:14" ht="12.75">
      <c r="I877" s="17"/>
      <c r="J877" s="17"/>
      <c r="N877" s="17"/>
    </row>
    <row r="878" spans="9:14" ht="12.75">
      <c r="I878" s="17"/>
      <c r="J878" s="17"/>
      <c r="N878" s="17"/>
    </row>
    <row r="879" spans="9:14" ht="12.75">
      <c r="I879" s="17"/>
      <c r="J879" s="17"/>
      <c r="N879" s="17"/>
    </row>
    <row r="880" spans="9:14" ht="12.75">
      <c r="I880" s="17"/>
      <c r="J880" s="17"/>
      <c r="N880" s="17"/>
    </row>
    <row r="881" spans="9:14" ht="12.75">
      <c r="I881" s="17"/>
      <c r="J881" s="17"/>
      <c r="N881" s="17"/>
    </row>
    <row r="882" spans="9:14" ht="12.75">
      <c r="I882" s="17"/>
      <c r="J882" s="17"/>
      <c r="N882" s="17"/>
    </row>
    <row r="883" spans="9:14" ht="12.75">
      <c r="I883" s="17"/>
      <c r="J883" s="17"/>
      <c r="N883" s="17"/>
    </row>
    <row r="884" spans="9:14" ht="12.75">
      <c r="I884" s="17"/>
      <c r="J884" s="17"/>
      <c r="N884" s="17"/>
    </row>
    <row r="885" spans="9:14" ht="12.75">
      <c r="I885" s="17"/>
      <c r="J885" s="17"/>
      <c r="N885" s="17"/>
    </row>
    <row r="886" spans="9:14" ht="12.75">
      <c r="I886" s="17"/>
      <c r="J886" s="17"/>
      <c r="N886" s="17"/>
    </row>
    <row r="887" spans="9:14" ht="12.75">
      <c r="I887" s="17"/>
      <c r="J887" s="17"/>
      <c r="N887" s="17"/>
    </row>
    <row r="888" spans="9:14" ht="12.75">
      <c r="I888" s="17"/>
      <c r="J888" s="17"/>
      <c r="N888" s="17"/>
    </row>
    <row r="889" spans="9:14" ht="12.75">
      <c r="I889" s="17"/>
      <c r="J889" s="17"/>
      <c r="N889" s="17"/>
    </row>
    <row r="890" spans="9:14" ht="12.75">
      <c r="I890" s="17"/>
      <c r="J890" s="17"/>
      <c r="N890" s="17"/>
    </row>
    <row r="891" spans="9:14" ht="12.75">
      <c r="I891" s="17"/>
      <c r="J891" s="17"/>
      <c r="N891" s="17"/>
    </row>
    <row r="892" spans="9:14" ht="12.75">
      <c r="I892" s="17"/>
      <c r="J892" s="17"/>
      <c r="N892" s="17"/>
    </row>
    <row r="893" spans="9:14" ht="12.75">
      <c r="I893" s="17"/>
      <c r="J893" s="17"/>
      <c r="N893" s="17"/>
    </row>
    <row r="894" spans="9:14" ht="12.75">
      <c r="I894" s="17"/>
      <c r="J894" s="17"/>
      <c r="N894" s="17"/>
    </row>
    <row r="895" spans="9:14" ht="12.75">
      <c r="I895" s="17"/>
      <c r="J895" s="17"/>
      <c r="N895" s="17"/>
    </row>
    <row r="896" spans="9:14" ht="12.75">
      <c r="I896" s="17"/>
      <c r="J896" s="17"/>
      <c r="N896" s="17"/>
    </row>
    <row r="897" spans="9:14" ht="12.75">
      <c r="I897" s="17"/>
      <c r="J897" s="17"/>
      <c r="N897" s="17"/>
    </row>
    <row r="898" spans="9:14" ht="12.75">
      <c r="I898" s="17"/>
      <c r="J898" s="17"/>
      <c r="N898" s="17"/>
    </row>
    <row r="899" spans="9:14" ht="12.75">
      <c r="I899" s="17"/>
      <c r="J899" s="17"/>
      <c r="N899" s="17"/>
    </row>
    <row r="900" spans="9:14" ht="12.75">
      <c r="I900" s="17"/>
      <c r="J900" s="17"/>
      <c r="N900" s="17"/>
    </row>
    <row r="901" spans="9:14" ht="12.75">
      <c r="I901" s="17"/>
      <c r="J901" s="17"/>
      <c r="N901" s="17"/>
    </row>
    <row r="902" spans="9:14" ht="12.75">
      <c r="I902" s="17"/>
      <c r="J902" s="17"/>
      <c r="N902" s="17"/>
    </row>
    <row r="903" spans="9:14" ht="12.75">
      <c r="I903" s="17"/>
      <c r="J903" s="17"/>
      <c r="N903" s="17"/>
    </row>
    <row r="904" spans="9:14" ht="12.75">
      <c r="I904" s="17"/>
      <c r="J904" s="17"/>
      <c r="N904" s="17"/>
    </row>
    <row r="905" spans="9:14" ht="12.75">
      <c r="I905" s="17"/>
      <c r="J905" s="17"/>
      <c r="N905" s="17"/>
    </row>
    <row r="906" spans="9:14" ht="12.75">
      <c r="I906" s="17"/>
      <c r="J906" s="17"/>
      <c r="N906" s="17"/>
    </row>
    <row r="907" spans="9:14" ht="12.75">
      <c r="I907" s="17"/>
      <c r="J907" s="17"/>
      <c r="N907" s="17"/>
    </row>
    <row r="908" spans="9:14" ht="12.75">
      <c r="I908" s="17"/>
      <c r="J908" s="17"/>
      <c r="N908" s="17"/>
    </row>
    <row r="909" spans="9:14" ht="12.75">
      <c r="I909" s="17"/>
      <c r="J909" s="17"/>
      <c r="N909" s="17"/>
    </row>
    <row r="910" spans="9:14" ht="12.75">
      <c r="I910" s="17"/>
      <c r="J910" s="17"/>
      <c r="N910" s="17"/>
    </row>
    <row r="911" spans="9:14" ht="12.75">
      <c r="I911" s="17"/>
      <c r="J911" s="17"/>
      <c r="N911" s="17"/>
    </row>
    <row r="912" spans="9:14" ht="12.75">
      <c r="I912" s="17"/>
      <c r="J912" s="17"/>
      <c r="N912" s="17"/>
    </row>
    <row r="913" spans="9:14" ht="12.75">
      <c r="I913" s="17"/>
      <c r="J913" s="17"/>
      <c r="N913" s="17"/>
    </row>
    <row r="914" spans="9:14" ht="12.75">
      <c r="I914" s="17"/>
      <c r="J914" s="17"/>
      <c r="N914" s="17"/>
    </row>
    <row r="915" spans="9:14" ht="12.75">
      <c r="I915" s="17"/>
      <c r="J915" s="17"/>
      <c r="N915" s="17"/>
    </row>
    <row r="916" spans="9:14" ht="12.75">
      <c r="I916" s="17"/>
      <c r="J916" s="17"/>
      <c r="N916" s="17"/>
    </row>
    <row r="917" spans="9:14" ht="12.75">
      <c r="I917" s="17"/>
      <c r="J917" s="17"/>
      <c r="N917" s="17"/>
    </row>
    <row r="918" spans="9:14" ht="12.75">
      <c r="I918" s="17"/>
      <c r="J918" s="17"/>
      <c r="N918" s="17"/>
    </row>
    <row r="919" spans="9:14" ht="12.75">
      <c r="I919" s="17"/>
      <c r="J919" s="17"/>
      <c r="N919" s="17"/>
    </row>
    <row r="920" spans="9:14" ht="12.75">
      <c r="I920" s="17"/>
      <c r="J920" s="17"/>
      <c r="N920" s="17"/>
    </row>
    <row r="921" spans="9:14" ht="12.75">
      <c r="I921" s="17"/>
      <c r="J921" s="17"/>
      <c r="N921" s="17"/>
    </row>
    <row r="922" spans="9:14" ht="12.75">
      <c r="I922" s="17"/>
      <c r="J922" s="17"/>
      <c r="N922" s="17"/>
    </row>
    <row r="923" spans="9:14" ht="12.75">
      <c r="I923" s="17"/>
      <c r="J923" s="17"/>
      <c r="N923" s="17"/>
    </row>
    <row r="924" spans="9:14" ht="12.75">
      <c r="I924" s="17"/>
      <c r="J924" s="17"/>
      <c r="N924" s="17"/>
    </row>
    <row r="925" spans="9:14" ht="12.75">
      <c r="I925" s="17"/>
      <c r="J925" s="17"/>
      <c r="N925" s="17"/>
    </row>
    <row r="926" spans="9:14" ht="12.75">
      <c r="I926" s="17"/>
      <c r="J926" s="17"/>
      <c r="N926" s="17"/>
    </row>
    <row r="927" spans="9:14" ht="12.75">
      <c r="I927" s="17"/>
      <c r="J927" s="17"/>
      <c r="N927" s="17"/>
    </row>
    <row r="928" spans="9:14" ht="12.75">
      <c r="I928" s="17"/>
      <c r="J928" s="17"/>
      <c r="N928" s="17"/>
    </row>
    <row r="929" spans="9:14" ht="12.75">
      <c r="I929" s="17"/>
      <c r="J929" s="17"/>
      <c r="N929" s="17"/>
    </row>
    <row r="930" spans="9:14" ht="12.75">
      <c r="I930" s="17"/>
      <c r="J930" s="17"/>
      <c r="N930" s="17"/>
    </row>
    <row r="931" spans="9:14" ht="12.75">
      <c r="I931" s="17"/>
      <c r="J931" s="17"/>
      <c r="N931" s="17"/>
    </row>
    <row r="932" spans="9:14" ht="12.75">
      <c r="I932" s="17"/>
      <c r="J932" s="17"/>
      <c r="N932" s="17"/>
    </row>
    <row r="933" spans="9:14" ht="12.75">
      <c r="I933" s="17"/>
      <c r="J933" s="17"/>
      <c r="N933" s="17"/>
    </row>
    <row r="934" spans="9:14" ht="12.75">
      <c r="I934" s="17"/>
      <c r="J934" s="17"/>
      <c r="N934" s="17"/>
    </row>
    <row r="935" spans="9:14" ht="12.75">
      <c r="I935" s="17"/>
      <c r="J935" s="17"/>
      <c r="N935" s="17"/>
    </row>
    <row r="936" spans="9:14" ht="12.75">
      <c r="I936" s="17"/>
      <c r="J936" s="17"/>
      <c r="N936" s="17"/>
    </row>
    <row r="937" spans="9:14" ht="12.75">
      <c r="I937" s="17"/>
      <c r="J937" s="17"/>
      <c r="N937" s="17"/>
    </row>
    <row r="938" spans="9:14" ht="12.75">
      <c r="I938" s="17"/>
      <c r="J938" s="17"/>
      <c r="N938" s="17"/>
    </row>
    <row r="939" spans="9:14" ht="12.75">
      <c r="I939" s="17"/>
      <c r="J939" s="17"/>
      <c r="N939" s="17"/>
    </row>
    <row r="940" spans="9:14" ht="12.75">
      <c r="I940" s="17"/>
      <c r="J940" s="17"/>
      <c r="N940" s="17"/>
    </row>
    <row r="941" spans="9:14" ht="12.75">
      <c r="I941" s="17"/>
      <c r="J941" s="17"/>
      <c r="N941" s="17"/>
    </row>
    <row r="942" spans="9:14" ht="12.75">
      <c r="I942" s="17"/>
      <c r="J942" s="17"/>
      <c r="N942" s="17"/>
    </row>
    <row r="943" spans="9:14" ht="12.75">
      <c r="I943" s="17"/>
      <c r="J943" s="17"/>
      <c r="N943" s="17"/>
    </row>
    <row r="944" spans="9:14" ht="12.75">
      <c r="I944" s="17"/>
      <c r="J944" s="17"/>
      <c r="N944" s="17"/>
    </row>
    <row r="945" spans="9:14" ht="12.75">
      <c r="I945" s="17"/>
      <c r="J945" s="17"/>
      <c r="N945" s="17"/>
    </row>
    <row r="946" spans="9:14" ht="12.75">
      <c r="I946" s="17"/>
      <c r="J946" s="17"/>
      <c r="N946" s="17"/>
    </row>
    <row r="947" spans="9:14" ht="12.75">
      <c r="I947" s="17"/>
      <c r="J947" s="17"/>
      <c r="N947" s="17"/>
    </row>
    <row r="948" spans="9:14" ht="12.75">
      <c r="I948" s="17"/>
      <c r="J948" s="17"/>
      <c r="N948" s="17"/>
    </row>
    <row r="949" spans="9:14" ht="12.75">
      <c r="I949" s="17"/>
      <c r="J949" s="17"/>
      <c r="N949" s="17"/>
    </row>
    <row r="950" spans="9:14" ht="12.75">
      <c r="I950" s="17"/>
      <c r="J950" s="17"/>
      <c r="N950" s="17"/>
    </row>
    <row r="951" spans="9:14" ht="12.75">
      <c r="I951" s="17"/>
      <c r="J951" s="17"/>
      <c r="N951" s="17"/>
    </row>
    <row r="952" spans="9:14" ht="12.75">
      <c r="I952" s="17"/>
      <c r="J952" s="17"/>
      <c r="N952" s="17"/>
    </row>
    <row r="953" spans="9:14" ht="12.75">
      <c r="I953" s="17"/>
      <c r="J953" s="17"/>
      <c r="N953" s="17"/>
    </row>
    <row r="954" spans="9:14" ht="12.75">
      <c r="I954" s="17"/>
      <c r="J954" s="17"/>
      <c r="N954" s="17"/>
    </row>
    <row r="955" spans="9:14" ht="12.75">
      <c r="I955" s="17"/>
      <c r="J955" s="17"/>
      <c r="N955" s="17"/>
    </row>
    <row r="956" spans="9:14" ht="12.75">
      <c r="I956" s="17"/>
      <c r="J956" s="17"/>
      <c r="N956" s="17"/>
    </row>
    <row r="957" spans="9:14" ht="12.75">
      <c r="I957" s="17"/>
      <c r="J957" s="17"/>
      <c r="N957" s="17"/>
    </row>
    <row r="958" spans="9:14" ht="12.75">
      <c r="I958" s="17"/>
      <c r="J958" s="17"/>
      <c r="N958" s="17"/>
    </row>
    <row r="959" spans="9:14" ht="12.75">
      <c r="I959" s="17"/>
      <c r="J959" s="17"/>
      <c r="N959" s="17"/>
    </row>
    <row r="960" spans="9:14" ht="12.75">
      <c r="I960" s="17"/>
      <c r="J960" s="17"/>
      <c r="N960" s="17"/>
    </row>
    <row r="961" spans="9:14" ht="12.75">
      <c r="I961" s="17"/>
      <c r="J961" s="17"/>
      <c r="N961" s="17"/>
    </row>
    <row r="962" spans="9:14" ht="12.75">
      <c r="I962" s="17"/>
      <c r="J962" s="17"/>
      <c r="N962" s="17"/>
    </row>
    <row r="963" spans="9:14" ht="12.75">
      <c r="I963" s="17"/>
      <c r="J963" s="17"/>
      <c r="N963" s="17"/>
    </row>
    <row r="964" spans="9:14" ht="12.75">
      <c r="I964" s="17"/>
      <c r="J964" s="17"/>
      <c r="N964" s="17"/>
    </row>
    <row r="965" spans="9:14" ht="12.75">
      <c r="I965" s="17"/>
      <c r="J965" s="17"/>
      <c r="N965" s="17"/>
    </row>
    <row r="966" spans="9:14" ht="12.75">
      <c r="I966" s="17"/>
      <c r="J966" s="17"/>
      <c r="N966" s="17"/>
    </row>
    <row r="967" spans="9:14" ht="12.75">
      <c r="I967" s="17"/>
      <c r="J967" s="17"/>
      <c r="N967" s="17"/>
    </row>
    <row r="968" spans="9:14" ht="12.75">
      <c r="I968" s="17"/>
      <c r="J968" s="17"/>
      <c r="N968" s="17"/>
    </row>
    <row r="969" spans="9:14" ht="12.75">
      <c r="I969" s="17"/>
      <c r="J969" s="17"/>
      <c r="N969" s="17"/>
    </row>
    <row r="970" spans="9:14" ht="12.75">
      <c r="I970" s="17"/>
      <c r="J970" s="17"/>
      <c r="N970" s="17"/>
    </row>
    <row r="971" spans="9:14" ht="12.75">
      <c r="I971" s="17"/>
      <c r="J971" s="17"/>
      <c r="N971" s="17"/>
    </row>
    <row r="972" spans="9:14" ht="12.75">
      <c r="I972" s="17"/>
      <c r="J972" s="17"/>
      <c r="N972" s="17"/>
    </row>
    <row r="973" spans="9:14" ht="12.75">
      <c r="I973" s="17"/>
      <c r="J973" s="17"/>
      <c r="N973" s="17"/>
    </row>
    <row r="974" spans="9:14" ht="12.75">
      <c r="I974" s="17"/>
      <c r="J974" s="17"/>
      <c r="N974" s="17"/>
    </row>
    <row r="975" spans="9:14" ht="12.75">
      <c r="I975" s="17"/>
      <c r="J975" s="17"/>
      <c r="N975" s="17"/>
    </row>
    <row r="976" spans="9:14" ht="12.75">
      <c r="I976" s="17"/>
      <c r="J976" s="17"/>
      <c r="N976" s="17"/>
    </row>
    <row r="977" spans="9:14" ht="12.75">
      <c r="I977" s="17"/>
      <c r="J977" s="17"/>
      <c r="N977" s="17"/>
    </row>
    <row r="978" spans="9:14" ht="12.75">
      <c r="I978" s="17"/>
      <c r="J978" s="17"/>
      <c r="N978" s="17"/>
    </row>
    <row r="979" spans="9:14" ht="12.75">
      <c r="I979" s="17"/>
      <c r="J979" s="17"/>
      <c r="N979" s="17"/>
    </row>
    <row r="980" spans="9:14" ht="12.75">
      <c r="I980" s="17"/>
      <c r="J980" s="17"/>
      <c r="N980" s="17"/>
    </row>
    <row r="981" spans="9:14" ht="12.75">
      <c r="I981" s="17"/>
      <c r="J981" s="17"/>
      <c r="N981" s="17"/>
    </row>
    <row r="982" spans="9:14" ht="12.75">
      <c r="I982" s="17"/>
      <c r="J982" s="17"/>
      <c r="N982" s="17"/>
    </row>
    <row r="983" spans="9:14" ht="12.75">
      <c r="I983" s="17"/>
      <c r="J983" s="17"/>
      <c r="N983" s="17"/>
    </row>
    <row r="984" spans="9:14" ht="12.75">
      <c r="I984" s="17"/>
      <c r="J984" s="17"/>
      <c r="N984" s="17"/>
    </row>
    <row r="985" spans="9:14" ht="12.75">
      <c r="I985" s="17"/>
      <c r="J985" s="17"/>
      <c r="N985" s="17"/>
    </row>
    <row r="986" spans="9:14" ht="12.75">
      <c r="I986" s="17"/>
      <c r="J986" s="17"/>
      <c r="N986" s="17"/>
    </row>
    <row r="987" spans="9:14" ht="12.75">
      <c r="I987" s="17"/>
      <c r="J987" s="17"/>
      <c r="N987" s="17"/>
    </row>
    <row r="988" spans="9:14" ht="12.75">
      <c r="I988" s="17"/>
      <c r="J988" s="17"/>
      <c r="N988" s="17"/>
    </row>
    <row r="989" spans="9:14" ht="12.75">
      <c r="I989" s="17"/>
      <c r="J989" s="17"/>
      <c r="N989" s="17"/>
    </row>
    <row r="990" spans="9:14" ht="12.75">
      <c r="I990" s="17"/>
      <c r="J990" s="17"/>
      <c r="N990" s="17"/>
    </row>
    <row r="991" spans="9:14" ht="12.75">
      <c r="I991" s="17"/>
      <c r="J991" s="17"/>
      <c r="N991" s="17"/>
    </row>
    <row r="992" spans="9:14" ht="12.75">
      <c r="I992" s="17"/>
      <c r="J992" s="17"/>
      <c r="N992" s="17"/>
    </row>
    <row r="993" spans="9:14" ht="12.75">
      <c r="I993" s="17"/>
      <c r="J993" s="17"/>
      <c r="N993" s="17"/>
    </row>
    <row r="994" spans="9:14" ht="12.75">
      <c r="I994" s="17"/>
      <c r="J994" s="17"/>
      <c r="N994" s="17"/>
    </row>
    <row r="995" spans="9:14" ht="12.75">
      <c r="I995" s="17"/>
      <c r="J995" s="17"/>
      <c r="N995" s="17"/>
    </row>
    <row r="996" spans="9:14" ht="12.75">
      <c r="I996" s="17"/>
      <c r="J996" s="17"/>
      <c r="N996" s="17"/>
    </row>
    <row r="997" spans="9:14" ht="12.75">
      <c r="I997" s="17"/>
      <c r="J997" s="17"/>
      <c r="N997" s="17"/>
    </row>
    <row r="998" spans="9:14" ht="12.75">
      <c r="I998" s="17"/>
      <c r="J998" s="17"/>
      <c r="N998" s="17"/>
    </row>
    <row r="999" spans="9:14" ht="12.75">
      <c r="I999" s="17"/>
      <c r="J999" s="17"/>
      <c r="N999" s="17"/>
    </row>
    <row r="1000" spans="9:14" ht="12.75">
      <c r="I1000" s="17"/>
      <c r="J1000" s="17"/>
      <c r="N1000" s="17"/>
    </row>
    <row r="1001" spans="9:14" ht="12.75">
      <c r="I1001" s="17"/>
      <c r="J1001" s="17"/>
      <c r="N1001" s="17"/>
    </row>
    <row r="1002" spans="9:14" ht="12.75">
      <c r="I1002" s="17"/>
      <c r="J1002" s="17"/>
      <c r="N1002" s="17"/>
    </row>
    <row r="1003" spans="9:14" ht="12.75">
      <c r="I1003" s="17"/>
      <c r="J1003" s="17"/>
      <c r="N1003" s="17"/>
    </row>
    <row r="1004" spans="9:14" ht="12.75">
      <c r="I1004" s="17"/>
      <c r="J1004" s="17"/>
      <c r="N1004" s="17"/>
    </row>
    <row r="1005" spans="9:14" ht="12.75">
      <c r="I1005" s="17"/>
      <c r="J1005" s="17"/>
      <c r="N1005" s="17"/>
    </row>
    <row r="1006" spans="9:14" ht="12.75">
      <c r="I1006" s="17"/>
      <c r="J1006" s="17"/>
      <c r="N1006" s="17"/>
    </row>
    <row r="1007" spans="9:14" ht="12.75">
      <c r="I1007" s="17"/>
      <c r="J1007" s="17"/>
      <c r="N1007" s="17"/>
    </row>
    <row r="1008" spans="9:14" ht="12.75">
      <c r="I1008" s="17"/>
      <c r="J1008" s="17"/>
      <c r="N1008" s="17"/>
    </row>
    <row r="1009" spans="9:14" ht="12.75">
      <c r="I1009" s="17"/>
      <c r="J1009" s="17"/>
      <c r="N1009" s="17"/>
    </row>
    <row r="1010" spans="9:14" ht="12.75">
      <c r="I1010" s="17"/>
      <c r="J1010" s="17"/>
      <c r="N1010" s="17"/>
    </row>
    <row r="1011" spans="9:14" ht="12.75">
      <c r="I1011" s="17"/>
      <c r="J1011" s="17"/>
      <c r="N1011" s="17"/>
    </row>
    <row r="1012" spans="9:14" ht="12.75">
      <c r="I1012" s="17"/>
      <c r="J1012" s="17"/>
      <c r="N1012" s="17"/>
    </row>
    <row r="1013" spans="9:14" ht="12.75">
      <c r="I1013" s="17"/>
      <c r="J1013" s="17"/>
      <c r="N1013" s="17"/>
    </row>
    <row r="1014" spans="9:14" ht="12.75">
      <c r="I1014" s="17"/>
      <c r="J1014" s="17"/>
      <c r="N1014" s="17"/>
    </row>
    <row r="1015" spans="9:14" ht="12.75">
      <c r="I1015" s="17"/>
      <c r="J1015" s="17"/>
      <c r="N1015" s="17"/>
    </row>
    <row r="1016" spans="9:14" ht="12.75">
      <c r="I1016" s="17"/>
      <c r="J1016" s="17"/>
      <c r="N1016" s="17"/>
    </row>
    <row r="1017" spans="9:14" ht="12.75">
      <c r="I1017" s="17"/>
      <c r="J1017" s="17"/>
      <c r="N1017" s="17"/>
    </row>
    <row r="1018" spans="9:14" ht="12.75">
      <c r="I1018" s="17"/>
      <c r="J1018" s="17"/>
      <c r="N1018" s="17"/>
    </row>
    <row r="1019" spans="9:14" ht="12.75">
      <c r="I1019" s="17"/>
      <c r="J1019" s="17"/>
      <c r="N1019" s="17"/>
    </row>
    <row r="1020" spans="9:14" ht="12.75">
      <c r="I1020" s="17"/>
      <c r="J1020" s="17"/>
      <c r="N1020" s="17"/>
    </row>
    <row r="1021" spans="9:14" ht="12.75">
      <c r="I1021" s="17"/>
      <c r="J1021" s="17"/>
      <c r="N1021" s="17"/>
    </row>
    <row r="1022" spans="9:14" ht="12.75">
      <c r="I1022" s="17"/>
      <c r="J1022" s="17"/>
      <c r="N1022" s="17"/>
    </row>
    <row r="1023" spans="9:14" ht="12.75">
      <c r="I1023" s="17"/>
      <c r="J1023" s="17"/>
      <c r="N1023" s="17"/>
    </row>
    <row r="1024" spans="9:14" ht="12.75">
      <c r="I1024" s="17"/>
      <c r="J1024" s="17"/>
      <c r="N1024" s="17"/>
    </row>
    <row r="1025" spans="9:14" ht="12.75">
      <c r="I1025" s="17"/>
      <c r="J1025" s="17"/>
      <c r="N1025" s="17"/>
    </row>
    <row r="1026" spans="9:14" ht="12.75">
      <c r="I1026" s="17"/>
      <c r="J1026" s="17"/>
      <c r="N1026" s="17"/>
    </row>
    <row r="1027" spans="9:14" ht="12.75">
      <c r="I1027" s="17"/>
      <c r="J1027" s="17"/>
      <c r="N1027" s="17"/>
    </row>
    <row r="1028" spans="9:14" ht="12.75">
      <c r="I1028" s="17"/>
      <c r="J1028" s="17"/>
      <c r="N1028" s="17"/>
    </row>
    <row r="1029" spans="9:14" ht="12.75">
      <c r="I1029" s="17"/>
      <c r="J1029" s="17"/>
      <c r="N1029" s="17"/>
    </row>
    <row r="1030" spans="9:14" ht="12.75">
      <c r="I1030" s="17"/>
      <c r="J1030" s="17"/>
      <c r="N1030" s="17"/>
    </row>
    <row r="1031" spans="9:14" ht="12.75">
      <c r="I1031" s="17"/>
      <c r="J1031" s="17"/>
      <c r="N1031" s="17"/>
    </row>
    <row r="1032" spans="9:14" ht="12.75">
      <c r="I1032" s="17"/>
      <c r="J1032" s="17"/>
      <c r="N1032" s="17"/>
    </row>
    <row r="1033" spans="9:14" ht="12.75">
      <c r="I1033" s="17"/>
      <c r="J1033" s="17"/>
      <c r="N1033" s="17"/>
    </row>
    <row r="1034" spans="9:14" ht="12.75">
      <c r="I1034" s="17"/>
      <c r="J1034" s="17"/>
      <c r="N1034" s="17"/>
    </row>
    <row r="1035" spans="9:14" ht="12.75">
      <c r="I1035" s="17"/>
      <c r="J1035" s="17"/>
      <c r="N1035" s="17"/>
    </row>
    <row r="1036" spans="9:14" ht="12.75">
      <c r="I1036" s="17"/>
      <c r="J1036" s="17"/>
      <c r="N1036" s="17"/>
    </row>
    <row r="1037" spans="9:14" ht="12.75">
      <c r="I1037" s="17"/>
      <c r="J1037" s="17"/>
      <c r="N1037" s="17"/>
    </row>
    <row r="1038" spans="9:14" ht="12.75">
      <c r="I1038" s="17"/>
      <c r="J1038" s="17"/>
      <c r="N1038" s="17"/>
    </row>
    <row r="1039" spans="9:14" ht="12.75">
      <c r="I1039" s="17"/>
      <c r="J1039" s="17"/>
      <c r="N1039" s="17"/>
    </row>
    <row r="1040" spans="9:14" ht="12.75">
      <c r="I1040" s="17"/>
      <c r="J1040" s="17"/>
      <c r="N1040" s="17"/>
    </row>
    <row r="1041" spans="9:14" ht="12.75">
      <c r="I1041" s="17"/>
      <c r="J1041" s="17"/>
      <c r="N1041" s="17"/>
    </row>
    <row r="1042" spans="9:14" ht="12.75">
      <c r="I1042" s="17"/>
      <c r="J1042" s="17"/>
      <c r="N1042" s="17"/>
    </row>
    <row r="1043" spans="9:14" ht="12.75">
      <c r="I1043" s="17"/>
      <c r="J1043" s="17"/>
      <c r="N1043" s="17"/>
    </row>
    <row r="1044" spans="9:14" ht="12.75">
      <c r="I1044" s="17"/>
      <c r="J1044" s="17"/>
      <c r="N1044" s="17"/>
    </row>
    <row r="1045" spans="9:14" ht="12.75">
      <c r="I1045" s="17"/>
      <c r="J1045" s="17"/>
      <c r="N1045" s="17"/>
    </row>
    <row r="1046" spans="9:14" ht="12.75">
      <c r="I1046" s="17"/>
      <c r="J1046" s="17"/>
      <c r="N1046" s="17"/>
    </row>
    <row r="1047" spans="9:14" ht="12.75">
      <c r="I1047" s="17"/>
      <c r="J1047" s="17"/>
      <c r="N1047" s="17"/>
    </row>
    <row r="1048" spans="9:14" ht="12.75">
      <c r="I1048" s="17"/>
      <c r="J1048" s="17"/>
      <c r="N1048" s="17"/>
    </row>
    <row r="1049" spans="9:14" ht="12.75">
      <c r="I1049" s="17"/>
      <c r="J1049" s="17"/>
      <c r="N1049" s="17"/>
    </row>
    <row r="1050" spans="9:14" ht="12.75">
      <c r="I1050" s="17"/>
      <c r="J1050" s="17"/>
      <c r="N1050" s="17"/>
    </row>
    <row r="1051" spans="9:14" ht="12.75">
      <c r="I1051" s="17"/>
      <c r="J1051" s="17"/>
      <c r="N1051" s="17"/>
    </row>
    <row r="1052" spans="9:14" ht="12.75">
      <c r="I1052" s="17"/>
      <c r="J1052" s="17"/>
      <c r="N1052" s="17"/>
    </row>
    <row r="1053" spans="9:14" ht="12.75">
      <c r="I1053" s="17"/>
      <c r="J1053" s="17"/>
      <c r="N1053" s="17"/>
    </row>
    <row r="1054" spans="9:14" ht="12.75">
      <c r="I1054" s="17"/>
      <c r="J1054" s="17"/>
      <c r="N1054" s="17"/>
    </row>
    <row r="1055" spans="9:14" ht="12.75">
      <c r="I1055" s="17"/>
      <c r="J1055" s="17"/>
      <c r="N1055" s="17"/>
    </row>
    <row r="1056" spans="9:14" ht="12.75">
      <c r="I1056" s="17"/>
      <c r="J1056" s="17"/>
      <c r="N1056" s="17"/>
    </row>
    <row r="1057" spans="9:14" ht="12.75">
      <c r="I1057" s="17"/>
      <c r="J1057" s="17"/>
      <c r="N1057" s="17"/>
    </row>
    <row r="1058" spans="9:14" ht="12.75">
      <c r="I1058" s="17"/>
      <c r="J1058" s="17"/>
      <c r="N1058" s="17"/>
    </row>
    <row r="1059" spans="9:14" ht="12.75">
      <c r="I1059" s="17"/>
      <c r="J1059" s="17"/>
      <c r="N1059" s="17"/>
    </row>
    <row r="1060" spans="9:14" ht="12.75">
      <c r="I1060" s="17"/>
      <c r="J1060" s="17"/>
      <c r="N1060" s="17"/>
    </row>
    <row r="1061" spans="9:14" ht="12.75">
      <c r="I1061" s="17"/>
      <c r="J1061" s="17"/>
      <c r="N1061" s="17"/>
    </row>
    <row r="1062" spans="9:14" ht="12.75">
      <c r="I1062" s="17"/>
      <c r="J1062" s="17"/>
      <c r="N1062" s="17"/>
    </row>
    <row r="1063" spans="9:14" ht="12.75">
      <c r="I1063" s="17"/>
      <c r="J1063" s="17"/>
      <c r="N1063" s="17"/>
    </row>
    <row r="1064" spans="9:14" ht="12.75">
      <c r="I1064" s="17"/>
      <c r="J1064" s="17"/>
      <c r="N1064" s="17"/>
    </row>
    <row r="1065" spans="9:14" ht="12.75">
      <c r="I1065" s="17"/>
      <c r="J1065" s="17"/>
      <c r="N1065" s="17"/>
    </row>
    <row r="1066" spans="9:14" ht="12.75">
      <c r="I1066" s="17"/>
      <c r="J1066" s="17"/>
      <c r="N1066" s="17"/>
    </row>
    <row r="1067" spans="9:14" ht="12.75">
      <c r="I1067" s="17"/>
      <c r="J1067" s="17"/>
      <c r="N1067" s="17"/>
    </row>
    <row r="1068" spans="9:14" ht="12.75">
      <c r="I1068" s="17"/>
      <c r="J1068" s="17"/>
      <c r="N1068" s="17"/>
    </row>
    <row r="1069" spans="9:14" ht="12.75">
      <c r="I1069" s="17"/>
      <c r="J1069" s="17"/>
      <c r="N1069" s="17"/>
    </row>
    <row r="1070" spans="9:14" ht="12.75">
      <c r="I1070" s="17"/>
      <c r="J1070" s="17"/>
      <c r="N1070" s="17"/>
    </row>
    <row r="1071" spans="9:14" ht="12.75">
      <c r="I1071" s="17"/>
      <c r="J1071" s="17"/>
      <c r="N1071" s="17"/>
    </row>
    <row r="1072" spans="9:14" ht="12.75">
      <c r="I1072" s="17"/>
      <c r="J1072" s="17"/>
      <c r="N1072" s="17"/>
    </row>
    <row r="1073" spans="9:14" ht="12.75">
      <c r="I1073" s="17"/>
      <c r="J1073" s="17"/>
      <c r="N1073" s="17"/>
    </row>
    <row r="1074" spans="9:14" ht="12.75">
      <c r="I1074" s="17"/>
      <c r="J1074" s="17"/>
      <c r="N1074" s="17"/>
    </row>
    <row r="1075" spans="9:14" ht="12.75">
      <c r="I1075" s="17"/>
      <c r="J1075" s="17"/>
      <c r="N1075" s="17"/>
    </row>
    <row r="1076" spans="9:14" ht="12.75">
      <c r="I1076" s="17"/>
      <c r="J1076" s="17"/>
      <c r="N1076" s="17"/>
    </row>
    <row r="1077" spans="9:14" ht="12.75">
      <c r="I1077" s="17"/>
      <c r="J1077" s="17"/>
      <c r="N1077" s="17"/>
    </row>
    <row r="1078" spans="9:14" ht="12.75">
      <c r="I1078" s="17"/>
      <c r="J1078" s="17"/>
      <c r="N1078" s="17"/>
    </row>
    <row r="1079" spans="9:14" ht="12.75">
      <c r="I1079" s="17"/>
      <c r="J1079" s="17"/>
      <c r="N1079" s="17"/>
    </row>
    <row r="1080" spans="9:14" ht="12.75">
      <c r="I1080" s="17"/>
      <c r="J1080" s="17"/>
      <c r="N1080" s="17"/>
    </row>
    <row r="1081" spans="9:14" ht="12.75">
      <c r="I1081" s="17"/>
      <c r="J1081" s="17"/>
      <c r="N1081" s="17"/>
    </row>
    <row r="1082" spans="9:14" ht="12.75">
      <c r="I1082" s="17"/>
      <c r="J1082" s="17"/>
      <c r="N1082" s="17"/>
    </row>
    <row r="1083" spans="9:14" ht="12.75">
      <c r="I1083" s="17"/>
      <c r="J1083" s="17"/>
      <c r="N1083" s="17"/>
    </row>
    <row r="1084" spans="9:14" ht="12.75">
      <c r="I1084" s="17"/>
      <c r="J1084" s="17"/>
      <c r="N1084" s="17"/>
    </row>
    <row r="1085" spans="9:14" ht="12.75">
      <c r="I1085" s="17"/>
      <c r="J1085" s="17"/>
      <c r="N1085" s="17"/>
    </row>
    <row r="1086" spans="9:14" ht="12.75">
      <c r="I1086" s="17"/>
      <c r="J1086" s="17"/>
      <c r="N1086" s="17"/>
    </row>
    <row r="1087" spans="9:14" ht="12.75">
      <c r="I1087" s="17"/>
      <c r="J1087" s="17"/>
      <c r="N1087" s="17"/>
    </row>
    <row r="1088" spans="9:14" ht="12.75">
      <c r="I1088" s="17"/>
      <c r="J1088" s="17"/>
      <c r="N1088" s="17"/>
    </row>
    <row r="1089" spans="9:14" ht="12.75">
      <c r="I1089" s="17"/>
      <c r="J1089" s="17"/>
      <c r="N1089" s="17"/>
    </row>
    <row r="1090" spans="9:14" ht="12.75">
      <c r="I1090" s="17"/>
      <c r="J1090" s="17"/>
      <c r="N1090" s="17"/>
    </row>
    <row r="1091" spans="9:14" ht="12.75">
      <c r="I1091" s="17"/>
      <c r="J1091" s="17"/>
      <c r="N1091" s="17"/>
    </row>
    <row r="1092" spans="9:14" ht="12.75">
      <c r="I1092" s="17"/>
      <c r="J1092" s="17"/>
      <c r="N1092" s="17"/>
    </row>
    <row r="1093" spans="9:14" ht="12.75">
      <c r="I1093" s="17"/>
      <c r="J1093" s="17"/>
      <c r="N1093" s="17"/>
    </row>
    <row r="1094" spans="9:14" ht="12.75">
      <c r="I1094" s="17"/>
      <c r="J1094" s="17"/>
      <c r="N1094" s="17"/>
    </row>
    <row r="1095" spans="9:14" ht="12.75">
      <c r="I1095" s="17"/>
      <c r="J1095" s="17"/>
      <c r="N1095" s="17"/>
    </row>
    <row r="1096" spans="9:14" ht="12.75">
      <c r="I1096" s="17"/>
      <c r="J1096" s="17"/>
      <c r="N1096" s="17"/>
    </row>
    <row r="1097" spans="9:14" ht="12.75">
      <c r="I1097" s="17"/>
      <c r="J1097" s="17"/>
      <c r="N1097" s="17"/>
    </row>
    <row r="1098" spans="9:14" ht="12.75">
      <c r="I1098" s="17"/>
      <c r="J1098" s="17"/>
      <c r="N1098" s="17"/>
    </row>
    <row r="1099" spans="9:14" ht="12.75">
      <c r="I1099" s="17"/>
      <c r="J1099" s="17"/>
      <c r="N1099" s="17"/>
    </row>
    <row r="1100" spans="9:14" ht="12.75">
      <c r="I1100" s="17"/>
      <c r="J1100" s="17"/>
      <c r="N1100" s="17"/>
    </row>
    <row r="1101" spans="9:14" ht="12.75">
      <c r="I1101" s="17"/>
      <c r="J1101" s="17"/>
      <c r="N1101" s="17"/>
    </row>
    <row r="1102" spans="9:14" ht="12.75">
      <c r="I1102" s="17"/>
      <c r="J1102" s="17"/>
      <c r="N1102" s="17"/>
    </row>
    <row r="1103" spans="9:14" ht="12.75">
      <c r="I1103" s="17"/>
      <c r="J1103" s="17"/>
      <c r="N1103" s="17"/>
    </row>
    <row r="1104" spans="9:14" ht="12.75">
      <c r="I1104" s="17"/>
      <c r="J1104" s="17"/>
      <c r="N1104" s="17"/>
    </row>
    <row r="1105" spans="9:14" ht="12.75">
      <c r="I1105" s="17"/>
      <c r="J1105" s="17"/>
      <c r="N1105" s="17"/>
    </row>
    <row r="1106" spans="9:14" ht="12.75">
      <c r="I1106" s="17"/>
      <c r="J1106" s="17"/>
      <c r="N1106" s="17"/>
    </row>
    <row r="1107" spans="9:14" ht="12.75">
      <c r="I1107" s="17"/>
      <c r="J1107" s="17"/>
      <c r="N1107" s="17"/>
    </row>
    <row r="1108" spans="9:14" ht="12.75">
      <c r="I1108" s="17"/>
      <c r="J1108" s="17"/>
      <c r="N1108" s="17"/>
    </row>
    <row r="1109" spans="9:14" ht="12.75">
      <c r="I1109" s="17"/>
      <c r="J1109" s="17"/>
      <c r="N1109" s="17"/>
    </row>
    <row r="1110" spans="9:14" ht="12.75">
      <c r="I1110" s="17"/>
      <c r="J1110" s="17"/>
      <c r="N1110" s="17"/>
    </row>
    <row r="1111" spans="9:14" ht="12.75">
      <c r="I1111" s="17"/>
      <c r="J1111" s="17"/>
      <c r="N1111" s="17"/>
    </row>
    <row r="1112" spans="9:14" ht="12.75">
      <c r="I1112" s="17"/>
      <c r="J1112" s="17"/>
      <c r="N1112" s="17"/>
    </row>
    <row r="1113" spans="9:14" ht="12.75">
      <c r="I1113" s="17"/>
      <c r="J1113" s="17"/>
      <c r="N1113" s="17"/>
    </row>
    <row r="1114" spans="9:14" ht="12.75">
      <c r="I1114" s="17"/>
      <c r="J1114" s="17"/>
      <c r="N1114" s="17"/>
    </row>
    <row r="1115" spans="9:14" ht="12.75">
      <c r="I1115" s="17"/>
      <c r="J1115" s="17"/>
      <c r="N1115" s="17"/>
    </row>
    <row r="1116" spans="9:14" ht="12.75">
      <c r="I1116" s="17"/>
      <c r="J1116" s="17"/>
      <c r="N1116" s="17"/>
    </row>
    <row r="1117" spans="9:14" ht="12.75">
      <c r="I1117" s="17"/>
      <c r="J1117" s="17"/>
      <c r="N1117" s="17"/>
    </row>
    <row r="1118" spans="9:14" ht="12.75">
      <c r="I1118" s="17"/>
      <c r="J1118" s="17"/>
      <c r="N1118" s="17"/>
    </row>
    <row r="1119" spans="9:14" ht="12.75">
      <c r="I1119" s="17"/>
      <c r="J1119" s="17"/>
      <c r="N1119" s="17"/>
    </row>
    <row r="1120" spans="9:14" ht="12.75">
      <c r="I1120" s="17"/>
      <c r="J1120" s="17"/>
      <c r="N1120" s="17"/>
    </row>
    <row r="1121" spans="9:14" ht="12.75">
      <c r="I1121" s="17"/>
      <c r="J1121" s="17"/>
      <c r="N1121" s="17"/>
    </row>
    <row r="1122" spans="9:14" ht="12.75">
      <c r="I1122" s="17"/>
      <c r="J1122" s="17"/>
      <c r="N1122" s="17"/>
    </row>
    <row r="1123" spans="9:14" ht="12.75">
      <c r="I1123" s="17"/>
      <c r="J1123" s="17"/>
      <c r="N1123" s="17"/>
    </row>
    <row r="1124" spans="9:14" ht="12.75">
      <c r="I1124" s="17"/>
      <c r="J1124" s="17"/>
      <c r="N1124" s="17"/>
    </row>
    <row r="1125" spans="9:14" ht="12.75">
      <c r="I1125" s="17"/>
      <c r="J1125" s="17"/>
      <c r="N1125" s="17"/>
    </row>
    <row r="1126" spans="9:14" ht="12.75">
      <c r="I1126" s="17"/>
      <c r="J1126" s="17"/>
      <c r="N1126" s="17"/>
    </row>
    <row r="1127" spans="9:14" ht="12.75">
      <c r="I1127" s="17"/>
      <c r="J1127" s="17"/>
      <c r="N1127" s="17"/>
    </row>
    <row r="1128" spans="9:14" ht="12.75">
      <c r="I1128" s="17"/>
      <c r="J1128" s="17"/>
      <c r="N1128" s="17"/>
    </row>
    <row r="1129" spans="9:14" ht="12.75">
      <c r="I1129" s="17"/>
      <c r="J1129" s="17"/>
      <c r="N1129" s="17"/>
    </row>
    <row r="1130" spans="9:14" ht="12.75">
      <c r="I1130" s="17"/>
      <c r="J1130" s="17"/>
      <c r="N1130" s="17"/>
    </row>
    <row r="1131" spans="9:14" ht="12.75">
      <c r="I1131" s="17"/>
      <c r="J1131" s="17"/>
      <c r="N1131" s="17"/>
    </row>
    <row r="1132" spans="9:14" ht="12.75">
      <c r="I1132" s="17"/>
      <c r="J1132" s="17"/>
      <c r="N1132" s="17"/>
    </row>
    <row r="1133" spans="9:14" ht="12.75">
      <c r="I1133" s="17"/>
      <c r="J1133" s="17"/>
      <c r="N1133" s="17"/>
    </row>
    <row r="1134" spans="9:14" ht="12.75">
      <c r="I1134" s="17"/>
      <c r="J1134" s="17"/>
      <c r="N1134" s="17"/>
    </row>
    <row r="1135" spans="9:14" ht="12.75">
      <c r="I1135" s="17"/>
      <c r="J1135" s="17"/>
      <c r="N1135" s="17"/>
    </row>
    <row r="1136" spans="9:14" ht="12.75">
      <c r="I1136" s="17"/>
      <c r="J1136" s="17"/>
      <c r="N1136" s="17"/>
    </row>
    <row r="1137" spans="9:14" ht="12.75">
      <c r="I1137" s="17"/>
      <c r="J1137" s="17"/>
      <c r="N1137" s="17"/>
    </row>
    <row r="1138" spans="9:14" ht="12.75">
      <c r="I1138" s="17"/>
      <c r="J1138" s="17"/>
      <c r="N1138" s="17"/>
    </row>
    <row r="1139" spans="9:14" ht="12.75">
      <c r="I1139" s="17"/>
      <c r="J1139" s="17"/>
      <c r="N1139" s="17"/>
    </row>
    <row r="1140" spans="9:14" ht="12.75">
      <c r="I1140" s="17"/>
      <c r="J1140" s="17"/>
      <c r="N1140" s="17"/>
    </row>
    <row r="1141" spans="9:14" ht="12.75">
      <c r="I1141" s="17"/>
      <c r="J1141" s="17"/>
      <c r="N1141" s="17"/>
    </row>
    <row r="1142" spans="9:14" ht="12.75">
      <c r="I1142" s="17"/>
      <c r="J1142" s="17"/>
      <c r="N1142" s="17"/>
    </row>
    <row r="1143" spans="9:14" ht="12.75">
      <c r="I1143" s="17"/>
      <c r="J1143" s="17"/>
      <c r="N1143" s="17"/>
    </row>
    <row r="1144" spans="9:14" ht="12.75">
      <c r="I1144" s="17"/>
      <c r="J1144" s="17"/>
      <c r="N1144" s="17"/>
    </row>
    <row r="1145" spans="9:14" ht="12.75">
      <c r="I1145" s="17"/>
      <c r="J1145" s="17"/>
      <c r="N1145" s="17"/>
    </row>
    <row r="1146" spans="9:14" ht="12.75">
      <c r="I1146" s="17"/>
      <c r="J1146" s="17"/>
      <c r="N1146" s="17"/>
    </row>
    <row r="1147" spans="9:14" ht="12.75">
      <c r="I1147" s="17"/>
      <c r="J1147" s="17"/>
      <c r="N1147" s="17"/>
    </row>
    <row r="1148" spans="9:14" ht="12.75">
      <c r="I1148" s="17"/>
      <c r="J1148" s="17"/>
      <c r="N1148" s="17"/>
    </row>
    <row r="1149" spans="9:14" ht="12.75">
      <c r="I1149" s="17"/>
      <c r="J1149" s="17"/>
      <c r="N1149" s="17"/>
    </row>
    <row r="1150" spans="9:14" ht="12.75">
      <c r="I1150" s="17"/>
      <c r="J1150" s="17"/>
      <c r="N1150" s="17"/>
    </row>
    <row r="1151" spans="9:14" ht="12.75">
      <c r="I1151" s="17"/>
      <c r="J1151" s="17"/>
      <c r="N1151" s="17"/>
    </row>
    <row r="1152" spans="9:14" ht="12.75">
      <c r="I1152" s="17"/>
      <c r="J1152" s="17"/>
      <c r="N1152" s="17"/>
    </row>
    <row r="1153" spans="9:14" ht="12.75">
      <c r="I1153" s="17"/>
      <c r="J1153" s="17"/>
      <c r="N1153" s="17"/>
    </row>
    <row r="1154" spans="9:14" ht="12.75">
      <c r="I1154" s="17"/>
      <c r="J1154" s="17"/>
      <c r="N1154" s="17"/>
    </row>
    <row r="1155" spans="9:14" ht="12.75">
      <c r="I1155" s="17"/>
      <c r="J1155" s="17"/>
      <c r="N1155" s="17"/>
    </row>
    <row r="1156" spans="9:14" ht="12.75">
      <c r="I1156" s="17"/>
      <c r="J1156" s="17"/>
      <c r="N1156" s="17"/>
    </row>
    <row r="1157" spans="9:14" ht="12.75">
      <c r="I1157" s="17"/>
      <c r="J1157" s="17"/>
      <c r="N1157" s="17"/>
    </row>
    <row r="1158" spans="9:14" ht="12.75">
      <c r="I1158" s="17"/>
      <c r="J1158" s="17"/>
      <c r="N1158" s="17"/>
    </row>
    <row r="1159" spans="9:14" ht="12.75">
      <c r="I1159" s="17"/>
      <c r="J1159" s="17"/>
      <c r="N1159" s="17"/>
    </row>
    <row r="1160" spans="9:14" ht="12.75">
      <c r="I1160" s="17"/>
      <c r="J1160" s="17"/>
      <c r="N1160" s="17"/>
    </row>
    <row r="1161" spans="9:14" ht="12.75">
      <c r="I1161" s="17"/>
      <c r="J1161" s="17"/>
      <c r="N1161" s="17"/>
    </row>
    <row r="1162" spans="9:14" ht="12.75">
      <c r="I1162" s="17"/>
      <c r="J1162" s="17"/>
      <c r="N1162" s="17"/>
    </row>
    <row r="1163" spans="9:14" ht="12.75">
      <c r="I1163" s="17"/>
      <c r="J1163" s="17"/>
      <c r="N1163" s="17"/>
    </row>
    <row r="1164" spans="9:14" ht="12.75">
      <c r="I1164" s="17"/>
      <c r="J1164" s="17"/>
      <c r="N1164" s="17"/>
    </row>
    <row r="1165" spans="9:14" ht="12.75">
      <c r="I1165" s="17"/>
      <c r="J1165" s="17"/>
      <c r="N1165" s="17"/>
    </row>
    <row r="1166" spans="9:14" ht="12.75">
      <c r="I1166" s="17"/>
      <c r="J1166" s="17"/>
      <c r="N1166" s="17"/>
    </row>
    <row r="1167" spans="9:14" ht="12.75">
      <c r="I1167" s="17"/>
      <c r="J1167" s="17"/>
      <c r="N1167" s="17"/>
    </row>
    <row r="1168" spans="9:14" ht="12.75">
      <c r="I1168" s="17"/>
      <c r="J1168" s="17"/>
      <c r="N1168" s="17"/>
    </row>
    <row r="1169" spans="9:14" ht="12.75">
      <c r="I1169" s="17"/>
      <c r="J1169" s="17"/>
      <c r="N1169" s="17"/>
    </row>
    <row r="1170" spans="9:14" ht="12.75">
      <c r="I1170" s="17"/>
      <c r="J1170" s="17"/>
      <c r="N1170" s="17"/>
    </row>
    <row r="1171" spans="9:14" ht="12.75">
      <c r="I1171" s="17"/>
      <c r="J1171" s="17"/>
      <c r="N1171" s="17"/>
    </row>
    <row r="1172" spans="9:14" ht="12.75">
      <c r="I1172" s="17"/>
      <c r="J1172" s="17"/>
      <c r="N1172" s="17"/>
    </row>
    <row r="1173" spans="9:14" ht="12.75">
      <c r="I1173" s="17"/>
      <c r="J1173" s="17"/>
      <c r="N1173" s="17"/>
    </row>
    <row r="1174" spans="9:14" ht="12.75">
      <c r="I1174" s="17"/>
      <c r="J1174" s="17"/>
      <c r="N1174" s="17"/>
    </row>
    <row r="1175" spans="9:14" ht="12.75">
      <c r="I1175" s="17"/>
      <c r="J1175" s="17"/>
      <c r="N1175" s="17"/>
    </row>
    <row r="1176" spans="9:14" ht="12.75">
      <c r="I1176" s="17"/>
      <c r="J1176" s="17"/>
      <c r="N1176" s="17"/>
    </row>
    <row r="1177" spans="9:14" ht="12.75">
      <c r="I1177" s="17"/>
      <c r="J1177" s="17"/>
      <c r="N1177" s="17"/>
    </row>
    <row r="1178" spans="9:14" ht="12.75">
      <c r="I1178" s="17"/>
      <c r="J1178" s="17"/>
      <c r="N1178" s="17"/>
    </row>
    <row r="1179" spans="9:14" ht="12.75">
      <c r="I1179" s="17"/>
      <c r="J1179" s="17"/>
      <c r="N1179" s="17"/>
    </row>
    <row r="1180" spans="9:14" ht="12.75">
      <c r="I1180" s="17"/>
      <c r="J1180" s="17"/>
      <c r="N1180" s="17"/>
    </row>
    <row r="1181" spans="9:14" ht="12.75">
      <c r="I1181" s="17"/>
      <c r="J1181" s="17"/>
      <c r="N1181" s="17"/>
    </row>
    <row r="1182" spans="9:14" ht="12.75">
      <c r="I1182" s="17"/>
      <c r="J1182" s="17"/>
      <c r="N1182" s="17"/>
    </row>
    <row r="1183" spans="9:14" ht="12.75">
      <c r="I1183" s="17"/>
      <c r="J1183" s="17"/>
      <c r="N1183" s="17"/>
    </row>
    <row r="1184" spans="9:14" ht="12.75">
      <c r="I1184" s="17"/>
      <c r="J1184" s="17"/>
      <c r="N1184" s="17"/>
    </row>
    <row r="1185" spans="9:14" ht="12.75">
      <c r="I1185" s="17"/>
      <c r="J1185" s="17"/>
      <c r="N1185" s="17"/>
    </row>
    <row r="1186" spans="9:14" ht="12.75">
      <c r="I1186" s="17"/>
      <c r="J1186" s="17"/>
      <c r="N1186" s="17"/>
    </row>
    <row r="1187" spans="9:14" ht="12.75">
      <c r="I1187" s="17"/>
      <c r="J1187" s="17"/>
      <c r="N1187" s="17"/>
    </row>
    <row r="1188" spans="9:14" ht="12.75">
      <c r="I1188" s="17"/>
      <c r="J1188" s="17"/>
      <c r="N1188" s="17"/>
    </row>
    <row r="1189" spans="9:14" ht="12.75">
      <c r="I1189" s="17"/>
      <c r="J1189" s="17"/>
      <c r="N1189" s="17"/>
    </row>
    <row r="1190" spans="9:14" ht="12.75">
      <c r="I1190" s="17"/>
      <c r="J1190" s="17"/>
      <c r="N1190" s="17"/>
    </row>
    <row r="1191" spans="9:14" ht="12.75">
      <c r="I1191" s="17"/>
      <c r="J1191" s="17"/>
      <c r="N1191" s="17"/>
    </row>
    <row r="1192" spans="9:14" ht="12.75">
      <c r="I1192" s="17"/>
      <c r="J1192" s="17"/>
      <c r="N1192" s="17"/>
    </row>
    <row r="1193" spans="9:14" ht="12.75">
      <c r="I1193" s="17"/>
      <c r="J1193" s="17"/>
      <c r="N1193" s="17"/>
    </row>
    <row r="1194" spans="9:14" ht="12.75">
      <c r="I1194" s="17"/>
      <c r="J1194" s="17"/>
      <c r="N1194" s="17"/>
    </row>
    <row r="1195" spans="9:14" ht="12.75">
      <c r="I1195" s="17"/>
      <c r="J1195" s="17"/>
      <c r="N1195" s="17"/>
    </row>
    <row r="1196" spans="9:14" ht="12.75">
      <c r="I1196" s="17"/>
      <c r="J1196" s="17"/>
      <c r="N1196" s="17"/>
    </row>
    <row r="1197" spans="9:14" ht="12.75">
      <c r="I1197" s="17"/>
      <c r="J1197" s="17"/>
      <c r="N1197" s="17"/>
    </row>
    <row r="1198" spans="9:14" ht="12.75">
      <c r="I1198" s="17"/>
      <c r="J1198" s="17"/>
      <c r="N1198" s="17"/>
    </row>
    <row r="1199" spans="9:14" ht="12.75">
      <c r="I1199" s="17"/>
      <c r="J1199" s="17"/>
      <c r="N1199" s="17"/>
    </row>
    <row r="1200" spans="9:14" ht="12.75">
      <c r="I1200" s="17"/>
      <c r="J1200" s="17"/>
      <c r="N1200" s="17"/>
    </row>
    <row r="1201" spans="9:14" ht="12.75">
      <c r="I1201" s="17"/>
      <c r="J1201" s="17"/>
      <c r="N1201" s="17"/>
    </row>
    <row r="1202" spans="9:14" ht="12.75">
      <c r="I1202" s="17"/>
      <c r="J1202" s="17"/>
      <c r="N1202" s="17"/>
    </row>
    <row r="1203" spans="9:14" ht="12.75">
      <c r="I1203" s="17"/>
      <c r="J1203" s="17"/>
      <c r="N1203" s="17"/>
    </row>
    <row r="1204" spans="9:14" ht="12.75">
      <c r="I1204" s="17"/>
      <c r="J1204" s="17"/>
      <c r="N1204" s="17"/>
    </row>
    <row r="1205" spans="9:14" ht="12.75">
      <c r="I1205" s="17"/>
      <c r="J1205" s="17"/>
      <c r="N1205" s="17"/>
    </row>
    <row r="1206" spans="9:14" ht="12.75">
      <c r="I1206" s="17"/>
      <c r="J1206" s="17"/>
      <c r="N1206" s="17"/>
    </row>
    <row r="1207" spans="9:14" ht="12.75">
      <c r="I1207" s="17"/>
      <c r="J1207" s="17"/>
      <c r="N1207" s="17"/>
    </row>
    <row r="1208" spans="9:14" ht="12.75">
      <c r="I1208" s="17"/>
      <c r="J1208" s="17"/>
      <c r="N1208" s="17"/>
    </row>
    <row r="1209" spans="9:14" ht="12.75">
      <c r="I1209" s="17"/>
      <c r="J1209" s="17"/>
      <c r="N1209" s="17"/>
    </row>
    <row r="1210" spans="9:14" ht="12.75">
      <c r="I1210" s="17"/>
      <c r="J1210" s="17"/>
      <c r="N1210" s="17"/>
    </row>
    <row r="1211" spans="9:14" ht="12.75">
      <c r="I1211" s="17"/>
      <c r="J1211" s="17"/>
      <c r="N1211" s="17"/>
    </row>
    <row r="1212" spans="9:14" ht="12.75">
      <c r="I1212" s="17"/>
      <c r="J1212" s="17"/>
      <c r="N1212" s="17"/>
    </row>
    <row r="1213" spans="9:14" ht="12.75">
      <c r="I1213" s="17"/>
      <c r="J1213" s="17"/>
      <c r="N1213" s="17"/>
    </row>
    <row r="1214" spans="9:14" ht="12.75">
      <c r="I1214" s="17"/>
      <c r="J1214" s="17"/>
      <c r="N1214" s="17"/>
    </row>
    <row r="1215" spans="9:14" ht="12.75">
      <c r="I1215" s="17"/>
      <c r="J1215" s="17"/>
      <c r="N1215" s="17"/>
    </row>
    <row r="1216" spans="9:14" ht="12.75">
      <c r="I1216" s="17"/>
      <c r="J1216" s="17"/>
      <c r="N1216" s="17"/>
    </row>
    <row r="1217" spans="9:14" ht="12.75">
      <c r="I1217" s="17"/>
      <c r="J1217" s="17"/>
      <c r="N1217" s="17"/>
    </row>
    <row r="1218" spans="9:14" ht="12.75">
      <c r="I1218" s="17"/>
      <c r="J1218" s="17"/>
      <c r="N1218" s="17"/>
    </row>
    <row r="1219" spans="9:14" ht="12.75">
      <c r="I1219" s="17"/>
      <c r="J1219" s="17"/>
      <c r="N1219" s="17"/>
    </row>
    <row r="1220" spans="9:14" ht="12.75">
      <c r="I1220" s="17"/>
      <c r="J1220" s="17"/>
      <c r="N1220" s="17"/>
    </row>
    <row r="1221" spans="9:14" ht="12.75">
      <c r="I1221" s="17"/>
      <c r="J1221" s="17"/>
      <c r="N1221" s="17"/>
    </row>
    <row r="1222" spans="9:14" ht="12.75">
      <c r="I1222" s="17"/>
      <c r="J1222" s="17"/>
      <c r="N1222" s="17"/>
    </row>
    <row r="1223" spans="9:14" ht="12.75">
      <c r="I1223" s="17"/>
      <c r="J1223" s="17"/>
      <c r="N1223" s="17"/>
    </row>
    <row r="1224" spans="9:14" ht="12.75">
      <c r="I1224" s="17"/>
      <c r="J1224" s="17"/>
      <c r="N1224" s="17"/>
    </row>
    <row r="1225" spans="9:14" ht="12.75">
      <c r="I1225" s="17"/>
      <c r="J1225" s="17"/>
      <c r="N1225" s="17"/>
    </row>
    <row r="1226" spans="9:14" ht="12.75">
      <c r="I1226" s="17"/>
      <c r="J1226" s="17"/>
      <c r="N1226" s="17"/>
    </row>
    <row r="1227" spans="9:14" ht="12.75">
      <c r="I1227" s="17"/>
      <c r="J1227" s="17"/>
      <c r="N1227" s="17"/>
    </row>
    <row r="1228" spans="9:14" ht="12.75">
      <c r="I1228" s="17"/>
      <c r="J1228" s="17"/>
      <c r="N1228" s="17"/>
    </row>
    <row r="1229" spans="9:14" ht="12.75">
      <c r="I1229" s="17"/>
      <c r="J1229" s="17"/>
      <c r="N1229" s="17"/>
    </row>
    <row r="1230" spans="9:14" ht="12.75">
      <c r="I1230" s="17"/>
      <c r="J1230" s="17"/>
      <c r="N1230" s="17"/>
    </row>
    <row r="1231" spans="9:14" ht="12.75">
      <c r="I1231" s="17"/>
      <c r="J1231" s="17"/>
      <c r="N1231" s="17"/>
    </row>
    <row r="1232" spans="9:14" ht="12.75">
      <c r="I1232" s="17"/>
      <c r="J1232" s="17"/>
      <c r="N1232" s="17"/>
    </row>
    <row r="1233" spans="9:14" ht="12.75">
      <c r="I1233" s="17"/>
      <c r="J1233" s="17"/>
      <c r="N1233" s="17"/>
    </row>
    <row r="1234" spans="9:14" ht="12.75">
      <c r="I1234" s="17"/>
      <c r="J1234" s="17"/>
      <c r="N1234" s="17"/>
    </row>
    <row r="1235" spans="9:14" ht="12.75">
      <c r="I1235" s="17"/>
      <c r="J1235" s="17"/>
      <c r="N1235" s="17"/>
    </row>
    <row r="1236" spans="9:14" ht="12.75">
      <c r="I1236" s="17"/>
      <c r="J1236" s="17"/>
      <c r="N1236" s="17"/>
    </row>
    <row r="1237" spans="9:14" ht="12.75">
      <c r="I1237" s="17"/>
      <c r="J1237" s="17"/>
      <c r="N1237" s="17"/>
    </row>
    <row r="1238" spans="9:14" ht="12.75">
      <c r="I1238" s="17"/>
      <c r="J1238" s="17"/>
      <c r="N1238" s="17"/>
    </row>
    <row r="1239" spans="9:14" ht="12.75">
      <c r="I1239" s="17"/>
      <c r="J1239" s="17"/>
      <c r="N1239" s="17"/>
    </row>
    <row r="1240" spans="9:14" ht="12.75">
      <c r="I1240" s="17"/>
      <c r="J1240" s="17"/>
      <c r="N1240" s="17"/>
    </row>
    <row r="1241" spans="9:14" ht="12.75">
      <c r="I1241" s="17"/>
      <c r="J1241" s="17"/>
      <c r="N1241" s="17"/>
    </row>
    <row r="1242" spans="9:14" ht="12.75">
      <c r="I1242" s="17"/>
      <c r="J1242" s="17"/>
      <c r="N1242" s="17"/>
    </row>
    <row r="1243" spans="9:14" ht="12.75">
      <c r="I1243" s="17"/>
      <c r="J1243" s="17"/>
      <c r="N1243" s="17"/>
    </row>
    <row r="1244" spans="9:14" ht="12.75">
      <c r="I1244" s="17"/>
      <c r="J1244" s="17"/>
      <c r="N1244" s="17"/>
    </row>
    <row r="1245" spans="9:14" ht="12.75">
      <c r="I1245" s="17"/>
      <c r="J1245" s="17"/>
      <c r="N1245" s="17"/>
    </row>
    <row r="1246" spans="9:14" ht="12.75">
      <c r="I1246" s="17"/>
      <c r="J1246" s="17"/>
      <c r="N1246" s="17"/>
    </row>
    <row r="1247" spans="9:14" ht="12.75">
      <c r="I1247" s="17"/>
      <c r="J1247" s="17"/>
      <c r="N1247" s="17"/>
    </row>
    <row r="1248" spans="9:14" ht="12.75">
      <c r="I1248" s="17"/>
      <c r="J1248" s="17"/>
      <c r="N1248" s="17"/>
    </row>
    <row r="1249" spans="9:14" ht="12.75">
      <c r="I1249" s="17"/>
      <c r="J1249" s="17"/>
      <c r="N1249" s="17"/>
    </row>
    <row r="1250" spans="9:14" ht="12.75">
      <c r="I1250" s="17"/>
      <c r="J1250" s="17"/>
      <c r="N1250" s="17"/>
    </row>
    <row r="1251" spans="9:14" ht="12.75">
      <c r="I1251" s="17"/>
      <c r="J1251" s="17"/>
      <c r="N1251" s="17"/>
    </row>
    <row r="1252" spans="9:14" ht="12.75">
      <c r="I1252" s="17"/>
      <c r="J1252" s="17"/>
      <c r="N1252" s="17"/>
    </row>
    <row r="1253" spans="9:14" ht="12.75">
      <c r="I1253" s="17"/>
      <c r="J1253" s="17"/>
      <c r="N1253" s="17"/>
    </row>
    <row r="1254" spans="9:14" ht="12.75">
      <c r="I1254" s="17"/>
      <c r="J1254" s="17"/>
      <c r="N1254" s="17"/>
    </row>
    <row r="1255" spans="9:14" ht="12.75">
      <c r="I1255" s="17"/>
      <c r="J1255" s="17"/>
      <c r="N1255" s="17"/>
    </row>
    <row r="1256" spans="9:14" ht="12.75">
      <c r="I1256" s="17"/>
      <c r="J1256" s="17"/>
      <c r="N1256" s="17"/>
    </row>
    <row r="1257" spans="9:14" ht="12.75">
      <c r="I1257" s="17"/>
      <c r="J1257" s="17"/>
      <c r="N1257" s="17"/>
    </row>
    <row r="1258" spans="9:14" ht="12.75">
      <c r="I1258" s="17"/>
      <c r="J1258" s="17"/>
      <c r="N1258" s="17"/>
    </row>
    <row r="1259" spans="9:14" ht="12.75">
      <c r="I1259" s="17"/>
      <c r="J1259" s="17"/>
      <c r="N1259" s="17"/>
    </row>
    <row r="1260" spans="9:14" ht="12.75">
      <c r="I1260" s="17"/>
      <c r="J1260" s="17"/>
      <c r="N1260" s="17"/>
    </row>
    <row r="1261" spans="9:14" ht="12.75">
      <c r="I1261" s="17"/>
      <c r="J1261" s="17"/>
      <c r="N1261" s="17"/>
    </row>
    <row r="1262" spans="9:14" ht="12.75">
      <c r="I1262" s="17"/>
      <c r="J1262" s="17"/>
      <c r="N1262" s="17"/>
    </row>
    <row r="1263" spans="9:14" ht="12.75">
      <c r="I1263" s="17"/>
      <c r="J1263" s="17"/>
      <c r="N1263" s="17"/>
    </row>
    <row r="1264" spans="9:14" ht="12.75">
      <c r="I1264" s="17"/>
      <c r="J1264" s="17"/>
      <c r="N1264" s="17"/>
    </row>
    <row r="1265" spans="9:14" ht="12.75">
      <c r="I1265" s="17"/>
      <c r="J1265" s="17"/>
      <c r="N1265" s="17"/>
    </row>
    <row r="1266" spans="9:14" ht="12.75">
      <c r="I1266" s="17"/>
      <c r="J1266" s="17"/>
      <c r="N1266" s="17"/>
    </row>
    <row r="1267" spans="9:14" ht="12.75">
      <c r="I1267" s="17"/>
      <c r="J1267" s="17"/>
      <c r="N1267" s="17"/>
    </row>
    <row r="1268" spans="9:14" ht="12.75">
      <c r="I1268" s="17"/>
      <c r="J1268" s="17"/>
      <c r="N1268" s="17"/>
    </row>
    <row r="1269" spans="9:14" ht="12.75">
      <c r="I1269" s="17"/>
      <c r="J1269" s="17"/>
      <c r="N1269" s="17"/>
    </row>
    <row r="1270" spans="9:14" ht="12.75">
      <c r="I1270" s="17"/>
      <c r="J1270" s="17"/>
      <c r="N1270" s="17"/>
    </row>
    <row r="1271" spans="9:14" ht="12.75">
      <c r="I1271" s="17"/>
      <c r="J1271" s="17"/>
      <c r="N1271" s="17"/>
    </row>
    <row r="1272" spans="9:14" ht="12.75">
      <c r="I1272" s="17"/>
      <c r="J1272" s="17"/>
      <c r="N1272" s="17"/>
    </row>
    <row r="1273" spans="9:14" ht="12.75">
      <c r="I1273" s="17"/>
      <c r="J1273" s="17"/>
      <c r="N1273" s="17"/>
    </row>
    <row r="1274" spans="9:14" ht="12.75">
      <c r="I1274" s="17"/>
      <c r="J1274" s="17"/>
      <c r="N1274" s="17"/>
    </row>
    <row r="1275" spans="9:14" ht="12.75">
      <c r="I1275" s="17"/>
      <c r="J1275" s="17"/>
      <c r="N1275" s="17"/>
    </row>
    <row r="1276" spans="9:14" ht="12.75">
      <c r="I1276" s="17"/>
      <c r="J1276" s="17"/>
      <c r="N1276" s="17"/>
    </row>
    <row r="1277" spans="9:14" ht="12.75">
      <c r="I1277" s="17"/>
      <c r="J1277" s="17"/>
      <c r="N1277" s="17"/>
    </row>
    <row r="1278" spans="9:14" ht="12.75">
      <c r="I1278" s="17"/>
      <c r="J1278" s="17"/>
      <c r="N1278" s="17"/>
    </row>
    <row r="1279" spans="9:14" ht="12.75">
      <c r="I1279" s="17"/>
      <c r="J1279" s="17"/>
      <c r="N1279" s="17"/>
    </row>
    <row r="1280" spans="9:14" ht="12.75">
      <c r="I1280" s="17"/>
      <c r="J1280" s="17"/>
      <c r="N1280" s="17"/>
    </row>
    <row r="1281" spans="9:14" ht="12.75">
      <c r="I1281" s="17"/>
      <c r="J1281" s="17"/>
      <c r="N1281" s="17"/>
    </row>
    <row r="1282" spans="9:14" ht="12.75">
      <c r="I1282" s="17"/>
      <c r="J1282" s="17"/>
      <c r="N1282" s="17"/>
    </row>
    <row r="1283" spans="9:14" ht="12.75">
      <c r="I1283" s="17"/>
      <c r="J1283" s="17"/>
      <c r="N1283" s="17"/>
    </row>
    <row r="1284" spans="9:14" ht="12.75">
      <c r="I1284" s="17"/>
      <c r="J1284" s="17"/>
      <c r="N1284" s="17"/>
    </row>
    <row r="1285" spans="9:14" ht="12.75">
      <c r="I1285" s="17"/>
      <c r="J1285" s="17"/>
      <c r="N1285" s="17"/>
    </row>
    <row r="1286" spans="9:14" ht="12.75">
      <c r="I1286" s="17"/>
      <c r="J1286" s="17"/>
      <c r="N1286" s="17"/>
    </row>
    <row r="1287" spans="9:14" ht="12.75">
      <c r="I1287" s="17"/>
      <c r="J1287" s="17"/>
      <c r="N1287" s="17"/>
    </row>
    <row r="1288" spans="9:14" ht="12.75">
      <c r="I1288" s="17"/>
      <c r="J1288" s="17"/>
      <c r="N1288" s="17"/>
    </row>
    <row r="1289" spans="9:14" ht="12.75">
      <c r="I1289" s="17"/>
      <c r="J1289" s="17"/>
      <c r="N1289" s="17"/>
    </row>
    <row r="1290" spans="9:14" ht="12.75">
      <c r="I1290" s="17"/>
      <c r="J1290" s="17"/>
      <c r="N1290" s="17"/>
    </row>
    <row r="1291" spans="9:14" ht="12.75">
      <c r="I1291" s="17"/>
      <c r="J1291" s="17"/>
      <c r="N1291" s="17"/>
    </row>
    <row r="1292" spans="9:14" ht="12.75">
      <c r="I1292" s="17"/>
      <c r="J1292" s="17"/>
      <c r="N1292" s="17"/>
    </row>
    <row r="1293" spans="9:14" ht="12.75">
      <c r="I1293" s="17"/>
      <c r="J1293" s="17"/>
      <c r="N1293" s="17"/>
    </row>
    <row r="1294" spans="9:14" ht="12.75">
      <c r="I1294" s="17"/>
      <c r="J1294" s="17"/>
      <c r="N1294" s="17"/>
    </row>
    <row r="1295" spans="9:14" ht="12.75">
      <c r="I1295" s="17"/>
      <c r="J1295" s="17"/>
      <c r="N1295" s="17"/>
    </row>
    <row r="1296" spans="9:14" ht="12.75">
      <c r="I1296" s="17"/>
      <c r="J1296" s="17"/>
      <c r="N1296" s="17"/>
    </row>
    <row r="1297" spans="9:14" ht="12.75">
      <c r="I1297" s="17"/>
      <c r="J1297" s="17"/>
      <c r="N1297" s="17"/>
    </row>
    <row r="1298" spans="9:14" ht="12.75">
      <c r="I1298" s="17"/>
      <c r="J1298" s="17"/>
      <c r="N1298" s="17"/>
    </row>
    <row r="1299" spans="9:14" ht="12.75">
      <c r="I1299" s="17"/>
      <c r="J1299" s="17"/>
      <c r="N1299" s="17"/>
    </row>
    <row r="1300" spans="9:14" ht="12.75">
      <c r="I1300" s="17"/>
      <c r="J1300" s="17"/>
      <c r="N1300" s="17"/>
    </row>
    <row r="1301" spans="9:14" ht="12.75">
      <c r="I1301" s="17"/>
      <c r="J1301" s="17"/>
      <c r="N1301" s="17"/>
    </row>
    <row r="1302" spans="9:14" ht="12.75">
      <c r="I1302" s="17"/>
      <c r="J1302" s="17"/>
      <c r="N1302" s="17"/>
    </row>
    <row r="1303" spans="9:14" ht="12.75">
      <c r="I1303" s="17"/>
      <c r="J1303" s="17"/>
      <c r="N1303" s="17"/>
    </row>
    <row r="1304" spans="9:14" ht="12.75">
      <c r="I1304" s="17"/>
      <c r="J1304" s="17"/>
      <c r="N1304" s="17"/>
    </row>
    <row r="1305" spans="9:14" ht="12.75">
      <c r="I1305" s="17"/>
      <c r="J1305" s="17"/>
      <c r="N1305" s="17"/>
    </row>
    <row r="1306" spans="9:14" ht="12.75">
      <c r="I1306" s="17"/>
      <c r="J1306" s="17"/>
      <c r="N1306" s="17"/>
    </row>
    <row r="1307" spans="9:14" ht="12.75">
      <c r="I1307" s="17"/>
      <c r="J1307" s="17"/>
      <c r="N1307" s="17"/>
    </row>
    <row r="1308" spans="9:14" ht="12.75">
      <c r="I1308" s="17"/>
      <c r="J1308" s="17"/>
      <c r="N1308" s="17"/>
    </row>
    <row r="1309" spans="9:14" ht="12.75">
      <c r="I1309" s="17"/>
      <c r="J1309" s="17"/>
      <c r="N1309" s="17"/>
    </row>
    <row r="1310" spans="9:14" ht="12.75">
      <c r="I1310" s="17"/>
      <c r="J1310" s="17"/>
      <c r="N1310" s="17"/>
    </row>
    <row r="1311" spans="9:14" ht="12.75">
      <c r="I1311" s="17"/>
      <c r="J1311" s="17"/>
      <c r="N1311" s="17"/>
    </row>
    <row r="1312" spans="9:14" ht="12.75">
      <c r="I1312" s="17"/>
      <c r="J1312" s="17"/>
      <c r="N1312" s="17"/>
    </row>
    <row r="1313" spans="9:14" ht="12.75">
      <c r="I1313" s="17"/>
      <c r="J1313" s="17"/>
      <c r="N1313" s="17"/>
    </row>
    <row r="1314" spans="9:14" ht="12.75">
      <c r="I1314" s="17"/>
      <c r="J1314" s="17"/>
      <c r="N1314" s="17"/>
    </row>
    <row r="1315" spans="9:14" ht="12.75">
      <c r="I1315" s="17"/>
      <c r="J1315" s="17"/>
      <c r="N1315" s="17"/>
    </row>
    <row r="1316" spans="9:14" ht="12.75">
      <c r="I1316" s="17"/>
      <c r="J1316" s="17"/>
      <c r="N1316" s="17"/>
    </row>
    <row r="1317" spans="9:14" ht="12.75">
      <c r="I1317" s="17"/>
      <c r="J1317" s="17"/>
      <c r="N1317" s="17"/>
    </row>
    <row r="1318" spans="9:14" ht="12.75">
      <c r="I1318" s="17"/>
      <c r="J1318" s="17"/>
      <c r="N1318" s="17"/>
    </row>
    <row r="1319" spans="9:14" ht="12.75">
      <c r="I1319" s="17"/>
      <c r="J1319" s="17"/>
      <c r="N1319" s="17"/>
    </row>
    <row r="1320" spans="9:14" ht="12.75">
      <c r="I1320" s="17"/>
      <c r="J1320" s="17"/>
      <c r="N1320" s="17"/>
    </row>
    <row r="1321" spans="9:14" ht="12.75">
      <c r="I1321" s="17"/>
      <c r="J1321" s="17"/>
      <c r="N1321" s="17"/>
    </row>
    <row r="1322" spans="9:14" ht="12.75">
      <c r="I1322" s="17"/>
      <c r="J1322" s="17"/>
      <c r="N1322" s="17"/>
    </row>
    <row r="1323" spans="9:14" ht="12.75">
      <c r="I1323" s="17"/>
      <c r="J1323" s="17"/>
      <c r="N1323" s="17"/>
    </row>
    <row r="1324" spans="9:14" ht="12.75">
      <c r="I1324" s="17"/>
      <c r="J1324" s="17"/>
      <c r="N1324" s="17"/>
    </row>
    <row r="1325" spans="9:14" ht="12.75">
      <c r="I1325" s="17"/>
      <c r="J1325" s="17"/>
      <c r="N1325" s="17"/>
    </row>
    <row r="1326" spans="9:14" ht="12.75">
      <c r="I1326" s="17"/>
      <c r="J1326" s="17"/>
      <c r="N1326" s="17"/>
    </row>
    <row r="1327" spans="9:14" ht="12.75">
      <c r="I1327" s="17"/>
      <c r="J1327" s="17"/>
      <c r="N1327" s="17"/>
    </row>
    <row r="1328" spans="9:14" ht="12.75">
      <c r="I1328" s="17"/>
      <c r="J1328" s="17"/>
      <c r="N1328" s="17"/>
    </row>
    <row r="1329" spans="9:14" ht="12.75">
      <c r="I1329" s="17"/>
      <c r="J1329" s="17"/>
      <c r="N1329" s="17"/>
    </row>
    <row r="1330" spans="9:14" ht="12.75">
      <c r="I1330" s="17"/>
      <c r="J1330" s="17"/>
      <c r="N1330" s="17"/>
    </row>
    <row r="1331" spans="9:14" ht="12.75">
      <c r="I1331" s="17"/>
      <c r="J1331" s="17"/>
      <c r="N1331" s="17"/>
    </row>
    <row r="1332" spans="9:14" ht="12.75">
      <c r="I1332" s="17"/>
      <c r="J1332" s="17"/>
      <c r="N1332" s="17"/>
    </row>
    <row r="1333" spans="9:14" ht="12.75">
      <c r="I1333" s="17"/>
      <c r="J1333" s="17"/>
      <c r="N1333" s="17"/>
    </row>
    <row r="1334" spans="9:14" ht="12.75">
      <c r="I1334" s="17"/>
      <c r="J1334" s="17"/>
      <c r="N1334" s="17"/>
    </row>
    <row r="1335" spans="9:14" ht="12.75">
      <c r="I1335" s="17"/>
      <c r="J1335" s="17"/>
      <c r="N1335" s="17"/>
    </row>
    <row r="1336" spans="9:14" ht="12.75">
      <c r="I1336" s="17"/>
      <c r="J1336" s="17"/>
      <c r="N1336" s="17"/>
    </row>
    <row r="1337" spans="9:14" ht="12.75">
      <c r="I1337" s="17"/>
      <c r="J1337" s="17"/>
      <c r="N1337" s="17"/>
    </row>
    <row r="1338" spans="9:14" ht="12.75">
      <c r="I1338" s="17"/>
      <c r="J1338" s="17"/>
      <c r="N1338" s="17"/>
    </row>
    <row r="1339" spans="9:14" ht="12.75">
      <c r="I1339" s="17"/>
      <c r="J1339" s="17"/>
      <c r="N1339" s="17"/>
    </row>
    <row r="1340" spans="9:14" ht="12.75">
      <c r="I1340" s="17"/>
      <c r="J1340" s="17"/>
      <c r="N1340" s="17"/>
    </row>
    <row r="1341" spans="9:14" ht="12.75">
      <c r="I1341" s="17"/>
      <c r="J1341" s="17"/>
      <c r="N1341" s="17"/>
    </row>
    <row r="1342" spans="9:14" ht="12.75">
      <c r="I1342" s="17"/>
      <c r="J1342" s="17"/>
      <c r="N1342" s="17"/>
    </row>
    <row r="1343" spans="9:14" ht="12.75">
      <c r="I1343" s="17"/>
      <c r="J1343" s="17"/>
      <c r="N1343" s="17"/>
    </row>
    <row r="1344" spans="9:14" ht="12.75">
      <c r="I1344" s="17"/>
      <c r="J1344" s="17"/>
      <c r="N1344" s="17"/>
    </row>
    <row r="1345" spans="9:14" ht="12.75">
      <c r="I1345" s="17"/>
      <c r="J1345" s="17"/>
      <c r="N1345" s="17"/>
    </row>
    <row r="1346" spans="9:14" ht="12.75">
      <c r="I1346" s="17"/>
      <c r="J1346" s="17"/>
      <c r="N1346" s="17"/>
    </row>
    <row r="1347" spans="9:14" ht="12.75">
      <c r="I1347" s="17"/>
      <c r="J1347" s="17"/>
      <c r="N1347" s="17"/>
    </row>
    <row r="1348" spans="9:14" ht="12.75">
      <c r="I1348" s="17"/>
      <c r="J1348" s="17"/>
      <c r="N1348" s="17"/>
    </row>
    <row r="1349" spans="9:14" ht="12.75">
      <c r="I1349" s="17"/>
      <c r="J1349" s="17"/>
      <c r="N1349" s="17"/>
    </row>
    <row r="1350" spans="9:14" ht="12.75">
      <c r="I1350" s="17"/>
      <c r="J1350" s="17"/>
      <c r="N1350" s="17"/>
    </row>
    <row r="1351" spans="9:14" ht="12.75">
      <c r="I1351" s="17"/>
      <c r="J1351" s="17"/>
      <c r="N1351" s="17"/>
    </row>
    <row r="1352" spans="9:14" ht="12.75">
      <c r="I1352" s="17"/>
      <c r="J1352" s="17"/>
      <c r="N1352" s="17"/>
    </row>
    <row r="1353" spans="9:14" ht="12.75">
      <c r="I1353" s="17"/>
      <c r="J1353" s="17"/>
      <c r="N1353" s="17"/>
    </row>
    <row r="1354" spans="9:14" ht="12.75">
      <c r="I1354" s="17"/>
      <c r="J1354" s="17"/>
      <c r="N1354" s="17"/>
    </row>
    <row r="1355" spans="9:14" ht="12.75">
      <c r="I1355" s="17"/>
      <c r="J1355" s="17"/>
      <c r="N1355" s="17"/>
    </row>
    <row r="1356" spans="9:14" ht="12.75">
      <c r="I1356" s="17"/>
      <c r="J1356" s="17"/>
      <c r="N1356" s="17"/>
    </row>
    <row r="1357" spans="9:14" ht="12.75">
      <c r="I1357" s="17"/>
      <c r="J1357" s="17"/>
      <c r="N1357" s="17"/>
    </row>
    <row r="1358" spans="9:14" ht="12.75">
      <c r="I1358" s="17"/>
      <c r="J1358" s="17"/>
      <c r="N1358" s="17"/>
    </row>
    <row r="1359" spans="9:14" ht="12.75">
      <c r="I1359" s="17"/>
      <c r="J1359" s="17"/>
      <c r="N1359" s="17"/>
    </row>
    <row r="1360" spans="9:14" ht="12.75">
      <c r="I1360" s="17"/>
      <c r="J1360" s="17"/>
      <c r="N1360" s="17"/>
    </row>
    <row r="1361" spans="9:14" ht="12.75">
      <c r="I1361" s="17"/>
      <c r="J1361" s="17"/>
      <c r="N1361" s="17"/>
    </row>
    <row r="1362" spans="9:14" ht="12.75">
      <c r="I1362" s="17"/>
      <c r="J1362" s="17"/>
      <c r="N1362" s="17"/>
    </row>
    <row r="1363" spans="9:14" ht="12.75">
      <c r="I1363" s="17"/>
      <c r="J1363" s="17"/>
      <c r="N1363" s="17"/>
    </row>
    <row r="1364" spans="9:14" ht="12.75">
      <c r="I1364" s="17"/>
      <c r="J1364" s="17"/>
      <c r="N1364" s="17"/>
    </row>
    <row r="1365" spans="9:14" ht="12.75">
      <c r="I1365" s="17"/>
      <c r="J1365" s="17"/>
      <c r="N1365" s="17"/>
    </row>
    <row r="1366" spans="9:14" ht="12.75">
      <c r="I1366" s="17"/>
      <c r="J1366" s="17"/>
      <c r="N1366" s="17"/>
    </row>
    <row r="1367" spans="9:14" ht="12.75">
      <c r="I1367" s="17"/>
      <c r="J1367" s="17"/>
      <c r="N1367" s="17"/>
    </row>
    <row r="1368" spans="9:14" ht="12.75">
      <c r="I1368" s="17"/>
      <c r="J1368" s="17"/>
      <c r="N1368" s="17"/>
    </row>
    <row r="1369" spans="9:14" ht="12.75">
      <c r="I1369" s="17"/>
      <c r="J1369" s="17"/>
      <c r="N1369" s="17"/>
    </row>
    <row r="1370" spans="9:14" ht="12.75">
      <c r="I1370" s="17"/>
      <c r="J1370" s="17"/>
      <c r="N1370" s="17"/>
    </row>
    <row r="1371" spans="9:14" ht="12.75">
      <c r="I1371" s="17"/>
      <c r="J1371" s="17"/>
      <c r="N1371" s="17"/>
    </row>
    <row r="1372" spans="9:14" ht="12.75">
      <c r="I1372" s="17"/>
      <c r="J1372" s="17"/>
      <c r="N1372" s="17"/>
    </row>
    <row r="1373" spans="9:14" ht="12.75">
      <c r="I1373" s="17"/>
      <c r="J1373" s="17"/>
      <c r="N1373" s="17"/>
    </row>
    <row r="1374" spans="9:14" ht="12.75">
      <c r="I1374" s="17"/>
      <c r="J1374" s="17"/>
      <c r="N1374" s="17"/>
    </row>
    <row r="1375" spans="9:14" ht="12.75">
      <c r="I1375" s="17"/>
      <c r="J1375" s="17"/>
      <c r="N1375" s="17"/>
    </row>
    <row r="1376" spans="9:14" ht="12.75">
      <c r="I1376" s="17"/>
      <c r="J1376" s="17"/>
      <c r="N1376" s="17"/>
    </row>
    <row r="1377" spans="9:14" ht="12.75">
      <c r="I1377" s="17"/>
      <c r="J1377" s="17"/>
      <c r="N1377" s="17"/>
    </row>
    <row r="1378" spans="9:14" ht="12.75">
      <c r="I1378" s="17"/>
      <c r="J1378" s="17"/>
      <c r="N1378" s="17"/>
    </row>
    <row r="1379" spans="9:14" ht="12.75">
      <c r="I1379" s="17"/>
      <c r="J1379" s="17"/>
      <c r="N1379" s="17"/>
    </row>
    <row r="1380" spans="9:14" ht="12.75">
      <c r="I1380" s="17"/>
      <c r="J1380" s="17"/>
      <c r="N1380" s="17"/>
    </row>
    <row r="1381" spans="9:14" ht="12.75">
      <c r="I1381" s="17"/>
      <c r="J1381" s="17"/>
      <c r="N1381" s="17"/>
    </row>
    <row r="1382" spans="9:14" ht="12.75">
      <c r="I1382" s="17"/>
      <c r="J1382" s="17"/>
      <c r="N1382" s="17"/>
    </row>
    <row r="1383" spans="9:14" ht="12.75">
      <c r="I1383" s="17"/>
      <c r="J1383" s="17"/>
      <c r="N1383" s="17"/>
    </row>
    <row r="1384" spans="9:14" ht="12.75">
      <c r="I1384" s="17"/>
      <c r="J1384" s="17"/>
      <c r="N1384" s="17"/>
    </row>
    <row r="1385" spans="9:14" ht="12.75">
      <c r="I1385" s="17"/>
      <c r="J1385" s="17"/>
      <c r="N1385" s="17"/>
    </row>
    <row r="1386" spans="9:14" ht="12.75">
      <c r="I1386" s="17"/>
      <c r="J1386" s="17"/>
      <c r="N1386" s="17"/>
    </row>
    <row r="1387" spans="9:14" ht="12.75">
      <c r="I1387" s="17"/>
      <c r="J1387" s="17"/>
      <c r="N1387" s="17"/>
    </row>
    <row r="1388" spans="9:14" ht="12.75">
      <c r="I1388" s="17"/>
      <c r="J1388" s="17"/>
      <c r="N1388" s="17"/>
    </row>
    <row r="1389" spans="9:14" ht="12.75">
      <c r="I1389" s="17"/>
      <c r="J1389" s="17"/>
      <c r="N1389" s="17"/>
    </row>
    <row r="1390" spans="9:14" ht="12.75">
      <c r="I1390" s="17"/>
      <c r="J1390" s="17"/>
      <c r="N1390" s="17"/>
    </row>
    <row r="1391" spans="9:14" ht="12.75">
      <c r="I1391" s="17"/>
      <c r="J1391" s="17"/>
      <c r="N1391" s="17"/>
    </row>
    <row r="1392" spans="9:14" ht="12.75">
      <c r="I1392" s="17"/>
      <c r="J1392" s="17"/>
      <c r="N1392" s="17"/>
    </row>
    <row r="1393" spans="9:14" ht="12.75">
      <c r="I1393" s="17"/>
      <c r="J1393" s="17"/>
      <c r="N1393" s="17"/>
    </row>
    <row r="1394" spans="9:14" ht="12.75">
      <c r="I1394" s="17"/>
      <c r="J1394" s="17"/>
      <c r="N1394" s="17"/>
    </row>
    <row r="1395" spans="9:14" ht="12.75">
      <c r="I1395" s="17"/>
      <c r="J1395" s="17"/>
      <c r="N1395" s="17"/>
    </row>
    <row r="1396" spans="9:14" ht="12.75">
      <c r="I1396" s="17"/>
      <c r="J1396" s="17"/>
      <c r="N1396" s="17"/>
    </row>
    <row r="1397" spans="9:14" ht="12.75">
      <c r="I1397" s="17"/>
      <c r="J1397" s="17"/>
      <c r="N1397" s="17"/>
    </row>
    <row r="1398" spans="9:14" ht="12.75">
      <c r="I1398" s="17"/>
      <c r="J1398" s="17"/>
      <c r="N1398" s="17"/>
    </row>
    <row r="1399" spans="9:14" ht="12.75">
      <c r="I1399" s="17"/>
      <c r="J1399" s="17"/>
      <c r="N1399" s="17"/>
    </row>
    <row r="1400" spans="9:14" ht="12.75">
      <c r="I1400" s="17"/>
      <c r="J1400" s="17"/>
      <c r="N1400" s="17"/>
    </row>
    <row r="1401" spans="9:14" ht="12.75">
      <c r="I1401" s="17"/>
      <c r="J1401" s="17"/>
      <c r="N1401" s="17"/>
    </row>
    <row r="1402" spans="9:14" ht="12.75">
      <c r="I1402" s="17"/>
      <c r="J1402" s="17"/>
      <c r="N1402" s="17"/>
    </row>
    <row r="1403" spans="9:14" ht="12.75">
      <c r="I1403" s="17"/>
      <c r="J1403" s="17"/>
      <c r="N1403" s="17"/>
    </row>
    <row r="1404" spans="9:14" ht="12.75">
      <c r="I1404" s="17"/>
      <c r="J1404" s="17"/>
      <c r="N1404" s="17"/>
    </row>
    <row r="1405" spans="9:14" ht="12.75">
      <c r="I1405" s="17"/>
      <c r="J1405" s="17"/>
      <c r="N1405" s="17"/>
    </row>
    <row r="1406" spans="9:14" ht="12.75">
      <c r="I1406" s="17"/>
      <c r="J1406" s="17"/>
      <c r="N1406" s="17"/>
    </row>
    <row r="1407" spans="9:14" ht="12.75">
      <c r="I1407" s="17"/>
      <c r="J1407" s="17"/>
      <c r="N1407" s="17"/>
    </row>
    <row r="1408" spans="9:14" ht="12.75">
      <c r="I1408" s="17"/>
      <c r="J1408" s="17"/>
      <c r="N1408" s="17"/>
    </row>
    <row r="1409" spans="9:14" ht="12.75">
      <c r="I1409" s="17"/>
      <c r="J1409" s="17"/>
      <c r="N1409" s="17"/>
    </row>
    <row r="1410" spans="9:14" ht="12.75">
      <c r="I1410" s="17"/>
      <c r="J1410" s="17"/>
      <c r="N1410" s="17"/>
    </row>
    <row r="1411" spans="9:14" ht="12.75">
      <c r="I1411" s="17"/>
      <c r="J1411" s="17"/>
      <c r="N1411" s="17"/>
    </row>
    <row r="1412" spans="9:14" ht="12.75">
      <c r="I1412" s="17"/>
      <c r="J1412" s="17"/>
      <c r="N1412" s="17"/>
    </row>
    <row r="1413" spans="9:14" ht="12.75">
      <c r="I1413" s="17"/>
      <c r="J1413" s="17"/>
      <c r="N1413" s="17"/>
    </row>
    <row r="1414" spans="9:14" ht="12.75">
      <c r="I1414" s="17"/>
      <c r="J1414" s="17"/>
      <c r="N1414" s="17"/>
    </row>
    <row r="1415" spans="9:14" ht="12.75">
      <c r="I1415" s="17"/>
      <c r="J1415" s="17"/>
      <c r="N1415" s="17"/>
    </row>
    <row r="1416" spans="9:14" ht="12.75">
      <c r="I1416" s="17"/>
      <c r="J1416" s="17"/>
      <c r="N1416" s="17"/>
    </row>
    <row r="1417" spans="9:14" ht="12.75">
      <c r="I1417" s="17"/>
      <c r="J1417" s="17"/>
      <c r="N1417" s="17"/>
    </row>
    <row r="1418" spans="9:14" ht="12.75">
      <c r="I1418" s="17"/>
      <c r="J1418" s="17"/>
      <c r="N1418" s="17"/>
    </row>
    <row r="1419" spans="9:14" ht="12.75">
      <c r="I1419" s="17"/>
      <c r="J1419" s="17"/>
      <c r="N1419" s="17"/>
    </row>
    <row r="1420" spans="9:14" ht="12.75">
      <c r="I1420" s="17"/>
      <c r="J1420" s="17"/>
      <c r="N1420" s="17"/>
    </row>
    <row r="1421" spans="9:14" ht="12.75">
      <c r="I1421" s="17"/>
      <c r="J1421" s="17"/>
      <c r="N1421" s="17"/>
    </row>
    <row r="1422" spans="9:14" ht="12.75">
      <c r="I1422" s="17"/>
      <c r="J1422" s="17"/>
      <c r="N1422" s="17"/>
    </row>
    <row r="1423" spans="9:14" ht="12.75">
      <c r="I1423" s="17"/>
      <c r="J1423" s="17"/>
      <c r="N1423" s="17"/>
    </row>
    <row r="1424" spans="9:14" ht="12.75">
      <c r="I1424" s="17"/>
      <c r="J1424" s="17"/>
      <c r="N1424" s="17"/>
    </row>
    <row r="1425" spans="9:14" ht="12.75">
      <c r="I1425" s="17"/>
      <c r="J1425" s="17"/>
      <c r="N1425" s="17"/>
    </row>
    <row r="1426" spans="9:14" ht="12.75">
      <c r="I1426" s="17"/>
      <c r="J1426" s="17"/>
      <c r="N1426" s="17"/>
    </row>
    <row r="1427" spans="9:14" ht="12.75">
      <c r="I1427" s="17"/>
      <c r="J1427" s="17"/>
      <c r="N1427" s="17"/>
    </row>
    <row r="1428" spans="9:14" ht="12.75">
      <c r="I1428" s="17"/>
      <c r="J1428" s="17"/>
      <c r="N1428" s="17"/>
    </row>
    <row r="1429" spans="9:14" ht="12.75">
      <c r="I1429" s="17"/>
      <c r="J1429" s="17"/>
      <c r="N1429" s="17"/>
    </row>
    <row r="1430" spans="9:14" ht="12.75">
      <c r="I1430" s="17"/>
      <c r="J1430" s="17"/>
      <c r="N1430" s="17"/>
    </row>
    <row r="1431" spans="9:14" ht="12.75">
      <c r="I1431" s="17"/>
      <c r="J1431" s="17"/>
      <c r="N1431" s="17"/>
    </row>
    <row r="1432" spans="9:14" ht="12.75">
      <c r="I1432" s="17"/>
      <c r="J1432" s="17"/>
      <c r="N1432" s="17"/>
    </row>
    <row r="1433" spans="9:14" ht="12.75">
      <c r="I1433" s="17"/>
      <c r="J1433" s="17"/>
      <c r="N1433" s="17"/>
    </row>
    <row r="1434" spans="9:14" ht="12.75">
      <c r="I1434" s="17"/>
      <c r="J1434" s="17"/>
      <c r="N1434" s="17"/>
    </row>
    <row r="1435" spans="9:14" ht="12.75">
      <c r="I1435" s="17"/>
      <c r="J1435" s="17"/>
      <c r="N1435" s="17"/>
    </row>
    <row r="1436" spans="9:14" ht="12.75">
      <c r="I1436" s="17"/>
      <c r="J1436" s="17"/>
      <c r="N1436" s="17"/>
    </row>
    <row r="1437" spans="9:14" ht="12.75">
      <c r="I1437" s="17"/>
      <c r="J1437" s="17"/>
      <c r="N1437" s="17"/>
    </row>
    <row r="1438" spans="9:14" ht="12.75">
      <c r="I1438" s="17"/>
      <c r="J1438" s="17"/>
      <c r="N1438" s="17"/>
    </row>
    <row r="1439" spans="9:14" ht="12.75">
      <c r="I1439" s="17"/>
      <c r="J1439" s="17"/>
      <c r="N1439" s="17"/>
    </row>
    <row r="1440" spans="9:14" ht="12.75">
      <c r="I1440" s="17"/>
      <c r="J1440" s="17"/>
      <c r="N1440" s="17"/>
    </row>
    <row r="1441" spans="9:14" ht="12.75">
      <c r="I1441" s="17"/>
      <c r="J1441" s="17"/>
      <c r="N1441" s="17"/>
    </row>
    <row r="1442" spans="9:14" ht="12.75">
      <c r="I1442" s="17"/>
      <c r="J1442" s="17"/>
      <c r="N1442" s="17"/>
    </row>
    <row r="1443" spans="9:14" ht="12.75">
      <c r="I1443" s="17"/>
      <c r="J1443" s="17"/>
      <c r="N1443" s="17"/>
    </row>
    <row r="1444" spans="9:14" ht="12.75">
      <c r="I1444" s="17"/>
      <c r="J1444" s="17"/>
      <c r="N1444" s="17"/>
    </row>
    <row r="1445" spans="9:14" ht="12.75">
      <c r="I1445" s="17"/>
      <c r="J1445" s="17"/>
      <c r="N1445" s="17"/>
    </row>
    <row r="1446" spans="9:14" ht="12.75">
      <c r="I1446" s="17"/>
      <c r="J1446" s="17"/>
      <c r="N1446" s="17"/>
    </row>
    <row r="1447" spans="9:14" ht="12.75">
      <c r="I1447" s="17"/>
      <c r="J1447" s="17"/>
      <c r="N1447" s="17"/>
    </row>
    <row r="1448" spans="9:14" ht="12.75">
      <c r="I1448" s="17"/>
      <c r="J1448" s="17"/>
      <c r="N1448" s="17"/>
    </row>
    <row r="1449" spans="9:14" ht="12.75">
      <c r="I1449" s="17"/>
      <c r="J1449" s="17"/>
      <c r="N1449" s="17"/>
    </row>
    <row r="1450" spans="9:14" ht="12.75">
      <c r="I1450" s="17"/>
      <c r="J1450" s="17"/>
      <c r="N1450" s="17"/>
    </row>
    <row r="1451" spans="9:14" ht="12.75">
      <c r="I1451" s="17"/>
      <c r="J1451" s="17"/>
      <c r="N1451" s="17"/>
    </row>
    <row r="1452" spans="9:14" ht="12.75">
      <c r="I1452" s="17"/>
      <c r="J1452" s="17"/>
      <c r="N1452" s="17"/>
    </row>
    <row r="1453" spans="9:14" ht="12.75">
      <c r="I1453" s="17"/>
      <c r="J1453" s="17"/>
      <c r="N1453" s="17"/>
    </row>
    <row r="1454" spans="9:14" ht="12.75">
      <c r="I1454" s="17"/>
      <c r="J1454" s="17"/>
      <c r="N1454" s="17"/>
    </row>
    <row r="1455" spans="9:14" ht="12.75">
      <c r="I1455" s="17"/>
      <c r="J1455" s="17"/>
      <c r="N1455" s="17"/>
    </row>
    <row r="1456" spans="9:14" ht="12.75">
      <c r="I1456" s="17"/>
      <c r="J1456" s="17"/>
      <c r="N1456" s="17"/>
    </row>
    <row r="1457" spans="9:14" ht="12.75">
      <c r="I1457" s="17"/>
      <c r="J1457" s="17"/>
      <c r="N1457" s="17"/>
    </row>
    <row r="1458" spans="9:14" ht="12.75">
      <c r="I1458" s="17"/>
      <c r="J1458" s="17"/>
      <c r="N1458" s="17"/>
    </row>
    <row r="1459" spans="9:14" ht="12.75">
      <c r="I1459" s="17"/>
      <c r="J1459" s="17"/>
      <c r="N1459" s="17"/>
    </row>
    <row r="1460" spans="9:14" ht="12.75">
      <c r="I1460" s="17"/>
      <c r="J1460" s="17"/>
      <c r="N1460" s="17"/>
    </row>
    <row r="1461" spans="9:14" ht="12.75">
      <c r="I1461" s="17"/>
      <c r="J1461" s="17"/>
      <c r="N1461" s="17"/>
    </row>
    <row r="1462" spans="9:14" ht="12.75">
      <c r="I1462" s="17"/>
      <c r="J1462" s="17"/>
      <c r="N1462" s="17"/>
    </row>
    <row r="1463" spans="9:14" ht="12.75">
      <c r="I1463" s="17"/>
      <c r="J1463" s="17"/>
      <c r="N1463" s="17"/>
    </row>
    <row r="1464" spans="9:14" ht="12.75">
      <c r="I1464" s="17"/>
      <c r="J1464" s="17"/>
      <c r="N1464" s="17"/>
    </row>
    <row r="1465" spans="9:14" ht="12.75">
      <c r="I1465" s="17"/>
      <c r="J1465" s="17"/>
      <c r="N1465" s="17"/>
    </row>
    <row r="1466" spans="9:14" ht="12.75">
      <c r="I1466" s="17"/>
      <c r="J1466" s="17"/>
      <c r="N1466" s="17"/>
    </row>
    <row r="1467" spans="9:14" ht="12.75">
      <c r="I1467" s="17"/>
      <c r="J1467" s="17"/>
      <c r="N1467" s="17"/>
    </row>
    <row r="1468" spans="9:14" ht="12.75">
      <c r="I1468" s="17"/>
      <c r="J1468" s="17"/>
      <c r="N1468" s="17"/>
    </row>
    <row r="1469" spans="9:14" ht="12.75">
      <c r="I1469" s="17"/>
      <c r="J1469" s="17"/>
      <c r="N1469" s="17"/>
    </row>
    <row r="1470" spans="9:14" ht="12.75">
      <c r="I1470" s="17"/>
      <c r="J1470" s="17"/>
      <c r="N1470" s="17"/>
    </row>
    <row r="1471" spans="9:14" ht="12.75">
      <c r="I1471" s="17"/>
      <c r="J1471" s="17"/>
      <c r="N1471" s="17"/>
    </row>
    <row r="1472" spans="9:14" ht="12.75">
      <c r="I1472" s="17"/>
      <c r="J1472" s="17"/>
      <c r="N1472" s="17"/>
    </row>
    <row r="1473" spans="9:14" ht="12.75">
      <c r="I1473" s="17"/>
      <c r="J1473" s="17"/>
      <c r="N1473" s="17"/>
    </row>
    <row r="1474" spans="9:14" ht="12.75">
      <c r="I1474" s="17"/>
      <c r="J1474" s="17"/>
      <c r="N1474" s="17"/>
    </row>
    <row r="1475" spans="9:14" ht="12.75">
      <c r="I1475" s="17"/>
      <c r="J1475" s="17"/>
      <c r="N1475" s="17"/>
    </row>
    <row r="1476" spans="9:14" ht="12.75">
      <c r="I1476" s="17"/>
      <c r="J1476" s="17"/>
      <c r="N1476" s="17"/>
    </row>
    <row r="1477" spans="9:14" ht="12.75">
      <c r="I1477" s="17"/>
      <c r="J1477" s="17"/>
      <c r="N1477" s="17"/>
    </row>
    <row r="1478" spans="9:14" ht="12.75">
      <c r="I1478" s="17"/>
      <c r="J1478" s="17"/>
      <c r="N1478" s="17"/>
    </row>
    <row r="1479" spans="9:14" ht="12.75">
      <c r="I1479" s="17"/>
      <c r="J1479" s="17"/>
      <c r="N1479" s="17"/>
    </row>
    <row r="1480" spans="9:14" ht="12.75">
      <c r="I1480" s="17"/>
      <c r="J1480" s="17"/>
      <c r="N1480" s="17"/>
    </row>
    <row r="1481" spans="9:14" ht="12.75">
      <c r="I1481" s="17"/>
      <c r="J1481" s="17"/>
      <c r="N1481" s="17"/>
    </row>
    <row r="1482" spans="9:14" ht="12.75">
      <c r="I1482" s="17"/>
      <c r="J1482" s="17"/>
      <c r="N1482" s="17"/>
    </row>
    <row r="1483" spans="9:14" ht="12.75">
      <c r="I1483" s="17"/>
      <c r="J1483" s="17"/>
      <c r="N1483" s="17"/>
    </row>
    <row r="1484" spans="9:14" ht="12.75">
      <c r="I1484" s="17"/>
      <c r="J1484" s="17"/>
      <c r="N1484" s="17"/>
    </row>
    <row r="1485" spans="9:14" ht="12.75">
      <c r="I1485" s="17"/>
      <c r="J1485" s="17"/>
      <c r="N1485" s="17"/>
    </row>
    <row r="1486" spans="9:14" ht="12.75">
      <c r="I1486" s="17"/>
      <c r="J1486" s="17"/>
      <c r="N1486" s="17"/>
    </row>
    <row r="1487" spans="9:14" ht="12.75">
      <c r="I1487" s="17"/>
      <c r="J1487" s="17"/>
      <c r="N1487" s="17"/>
    </row>
    <row r="1488" spans="9:14" ht="12.75">
      <c r="I1488" s="17"/>
      <c r="J1488" s="17"/>
      <c r="N1488" s="17"/>
    </row>
    <row r="1489" spans="9:14" ht="12.75">
      <c r="I1489" s="17"/>
      <c r="J1489" s="17"/>
      <c r="N1489" s="17"/>
    </row>
    <row r="1490" spans="9:14" ht="12.75">
      <c r="I1490" s="17"/>
      <c r="J1490" s="17"/>
      <c r="N1490" s="17"/>
    </row>
    <row r="1491" spans="9:14" ht="12.75">
      <c r="I1491" s="17"/>
      <c r="J1491" s="17"/>
      <c r="N1491" s="17"/>
    </row>
    <row r="1492" spans="9:14" ht="12.75">
      <c r="I1492" s="17"/>
      <c r="J1492" s="17"/>
      <c r="N1492" s="17"/>
    </row>
    <row r="1493" spans="9:14" ht="12.75">
      <c r="I1493" s="17"/>
      <c r="J1493" s="17"/>
      <c r="N1493" s="17"/>
    </row>
    <row r="1494" spans="9:14" ht="12.75">
      <c r="I1494" s="17"/>
      <c r="J1494" s="17"/>
      <c r="N1494" s="17"/>
    </row>
    <row r="1495" spans="9:14" ht="12.75">
      <c r="I1495" s="17"/>
      <c r="J1495" s="17"/>
      <c r="N1495" s="17"/>
    </row>
    <row r="1496" spans="9:14" ht="12.75">
      <c r="I1496" s="17"/>
      <c r="J1496" s="17"/>
      <c r="N1496" s="17"/>
    </row>
    <row r="1497" spans="9:14" ht="12.75">
      <c r="I1497" s="17"/>
      <c r="J1497" s="17"/>
      <c r="N1497" s="17"/>
    </row>
    <row r="1498" spans="9:14" ht="12.75">
      <c r="I1498" s="17"/>
      <c r="J1498" s="17"/>
      <c r="N1498" s="17"/>
    </row>
    <row r="1499" spans="9:14" ht="12.75">
      <c r="I1499" s="17"/>
      <c r="J1499" s="17"/>
      <c r="N1499" s="17"/>
    </row>
    <row r="1500" spans="9:14" ht="12.75">
      <c r="I1500" s="17"/>
      <c r="J1500" s="17"/>
      <c r="N1500" s="17"/>
    </row>
    <row r="1501" spans="9:14" ht="12.75">
      <c r="I1501" s="17"/>
      <c r="J1501" s="17"/>
      <c r="N1501" s="17"/>
    </row>
    <row r="1502" spans="9:14" ht="12.75">
      <c r="I1502" s="17"/>
      <c r="J1502" s="17"/>
      <c r="N1502" s="17"/>
    </row>
    <row r="1503" spans="9:14" ht="12.75">
      <c r="I1503" s="17"/>
      <c r="J1503" s="17"/>
      <c r="N1503" s="17"/>
    </row>
    <row r="1504" spans="9:14" ht="12.75">
      <c r="I1504" s="17"/>
      <c r="J1504" s="17"/>
      <c r="N1504" s="17"/>
    </row>
    <row r="1505" spans="9:14" ht="12.75">
      <c r="I1505" s="17"/>
      <c r="J1505" s="17"/>
      <c r="N1505" s="17"/>
    </row>
    <row r="1506" spans="9:14" ht="12.75">
      <c r="I1506" s="17"/>
      <c r="J1506" s="17"/>
      <c r="N1506" s="17"/>
    </row>
    <row r="1507" spans="9:14" ht="12.75">
      <c r="I1507" s="17"/>
      <c r="J1507" s="17"/>
      <c r="N1507" s="17"/>
    </row>
    <row r="1508" spans="9:14" ht="12.75">
      <c r="I1508" s="17"/>
      <c r="J1508" s="17"/>
      <c r="N1508" s="17"/>
    </row>
    <row r="1509" spans="9:14" ht="12.75">
      <c r="I1509" s="17"/>
      <c r="J1509" s="17"/>
      <c r="N1509" s="17"/>
    </row>
    <row r="1510" spans="9:14" ht="12.75">
      <c r="I1510" s="17"/>
      <c r="J1510" s="17"/>
      <c r="N1510" s="17"/>
    </row>
    <row r="1511" spans="9:14" ht="12.75">
      <c r="I1511" s="17"/>
      <c r="J1511" s="17"/>
      <c r="N1511" s="17"/>
    </row>
    <row r="1512" spans="9:14" ht="12.75">
      <c r="I1512" s="17"/>
      <c r="J1512" s="17"/>
      <c r="N1512" s="17"/>
    </row>
    <row r="1513" spans="9:14" ht="12.75">
      <c r="I1513" s="17"/>
      <c r="J1513" s="17"/>
      <c r="N1513" s="17"/>
    </row>
    <row r="1514" spans="9:14" ht="12.75">
      <c r="I1514" s="17"/>
      <c r="J1514" s="17"/>
      <c r="N1514" s="17"/>
    </row>
    <row r="1515" spans="9:14" ht="12.75">
      <c r="I1515" s="17"/>
      <c r="J1515" s="17"/>
      <c r="N1515" s="17"/>
    </row>
    <row r="1516" spans="9:14" ht="12.75">
      <c r="I1516" s="17"/>
      <c r="J1516" s="17"/>
      <c r="N1516" s="17"/>
    </row>
    <row r="1517" spans="9:14" ht="12.75">
      <c r="I1517" s="17"/>
      <c r="J1517" s="17"/>
      <c r="N1517" s="17"/>
    </row>
    <row r="1518" spans="9:14" ht="12.75">
      <c r="I1518" s="17"/>
      <c r="J1518" s="17"/>
      <c r="N1518" s="17"/>
    </row>
    <row r="1519" spans="9:14" ht="12.75">
      <c r="I1519" s="17"/>
      <c r="J1519" s="17"/>
      <c r="N1519" s="17"/>
    </row>
    <row r="1520" spans="9:14" ht="12.75">
      <c r="I1520" s="17"/>
      <c r="J1520" s="17"/>
      <c r="N1520" s="17"/>
    </row>
    <row r="1521" spans="9:14" ht="12.75">
      <c r="I1521" s="17"/>
      <c r="J1521" s="17"/>
      <c r="N1521" s="17"/>
    </row>
    <row r="1522" spans="9:14" ht="12.75">
      <c r="I1522" s="17"/>
      <c r="J1522" s="17"/>
      <c r="N1522" s="17"/>
    </row>
    <row r="1523" spans="9:14" ht="12.75">
      <c r="I1523" s="17"/>
      <c r="J1523" s="17"/>
      <c r="N1523" s="17"/>
    </row>
    <row r="1524" spans="9:14" ht="12.75">
      <c r="I1524" s="17"/>
      <c r="J1524" s="17"/>
      <c r="N1524" s="17"/>
    </row>
    <row r="1525" spans="9:14" ht="12.75">
      <c r="I1525" s="17"/>
      <c r="J1525" s="17"/>
      <c r="N1525" s="17"/>
    </row>
    <row r="1526" spans="9:14" ht="12.75">
      <c r="I1526" s="17"/>
      <c r="J1526" s="17"/>
      <c r="N1526" s="17"/>
    </row>
    <row r="1527" spans="9:14" ht="12.75">
      <c r="I1527" s="17"/>
      <c r="J1527" s="17"/>
      <c r="N1527" s="17"/>
    </row>
    <row r="1528" spans="9:14" ht="12.75">
      <c r="I1528" s="17"/>
      <c r="J1528" s="17"/>
      <c r="N1528" s="17"/>
    </row>
    <row r="1529" spans="9:14" ht="12.75">
      <c r="I1529" s="17"/>
      <c r="J1529" s="17"/>
      <c r="N1529" s="17"/>
    </row>
    <row r="1530" spans="9:14" ht="12.75">
      <c r="I1530" s="17"/>
      <c r="J1530" s="17"/>
      <c r="N1530" s="17"/>
    </row>
    <row r="1531" spans="9:14" ht="12.75">
      <c r="I1531" s="17"/>
      <c r="J1531" s="17"/>
      <c r="N1531" s="17"/>
    </row>
    <row r="1532" spans="9:14" ht="12.75">
      <c r="I1532" s="17"/>
      <c r="J1532" s="17"/>
      <c r="N1532" s="17"/>
    </row>
    <row r="1533" spans="9:14" ht="12.75">
      <c r="I1533" s="17"/>
      <c r="J1533" s="17"/>
      <c r="N1533" s="17"/>
    </row>
    <row r="1534" spans="9:14" ht="12.75">
      <c r="I1534" s="17"/>
      <c r="J1534" s="17"/>
      <c r="N1534" s="17"/>
    </row>
    <row r="1535" spans="9:14" ht="12.75">
      <c r="I1535" s="17"/>
      <c r="J1535" s="17"/>
      <c r="N1535" s="17"/>
    </row>
    <row r="1536" spans="9:14" ht="12.75">
      <c r="I1536" s="17"/>
      <c r="J1536" s="17"/>
      <c r="N1536" s="17"/>
    </row>
    <row r="1537" spans="9:14" ht="12.75">
      <c r="I1537" s="17"/>
      <c r="J1537" s="17"/>
      <c r="N1537" s="17"/>
    </row>
    <row r="1538" spans="9:14" ht="12.75">
      <c r="I1538" s="17"/>
      <c r="J1538" s="17"/>
      <c r="N1538" s="17"/>
    </row>
    <row r="1539" spans="9:14" ht="12.75">
      <c r="I1539" s="17"/>
      <c r="J1539" s="17"/>
      <c r="N1539" s="17"/>
    </row>
    <row r="1540" spans="9:14" ht="12.75">
      <c r="I1540" s="17"/>
      <c r="J1540" s="17"/>
      <c r="N1540" s="17"/>
    </row>
    <row r="1541" spans="9:14" ht="12.75">
      <c r="I1541" s="17"/>
      <c r="J1541" s="17"/>
      <c r="N1541" s="17"/>
    </row>
    <row r="1542" spans="9:14" ht="12.75">
      <c r="I1542" s="17"/>
      <c r="J1542" s="17"/>
      <c r="N1542" s="17"/>
    </row>
    <row r="1543" spans="9:14" ht="12.75">
      <c r="I1543" s="17"/>
      <c r="J1543" s="17"/>
      <c r="N1543" s="17"/>
    </row>
    <row r="1544" spans="9:14" ht="12.75">
      <c r="I1544" s="17"/>
      <c r="J1544" s="17"/>
      <c r="N1544" s="17"/>
    </row>
    <row r="1545" spans="9:14" ht="12.75">
      <c r="I1545" s="17"/>
      <c r="J1545" s="17"/>
      <c r="N1545" s="17"/>
    </row>
    <row r="1546" spans="9:14" ht="12.75">
      <c r="I1546" s="17"/>
      <c r="J1546" s="17"/>
      <c r="N1546" s="17"/>
    </row>
    <row r="1547" spans="9:14" ht="12.75">
      <c r="I1547" s="17"/>
      <c r="J1547" s="17"/>
      <c r="N1547" s="17"/>
    </row>
    <row r="1548" spans="9:14" ht="12.75">
      <c r="I1548" s="17"/>
      <c r="J1548" s="17"/>
      <c r="N1548" s="17"/>
    </row>
    <row r="1549" spans="9:14" ht="12.75">
      <c r="I1549" s="17"/>
      <c r="J1549" s="17"/>
      <c r="N1549" s="17"/>
    </row>
    <row r="1550" spans="9:14" ht="12.75">
      <c r="I1550" s="17"/>
      <c r="J1550" s="17"/>
      <c r="N1550" s="17"/>
    </row>
    <row r="1551" spans="9:14" ht="12.75">
      <c r="I1551" s="17"/>
      <c r="J1551" s="17"/>
      <c r="N1551" s="17"/>
    </row>
    <row r="1552" spans="9:14" ht="12.75">
      <c r="I1552" s="17"/>
      <c r="J1552" s="17"/>
      <c r="N1552" s="17"/>
    </row>
    <row r="1553" spans="9:14" ht="12.75">
      <c r="I1553" s="17"/>
      <c r="J1553" s="17"/>
      <c r="N1553" s="17"/>
    </row>
    <row r="1554" spans="9:14" ht="12.75">
      <c r="I1554" s="17"/>
      <c r="J1554" s="17"/>
      <c r="N1554" s="17"/>
    </row>
    <row r="1555" spans="9:14" ht="12.75">
      <c r="I1555" s="17"/>
      <c r="J1555" s="17"/>
      <c r="N1555" s="17"/>
    </row>
    <row r="1556" spans="9:14" ht="12.75">
      <c r="I1556" s="17"/>
      <c r="J1556" s="17"/>
      <c r="N1556" s="17"/>
    </row>
    <row r="1557" spans="9:14" ht="12.75">
      <c r="I1557" s="17"/>
      <c r="J1557" s="17"/>
      <c r="N1557" s="17"/>
    </row>
    <row r="1558" spans="9:14" ht="12.75">
      <c r="I1558" s="17"/>
      <c r="J1558" s="17"/>
      <c r="N1558" s="17"/>
    </row>
    <row r="1559" spans="9:14" ht="12.75">
      <c r="I1559" s="17"/>
      <c r="J1559" s="17"/>
      <c r="N1559" s="17"/>
    </row>
    <row r="1560" spans="9:14" ht="12.75">
      <c r="I1560" s="17"/>
      <c r="J1560" s="17"/>
      <c r="N1560" s="17"/>
    </row>
    <row r="1561" spans="9:14" ht="12.75">
      <c r="I1561" s="17"/>
      <c r="J1561" s="17"/>
      <c r="N1561" s="17"/>
    </row>
    <row r="1562" spans="9:14" ht="12.75">
      <c r="I1562" s="17"/>
      <c r="J1562" s="17"/>
      <c r="N1562" s="17"/>
    </row>
    <row r="1563" spans="9:14" ht="12.75">
      <c r="I1563" s="17"/>
      <c r="J1563" s="17"/>
      <c r="N1563" s="17"/>
    </row>
    <row r="1564" spans="9:14" ht="12.75">
      <c r="I1564" s="17"/>
      <c r="J1564" s="17"/>
      <c r="N1564" s="17"/>
    </row>
    <row r="1565" spans="9:14" ht="12.75">
      <c r="I1565" s="17"/>
      <c r="J1565" s="17"/>
      <c r="N1565" s="17"/>
    </row>
    <row r="1566" spans="9:14" ht="12.75">
      <c r="I1566" s="17"/>
      <c r="J1566" s="17"/>
      <c r="N1566" s="17"/>
    </row>
    <row r="1567" spans="9:14" ht="12.75">
      <c r="I1567" s="17"/>
      <c r="J1567" s="17"/>
      <c r="N1567" s="17"/>
    </row>
    <row r="1568" spans="9:14" ht="12.75">
      <c r="I1568" s="17"/>
      <c r="J1568" s="17"/>
      <c r="N1568" s="17"/>
    </row>
    <row r="1569" spans="9:14" ht="12.75">
      <c r="I1569" s="17"/>
      <c r="J1569" s="17"/>
      <c r="N1569" s="17"/>
    </row>
    <row r="1570" spans="9:14" ht="12.75">
      <c r="I1570" s="17"/>
      <c r="J1570" s="17"/>
      <c r="N1570" s="17"/>
    </row>
    <row r="1571" spans="9:14" ht="12.75">
      <c r="I1571" s="17"/>
      <c r="J1571" s="17"/>
      <c r="N1571" s="17"/>
    </row>
    <row r="1572" spans="9:14" ht="12.75">
      <c r="I1572" s="17"/>
      <c r="J1572" s="17"/>
      <c r="N1572" s="17"/>
    </row>
    <row r="1573" spans="9:14" ht="12.75">
      <c r="I1573" s="17"/>
      <c r="J1573" s="17"/>
      <c r="N1573" s="17"/>
    </row>
    <row r="1574" spans="9:14" ht="12.75">
      <c r="I1574" s="17"/>
      <c r="J1574" s="17"/>
      <c r="N1574" s="17"/>
    </row>
    <row r="1575" spans="9:14" ht="12.75">
      <c r="I1575" s="17"/>
      <c r="J1575" s="17"/>
      <c r="N1575" s="17"/>
    </row>
    <row r="1576" spans="9:14" ht="12.75">
      <c r="I1576" s="17"/>
      <c r="J1576" s="17"/>
      <c r="N1576" s="17"/>
    </row>
    <row r="1577" spans="9:14" ht="12.75">
      <c r="I1577" s="17"/>
      <c r="J1577" s="17"/>
      <c r="N1577" s="17"/>
    </row>
    <row r="1578" spans="9:14" ht="12.75">
      <c r="I1578" s="17"/>
      <c r="J1578" s="17"/>
      <c r="N1578" s="17"/>
    </row>
    <row r="1579" spans="9:14" ht="12.75">
      <c r="I1579" s="17"/>
      <c r="J1579" s="17"/>
      <c r="N1579" s="17"/>
    </row>
    <row r="1580" spans="9:14" ht="12.75">
      <c r="I1580" s="17"/>
      <c r="J1580" s="17"/>
      <c r="N1580" s="17"/>
    </row>
    <row r="1581" spans="9:14" ht="12.75">
      <c r="I1581" s="17"/>
      <c r="J1581" s="17"/>
      <c r="N1581" s="17"/>
    </row>
    <row r="1582" spans="9:14" ht="12.75">
      <c r="I1582" s="17"/>
      <c r="J1582" s="17"/>
      <c r="N1582" s="17"/>
    </row>
    <row r="1583" spans="9:14" ht="12.75">
      <c r="I1583" s="17"/>
      <c r="J1583" s="17"/>
      <c r="N1583" s="17"/>
    </row>
    <row r="1584" spans="9:14" ht="12.75">
      <c r="I1584" s="17"/>
      <c r="J1584" s="17"/>
      <c r="N1584" s="17"/>
    </row>
    <row r="1585" spans="9:14" ht="12.75">
      <c r="I1585" s="17"/>
      <c r="J1585" s="17"/>
      <c r="N1585" s="17"/>
    </row>
    <row r="1586" spans="9:14" ht="12.75">
      <c r="I1586" s="17"/>
      <c r="J1586" s="17"/>
      <c r="N1586" s="17"/>
    </row>
    <row r="1587" spans="9:14" ht="12.75">
      <c r="I1587" s="17"/>
      <c r="J1587" s="17"/>
      <c r="N1587" s="17"/>
    </row>
    <row r="1588" spans="9:14" ht="12.75">
      <c r="I1588" s="17"/>
      <c r="J1588" s="17"/>
      <c r="N1588" s="17"/>
    </row>
    <row r="1589" spans="9:14" ht="12.75">
      <c r="I1589" s="17"/>
      <c r="J1589" s="17"/>
      <c r="N1589" s="17"/>
    </row>
    <row r="1590" spans="9:14" ht="12.75">
      <c r="I1590" s="17"/>
      <c r="J1590" s="17"/>
      <c r="N1590" s="17"/>
    </row>
    <row r="1591" spans="9:14" ht="12.75">
      <c r="I1591" s="17"/>
      <c r="J1591" s="17"/>
      <c r="N1591" s="17"/>
    </row>
    <row r="1592" spans="9:14" ht="12.75">
      <c r="I1592" s="17"/>
      <c r="J1592" s="17"/>
      <c r="N1592" s="17"/>
    </row>
    <row r="1593" spans="9:14" ht="12.75">
      <c r="I1593" s="17"/>
      <c r="J1593" s="17"/>
      <c r="N1593" s="17"/>
    </row>
    <row r="1594" spans="9:14" ht="12.75">
      <c r="I1594" s="17"/>
      <c r="J1594" s="17"/>
      <c r="N1594" s="17"/>
    </row>
    <row r="1595" spans="9:14" ht="12.75">
      <c r="I1595" s="17"/>
      <c r="J1595" s="17"/>
      <c r="N1595" s="17"/>
    </row>
    <row r="1596" spans="9:14" ht="12.75">
      <c r="I1596" s="17"/>
      <c r="J1596" s="17"/>
      <c r="N1596" s="17"/>
    </row>
    <row r="1597" spans="9:14" ht="12.75">
      <c r="I1597" s="17"/>
      <c r="J1597" s="17"/>
      <c r="N1597" s="17"/>
    </row>
    <row r="1598" spans="9:14" ht="12.75">
      <c r="I1598" s="17"/>
      <c r="J1598" s="17"/>
      <c r="N1598" s="17"/>
    </row>
    <row r="1599" spans="9:14" ht="12.75">
      <c r="I1599" s="17"/>
      <c r="J1599" s="17"/>
      <c r="N1599" s="17"/>
    </row>
    <row r="1600" spans="9:14" ht="12.75">
      <c r="I1600" s="17"/>
      <c r="J1600" s="17"/>
      <c r="N1600" s="17"/>
    </row>
    <row r="1601" spans="9:14" ht="12.75">
      <c r="I1601" s="17"/>
      <c r="J1601" s="17"/>
      <c r="N1601" s="17"/>
    </row>
    <row r="1602" spans="9:14" ht="12.75">
      <c r="I1602" s="17"/>
      <c r="J1602" s="17"/>
      <c r="N1602" s="17"/>
    </row>
    <row r="1603" spans="9:14" ht="12.75">
      <c r="I1603" s="17"/>
      <c r="J1603" s="17"/>
      <c r="N1603" s="17"/>
    </row>
    <row r="1604" spans="9:14" ht="12.75">
      <c r="I1604" s="17"/>
      <c r="J1604" s="17"/>
      <c r="N1604" s="17"/>
    </row>
    <row r="1605" spans="9:14" ht="12.75">
      <c r="I1605" s="17"/>
      <c r="J1605" s="17"/>
      <c r="N1605" s="17"/>
    </row>
    <row r="1606" spans="9:14" ht="12.75">
      <c r="I1606" s="17"/>
      <c r="J1606" s="17"/>
      <c r="N1606" s="17"/>
    </row>
    <row r="1607" spans="9:14" ht="12.75">
      <c r="I1607" s="17"/>
      <c r="J1607" s="17"/>
      <c r="N1607" s="17"/>
    </row>
    <row r="1608" spans="9:14" ht="12.75">
      <c r="I1608" s="17"/>
      <c r="J1608" s="17"/>
      <c r="N1608" s="17"/>
    </row>
    <row r="1609" spans="9:14" ht="12.75">
      <c r="I1609" s="17"/>
      <c r="J1609" s="17"/>
      <c r="N1609" s="17"/>
    </row>
    <row r="1610" spans="9:14" ht="12.75">
      <c r="I1610" s="17"/>
      <c r="J1610" s="17"/>
      <c r="N1610" s="17"/>
    </row>
    <row r="1611" spans="9:14" ht="12.75">
      <c r="I1611" s="17"/>
      <c r="J1611" s="17"/>
      <c r="N1611" s="17"/>
    </row>
    <row r="1612" spans="9:14" ht="12.75">
      <c r="I1612" s="17"/>
      <c r="J1612" s="17"/>
      <c r="N1612" s="17"/>
    </row>
    <row r="1613" spans="9:14" ht="12.75">
      <c r="I1613" s="17"/>
      <c r="J1613" s="17"/>
      <c r="N1613" s="17"/>
    </row>
    <row r="1614" spans="9:14" ht="12.75">
      <c r="I1614" s="17"/>
      <c r="J1614" s="17"/>
      <c r="N1614" s="17"/>
    </row>
    <row r="1615" spans="9:14" ht="12.75">
      <c r="I1615" s="17"/>
      <c r="J1615" s="17"/>
      <c r="N1615" s="17"/>
    </row>
    <row r="1616" spans="9:14" ht="12.75">
      <c r="I1616" s="17"/>
      <c r="J1616" s="17"/>
      <c r="N1616" s="17"/>
    </row>
    <row r="1617" spans="9:14" ht="12.75">
      <c r="I1617" s="17"/>
      <c r="J1617" s="17"/>
      <c r="N1617" s="17"/>
    </row>
    <row r="1618" spans="9:14" ht="12.75">
      <c r="I1618" s="17"/>
      <c r="J1618" s="17"/>
      <c r="N1618" s="17"/>
    </row>
    <row r="1619" spans="9:14" ht="12.75">
      <c r="I1619" s="17"/>
      <c r="J1619" s="17"/>
      <c r="N1619" s="17"/>
    </row>
    <row r="1620" spans="9:14" ht="12.75">
      <c r="I1620" s="17"/>
      <c r="J1620" s="17"/>
      <c r="N1620" s="17"/>
    </row>
    <row r="1621" spans="9:14" ht="12.75">
      <c r="I1621" s="17"/>
      <c r="J1621" s="17"/>
      <c r="N1621" s="17"/>
    </row>
    <row r="1622" spans="9:14" ht="12.75">
      <c r="I1622" s="17"/>
      <c r="J1622" s="17"/>
      <c r="N1622" s="17"/>
    </row>
    <row r="1623" spans="9:14" ht="12.75">
      <c r="I1623" s="17"/>
      <c r="J1623" s="17"/>
      <c r="N1623" s="17"/>
    </row>
    <row r="1624" spans="9:14" ht="12.75">
      <c r="I1624" s="17"/>
      <c r="J1624" s="17"/>
      <c r="N1624" s="17"/>
    </row>
    <row r="1625" spans="9:14" ht="12.75">
      <c r="I1625" s="17"/>
      <c r="J1625" s="17"/>
      <c r="N1625" s="17"/>
    </row>
    <row r="1626" spans="9:14" ht="12.75">
      <c r="I1626" s="17"/>
      <c r="J1626" s="17"/>
      <c r="N1626" s="17"/>
    </row>
    <row r="1627" spans="9:14" ht="12.75">
      <c r="I1627" s="17"/>
      <c r="J1627" s="17"/>
      <c r="N1627" s="17"/>
    </row>
    <row r="1628" spans="9:14" ht="12.75">
      <c r="I1628" s="17"/>
      <c r="J1628" s="17"/>
      <c r="N1628" s="17"/>
    </row>
    <row r="1629" spans="9:14" ht="12.75">
      <c r="I1629" s="17"/>
      <c r="J1629" s="17"/>
      <c r="N1629" s="17"/>
    </row>
    <row r="1630" spans="9:14" ht="12.75">
      <c r="I1630" s="17"/>
      <c r="J1630" s="17"/>
      <c r="N1630" s="17"/>
    </row>
    <row r="1631" spans="9:14" ht="12.75">
      <c r="I1631" s="17"/>
      <c r="J1631" s="17"/>
      <c r="N1631" s="17"/>
    </row>
    <row r="1632" spans="9:14" ht="12.75">
      <c r="I1632" s="17"/>
      <c r="J1632" s="17"/>
      <c r="N1632" s="17"/>
    </row>
    <row r="1633" spans="9:14" ht="12.75">
      <c r="I1633" s="17"/>
      <c r="J1633" s="17"/>
      <c r="N1633" s="17"/>
    </row>
    <row r="1634" spans="9:14" ht="12.75">
      <c r="I1634" s="17"/>
      <c r="J1634" s="17"/>
      <c r="N1634" s="17"/>
    </row>
    <row r="1635" spans="9:14" ht="12.75">
      <c r="I1635" s="17"/>
      <c r="J1635" s="17"/>
      <c r="N1635" s="17"/>
    </row>
    <row r="1636" spans="9:14" ht="12.75">
      <c r="I1636" s="17"/>
      <c r="J1636" s="17"/>
      <c r="N1636" s="17"/>
    </row>
    <row r="1637" spans="9:14" ht="12.75">
      <c r="I1637" s="17"/>
      <c r="J1637" s="17"/>
      <c r="N1637" s="17"/>
    </row>
    <row r="1638" spans="9:14" ht="12.75">
      <c r="I1638" s="17"/>
      <c r="J1638" s="17"/>
      <c r="N1638" s="17"/>
    </row>
    <row r="1639" spans="9:14" ht="12.75">
      <c r="I1639" s="17"/>
      <c r="J1639" s="17"/>
      <c r="N1639" s="17"/>
    </row>
    <row r="1640" spans="9:14" ht="12.75">
      <c r="I1640" s="17"/>
      <c r="J1640" s="17"/>
      <c r="N1640" s="17"/>
    </row>
    <row r="1641" spans="9:14" ht="12.75">
      <c r="I1641" s="17"/>
      <c r="J1641" s="17"/>
      <c r="N1641" s="17"/>
    </row>
    <row r="1642" spans="9:14" ht="12.75">
      <c r="I1642" s="17"/>
      <c r="J1642" s="17"/>
      <c r="N1642" s="17"/>
    </row>
    <row r="1643" spans="9:14" ht="12.75">
      <c r="I1643" s="17"/>
      <c r="J1643" s="17"/>
      <c r="N1643" s="17"/>
    </row>
    <row r="1644" spans="9:14" ht="12.75">
      <c r="I1644" s="17"/>
      <c r="J1644" s="17"/>
      <c r="N1644" s="17"/>
    </row>
    <row r="1645" spans="9:14" ht="12.75">
      <c r="I1645" s="17"/>
      <c r="J1645" s="17"/>
      <c r="N1645" s="17"/>
    </row>
    <row r="1646" spans="9:14" ht="12.75">
      <c r="I1646" s="17"/>
      <c r="J1646" s="17"/>
      <c r="N1646" s="17"/>
    </row>
    <row r="1647" spans="9:14" ht="12.75">
      <c r="I1647" s="17"/>
      <c r="J1647" s="17"/>
      <c r="N1647" s="17"/>
    </row>
    <row r="1648" spans="9:14" ht="12.75">
      <c r="I1648" s="17"/>
      <c r="J1648" s="17"/>
      <c r="N1648" s="17"/>
    </row>
    <row r="1649" spans="9:14" ht="12.75">
      <c r="I1649" s="17"/>
      <c r="J1649" s="17"/>
      <c r="N1649" s="17"/>
    </row>
    <row r="1650" spans="9:14" ht="12.75">
      <c r="I1650" s="17"/>
      <c r="J1650" s="17"/>
      <c r="N1650" s="17"/>
    </row>
    <row r="1651" spans="9:14" ht="12.75">
      <c r="I1651" s="17"/>
      <c r="J1651" s="17"/>
      <c r="N1651" s="17"/>
    </row>
    <row r="1652" spans="9:14" ht="12.75">
      <c r="I1652" s="17"/>
      <c r="J1652" s="17"/>
      <c r="N1652" s="17"/>
    </row>
    <row r="1653" spans="9:14" ht="12.75">
      <c r="I1653" s="17"/>
      <c r="J1653" s="17"/>
      <c r="N1653" s="17"/>
    </row>
    <row r="1654" spans="9:14" ht="12.75">
      <c r="I1654" s="17"/>
      <c r="J1654" s="17"/>
      <c r="N1654" s="17"/>
    </row>
    <row r="1655" spans="9:14" ht="12.75">
      <c r="I1655" s="17"/>
      <c r="J1655" s="17"/>
      <c r="N1655" s="17"/>
    </row>
    <row r="1656" spans="9:14" ht="12.75">
      <c r="I1656" s="17"/>
      <c r="J1656" s="17"/>
      <c r="N1656" s="17"/>
    </row>
    <row r="1657" spans="9:14" ht="12.75">
      <c r="I1657" s="17"/>
      <c r="J1657" s="17"/>
      <c r="N1657" s="17"/>
    </row>
    <row r="1658" spans="9:14" ht="12.75">
      <c r="I1658" s="17"/>
      <c r="J1658" s="17"/>
      <c r="N1658" s="17"/>
    </row>
    <row r="1659" spans="9:14" ht="12.75">
      <c r="I1659" s="17"/>
      <c r="J1659" s="17"/>
      <c r="N1659" s="17"/>
    </row>
    <row r="1660" spans="9:14" ht="12.75">
      <c r="I1660" s="17"/>
      <c r="J1660" s="17"/>
      <c r="N1660" s="17"/>
    </row>
    <row r="1661" spans="9:14" ht="12.75">
      <c r="I1661" s="17"/>
      <c r="J1661" s="17"/>
      <c r="N1661" s="17"/>
    </row>
    <row r="1662" spans="9:14" ht="12.75">
      <c r="I1662" s="17"/>
      <c r="J1662" s="17"/>
      <c r="N1662" s="17"/>
    </row>
    <row r="1663" spans="9:14" ht="12.75">
      <c r="I1663" s="17"/>
      <c r="J1663" s="17"/>
      <c r="N1663" s="17"/>
    </row>
    <row r="1664" spans="9:14" ht="12.75">
      <c r="I1664" s="17"/>
      <c r="J1664" s="17"/>
      <c r="N1664" s="17"/>
    </row>
    <row r="1665" spans="9:14" ht="12.75">
      <c r="I1665" s="17"/>
      <c r="J1665" s="17"/>
      <c r="N1665" s="17"/>
    </row>
    <row r="1666" spans="9:14" ht="12.75">
      <c r="I1666" s="17"/>
      <c r="J1666" s="17"/>
      <c r="N1666" s="17"/>
    </row>
    <row r="1667" spans="9:14" ht="12.75">
      <c r="I1667" s="17"/>
      <c r="J1667" s="17"/>
      <c r="N1667" s="17"/>
    </row>
    <row r="1668" spans="9:14" ht="12.75">
      <c r="I1668" s="17"/>
      <c r="J1668" s="17"/>
      <c r="N1668" s="17"/>
    </row>
    <row r="1669" spans="9:14" ht="12.75">
      <c r="I1669" s="17"/>
      <c r="J1669" s="17"/>
      <c r="N1669" s="17"/>
    </row>
    <row r="1670" spans="9:14" ht="12.75">
      <c r="I1670" s="17"/>
      <c r="J1670" s="17"/>
      <c r="N1670" s="17"/>
    </row>
    <row r="1671" spans="9:14" ht="12.75">
      <c r="I1671" s="17"/>
      <c r="J1671" s="17"/>
      <c r="N1671" s="17"/>
    </row>
    <row r="1672" spans="9:14" ht="12.75">
      <c r="I1672" s="17"/>
      <c r="J1672" s="17"/>
      <c r="N1672" s="17"/>
    </row>
    <row r="1673" spans="9:14" ht="12.75">
      <c r="I1673" s="17"/>
      <c r="J1673" s="17"/>
      <c r="N1673" s="17"/>
    </row>
    <row r="1674" spans="9:14" ht="12.75">
      <c r="I1674" s="17"/>
      <c r="J1674" s="17"/>
      <c r="N1674" s="17"/>
    </row>
    <row r="1675" spans="9:14" ht="12.75">
      <c r="I1675" s="17"/>
      <c r="J1675" s="17"/>
      <c r="N1675" s="17"/>
    </row>
    <row r="1676" spans="9:14" ht="12.75">
      <c r="I1676" s="17"/>
      <c r="J1676" s="17"/>
      <c r="N1676" s="17"/>
    </row>
    <row r="1677" spans="9:14" ht="12.75">
      <c r="I1677" s="17"/>
      <c r="J1677" s="17"/>
      <c r="N1677" s="17"/>
    </row>
    <row r="1678" spans="9:14" ht="12.75">
      <c r="I1678" s="17"/>
      <c r="J1678" s="17"/>
      <c r="N1678" s="17"/>
    </row>
    <row r="1679" spans="9:14" ht="12.75">
      <c r="I1679" s="17"/>
      <c r="J1679" s="17"/>
      <c r="N1679" s="17"/>
    </row>
    <row r="1680" spans="9:14" ht="12.75">
      <c r="I1680" s="17"/>
      <c r="J1680" s="17"/>
      <c r="N1680" s="17"/>
    </row>
    <row r="1681" spans="9:14" ht="12.75">
      <c r="I1681" s="17"/>
      <c r="J1681" s="17"/>
      <c r="N1681" s="17"/>
    </row>
    <row r="1682" spans="9:14" ht="12.75">
      <c r="I1682" s="17"/>
      <c r="J1682" s="17"/>
      <c r="N1682" s="17"/>
    </row>
    <row r="1683" spans="9:14" ht="12.75">
      <c r="I1683" s="17"/>
      <c r="J1683" s="17"/>
      <c r="N1683" s="17"/>
    </row>
    <row r="1684" spans="9:14" ht="12.75">
      <c r="I1684" s="17"/>
      <c r="J1684" s="17"/>
      <c r="N1684" s="17"/>
    </row>
    <row r="1685" spans="9:14" ht="12.75">
      <c r="I1685" s="17"/>
      <c r="J1685" s="17"/>
      <c r="N1685" s="17"/>
    </row>
    <row r="1686" spans="9:14" ht="12.75">
      <c r="I1686" s="17"/>
      <c r="J1686" s="17"/>
      <c r="N1686" s="17"/>
    </row>
    <row r="1687" spans="9:14" ht="12.75">
      <c r="I1687" s="17"/>
      <c r="J1687" s="17"/>
      <c r="N1687" s="17"/>
    </row>
    <row r="1688" spans="9:14" ht="12.75">
      <c r="I1688" s="17"/>
      <c r="J1688" s="17"/>
      <c r="N1688" s="17"/>
    </row>
    <row r="1689" spans="9:14" ht="12.75">
      <c r="I1689" s="17"/>
      <c r="J1689" s="17"/>
      <c r="N1689" s="17"/>
    </row>
    <row r="1690" spans="9:14" ht="12.75">
      <c r="I1690" s="17"/>
      <c r="J1690" s="17"/>
      <c r="N1690" s="17"/>
    </row>
    <row r="1691" spans="9:14" ht="12.75">
      <c r="I1691" s="17"/>
      <c r="J1691" s="17"/>
      <c r="N1691" s="17"/>
    </row>
    <row r="1692" spans="9:14" ht="12.75">
      <c r="I1692" s="17"/>
      <c r="J1692" s="17"/>
      <c r="N1692" s="17"/>
    </row>
    <row r="1693" spans="9:14" ht="12.75">
      <c r="I1693" s="17"/>
      <c r="J1693" s="17"/>
      <c r="N1693" s="17"/>
    </row>
    <row r="1694" spans="9:14" ht="12.75">
      <c r="I1694" s="17"/>
      <c r="J1694" s="17"/>
      <c r="N1694" s="17"/>
    </row>
    <row r="1695" spans="9:14" ht="12.75">
      <c r="I1695" s="17"/>
      <c r="J1695" s="17"/>
      <c r="N1695" s="17"/>
    </row>
    <row r="1696" spans="9:14" ht="12.75">
      <c r="I1696" s="17"/>
      <c r="J1696" s="17"/>
      <c r="N1696" s="17"/>
    </row>
    <row r="1697" spans="9:14" ht="12.75">
      <c r="I1697" s="17"/>
      <c r="J1697" s="17"/>
      <c r="N1697" s="17"/>
    </row>
    <row r="1698" spans="9:14" ht="12.75">
      <c r="I1698" s="17"/>
      <c r="J1698" s="17"/>
      <c r="N1698" s="17"/>
    </row>
    <row r="1699" spans="9:14" ht="12.75">
      <c r="I1699" s="17"/>
      <c r="J1699" s="17"/>
      <c r="N1699" s="17"/>
    </row>
    <row r="1700" spans="9:14" ht="12.75">
      <c r="I1700" s="17"/>
      <c r="J1700" s="17"/>
      <c r="N1700" s="17"/>
    </row>
    <row r="1701" spans="9:14" ht="12.75">
      <c r="I1701" s="17"/>
      <c r="J1701" s="17"/>
      <c r="N1701" s="17"/>
    </row>
    <row r="1702" spans="9:14" ht="12.75">
      <c r="I1702" s="17"/>
      <c r="J1702" s="17"/>
      <c r="N1702" s="17"/>
    </row>
    <row r="1703" spans="9:14" ht="12.75">
      <c r="I1703" s="17"/>
      <c r="J1703" s="17"/>
      <c r="N1703" s="17"/>
    </row>
    <row r="1704" spans="9:14" ht="12.75">
      <c r="I1704" s="17"/>
      <c r="J1704" s="17"/>
      <c r="N1704" s="17"/>
    </row>
    <row r="1705" spans="9:14" ht="12.75">
      <c r="I1705" s="17"/>
      <c r="J1705" s="17"/>
      <c r="N1705" s="17"/>
    </row>
    <row r="1706" spans="9:14" ht="12.75">
      <c r="I1706" s="17"/>
      <c r="J1706" s="17"/>
      <c r="N1706" s="17"/>
    </row>
    <row r="1707" spans="9:14" ht="12.75">
      <c r="I1707" s="17"/>
      <c r="J1707" s="17"/>
      <c r="N1707" s="17"/>
    </row>
    <row r="1708" spans="9:14" ht="12.75">
      <c r="I1708" s="17"/>
      <c r="J1708" s="17"/>
      <c r="N1708" s="17"/>
    </row>
    <row r="1709" spans="9:14" ht="12.75">
      <c r="I1709" s="17"/>
      <c r="J1709" s="17"/>
      <c r="N1709" s="17"/>
    </row>
    <row r="1710" spans="9:14" ht="12.75">
      <c r="I1710" s="17"/>
      <c r="J1710" s="17"/>
      <c r="N1710" s="17"/>
    </row>
    <row r="1711" spans="9:14" ht="12.75">
      <c r="I1711" s="17"/>
      <c r="J1711" s="17"/>
      <c r="N1711" s="17"/>
    </row>
    <row r="1712" spans="9:14" ht="12.75">
      <c r="I1712" s="17"/>
      <c r="J1712" s="17"/>
      <c r="N1712" s="17"/>
    </row>
    <row r="1713" spans="9:14" ht="12.75">
      <c r="I1713" s="17"/>
      <c r="J1713" s="17"/>
      <c r="N1713" s="17"/>
    </row>
    <row r="1714" spans="9:14" ht="12.75">
      <c r="I1714" s="17"/>
      <c r="J1714" s="17"/>
      <c r="N1714" s="17"/>
    </row>
    <row r="1715" spans="9:14" ht="12.75">
      <c r="I1715" s="17"/>
      <c r="J1715" s="17"/>
      <c r="N1715" s="17"/>
    </row>
    <row r="1716" spans="9:14" ht="12.75">
      <c r="I1716" s="17"/>
      <c r="J1716" s="17"/>
      <c r="N1716" s="17"/>
    </row>
    <row r="1717" spans="9:14" ht="12.75">
      <c r="I1717" s="17"/>
      <c r="J1717" s="17"/>
      <c r="N1717" s="17"/>
    </row>
    <row r="1718" spans="9:14" ht="12.75">
      <c r="I1718" s="17"/>
      <c r="J1718" s="17"/>
      <c r="N1718" s="17"/>
    </row>
    <row r="1719" spans="9:14" ht="12.75">
      <c r="I1719" s="17"/>
      <c r="J1719" s="17"/>
      <c r="N1719" s="17"/>
    </row>
    <row r="1720" spans="9:14" ht="12.75">
      <c r="I1720" s="17"/>
      <c r="J1720" s="17"/>
      <c r="N1720" s="17"/>
    </row>
    <row r="1721" spans="9:14" ht="12.75">
      <c r="I1721" s="17"/>
      <c r="J1721" s="17"/>
      <c r="N1721" s="17"/>
    </row>
    <row r="1722" spans="9:14" ht="12.75">
      <c r="I1722" s="17"/>
      <c r="J1722" s="17"/>
      <c r="N1722" s="17"/>
    </row>
    <row r="1723" spans="9:14" ht="12.75">
      <c r="I1723" s="17"/>
      <c r="J1723" s="17"/>
      <c r="N1723" s="17"/>
    </row>
    <row r="1724" spans="9:14" ht="12.75">
      <c r="I1724" s="17"/>
      <c r="J1724" s="17"/>
      <c r="N1724" s="17"/>
    </row>
    <row r="1725" spans="9:14" ht="12.75">
      <c r="I1725" s="17"/>
      <c r="J1725" s="17"/>
      <c r="N1725" s="17"/>
    </row>
    <row r="1726" spans="9:14" ht="12.75">
      <c r="I1726" s="17"/>
      <c r="J1726" s="17"/>
      <c r="N1726" s="17"/>
    </row>
    <row r="1727" spans="9:14" ht="12.75">
      <c r="I1727" s="17"/>
      <c r="J1727" s="17"/>
      <c r="N1727" s="17"/>
    </row>
    <row r="1728" spans="9:14" ht="12.75">
      <c r="I1728" s="17"/>
      <c r="J1728" s="17"/>
      <c r="N1728" s="17"/>
    </row>
    <row r="1729" spans="9:14" ht="12.75">
      <c r="I1729" s="17"/>
      <c r="J1729" s="17"/>
      <c r="N1729" s="17"/>
    </row>
    <row r="1730" spans="9:14" ht="12.75">
      <c r="I1730" s="17"/>
      <c r="J1730" s="17"/>
      <c r="N1730" s="17"/>
    </row>
    <row r="1731" spans="9:14" ht="12.75">
      <c r="I1731" s="17"/>
      <c r="J1731" s="17"/>
      <c r="N1731" s="17"/>
    </row>
    <row r="1732" spans="9:14" ht="12.75">
      <c r="I1732" s="17"/>
      <c r="J1732" s="17"/>
      <c r="N1732" s="17"/>
    </row>
    <row r="1733" spans="9:14" ht="12.75">
      <c r="I1733" s="17"/>
      <c r="J1733" s="17"/>
      <c r="N1733" s="17"/>
    </row>
    <row r="1734" spans="9:14" ht="12.75">
      <c r="I1734" s="17"/>
      <c r="J1734" s="17"/>
      <c r="N1734" s="17"/>
    </row>
    <row r="1735" spans="9:14" ht="12.75">
      <c r="I1735" s="17"/>
      <c r="J1735" s="17"/>
      <c r="N1735" s="17"/>
    </row>
    <row r="1736" spans="9:14" ht="12.75">
      <c r="I1736" s="17"/>
      <c r="J1736" s="17"/>
      <c r="N1736" s="17"/>
    </row>
    <row r="1737" spans="9:14" ht="12.75">
      <c r="I1737" s="17"/>
      <c r="J1737" s="17"/>
      <c r="N1737" s="17"/>
    </row>
    <row r="1738" spans="9:14" ht="12.75">
      <c r="I1738" s="17"/>
      <c r="J1738" s="17"/>
      <c r="N1738" s="17"/>
    </row>
    <row r="1739" spans="9:14" ht="12.75">
      <c r="I1739" s="17"/>
      <c r="J1739" s="17"/>
      <c r="N1739" s="17"/>
    </row>
    <row r="1740" spans="9:14" ht="12.75">
      <c r="I1740" s="17"/>
      <c r="J1740" s="17"/>
      <c r="N1740" s="17"/>
    </row>
    <row r="1741" spans="9:14" ht="12.75">
      <c r="I1741" s="17"/>
      <c r="J1741" s="17"/>
      <c r="N1741" s="17"/>
    </row>
    <row r="1742" spans="9:14" ht="12.75">
      <c r="I1742" s="17"/>
      <c r="J1742" s="17"/>
      <c r="N1742" s="17"/>
    </row>
    <row r="1743" spans="9:14" ht="12.75">
      <c r="I1743" s="17"/>
      <c r="J1743" s="17"/>
      <c r="N1743" s="17"/>
    </row>
    <row r="1744" spans="9:14" ht="12.75">
      <c r="I1744" s="17"/>
      <c r="J1744" s="17"/>
      <c r="N1744" s="17"/>
    </row>
    <row r="1745" spans="9:14" ht="12.75">
      <c r="I1745" s="17"/>
      <c r="J1745" s="17"/>
      <c r="N1745" s="17"/>
    </row>
    <row r="1746" spans="9:14" ht="12.75">
      <c r="I1746" s="17"/>
      <c r="J1746" s="17"/>
      <c r="N1746" s="17"/>
    </row>
    <row r="1747" spans="9:14" ht="12.75">
      <c r="I1747" s="17"/>
      <c r="J1747" s="17"/>
      <c r="N1747" s="17"/>
    </row>
    <row r="1748" spans="9:14" ht="12.75">
      <c r="I1748" s="17"/>
      <c r="J1748" s="17"/>
      <c r="N1748" s="17"/>
    </row>
    <row r="1749" spans="9:14" ht="12.75">
      <c r="I1749" s="17"/>
      <c r="J1749" s="17"/>
      <c r="N1749" s="17"/>
    </row>
    <row r="1750" spans="9:14" ht="12.75">
      <c r="I1750" s="17"/>
      <c r="J1750" s="17"/>
      <c r="N1750" s="17"/>
    </row>
    <row r="1751" spans="9:14" ht="12.75">
      <c r="I1751" s="17"/>
      <c r="J1751" s="17"/>
      <c r="N1751" s="17"/>
    </row>
    <row r="1752" spans="9:14" ht="12.75">
      <c r="I1752" s="17"/>
      <c r="J1752" s="17"/>
      <c r="N1752" s="17"/>
    </row>
    <row r="1753" spans="9:14" ht="12.75">
      <c r="I1753" s="17"/>
      <c r="J1753" s="17"/>
      <c r="N1753" s="17"/>
    </row>
    <row r="1754" spans="9:14" ht="12.75">
      <c r="I1754" s="17"/>
      <c r="J1754" s="17"/>
      <c r="N1754" s="17"/>
    </row>
    <row r="1755" spans="9:14" ht="12.75">
      <c r="I1755" s="17"/>
      <c r="J1755" s="17"/>
      <c r="N1755" s="17"/>
    </row>
    <row r="1756" spans="9:14" ht="12.75">
      <c r="I1756" s="17"/>
      <c r="J1756" s="17"/>
      <c r="N1756" s="17"/>
    </row>
    <row r="1757" spans="9:14" ht="12.75">
      <c r="I1757" s="17"/>
      <c r="J1757" s="17"/>
      <c r="N1757" s="17"/>
    </row>
    <row r="1758" spans="9:14" ht="12.75">
      <c r="I1758" s="17"/>
      <c r="J1758" s="17"/>
      <c r="N1758" s="17"/>
    </row>
    <row r="1759" spans="9:14" ht="12.75">
      <c r="I1759" s="17"/>
      <c r="J1759" s="17"/>
      <c r="N1759" s="17"/>
    </row>
    <row r="1760" spans="9:14" ht="12.75">
      <c r="I1760" s="17"/>
      <c r="J1760" s="17"/>
      <c r="N1760" s="17"/>
    </row>
    <row r="1761" spans="9:14" ht="12.75">
      <c r="I1761" s="17"/>
      <c r="J1761" s="17"/>
      <c r="N1761" s="17"/>
    </row>
    <row r="1762" spans="9:14" ht="12.75">
      <c r="I1762" s="17"/>
      <c r="J1762" s="17"/>
      <c r="N1762" s="17"/>
    </row>
    <row r="1763" spans="9:14" ht="12.75">
      <c r="I1763" s="17"/>
      <c r="J1763" s="17"/>
      <c r="N1763" s="17"/>
    </row>
    <row r="1764" spans="9:14" ht="12.75">
      <c r="I1764" s="17"/>
      <c r="J1764" s="17"/>
      <c r="N1764" s="17"/>
    </row>
    <row r="1765" spans="9:14" ht="12.75">
      <c r="I1765" s="17"/>
      <c r="J1765" s="17"/>
      <c r="N1765" s="17"/>
    </row>
    <row r="1766" spans="9:14" ht="12.75">
      <c r="I1766" s="17"/>
      <c r="J1766" s="17"/>
      <c r="N1766" s="17"/>
    </row>
    <row r="1767" spans="9:14" ht="12.75">
      <c r="I1767" s="17"/>
      <c r="J1767" s="17"/>
      <c r="N1767" s="17"/>
    </row>
    <row r="1768" spans="9:14" ht="12.75">
      <c r="I1768" s="17"/>
      <c r="J1768" s="17"/>
      <c r="N1768" s="17"/>
    </row>
    <row r="1769" spans="9:14" ht="12.75">
      <c r="I1769" s="17"/>
      <c r="J1769" s="17"/>
      <c r="N1769" s="17"/>
    </row>
    <row r="1770" spans="9:14" ht="12.75">
      <c r="I1770" s="17"/>
      <c r="J1770" s="17"/>
      <c r="N1770" s="17"/>
    </row>
    <row r="1771" spans="9:14" ht="12.75">
      <c r="I1771" s="17"/>
      <c r="J1771" s="17"/>
      <c r="N1771" s="17"/>
    </row>
    <row r="1772" spans="9:14" ht="12.75">
      <c r="I1772" s="17"/>
      <c r="J1772" s="17"/>
      <c r="N1772" s="17"/>
    </row>
    <row r="1773" spans="9:14" ht="12.75">
      <c r="I1773" s="17"/>
      <c r="J1773" s="17"/>
      <c r="N1773" s="17"/>
    </row>
    <row r="1774" spans="9:14" ht="12.75">
      <c r="I1774" s="17"/>
      <c r="J1774" s="17"/>
      <c r="N1774" s="17"/>
    </row>
    <row r="1775" spans="9:14" ht="12.75">
      <c r="I1775" s="17"/>
      <c r="J1775" s="17"/>
      <c r="N1775" s="17"/>
    </row>
    <row r="1776" spans="9:14" ht="12.75">
      <c r="I1776" s="17"/>
      <c r="J1776" s="17"/>
      <c r="N1776" s="17"/>
    </row>
    <row r="1777" spans="9:14" ht="12.75">
      <c r="I1777" s="17"/>
      <c r="J1777" s="17"/>
      <c r="N1777" s="17"/>
    </row>
    <row r="1778" spans="9:14" ht="12.75">
      <c r="I1778" s="17"/>
      <c r="J1778" s="17"/>
      <c r="N1778" s="17"/>
    </row>
    <row r="1779" spans="9:14" ht="12.75">
      <c r="I1779" s="17"/>
      <c r="J1779" s="17"/>
      <c r="N1779" s="17"/>
    </row>
    <row r="1780" spans="9:14" ht="12.75">
      <c r="I1780" s="17"/>
      <c r="J1780" s="17"/>
      <c r="N1780" s="17"/>
    </row>
    <row r="1781" spans="9:14" ht="12.75">
      <c r="I1781" s="17"/>
      <c r="J1781" s="17"/>
      <c r="N1781" s="17"/>
    </row>
    <row r="1782" spans="9:14" ht="12.75">
      <c r="I1782" s="17"/>
      <c r="J1782" s="17"/>
      <c r="N1782" s="17"/>
    </row>
    <row r="1783" spans="9:14" ht="12.75">
      <c r="I1783" s="17"/>
      <c r="J1783" s="17"/>
      <c r="N1783" s="17"/>
    </row>
    <row r="1784" spans="9:14" ht="12.75">
      <c r="I1784" s="17"/>
      <c r="J1784" s="17"/>
      <c r="N1784" s="17"/>
    </row>
    <row r="1785" spans="9:14" ht="12.75">
      <c r="I1785" s="17"/>
      <c r="J1785" s="17"/>
      <c r="N1785" s="17"/>
    </row>
    <row r="1786" spans="9:14" ht="12.75">
      <c r="I1786" s="17"/>
      <c r="J1786" s="17"/>
      <c r="N1786" s="17"/>
    </row>
    <row r="1787" spans="9:14" ht="12.75">
      <c r="I1787" s="17"/>
      <c r="J1787" s="17"/>
      <c r="N1787" s="17"/>
    </row>
    <row r="1788" spans="9:14" ht="12.75">
      <c r="I1788" s="17"/>
      <c r="J1788" s="17"/>
      <c r="N1788" s="17"/>
    </row>
    <row r="1789" spans="9:14" ht="12.75">
      <c r="I1789" s="17"/>
      <c r="J1789" s="17"/>
      <c r="N1789" s="17"/>
    </row>
    <row r="1790" spans="9:14" ht="12.75">
      <c r="I1790" s="17"/>
      <c r="J1790" s="17"/>
      <c r="N1790" s="17"/>
    </row>
    <row r="1791" spans="9:14" ht="12.75">
      <c r="I1791" s="17"/>
      <c r="J1791" s="17"/>
      <c r="N1791" s="17"/>
    </row>
    <row r="1792" spans="9:14" ht="12.75">
      <c r="I1792" s="17"/>
      <c r="J1792" s="17"/>
      <c r="N1792" s="17"/>
    </row>
    <row r="1793" spans="9:14" ht="12.75">
      <c r="I1793" s="17"/>
      <c r="J1793" s="17"/>
      <c r="N1793" s="17"/>
    </row>
    <row r="1794" spans="9:14" ht="12.75">
      <c r="I1794" s="17"/>
      <c r="J1794" s="17"/>
      <c r="N1794" s="17"/>
    </row>
    <row r="1795" spans="9:14" ht="12.75">
      <c r="I1795" s="17"/>
      <c r="J1795" s="17"/>
      <c r="N1795" s="17"/>
    </row>
    <row r="1796" spans="9:14" ht="12.75">
      <c r="I1796" s="17"/>
      <c r="J1796" s="17"/>
      <c r="N1796" s="17"/>
    </row>
    <row r="1797" spans="9:14" ht="12.75">
      <c r="I1797" s="17"/>
      <c r="J1797" s="17"/>
      <c r="N1797" s="17"/>
    </row>
    <row r="1798" spans="9:14" ht="12.75">
      <c r="I1798" s="17"/>
      <c r="J1798" s="17"/>
      <c r="N1798" s="17"/>
    </row>
    <row r="1799" spans="9:14" ht="12.75">
      <c r="I1799" s="17"/>
      <c r="J1799" s="17"/>
      <c r="N1799" s="17"/>
    </row>
    <row r="1800" spans="9:14" ht="12.75">
      <c r="I1800" s="17"/>
      <c r="J1800" s="17"/>
      <c r="N1800" s="17"/>
    </row>
    <row r="1801" spans="9:14" ht="12.75">
      <c r="I1801" s="17"/>
      <c r="J1801" s="17"/>
      <c r="N1801" s="17"/>
    </row>
    <row r="1802" spans="9:14" ht="12.75">
      <c r="I1802" s="17"/>
      <c r="J1802" s="17"/>
      <c r="N1802" s="17"/>
    </row>
    <row r="1803" spans="9:14" ht="12.75">
      <c r="I1803" s="17"/>
      <c r="J1803" s="17"/>
      <c r="N1803" s="17"/>
    </row>
    <row r="1804" spans="9:14" ht="12.75">
      <c r="I1804" s="17"/>
      <c r="J1804" s="17"/>
      <c r="N1804" s="17"/>
    </row>
    <row r="1805" spans="9:14" ht="12.75">
      <c r="I1805" s="17"/>
      <c r="J1805" s="17"/>
      <c r="N1805" s="17"/>
    </row>
    <row r="1806" spans="9:14" ht="12.75">
      <c r="I1806" s="17"/>
      <c r="J1806" s="17"/>
      <c r="N1806" s="17"/>
    </row>
    <row r="1807" spans="9:14" ht="12.75">
      <c r="I1807" s="17"/>
      <c r="J1807" s="17"/>
      <c r="N1807" s="17"/>
    </row>
    <row r="1808" spans="9:14" ht="12.75">
      <c r="I1808" s="17"/>
      <c r="J1808" s="17"/>
      <c r="N1808" s="17"/>
    </row>
    <row r="1809" spans="9:14" ht="12.75">
      <c r="I1809" s="17"/>
      <c r="J1809" s="17"/>
      <c r="N1809" s="17"/>
    </row>
    <row r="1810" spans="9:14" ht="12.75">
      <c r="I1810" s="17"/>
      <c r="J1810" s="17"/>
      <c r="N1810" s="17"/>
    </row>
    <row r="1811" spans="9:14" ht="12.75">
      <c r="I1811" s="17"/>
      <c r="J1811" s="17"/>
      <c r="N1811" s="17"/>
    </row>
    <row r="1812" spans="9:14" ht="12.75">
      <c r="I1812" s="17"/>
      <c r="J1812" s="17"/>
      <c r="N1812" s="17"/>
    </row>
    <row r="1813" spans="9:14" ht="12.75">
      <c r="I1813" s="17"/>
      <c r="J1813" s="17"/>
      <c r="N1813" s="17"/>
    </row>
    <row r="1814" spans="9:14" ht="12.75">
      <c r="I1814" s="17"/>
      <c r="J1814" s="17"/>
      <c r="N1814" s="17"/>
    </row>
    <row r="1815" spans="9:14" ht="12.75">
      <c r="I1815" s="17"/>
      <c r="J1815" s="17"/>
      <c r="N1815" s="17"/>
    </row>
    <row r="1816" spans="9:14" ht="12.75">
      <c r="I1816" s="17"/>
      <c r="J1816" s="17"/>
      <c r="N1816" s="17"/>
    </row>
    <row r="1817" spans="9:14" ht="12.75">
      <c r="I1817" s="17"/>
      <c r="J1817" s="17"/>
      <c r="N1817" s="17"/>
    </row>
    <row r="1818" spans="9:14" ht="12.75">
      <c r="I1818" s="17"/>
      <c r="J1818" s="17"/>
      <c r="N1818" s="17"/>
    </row>
    <row r="1819" spans="9:14" ht="12.75">
      <c r="I1819" s="17"/>
      <c r="J1819" s="17"/>
      <c r="N1819" s="17"/>
    </row>
    <row r="1820" spans="9:14" ht="12.75">
      <c r="I1820" s="17"/>
      <c r="J1820" s="17"/>
      <c r="N1820" s="17"/>
    </row>
    <row r="1821" spans="9:14" ht="12.75">
      <c r="I1821" s="17"/>
      <c r="J1821" s="17"/>
      <c r="N1821" s="17"/>
    </row>
    <row r="1822" spans="9:14" ht="12.75">
      <c r="I1822" s="17"/>
      <c r="J1822" s="17"/>
      <c r="N1822" s="17"/>
    </row>
    <row r="1823" spans="9:14" ht="12.75">
      <c r="I1823" s="17"/>
      <c r="J1823" s="17"/>
      <c r="N1823" s="17"/>
    </row>
    <row r="1824" spans="9:14" ht="12.75">
      <c r="I1824" s="17"/>
      <c r="J1824" s="17"/>
      <c r="N1824" s="17"/>
    </row>
    <row r="1825" spans="9:14" ht="12.75">
      <c r="I1825" s="17"/>
      <c r="J1825" s="17"/>
      <c r="N1825" s="17"/>
    </row>
    <row r="1826" spans="9:14" ht="12.75">
      <c r="I1826" s="17"/>
      <c r="J1826" s="17"/>
      <c r="N1826" s="17"/>
    </row>
    <row r="1827" spans="9:14" ht="12.75">
      <c r="I1827" s="17"/>
      <c r="J1827" s="17"/>
      <c r="N1827" s="17"/>
    </row>
    <row r="1828" spans="9:14" ht="12.75">
      <c r="I1828" s="17"/>
      <c r="J1828" s="17"/>
      <c r="N1828" s="17"/>
    </row>
    <row r="1829" spans="9:14" ht="12.75">
      <c r="I1829" s="17"/>
      <c r="J1829" s="17"/>
      <c r="N1829" s="17"/>
    </row>
    <row r="1830" spans="9:14" ht="12.75">
      <c r="I1830" s="17"/>
      <c r="J1830" s="17"/>
      <c r="N1830" s="17"/>
    </row>
    <row r="1831" spans="9:14" ht="12.75">
      <c r="I1831" s="17"/>
      <c r="J1831" s="17"/>
      <c r="N1831" s="17"/>
    </row>
    <row r="1832" spans="9:14" ht="12.75">
      <c r="I1832" s="17"/>
      <c r="J1832" s="17"/>
      <c r="N1832" s="17"/>
    </row>
    <row r="1833" spans="9:14" ht="12.75">
      <c r="I1833" s="17"/>
      <c r="J1833" s="17"/>
      <c r="N1833" s="17"/>
    </row>
    <row r="1834" spans="9:14" ht="12.75">
      <c r="I1834" s="17"/>
      <c r="J1834" s="17"/>
      <c r="N1834" s="17"/>
    </row>
    <row r="1835" spans="9:14" ht="12.75">
      <c r="I1835" s="17"/>
      <c r="J1835" s="17"/>
      <c r="N1835" s="17"/>
    </row>
    <row r="1836" spans="9:14" ht="12.75">
      <c r="I1836" s="17"/>
      <c r="J1836" s="17"/>
      <c r="N1836" s="17"/>
    </row>
    <row r="1837" spans="9:14" ht="12.75">
      <c r="I1837" s="17"/>
      <c r="J1837" s="17"/>
      <c r="N1837" s="17"/>
    </row>
    <row r="1838" spans="9:14" ht="12.75">
      <c r="I1838" s="17"/>
      <c r="J1838" s="17"/>
      <c r="N1838" s="17"/>
    </row>
    <row r="1839" spans="9:14" ht="12.75">
      <c r="I1839" s="17"/>
      <c r="J1839" s="17"/>
      <c r="N1839" s="17"/>
    </row>
    <row r="1840" spans="9:14" ht="12.75">
      <c r="I1840" s="17"/>
      <c r="J1840" s="17"/>
      <c r="N1840" s="17"/>
    </row>
    <row r="1841" spans="9:14" ht="12.75">
      <c r="I1841" s="17"/>
      <c r="J1841" s="17"/>
      <c r="N1841" s="17"/>
    </row>
    <row r="1842" spans="9:14" ht="12.75">
      <c r="I1842" s="17"/>
      <c r="J1842" s="17"/>
      <c r="N1842" s="17"/>
    </row>
    <row r="1843" spans="9:14" ht="12.75">
      <c r="I1843" s="17"/>
      <c r="J1843" s="17"/>
      <c r="N1843" s="17"/>
    </row>
    <row r="1844" spans="9:14" ht="12.75">
      <c r="I1844" s="17"/>
      <c r="J1844" s="17"/>
      <c r="N1844" s="17"/>
    </row>
    <row r="1845" spans="9:14" ht="12.75">
      <c r="I1845" s="17"/>
      <c r="J1845" s="17"/>
      <c r="N1845" s="17"/>
    </row>
    <row r="1846" spans="9:14" ht="12.75">
      <c r="I1846" s="17"/>
      <c r="J1846" s="17"/>
      <c r="N1846" s="17"/>
    </row>
    <row r="1847" spans="9:14" ht="12.75">
      <c r="I1847" s="17"/>
      <c r="J1847" s="17"/>
      <c r="N1847" s="17"/>
    </row>
    <row r="1848" spans="9:14" ht="12.75">
      <c r="I1848" s="17"/>
      <c r="J1848" s="17"/>
      <c r="N1848" s="17"/>
    </row>
    <row r="1849" spans="9:14" ht="12.75">
      <c r="I1849" s="17"/>
      <c r="J1849" s="17"/>
      <c r="N1849" s="17"/>
    </row>
    <row r="1850" spans="9:14" ht="12.75">
      <c r="I1850" s="17"/>
      <c r="J1850" s="17"/>
      <c r="N1850" s="17"/>
    </row>
    <row r="1851" spans="9:14" ht="12.75">
      <c r="I1851" s="17"/>
      <c r="J1851" s="17"/>
      <c r="N1851" s="17"/>
    </row>
    <row r="1852" spans="9:14" ht="12.75">
      <c r="I1852" s="17"/>
      <c r="J1852" s="17"/>
      <c r="N1852" s="17"/>
    </row>
    <row r="1853" spans="9:14" ht="12.75">
      <c r="I1853" s="17"/>
      <c r="J1853" s="17"/>
      <c r="N1853" s="17"/>
    </row>
    <row r="1854" spans="9:14" ht="12.75">
      <c r="I1854" s="17"/>
      <c r="J1854" s="17"/>
      <c r="N1854" s="17"/>
    </row>
    <row r="1855" spans="9:14" ht="12.75">
      <c r="I1855" s="17"/>
      <c r="J1855" s="17"/>
      <c r="N1855" s="17"/>
    </row>
    <row r="1856" spans="9:14" ht="12.75">
      <c r="I1856" s="17"/>
      <c r="J1856" s="17"/>
      <c r="N1856" s="17"/>
    </row>
    <row r="1857" spans="9:14" ht="12.75">
      <c r="I1857" s="17"/>
      <c r="J1857" s="17"/>
      <c r="N1857" s="17"/>
    </row>
    <row r="1858" spans="9:14" ht="12.75">
      <c r="I1858" s="17"/>
      <c r="J1858" s="17"/>
      <c r="N1858" s="17"/>
    </row>
    <row r="1859" spans="9:14" ht="12.75">
      <c r="I1859" s="17"/>
      <c r="J1859" s="17"/>
      <c r="N1859" s="17"/>
    </row>
    <row r="1860" spans="9:14" ht="12.75">
      <c r="I1860" s="17"/>
      <c r="J1860" s="17"/>
      <c r="N1860" s="17"/>
    </row>
    <row r="1861" spans="9:14" ht="12.75">
      <c r="I1861" s="17"/>
      <c r="J1861" s="17"/>
      <c r="N1861" s="17"/>
    </row>
    <row r="1862" spans="9:14" ht="12.75">
      <c r="I1862" s="17"/>
      <c r="J1862" s="17"/>
      <c r="N1862" s="17"/>
    </row>
    <row r="1863" spans="9:14" ht="12.75">
      <c r="I1863" s="17"/>
      <c r="J1863" s="17"/>
      <c r="N1863" s="17"/>
    </row>
    <row r="1864" spans="9:14" ht="12.75">
      <c r="I1864" s="17"/>
      <c r="J1864" s="17"/>
      <c r="N1864" s="17"/>
    </row>
    <row r="1865" spans="9:14" ht="12.75">
      <c r="I1865" s="17"/>
      <c r="J1865" s="17"/>
      <c r="N1865" s="17"/>
    </row>
    <row r="1866" spans="9:14" ht="12.75">
      <c r="I1866" s="17"/>
      <c r="J1866" s="17"/>
      <c r="N1866" s="17"/>
    </row>
    <row r="1867" spans="9:14" ht="12.75">
      <c r="I1867" s="17"/>
      <c r="J1867" s="17"/>
      <c r="N1867" s="17"/>
    </row>
    <row r="1868" spans="9:14" ht="12.75">
      <c r="I1868" s="17"/>
      <c r="J1868" s="17"/>
      <c r="N1868" s="17"/>
    </row>
    <row r="1869" spans="9:14" ht="12.75">
      <c r="I1869" s="17"/>
      <c r="J1869" s="17"/>
      <c r="N1869" s="17"/>
    </row>
    <row r="1870" spans="9:14" ht="12.75">
      <c r="I1870" s="17"/>
      <c r="J1870" s="17"/>
      <c r="N1870" s="17"/>
    </row>
    <row r="1871" spans="9:14" ht="12.75">
      <c r="I1871" s="17"/>
      <c r="J1871" s="17"/>
      <c r="N1871" s="17"/>
    </row>
    <row r="1872" spans="9:14" ht="12.75">
      <c r="I1872" s="17"/>
      <c r="J1872" s="17"/>
      <c r="N1872" s="17"/>
    </row>
    <row r="1873" spans="9:14" ht="12.75">
      <c r="I1873" s="17"/>
      <c r="J1873" s="17"/>
      <c r="N1873" s="17"/>
    </row>
    <row r="1874" spans="9:14" ht="12.75">
      <c r="I1874" s="17"/>
      <c r="J1874" s="17"/>
      <c r="N1874" s="17"/>
    </row>
    <row r="1875" spans="9:14" ht="12.75">
      <c r="I1875" s="17"/>
      <c r="J1875" s="17"/>
      <c r="N1875" s="17"/>
    </row>
    <row r="1876" spans="9:14" ht="12.75">
      <c r="I1876" s="17"/>
      <c r="J1876" s="17"/>
      <c r="N1876" s="17"/>
    </row>
    <row r="1877" spans="9:14" ht="12.75">
      <c r="I1877" s="17"/>
      <c r="J1877" s="17"/>
      <c r="N1877" s="17"/>
    </row>
    <row r="1878" spans="9:14" ht="12.75">
      <c r="I1878" s="17"/>
      <c r="J1878" s="17"/>
      <c r="N1878" s="17"/>
    </row>
    <row r="1879" spans="9:14" ht="12.75">
      <c r="I1879" s="17"/>
      <c r="J1879" s="17"/>
      <c r="N1879" s="17"/>
    </row>
    <row r="1880" spans="9:14" ht="12.75">
      <c r="I1880" s="17"/>
      <c r="J1880" s="17"/>
      <c r="N1880" s="17"/>
    </row>
    <row r="1881" spans="9:14" ht="12.75">
      <c r="I1881" s="17"/>
      <c r="J1881" s="17"/>
      <c r="N1881" s="17"/>
    </row>
    <row r="1882" spans="9:14" ht="12.75">
      <c r="I1882" s="17"/>
      <c r="J1882" s="17"/>
      <c r="N1882" s="17"/>
    </row>
    <row r="1883" spans="9:14" ht="12.75">
      <c r="I1883" s="17"/>
      <c r="J1883" s="17"/>
      <c r="N1883" s="17"/>
    </row>
    <row r="1884" spans="9:14" ht="12.75">
      <c r="I1884" s="17"/>
      <c r="J1884" s="17"/>
      <c r="N1884" s="17"/>
    </row>
    <row r="1885" spans="9:14" ht="12.75">
      <c r="I1885" s="17"/>
      <c r="J1885" s="17"/>
      <c r="N1885" s="17"/>
    </row>
    <row r="1886" spans="9:14" ht="12.75">
      <c r="I1886" s="17"/>
      <c r="J1886" s="17"/>
      <c r="N1886" s="17"/>
    </row>
    <row r="1887" spans="9:14" ht="12.75">
      <c r="I1887" s="17"/>
      <c r="J1887" s="17"/>
      <c r="N1887" s="17"/>
    </row>
    <row r="1888" spans="9:14" ht="12.75">
      <c r="I1888" s="17"/>
      <c r="J1888" s="17"/>
      <c r="N1888" s="17"/>
    </row>
    <row r="1889" spans="9:14" ht="12.75">
      <c r="I1889" s="17"/>
      <c r="J1889" s="17"/>
      <c r="N1889" s="17"/>
    </row>
    <row r="1890" spans="9:14" ht="12.75">
      <c r="I1890" s="17"/>
      <c r="J1890" s="17"/>
      <c r="N1890" s="17"/>
    </row>
    <row r="1891" spans="9:14" ht="12.75">
      <c r="I1891" s="17"/>
      <c r="J1891" s="17"/>
      <c r="N1891" s="17"/>
    </row>
    <row r="1892" spans="9:14" ht="12.75">
      <c r="I1892" s="17"/>
      <c r="J1892" s="17"/>
      <c r="N1892" s="17"/>
    </row>
    <row r="1893" spans="9:14" ht="12.75">
      <c r="I1893" s="17"/>
      <c r="J1893" s="17"/>
      <c r="N1893" s="17"/>
    </row>
    <row r="1894" spans="9:14" ht="12.75">
      <c r="I1894" s="17"/>
      <c r="J1894" s="17"/>
      <c r="N1894" s="17"/>
    </row>
    <row r="1895" spans="9:14" ht="12.75">
      <c r="I1895" s="17"/>
      <c r="J1895" s="17"/>
      <c r="N1895" s="17"/>
    </row>
    <row r="1896" spans="9:14" ht="12.75">
      <c r="I1896" s="17"/>
      <c r="J1896" s="17"/>
      <c r="N1896" s="17"/>
    </row>
    <row r="1897" spans="9:14" ht="12.75">
      <c r="I1897" s="17"/>
      <c r="J1897" s="17"/>
      <c r="N1897" s="17"/>
    </row>
    <row r="1898" spans="9:14" ht="12.75">
      <c r="I1898" s="17"/>
      <c r="J1898" s="17"/>
      <c r="N1898" s="17"/>
    </row>
    <row r="1899" spans="9:14" ht="12.75">
      <c r="I1899" s="17"/>
      <c r="J1899" s="17"/>
      <c r="N1899" s="17"/>
    </row>
    <row r="1900" spans="9:14" ht="12.75">
      <c r="I1900" s="17"/>
      <c r="J1900" s="17"/>
      <c r="N1900" s="17"/>
    </row>
    <row r="1901" spans="9:14" ht="12.75">
      <c r="I1901" s="17"/>
      <c r="J1901" s="17"/>
      <c r="N1901" s="17"/>
    </row>
    <row r="1902" spans="9:14" ht="12.75">
      <c r="I1902" s="17"/>
      <c r="J1902" s="17"/>
      <c r="N1902" s="17"/>
    </row>
    <row r="1903" spans="9:14" ht="12.75">
      <c r="I1903" s="17"/>
      <c r="J1903" s="17"/>
      <c r="N1903" s="17"/>
    </row>
    <row r="1904" spans="9:14" ht="12.75">
      <c r="I1904" s="17"/>
      <c r="J1904" s="17"/>
      <c r="N1904" s="17"/>
    </row>
    <row r="1905" spans="9:14" ht="12.75">
      <c r="I1905" s="17"/>
      <c r="J1905" s="17"/>
      <c r="N1905" s="17"/>
    </row>
    <row r="1906" spans="9:14" ht="12.75">
      <c r="I1906" s="17"/>
      <c r="J1906" s="17"/>
      <c r="N1906" s="17"/>
    </row>
    <row r="1907" spans="9:14" ht="12.75">
      <c r="I1907" s="17"/>
      <c r="J1907" s="17"/>
      <c r="N1907" s="17"/>
    </row>
    <row r="1908" spans="9:14" ht="12.75">
      <c r="I1908" s="17"/>
      <c r="J1908" s="17"/>
      <c r="N1908" s="17"/>
    </row>
    <row r="1909" spans="9:14" ht="12.75">
      <c r="I1909" s="17"/>
      <c r="J1909" s="17"/>
      <c r="N1909" s="17"/>
    </row>
    <row r="1910" spans="9:14" ht="12.75">
      <c r="I1910" s="17"/>
      <c r="J1910" s="17"/>
      <c r="N1910" s="17"/>
    </row>
    <row r="1911" spans="9:14" ht="12.75">
      <c r="I1911" s="17"/>
      <c r="J1911" s="17"/>
      <c r="N1911" s="17"/>
    </row>
    <row r="1912" spans="9:14" ht="12.75">
      <c r="I1912" s="17"/>
      <c r="J1912" s="17"/>
      <c r="N1912" s="17"/>
    </row>
    <row r="1913" spans="9:14" ht="12.75">
      <c r="I1913" s="17"/>
      <c r="J1913" s="17"/>
      <c r="N1913" s="17"/>
    </row>
    <row r="1914" spans="9:14" ht="12.75">
      <c r="I1914" s="17"/>
      <c r="J1914" s="17"/>
      <c r="N1914" s="17"/>
    </row>
    <row r="1915" spans="9:14" ht="12.75">
      <c r="I1915" s="17"/>
      <c r="J1915" s="17"/>
      <c r="N1915" s="17"/>
    </row>
    <row r="1916" spans="9:14" ht="12.75">
      <c r="I1916" s="17"/>
      <c r="J1916" s="17"/>
      <c r="N1916" s="17"/>
    </row>
    <row r="1917" spans="9:14" ht="12.75">
      <c r="I1917" s="17"/>
      <c r="J1917" s="17"/>
      <c r="N1917" s="17"/>
    </row>
    <row r="1918" spans="9:14" ht="12.75">
      <c r="I1918" s="17"/>
      <c r="J1918" s="17"/>
      <c r="N1918" s="17"/>
    </row>
    <row r="1919" spans="9:14" ht="12.75">
      <c r="I1919" s="17"/>
      <c r="J1919" s="17"/>
      <c r="N1919" s="17"/>
    </row>
    <row r="1920" spans="9:14" ht="12.75">
      <c r="I1920" s="17"/>
      <c r="J1920" s="17"/>
      <c r="N1920" s="17"/>
    </row>
    <row r="1921" spans="9:14" ht="12.75">
      <c r="I1921" s="17"/>
      <c r="J1921" s="17"/>
      <c r="N1921" s="17"/>
    </row>
    <row r="1922" spans="9:14" ht="12.75">
      <c r="I1922" s="17"/>
      <c r="J1922" s="17"/>
      <c r="N1922" s="17"/>
    </row>
    <row r="1923" spans="9:14" ht="12.75">
      <c r="I1923" s="17"/>
      <c r="J1923" s="17"/>
      <c r="N1923" s="17"/>
    </row>
    <row r="1924" spans="9:14" ht="12.75">
      <c r="I1924" s="17"/>
      <c r="J1924" s="17"/>
      <c r="N1924" s="17"/>
    </row>
    <row r="1925" spans="9:14" ht="12.75">
      <c r="I1925" s="17"/>
      <c r="J1925" s="17"/>
      <c r="N1925" s="17"/>
    </row>
    <row r="1926" spans="9:14" ht="12.75">
      <c r="I1926" s="17"/>
      <c r="J1926" s="17"/>
      <c r="N1926" s="17"/>
    </row>
    <row r="1927" spans="9:14" ht="12.75">
      <c r="I1927" s="17"/>
      <c r="J1927" s="17"/>
      <c r="N1927" s="17"/>
    </row>
    <row r="1928" spans="9:14" ht="12.75">
      <c r="I1928" s="17"/>
      <c r="J1928" s="17"/>
      <c r="N1928" s="17"/>
    </row>
    <row r="1929" spans="9:14" ht="12.75">
      <c r="I1929" s="17"/>
      <c r="J1929" s="17"/>
      <c r="N1929" s="17"/>
    </row>
    <row r="1930" spans="9:14" ht="12.75">
      <c r="I1930" s="17"/>
      <c r="J1930" s="17"/>
      <c r="N1930" s="17"/>
    </row>
    <row r="1931" spans="9:14" ht="12.75">
      <c r="I1931" s="17"/>
      <c r="J1931" s="17"/>
      <c r="N1931" s="17"/>
    </row>
    <row r="1932" spans="9:14" ht="12.75">
      <c r="I1932" s="17"/>
      <c r="J1932" s="17"/>
      <c r="N1932" s="17"/>
    </row>
    <row r="1933" spans="9:14" ht="12.75">
      <c r="I1933" s="17"/>
      <c r="J1933" s="17"/>
      <c r="N1933" s="17"/>
    </row>
    <row r="1934" spans="9:14" ht="12.75">
      <c r="I1934" s="17"/>
      <c r="J1934" s="17"/>
      <c r="N1934" s="17"/>
    </row>
    <row r="1935" spans="9:14" ht="12.75">
      <c r="I1935" s="17"/>
      <c r="J1935" s="17"/>
      <c r="N1935" s="17"/>
    </row>
    <row r="1936" spans="9:14" ht="12.75">
      <c r="I1936" s="17"/>
      <c r="J1936" s="17"/>
      <c r="N1936" s="17"/>
    </row>
    <row r="1937" spans="9:14" ht="12.75">
      <c r="I1937" s="17"/>
      <c r="J1937" s="17"/>
      <c r="N1937" s="17"/>
    </row>
    <row r="1938" spans="9:14" ht="12.75">
      <c r="I1938" s="17"/>
      <c r="J1938" s="17"/>
      <c r="N1938" s="17"/>
    </row>
    <row r="1939" spans="9:14" ht="12.75">
      <c r="I1939" s="17"/>
      <c r="J1939" s="17"/>
      <c r="N1939" s="17"/>
    </row>
    <row r="1940" spans="9:14" ht="12.75">
      <c r="I1940" s="17"/>
      <c r="J1940" s="17"/>
      <c r="N1940" s="17"/>
    </row>
    <row r="1941" spans="9:14" ht="12.75">
      <c r="I1941" s="17"/>
      <c r="J1941" s="17"/>
      <c r="N1941" s="17"/>
    </row>
    <row r="1942" spans="9:14" ht="12.75">
      <c r="I1942" s="17"/>
      <c r="J1942" s="17"/>
      <c r="N1942" s="17"/>
    </row>
    <row r="1943" spans="9:14" ht="12.75">
      <c r="I1943" s="17"/>
      <c r="J1943" s="17"/>
      <c r="N1943" s="17"/>
    </row>
    <row r="1944" spans="9:14" ht="12.75">
      <c r="I1944" s="17"/>
      <c r="J1944" s="17"/>
      <c r="N1944" s="17"/>
    </row>
    <row r="1945" spans="9:14" ht="12.75">
      <c r="I1945" s="17"/>
      <c r="J1945" s="17"/>
      <c r="N1945" s="17"/>
    </row>
    <row r="1946" spans="9:14" ht="12.75">
      <c r="I1946" s="17"/>
      <c r="J1946" s="17"/>
      <c r="N1946" s="17"/>
    </row>
    <row r="1947" spans="9:14" ht="12.75">
      <c r="I1947" s="17"/>
      <c r="J1947" s="17"/>
      <c r="N1947" s="17"/>
    </row>
    <row r="1948" spans="9:14" ht="12.75">
      <c r="I1948" s="17"/>
      <c r="J1948" s="17"/>
      <c r="N1948" s="17"/>
    </row>
    <row r="1949" spans="9:14" ht="12.75">
      <c r="I1949" s="17"/>
      <c r="J1949" s="17"/>
      <c r="N1949" s="17"/>
    </row>
    <row r="1950" spans="9:14" ht="12.75">
      <c r="I1950" s="17"/>
      <c r="J1950" s="17"/>
      <c r="N1950" s="17"/>
    </row>
    <row r="1951" spans="9:14" ht="12.75">
      <c r="I1951" s="17"/>
      <c r="J1951" s="17"/>
      <c r="N1951" s="17"/>
    </row>
    <row r="1952" spans="9:14" ht="12.75">
      <c r="I1952" s="17"/>
      <c r="J1952" s="17"/>
      <c r="N1952" s="17"/>
    </row>
    <row r="1953" spans="9:14" ht="12.75">
      <c r="I1953" s="17"/>
      <c r="J1953" s="17"/>
      <c r="N1953" s="17"/>
    </row>
    <row r="1954" spans="9:14" ht="12.75">
      <c r="I1954" s="17"/>
      <c r="J1954" s="17"/>
      <c r="N1954" s="17"/>
    </row>
    <row r="1955" spans="9:14" ht="12.75">
      <c r="I1955" s="17"/>
      <c r="J1955" s="17"/>
      <c r="N1955" s="17"/>
    </row>
    <row r="1956" spans="9:14" ht="12.75">
      <c r="I1956" s="17"/>
      <c r="J1956" s="17"/>
      <c r="N1956" s="17"/>
    </row>
    <row r="1957" spans="9:14" ht="12.75">
      <c r="I1957" s="17"/>
      <c r="J1957" s="17"/>
      <c r="N1957" s="17"/>
    </row>
    <row r="1958" spans="9:14" ht="12.75">
      <c r="I1958" s="17"/>
      <c r="J1958" s="17"/>
      <c r="N1958" s="17"/>
    </row>
    <row r="1959" spans="9:14" ht="12.75">
      <c r="I1959" s="17"/>
      <c r="J1959" s="17"/>
      <c r="N1959" s="17"/>
    </row>
    <row r="1960" spans="9:14" ht="12.75">
      <c r="I1960" s="17"/>
      <c r="J1960" s="17"/>
      <c r="N1960" s="17"/>
    </row>
    <row r="1961" spans="9:14" ht="12.75">
      <c r="I1961" s="17"/>
      <c r="J1961" s="17"/>
      <c r="N1961" s="17"/>
    </row>
    <row r="1962" spans="9:14" ht="12.75">
      <c r="I1962" s="17"/>
      <c r="J1962" s="17"/>
      <c r="N1962" s="17"/>
    </row>
    <row r="1963" spans="9:14" ht="12.75">
      <c r="I1963" s="17"/>
      <c r="J1963" s="17"/>
      <c r="N1963" s="17"/>
    </row>
    <row r="1964" spans="9:14" ht="12.75">
      <c r="I1964" s="17"/>
      <c r="J1964" s="17"/>
      <c r="N1964" s="17"/>
    </row>
    <row r="1965" spans="9:14" ht="12.75">
      <c r="I1965" s="17"/>
      <c r="J1965" s="17"/>
      <c r="N1965" s="17"/>
    </row>
    <row r="1966" spans="9:14" ht="12.75">
      <c r="I1966" s="17"/>
      <c r="J1966" s="17"/>
      <c r="N1966" s="17"/>
    </row>
    <row r="1967" spans="9:14" ht="12.75">
      <c r="I1967" s="17"/>
      <c r="J1967" s="17"/>
      <c r="N1967" s="17"/>
    </row>
    <row r="1968" spans="9:14" ht="12.75">
      <c r="I1968" s="17"/>
      <c r="J1968" s="17"/>
      <c r="N1968" s="17"/>
    </row>
    <row r="1969" spans="9:14" ht="12.75">
      <c r="I1969" s="17"/>
      <c r="J1969" s="17"/>
      <c r="N1969" s="17"/>
    </row>
    <row r="1970" spans="9:14" ht="12.75">
      <c r="I1970" s="17"/>
      <c r="J1970" s="17"/>
      <c r="N1970" s="17"/>
    </row>
    <row r="1971" spans="9:14" ht="12.75">
      <c r="I1971" s="17"/>
      <c r="J1971" s="17"/>
      <c r="N1971" s="17"/>
    </row>
    <row r="1972" spans="9:14" ht="12.75">
      <c r="I1972" s="17"/>
      <c r="J1972" s="17"/>
      <c r="N1972" s="17"/>
    </row>
    <row r="1973" spans="9:14" ht="12.75">
      <c r="I1973" s="17"/>
      <c r="J1973" s="17"/>
      <c r="N1973" s="17"/>
    </row>
    <row r="1974" spans="9:14" ht="12.75">
      <c r="I1974" s="17"/>
      <c r="J1974" s="17"/>
      <c r="N1974" s="17"/>
    </row>
    <row r="1975" spans="9:14" ht="12.75">
      <c r="I1975" s="17"/>
      <c r="J1975" s="17"/>
      <c r="N1975" s="17"/>
    </row>
    <row r="1976" spans="9:14" ht="12.75">
      <c r="I1976" s="17"/>
      <c r="J1976" s="17"/>
      <c r="N1976" s="17"/>
    </row>
    <row r="1977" spans="9:14" ht="12.75">
      <c r="I1977" s="17"/>
      <c r="J1977" s="17"/>
      <c r="N1977" s="17"/>
    </row>
    <row r="1978" spans="9:14" ht="12.75">
      <c r="I1978" s="17"/>
      <c r="J1978" s="17"/>
      <c r="N1978" s="17"/>
    </row>
    <row r="1979" spans="9:14" ht="12.75">
      <c r="I1979" s="17"/>
      <c r="J1979" s="17"/>
      <c r="N1979" s="17"/>
    </row>
    <row r="1980" spans="9:14" ht="12.75">
      <c r="I1980" s="17"/>
      <c r="J1980" s="17"/>
      <c r="N1980" s="17"/>
    </row>
    <row r="1981" spans="9:14" ht="12.75">
      <c r="I1981" s="17"/>
      <c r="J1981" s="17"/>
      <c r="N1981" s="17"/>
    </row>
    <row r="1982" spans="9:14" ht="12.75">
      <c r="I1982" s="17"/>
      <c r="J1982" s="17"/>
      <c r="N1982" s="17"/>
    </row>
    <row r="1983" spans="9:14" ht="12.75">
      <c r="I1983" s="17"/>
      <c r="J1983" s="17"/>
      <c r="N1983" s="17"/>
    </row>
    <row r="1984" spans="9:14" ht="12.75">
      <c r="I1984" s="17"/>
      <c r="J1984" s="17"/>
      <c r="N1984" s="17"/>
    </row>
    <row r="1985" spans="9:14" ht="12.75">
      <c r="I1985" s="17"/>
      <c r="J1985" s="17"/>
      <c r="N1985" s="17"/>
    </row>
    <row r="1986" spans="9:14" ht="12.75">
      <c r="I1986" s="17"/>
      <c r="J1986" s="17"/>
      <c r="N1986" s="17"/>
    </row>
    <row r="1987" spans="9:14" ht="12.75">
      <c r="I1987" s="17"/>
      <c r="J1987" s="17"/>
      <c r="N1987" s="17"/>
    </row>
    <row r="1988" spans="9:14" ht="12.75">
      <c r="I1988" s="17"/>
      <c r="J1988" s="17"/>
      <c r="N1988" s="17"/>
    </row>
    <row r="1989" spans="9:14" ht="12.75">
      <c r="I1989" s="17"/>
      <c r="J1989" s="17"/>
      <c r="N1989" s="17"/>
    </row>
    <row r="1990" spans="9:14" ht="12.75">
      <c r="I1990" s="17"/>
      <c r="J1990" s="17"/>
      <c r="N1990" s="17"/>
    </row>
    <row r="1991" spans="9:14" ht="12.75">
      <c r="I1991" s="17"/>
      <c r="J1991" s="17"/>
      <c r="N1991" s="17"/>
    </row>
    <row r="1992" spans="9:14" ht="12.75">
      <c r="I1992" s="17"/>
      <c r="J1992" s="17"/>
      <c r="N1992" s="17"/>
    </row>
    <row r="1993" spans="9:14" ht="12.75">
      <c r="I1993" s="17"/>
      <c r="J1993" s="17"/>
      <c r="N1993" s="17"/>
    </row>
    <row r="1994" spans="9:14" ht="12.75">
      <c r="I1994" s="17"/>
      <c r="J1994" s="17"/>
      <c r="N1994" s="17"/>
    </row>
    <row r="1995" spans="9:14" ht="12.75">
      <c r="I1995" s="17"/>
      <c r="J1995" s="17"/>
      <c r="N1995" s="17"/>
    </row>
    <row r="1996" spans="9:14" ht="12.75">
      <c r="I1996" s="17"/>
      <c r="J1996" s="17"/>
      <c r="N1996" s="17"/>
    </row>
    <row r="1997" spans="9:14" ht="12.75">
      <c r="I1997" s="17"/>
      <c r="J1997" s="17"/>
      <c r="N1997" s="17"/>
    </row>
    <row r="1998" spans="9:14" ht="12.75">
      <c r="I1998" s="17"/>
      <c r="J1998" s="17"/>
      <c r="N1998" s="17"/>
    </row>
    <row r="1999" spans="9:14" ht="12.75">
      <c r="I1999" s="17"/>
      <c r="J1999" s="17"/>
      <c r="N1999" s="17"/>
    </row>
    <row r="2000" spans="9:14" ht="12.75">
      <c r="I2000" s="17"/>
      <c r="J2000" s="17"/>
      <c r="N2000" s="17"/>
    </row>
    <row r="2001" spans="9:14" ht="12.75">
      <c r="I2001" s="17"/>
      <c r="J2001" s="17"/>
      <c r="N2001" s="17"/>
    </row>
    <row r="2002" spans="9:14" ht="12.75">
      <c r="I2002" s="17"/>
      <c r="J2002" s="17"/>
      <c r="N2002" s="17"/>
    </row>
    <row r="2003" spans="9:14" ht="12.75">
      <c r="I2003" s="17"/>
      <c r="J2003" s="17"/>
      <c r="N2003" s="17"/>
    </row>
    <row r="2004" spans="9:14" ht="12.75">
      <c r="I2004" s="17"/>
      <c r="J2004" s="17"/>
      <c r="N2004" s="17"/>
    </row>
    <row r="2005" spans="9:14" ht="12.75">
      <c r="I2005" s="17"/>
      <c r="J2005" s="17"/>
      <c r="N2005" s="17"/>
    </row>
    <row r="2006" spans="9:14" ht="12.75">
      <c r="I2006" s="17"/>
      <c r="J2006" s="17"/>
      <c r="N2006" s="17"/>
    </row>
    <row r="2007" spans="9:14" ht="12.75">
      <c r="I2007" s="17"/>
      <c r="J2007" s="17"/>
      <c r="N2007" s="17"/>
    </row>
    <row r="2008" spans="9:14" ht="12.75">
      <c r="I2008" s="17"/>
      <c r="J2008" s="17"/>
      <c r="N2008" s="17"/>
    </row>
    <row r="2009" spans="9:14" ht="12.75">
      <c r="I2009" s="17"/>
      <c r="J2009" s="17"/>
      <c r="N2009" s="17"/>
    </row>
    <row r="2010" spans="9:14" ht="12.75">
      <c r="I2010" s="17"/>
      <c r="J2010" s="17"/>
      <c r="N2010" s="17"/>
    </row>
    <row r="2011" spans="9:14" ht="12.75">
      <c r="I2011" s="17"/>
      <c r="J2011" s="17"/>
      <c r="N2011" s="17"/>
    </row>
    <row r="2012" spans="9:14" ht="12.75">
      <c r="I2012" s="17"/>
      <c r="J2012" s="17"/>
      <c r="N2012" s="17"/>
    </row>
    <row r="2013" spans="9:14" ht="12.75">
      <c r="I2013" s="17"/>
      <c r="J2013" s="17"/>
      <c r="N2013" s="17"/>
    </row>
    <row r="2014" spans="9:14" ht="12.75">
      <c r="I2014" s="17"/>
      <c r="J2014" s="17"/>
      <c r="N2014" s="17"/>
    </row>
    <row r="2015" spans="9:14" ht="12.75">
      <c r="I2015" s="17"/>
      <c r="J2015" s="17"/>
      <c r="N2015" s="17"/>
    </row>
    <row r="2016" spans="9:14" ht="12.75">
      <c r="I2016" s="17"/>
      <c r="J2016" s="17"/>
      <c r="N2016" s="17"/>
    </row>
    <row r="2017" spans="9:14" ht="12.75">
      <c r="I2017" s="17"/>
      <c r="J2017" s="17"/>
      <c r="N2017" s="17"/>
    </row>
    <row r="2018" spans="9:14" ht="12.75">
      <c r="I2018" s="17"/>
      <c r="J2018" s="17"/>
      <c r="N2018" s="17"/>
    </row>
    <row r="2019" spans="9:14" ht="12.75">
      <c r="I2019" s="17"/>
      <c r="J2019" s="17"/>
      <c r="N2019" s="17"/>
    </row>
    <row r="2020" spans="9:14" ht="12.75">
      <c r="I2020" s="17"/>
      <c r="J2020" s="17"/>
      <c r="N2020" s="17"/>
    </row>
    <row r="2021" spans="9:14" ht="12.75">
      <c r="I2021" s="17"/>
      <c r="J2021" s="17"/>
      <c r="N2021" s="17"/>
    </row>
    <row r="2022" spans="9:14" ht="12.75">
      <c r="I2022" s="17"/>
      <c r="J2022" s="17"/>
      <c r="N2022" s="17"/>
    </row>
    <row r="2023" spans="9:14" ht="12.75">
      <c r="I2023" s="17"/>
      <c r="J2023" s="17"/>
      <c r="N2023" s="17"/>
    </row>
    <row r="2024" spans="9:14" ht="12.75">
      <c r="I2024" s="17"/>
      <c r="J2024" s="17"/>
      <c r="N2024" s="17"/>
    </row>
    <row r="2025" spans="9:14" ht="12.75">
      <c r="I2025" s="17"/>
      <c r="J2025" s="17"/>
      <c r="N2025" s="17"/>
    </row>
    <row r="2026" spans="9:14" ht="12.75">
      <c r="I2026" s="17"/>
      <c r="J2026" s="17"/>
      <c r="N2026" s="17"/>
    </row>
    <row r="2027" spans="9:14" ht="12.75">
      <c r="I2027" s="17"/>
      <c r="J2027" s="17"/>
      <c r="N2027" s="17"/>
    </row>
    <row r="2028" spans="9:14" ht="12.75">
      <c r="I2028" s="17"/>
      <c r="J2028" s="17"/>
      <c r="N2028" s="17"/>
    </row>
    <row r="2029" spans="9:14" ht="12.75">
      <c r="I2029" s="17"/>
      <c r="J2029" s="17"/>
      <c r="N2029" s="17"/>
    </row>
    <row r="2030" spans="9:14" ht="12.75">
      <c r="I2030" s="17"/>
      <c r="J2030" s="17"/>
      <c r="N2030" s="17"/>
    </row>
    <row r="2031" spans="9:14" ht="12.75">
      <c r="I2031" s="17"/>
      <c r="J2031" s="17"/>
      <c r="N2031" s="17"/>
    </row>
    <row r="2032" spans="9:14" ht="12.75">
      <c r="I2032" s="17"/>
      <c r="J2032" s="17"/>
      <c r="N2032" s="17"/>
    </row>
    <row r="2033" spans="9:14" ht="12.75">
      <c r="I2033" s="17"/>
      <c r="J2033" s="17"/>
      <c r="N2033" s="17"/>
    </row>
    <row r="2034" spans="9:14" ht="12.75">
      <c r="I2034" s="17"/>
      <c r="J2034" s="17"/>
      <c r="N2034" s="17"/>
    </row>
    <row r="2035" spans="9:14" ht="12.75">
      <c r="I2035" s="17"/>
      <c r="J2035" s="17"/>
      <c r="N2035" s="17"/>
    </row>
    <row r="2036" spans="9:14" ht="12.75">
      <c r="I2036" s="17"/>
      <c r="J2036" s="17"/>
      <c r="N2036" s="17"/>
    </row>
    <row r="2037" spans="9:14" ht="12.75">
      <c r="I2037" s="17"/>
      <c r="J2037" s="17"/>
      <c r="N2037" s="17"/>
    </row>
    <row r="2038" spans="9:14" ht="12.75">
      <c r="I2038" s="17"/>
      <c r="J2038" s="17"/>
      <c r="N2038" s="17"/>
    </row>
    <row r="2039" spans="9:14" ht="12.75">
      <c r="I2039" s="17"/>
      <c r="J2039" s="17"/>
      <c r="N2039" s="17"/>
    </row>
    <row r="2040" spans="9:14" ht="12.75">
      <c r="I2040" s="17"/>
      <c r="J2040" s="17"/>
      <c r="N2040" s="17"/>
    </row>
    <row r="2041" spans="9:14" ht="12.75">
      <c r="I2041" s="17"/>
      <c r="J2041" s="17"/>
      <c r="N2041" s="17"/>
    </row>
    <row r="2042" spans="9:14" ht="12.75">
      <c r="I2042" s="17"/>
      <c r="J2042" s="17"/>
      <c r="N2042" s="17"/>
    </row>
    <row r="2043" spans="9:14" ht="12.75">
      <c r="I2043" s="17"/>
      <c r="J2043" s="17"/>
      <c r="N2043" s="17"/>
    </row>
    <row r="2044" spans="9:14" ht="12.75">
      <c r="I2044" s="17"/>
      <c r="J2044" s="17"/>
      <c r="N2044" s="17"/>
    </row>
    <row r="2045" spans="9:14" ht="12.75">
      <c r="I2045" s="17"/>
      <c r="J2045" s="17"/>
      <c r="N2045" s="17"/>
    </row>
    <row r="2046" spans="9:14" ht="12.75">
      <c r="I2046" s="17"/>
      <c r="J2046" s="17"/>
      <c r="N2046" s="17"/>
    </row>
    <row r="2047" spans="9:14" ht="12.75">
      <c r="I2047" s="17"/>
      <c r="J2047" s="17"/>
      <c r="N2047" s="17"/>
    </row>
    <row r="2048" spans="9:14" ht="12.75">
      <c r="I2048" s="17"/>
      <c r="J2048" s="17"/>
      <c r="N2048" s="17"/>
    </row>
    <row r="2049" spans="9:14" ht="12.75">
      <c r="I2049" s="17"/>
      <c r="J2049" s="17"/>
      <c r="N2049" s="17"/>
    </row>
    <row r="2050" spans="9:14" ht="12.75">
      <c r="I2050" s="17"/>
      <c r="J2050" s="17"/>
      <c r="N2050" s="17"/>
    </row>
    <row r="2051" spans="9:14" ht="12.75">
      <c r="I2051" s="17"/>
      <c r="J2051" s="17"/>
      <c r="N2051" s="17"/>
    </row>
    <row r="2052" spans="9:14" ht="12.75">
      <c r="I2052" s="17"/>
      <c r="J2052" s="17"/>
      <c r="N2052" s="17"/>
    </row>
    <row r="2053" spans="9:14" ht="12.75">
      <c r="I2053" s="17"/>
      <c r="J2053" s="17"/>
      <c r="N2053" s="17"/>
    </row>
    <row r="2054" spans="9:14" ht="12.75">
      <c r="I2054" s="17"/>
      <c r="J2054" s="17"/>
      <c r="N2054" s="17"/>
    </row>
    <row r="2055" spans="9:14" ht="12.75">
      <c r="I2055" s="17"/>
      <c r="J2055" s="17"/>
      <c r="N2055" s="17"/>
    </row>
    <row r="2056" spans="9:14" ht="12.75">
      <c r="I2056" s="17"/>
      <c r="J2056" s="17"/>
      <c r="N2056" s="17"/>
    </row>
    <row r="2057" spans="9:14" ht="12.75">
      <c r="I2057" s="17"/>
      <c r="J2057" s="17"/>
      <c r="N2057" s="17"/>
    </row>
    <row r="2058" spans="9:14" ht="12.75">
      <c r="I2058" s="17"/>
      <c r="J2058" s="17"/>
      <c r="N2058" s="17"/>
    </row>
    <row r="2059" spans="9:14" ht="12.75">
      <c r="I2059" s="17"/>
      <c r="J2059" s="17"/>
      <c r="N2059" s="17"/>
    </row>
    <row r="2060" spans="9:14" ht="12.75">
      <c r="I2060" s="17"/>
      <c r="J2060" s="17"/>
      <c r="N2060" s="17"/>
    </row>
    <row r="2061" spans="9:14" ht="12.75">
      <c r="I2061" s="17"/>
      <c r="J2061" s="17"/>
      <c r="N2061" s="17"/>
    </row>
    <row r="2062" spans="9:14" ht="12.75">
      <c r="I2062" s="17"/>
      <c r="J2062" s="17"/>
      <c r="N2062" s="17"/>
    </row>
    <row r="2063" spans="9:14" ht="12.75">
      <c r="I2063" s="17"/>
      <c r="J2063" s="17"/>
      <c r="N2063" s="17"/>
    </row>
    <row r="2064" spans="9:14" ht="12.75">
      <c r="I2064" s="17"/>
      <c r="J2064" s="17"/>
      <c r="N2064" s="17"/>
    </row>
    <row r="2065" spans="9:14" ht="12.75">
      <c r="I2065" s="17"/>
      <c r="J2065" s="17"/>
      <c r="N2065" s="17"/>
    </row>
    <row r="2066" spans="9:14" ht="12.75">
      <c r="I2066" s="17"/>
      <c r="J2066" s="17"/>
      <c r="N2066" s="17"/>
    </row>
    <row r="2067" spans="9:14" ht="12.75">
      <c r="I2067" s="17"/>
      <c r="J2067" s="17"/>
      <c r="N2067" s="17"/>
    </row>
    <row r="2068" spans="9:14" ht="12.75">
      <c r="I2068" s="17"/>
      <c r="J2068" s="17"/>
      <c r="N2068" s="17"/>
    </row>
    <row r="2069" spans="9:14" ht="12.75">
      <c r="I2069" s="17"/>
      <c r="J2069" s="17"/>
      <c r="N2069" s="17"/>
    </row>
    <row r="2070" spans="9:14" ht="12.75">
      <c r="I2070" s="17"/>
      <c r="J2070" s="17"/>
      <c r="N2070" s="17"/>
    </row>
    <row r="2071" spans="9:14" ht="12.75">
      <c r="I2071" s="17"/>
      <c r="J2071" s="17"/>
      <c r="N2071" s="17"/>
    </row>
    <row r="2072" spans="9:14" ht="12.75">
      <c r="I2072" s="17"/>
      <c r="J2072" s="17"/>
      <c r="N2072" s="17"/>
    </row>
    <row r="2073" spans="9:14" ht="12.75">
      <c r="I2073" s="17"/>
      <c r="J2073" s="17"/>
      <c r="N2073" s="17"/>
    </row>
    <row r="2074" spans="9:14" ht="12.75">
      <c r="I2074" s="17"/>
      <c r="J2074" s="17"/>
      <c r="N2074" s="17"/>
    </row>
    <row r="2075" spans="9:14" ht="12.75">
      <c r="I2075" s="17"/>
      <c r="J2075" s="17"/>
      <c r="N2075" s="17"/>
    </row>
    <row r="2076" spans="9:14" ht="12.75">
      <c r="I2076" s="17"/>
      <c r="J2076" s="17"/>
      <c r="N2076" s="17"/>
    </row>
    <row r="2077" spans="9:14" ht="12.75">
      <c r="I2077" s="17"/>
      <c r="J2077" s="17"/>
      <c r="N2077" s="17"/>
    </row>
    <row r="2078" spans="9:14" ht="12.75">
      <c r="I2078" s="17"/>
      <c r="J2078" s="17"/>
      <c r="N2078" s="17"/>
    </row>
    <row r="2079" spans="9:14" ht="12.75">
      <c r="I2079" s="17"/>
      <c r="J2079" s="17"/>
      <c r="N2079" s="17"/>
    </row>
    <row r="2080" spans="9:14" ht="12.75">
      <c r="I2080" s="17"/>
      <c r="J2080" s="17"/>
      <c r="N2080" s="17"/>
    </row>
    <row r="2081" spans="9:14" ht="12.75">
      <c r="I2081" s="17"/>
      <c r="J2081" s="17"/>
      <c r="N2081" s="17"/>
    </row>
    <row r="2082" spans="9:14" ht="12.75">
      <c r="I2082" s="17"/>
      <c r="J2082" s="17"/>
      <c r="N2082" s="17"/>
    </row>
    <row r="2083" spans="9:14" ht="12.75">
      <c r="I2083" s="17"/>
      <c r="J2083" s="17"/>
      <c r="N2083" s="17"/>
    </row>
    <row r="2084" spans="9:14" ht="12.75">
      <c r="I2084" s="17"/>
      <c r="J2084" s="17"/>
      <c r="N2084" s="17"/>
    </row>
    <row r="2085" spans="9:14" ht="12.75">
      <c r="I2085" s="17"/>
      <c r="J2085" s="17"/>
      <c r="N2085" s="17"/>
    </row>
    <row r="2086" spans="9:14" ht="12.75">
      <c r="I2086" s="17"/>
      <c r="J2086" s="17"/>
      <c r="N2086" s="17"/>
    </row>
    <row r="2087" spans="9:14" ht="12.75">
      <c r="I2087" s="17"/>
      <c r="J2087" s="17"/>
      <c r="N2087" s="17"/>
    </row>
    <row r="2088" spans="9:14" ht="12.75">
      <c r="I2088" s="17"/>
      <c r="J2088" s="17"/>
      <c r="N2088" s="17"/>
    </row>
    <row r="2089" spans="9:14" ht="12.75">
      <c r="I2089" s="17"/>
      <c r="J2089" s="17"/>
      <c r="N2089" s="17"/>
    </row>
    <row r="2090" spans="9:14" ht="12.75">
      <c r="I2090" s="17"/>
      <c r="J2090" s="17"/>
      <c r="N2090" s="17"/>
    </row>
    <row r="2091" spans="9:14" ht="12.75">
      <c r="I2091" s="17"/>
      <c r="J2091" s="17"/>
      <c r="N2091" s="17"/>
    </row>
    <row r="2092" spans="9:14" ht="12.75">
      <c r="I2092" s="17"/>
      <c r="J2092" s="17"/>
      <c r="N2092" s="17"/>
    </row>
    <row r="2093" spans="9:14" ht="12.75">
      <c r="I2093" s="17"/>
      <c r="J2093" s="17"/>
      <c r="N2093" s="17"/>
    </row>
    <row r="2094" spans="9:14" ht="12.75">
      <c r="I2094" s="17"/>
      <c r="J2094" s="17"/>
      <c r="N2094" s="17"/>
    </row>
    <row r="2095" spans="9:14" ht="12.75">
      <c r="I2095" s="17"/>
      <c r="J2095" s="17"/>
      <c r="N2095" s="17"/>
    </row>
    <row r="2096" spans="9:14" ht="12.75">
      <c r="I2096" s="17"/>
      <c r="J2096" s="17"/>
      <c r="N2096" s="17"/>
    </row>
    <row r="2097" spans="9:14" ht="12.75">
      <c r="I2097" s="17"/>
      <c r="J2097" s="17"/>
      <c r="N2097" s="17"/>
    </row>
    <row r="2098" spans="9:14" ht="12.75">
      <c r="I2098" s="17"/>
      <c r="J2098" s="17"/>
      <c r="N2098" s="17"/>
    </row>
    <row r="2099" spans="9:14" ht="12.75">
      <c r="I2099" s="17"/>
      <c r="J2099" s="17"/>
      <c r="N2099" s="17"/>
    </row>
    <row r="2100" spans="9:14" ht="12.75">
      <c r="I2100" s="17"/>
      <c r="J2100" s="17"/>
      <c r="N2100" s="17"/>
    </row>
    <row r="2101" spans="9:14" ht="12.75">
      <c r="I2101" s="17"/>
      <c r="J2101" s="17"/>
      <c r="N2101" s="17"/>
    </row>
    <row r="2102" spans="9:14" ht="12.75">
      <c r="I2102" s="17"/>
      <c r="J2102" s="17"/>
      <c r="N2102" s="17"/>
    </row>
    <row r="2103" spans="9:14" ht="12.75">
      <c r="I2103" s="17"/>
      <c r="J2103" s="17"/>
      <c r="N2103" s="17"/>
    </row>
    <row r="2104" spans="9:14" ht="12.75">
      <c r="I2104" s="17"/>
      <c r="J2104" s="17"/>
      <c r="N2104" s="17"/>
    </row>
    <row r="2105" spans="9:14" ht="12.75">
      <c r="I2105" s="17"/>
      <c r="J2105" s="17"/>
      <c r="N2105" s="17"/>
    </row>
    <row r="2106" spans="9:14" ht="12.75">
      <c r="I2106" s="17"/>
      <c r="J2106" s="17"/>
      <c r="N2106" s="17"/>
    </row>
    <row r="2107" spans="9:14" ht="12.75">
      <c r="I2107" s="17"/>
      <c r="J2107" s="17"/>
      <c r="N2107" s="17"/>
    </row>
    <row r="2108" spans="9:14" ht="12.75">
      <c r="I2108" s="17"/>
      <c r="J2108" s="17"/>
      <c r="N2108" s="17"/>
    </row>
    <row r="2109" spans="9:14" ht="12.75">
      <c r="I2109" s="17"/>
      <c r="J2109" s="17"/>
      <c r="N2109" s="17"/>
    </row>
    <row r="2110" spans="9:14" ht="12.75">
      <c r="I2110" s="17"/>
      <c r="J2110" s="17"/>
      <c r="N2110" s="17"/>
    </row>
    <row r="2111" spans="9:14" ht="12.75">
      <c r="I2111" s="17"/>
      <c r="J2111" s="17"/>
      <c r="N2111" s="17"/>
    </row>
    <row r="2112" spans="9:14" ht="12.75">
      <c r="I2112" s="17"/>
      <c r="J2112" s="17"/>
      <c r="N2112" s="17"/>
    </row>
    <row r="2113" spans="9:14" ht="12.75">
      <c r="I2113" s="17"/>
      <c r="J2113" s="17"/>
      <c r="N2113" s="17"/>
    </row>
    <row r="2114" spans="9:14" ht="12.75">
      <c r="I2114" s="17"/>
      <c r="J2114" s="17"/>
      <c r="N2114" s="17"/>
    </row>
    <row r="2115" spans="9:14" ht="12.75">
      <c r="I2115" s="17"/>
      <c r="J2115" s="17"/>
      <c r="N2115" s="17"/>
    </row>
    <row r="2116" spans="9:14" ht="12.75">
      <c r="I2116" s="17"/>
      <c r="J2116" s="17"/>
      <c r="N2116" s="17"/>
    </row>
    <row r="2117" spans="9:14" ht="12.75">
      <c r="I2117" s="17"/>
      <c r="J2117" s="17"/>
      <c r="N2117" s="17"/>
    </row>
    <row r="2118" spans="9:14" ht="12.75">
      <c r="I2118" s="17"/>
      <c r="J2118" s="17"/>
      <c r="N2118" s="17"/>
    </row>
    <row r="2119" spans="9:14" ht="12.75">
      <c r="I2119" s="17"/>
      <c r="J2119" s="17"/>
      <c r="N2119" s="17"/>
    </row>
    <row r="2120" spans="9:14" ht="12.75">
      <c r="I2120" s="17"/>
      <c r="J2120" s="17"/>
      <c r="N2120" s="17"/>
    </row>
    <row r="2121" spans="9:14" ht="12.75">
      <c r="I2121" s="17"/>
      <c r="J2121" s="17"/>
      <c r="N2121" s="17"/>
    </row>
    <row r="2122" spans="9:14" ht="12.75">
      <c r="I2122" s="17"/>
      <c r="J2122" s="17"/>
      <c r="N2122" s="17"/>
    </row>
    <row r="2123" spans="9:14" ht="12.75">
      <c r="I2123" s="17"/>
      <c r="J2123" s="17"/>
      <c r="N2123" s="17"/>
    </row>
    <row r="2124" spans="9:14" ht="12.75">
      <c r="I2124" s="17"/>
      <c r="J2124" s="17"/>
      <c r="N2124" s="17"/>
    </row>
    <row r="2125" spans="9:14" ht="12.75">
      <c r="I2125" s="17"/>
      <c r="J2125" s="17"/>
      <c r="N2125" s="17"/>
    </row>
    <row r="2126" spans="9:14" ht="12.75">
      <c r="I2126" s="17"/>
      <c r="J2126" s="17"/>
      <c r="N2126" s="17"/>
    </row>
    <row r="2127" spans="9:14" ht="12.75">
      <c r="I2127" s="17"/>
      <c r="J2127" s="17"/>
      <c r="N2127" s="17"/>
    </row>
    <row r="2128" spans="9:14" ht="12.75">
      <c r="I2128" s="17"/>
      <c r="J2128" s="17"/>
      <c r="N2128" s="17"/>
    </row>
    <row r="2129" spans="9:14" ht="12.75">
      <c r="I2129" s="17"/>
      <c r="J2129" s="17"/>
      <c r="N2129" s="17"/>
    </row>
    <row r="2130" spans="9:14" ht="12.75">
      <c r="I2130" s="17"/>
      <c r="J2130" s="17"/>
      <c r="N2130" s="17"/>
    </row>
    <row r="2131" spans="9:14" ht="12.75">
      <c r="I2131" s="17"/>
      <c r="J2131" s="17"/>
      <c r="N2131" s="17"/>
    </row>
    <row r="2132" spans="9:14" ht="12.75">
      <c r="I2132" s="17"/>
      <c r="J2132" s="17"/>
      <c r="N2132" s="17"/>
    </row>
    <row r="2133" spans="9:14" ht="12.75">
      <c r="I2133" s="17"/>
      <c r="J2133" s="17"/>
      <c r="N2133" s="17"/>
    </row>
    <row r="2134" spans="9:14" ht="12.75">
      <c r="I2134" s="17"/>
      <c r="J2134" s="17"/>
      <c r="N2134" s="17"/>
    </row>
    <row r="2135" spans="9:14" ht="12.75">
      <c r="I2135" s="17"/>
      <c r="J2135" s="17"/>
      <c r="N2135" s="17"/>
    </row>
    <row r="2136" spans="9:14" ht="12.75">
      <c r="I2136" s="17"/>
      <c r="J2136" s="17"/>
      <c r="N2136" s="17"/>
    </row>
    <row r="2137" spans="9:14" ht="12.75">
      <c r="I2137" s="17"/>
      <c r="J2137" s="17"/>
      <c r="N2137" s="17"/>
    </row>
    <row r="2138" spans="9:14" ht="12.75">
      <c r="I2138" s="17"/>
      <c r="J2138" s="17"/>
      <c r="N2138" s="17"/>
    </row>
    <row r="2139" spans="9:14" ht="12.75">
      <c r="I2139" s="17"/>
      <c r="J2139" s="17"/>
      <c r="N2139" s="17"/>
    </row>
    <row r="2140" spans="9:14" ht="12.75">
      <c r="I2140" s="17"/>
      <c r="J2140" s="17"/>
      <c r="N2140" s="17"/>
    </row>
    <row r="2141" spans="9:14" ht="12.75">
      <c r="I2141" s="17"/>
      <c r="J2141" s="17"/>
      <c r="N2141" s="17"/>
    </row>
    <row r="2142" spans="9:14" ht="12.75">
      <c r="I2142" s="17"/>
      <c r="J2142" s="17"/>
      <c r="N2142" s="17"/>
    </row>
    <row r="2143" spans="9:14" ht="12.75">
      <c r="I2143" s="17"/>
      <c r="J2143" s="17"/>
      <c r="N2143" s="17"/>
    </row>
    <row r="2144" spans="9:14" ht="12.75">
      <c r="I2144" s="17"/>
      <c r="J2144" s="17"/>
      <c r="N2144" s="17"/>
    </row>
    <row r="2145" spans="9:14" ht="12.75">
      <c r="I2145" s="17"/>
      <c r="J2145" s="17"/>
      <c r="N2145" s="17"/>
    </row>
    <row r="2146" spans="9:14" ht="12.75">
      <c r="I2146" s="17"/>
      <c r="J2146" s="17"/>
      <c r="N2146" s="17"/>
    </row>
    <row r="2147" spans="9:14" ht="12.75">
      <c r="I2147" s="17"/>
      <c r="J2147" s="17"/>
      <c r="N2147" s="17"/>
    </row>
    <row r="2148" spans="9:14" ht="12.75">
      <c r="I2148" s="17"/>
      <c r="J2148" s="17"/>
      <c r="N2148" s="17"/>
    </row>
    <row r="2149" spans="9:14" ht="12.75">
      <c r="I2149" s="17"/>
      <c r="J2149" s="17"/>
      <c r="N2149" s="17"/>
    </row>
    <row r="2150" spans="9:14" ht="12.75">
      <c r="I2150" s="17"/>
      <c r="J2150" s="17"/>
      <c r="N2150" s="17"/>
    </row>
    <row r="2151" spans="9:14" ht="12.75">
      <c r="I2151" s="17"/>
      <c r="J2151" s="17"/>
      <c r="N2151" s="17"/>
    </row>
    <row r="2152" spans="9:14" ht="12.75">
      <c r="I2152" s="17"/>
      <c r="J2152" s="17"/>
      <c r="N2152" s="17"/>
    </row>
    <row r="2153" spans="9:14" ht="12.75">
      <c r="I2153" s="17"/>
      <c r="J2153" s="17"/>
      <c r="N2153" s="17"/>
    </row>
    <row r="2154" spans="9:14" ht="12.75">
      <c r="I2154" s="17"/>
      <c r="J2154" s="17"/>
      <c r="N2154" s="17"/>
    </row>
    <row r="2155" spans="9:14" ht="12.75">
      <c r="I2155" s="17"/>
      <c r="J2155" s="17"/>
      <c r="N2155" s="17"/>
    </row>
    <row r="2156" spans="9:14" ht="12.75">
      <c r="I2156" s="17"/>
      <c r="J2156" s="17"/>
      <c r="N2156" s="17"/>
    </row>
    <row r="2157" spans="9:14" ht="12.75">
      <c r="I2157" s="17"/>
      <c r="J2157" s="17"/>
      <c r="N2157" s="17"/>
    </row>
    <row r="2158" spans="9:14" ht="12.75">
      <c r="I2158" s="17"/>
      <c r="J2158" s="17"/>
      <c r="N2158" s="17"/>
    </row>
    <row r="2159" spans="9:14" ht="12.75">
      <c r="I2159" s="17"/>
      <c r="J2159" s="17"/>
      <c r="N2159" s="17"/>
    </row>
    <row r="2160" spans="9:14" ht="12.75">
      <c r="I2160" s="17"/>
      <c r="J2160" s="17"/>
      <c r="N2160" s="17"/>
    </row>
    <row r="2161" spans="9:14" ht="12.75">
      <c r="I2161" s="17"/>
      <c r="J2161" s="17"/>
      <c r="N2161" s="17"/>
    </row>
    <row r="2162" spans="9:14" ht="12.75">
      <c r="I2162" s="17"/>
      <c r="J2162" s="17"/>
      <c r="N2162" s="17"/>
    </row>
    <row r="2163" spans="9:14" ht="12.75">
      <c r="I2163" s="17"/>
      <c r="J2163" s="17"/>
      <c r="N2163" s="17"/>
    </row>
    <row r="2164" spans="9:14" ht="12.75">
      <c r="I2164" s="17"/>
      <c r="J2164" s="17"/>
      <c r="N2164" s="17"/>
    </row>
    <row r="2165" spans="9:14" ht="12.75">
      <c r="I2165" s="17"/>
      <c r="J2165" s="17"/>
      <c r="N2165" s="17"/>
    </row>
    <row r="2166" spans="9:14" ht="12.75">
      <c r="I2166" s="17"/>
      <c r="J2166" s="17"/>
      <c r="N2166" s="17"/>
    </row>
    <row r="2167" spans="9:14" ht="12.75">
      <c r="I2167" s="17"/>
      <c r="J2167" s="17"/>
      <c r="N2167" s="17"/>
    </row>
    <row r="2168" spans="9:14" ht="12.75">
      <c r="I2168" s="17"/>
      <c r="J2168" s="17"/>
      <c r="N2168" s="17"/>
    </row>
    <row r="2169" spans="9:14" ht="12.75">
      <c r="I2169" s="17"/>
      <c r="J2169" s="17"/>
      <c r="N2169" s="17"/>
    </row>
    <row r="2170" spans="9:14" ht="12.75">
      <c r="I2170" s="17"/>
      <c r="J2170" s="17"/>
      <c r="N2170" s="17"/>
    </row>
    <row r="2171" spans="9:14" ht="12.75">
      <c r="I2171" s="17"/>
      <c r="J2171" s="17"/>
      <c r="N2171" s="17"/>
    </row>
    <row r="2172" spans="9:14" ht="12.75">
      <c r="I2172" s="17"/>
      <c r="J2172" s="17"/>
      <c r="N2172" s="17"/>
    </row>
    <row r="2173" spans="9:14" ht="12.75">
      <c r="I2173" s="17"/>
      <c r="J2173" s="17"/>
      <c r="N2173" s="17"/>
    </row>
    <row r="2174" spans="9:14" ht="12.75">
      <c r="I2174" s="17"/>
      <c r="J2174" s="17"/>
      <c r="N2174" s="17"/>
    </row>
    <row r="2175" spans="9:14" ht="12.75">
      <c r="I2175" s="17"/>
      <c r="J2175" s="17"/>
      <c r="N2175" s="17"/>
    </row>
    <row r="2176" spans="9:14" ht="12.75">
      <c r="I2176" s="17"/>
      <c r="J2176" s="17"/>
      <c r="N2176" s="17"/>
    </row>
    <row r="2177" spans="9:14" ht="12.75">
      <c r="I2177" s="17"/>
      <c r="J2177" s="17"/>
      <c r="N2177" s="17"/>
    </row>
    <row r="2178" spans="9:14" ht="12.75">
      <c r="I2178" s="17"/>
      <c r="J2178" s="17"/>
      <c r="N2178" s="17"/>
    </row>
    <row r="2179" spans="9:14" ht="12.75">
      <c r="I2179" s="17"/>
      <c r="J2179" s="17"/>
      <c r="N2179" s="17"/>
    </row>
    <row r="2180" spans="9:14" ht="12.75">
      <c r="I2180" s="17"/>
      <c r="J2180" s="17"/>
      <c r="N2180" s="17"/>
    </row>
    <row r="2181" spans="9:14" ht="12.75">
      <c r="I2181" s="17"/>
      <c r="J2181" s="17"/>
      <c r="N2181" s="17"/>
    </row>
    <row r="2182" spans="9:14" ht="12.75">
      <c r="I2182" s="17"/>
      <c r="J2182" s="17"/>
      <c r="N2182" s="17"/>
    </row>
    <row r="2183" spans="9:14" ht="12.75">
      <c r="I2183" s="17"/>
      <c r="J2183" s="17"/>
      <c r="N2183" s="17"/>
    </row>
    <row r="2184" spans="9:14" ht="12.75">
      <c r="I2184" s="17"/>
      <c r="J2184" s="17"/>
      <c r="N2184" s="17"/>
    </row>
    <row r="2185" spans="9:14" ht="12.75">
      <c r="I2185" s="17"/>
      <c r="J2185" s="17"/>
      <c r="N2185" s="17"/>
    </row>
    <row r="2186" spans="9:14" ht="12.75">
      <c r="I2186" s="17"/>
      <c r="J2186" s="17"/>
      <c r="N2186" s="17"/>
    </row>
    <row r="2187" spans="9:14" ht="12.75">
      <c r="I2187" s="17"/>
      <c r="J2187" s="17"/>
      <c r="N2187" s="17"/>
    </row>
    <row r="2188" spans="9:14" ht="12.75">
      <c r="I2188" s="17"/>
      <c r="J2188" s="17"/>
      <c r="N2188" s="17"/>
    </row>
  </sheetData>
  <mergeCells count="10">
    <mergeCell ref="K1:N1"/>
    <mergeCell ref="C3:D3"/>
    <mergeCell ref="B1:D1"/>
    <mergeCell ref="F1:H1"/>
    <mergeCell ref="J1:J3"/>
    <mergeCell ref="F2:H2"/>
    <mergeCell ref="K2:K3"/>
    <mergeCell ref="L2:L3"/>
    <mergeCell ref="M2:M3"/>
    <mergeCell ref="N2:N3"/>
  </mergeCells>
  <printOptions/>
  <pageMargins left="0.75" right="0.75" top="1" bottom="1" header="0.512" footer="0.51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B4"/>
  <sheetViews>
    <sheetView workbookViewId="0" topLeftCell="A1">
      <selection activeCell="C4" sqref="C4"/>
    </sheetView>
  </sheetViews>
  <sheetFormatPr defaultColWidth="9.140625" defaultRowHeight="12.75"/>
  <sheetData>
    <row r="1" s="84" customFormat="1" ht="15.75">
      <c r="A1" s="83" t="s">
        <v>58</v>
      </c>
    </row>
    <row r="2" spans="1:2" ht="15">
      <c r="A2" t="s">
        <v>59</v>
      </c>
      <c r="B2" s="39" t="s">
        <v>319</v>
      </c>
    </row>
    <row r="3" spans="1:2" ht="15">
      <c r="A3" t="s">
        <v>60</v>
      </c>
      <c r="B3" s="39" t="s">
        <v>322</v>
      </c>
    </row>
    <row r="4" spans="1:2" ht="15">
      <c r="A4" t="s">
        <v>323</v>
      </c>
      <c r="B4" s="25" t="s">
        <v>324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C26"/>
  <sheetViews>
    <sheetView workbookViewId="0" topLeftCell="A1">
      <selection activeCell="B35" sqref="B35"/>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7"/>
      <c r="B1" s="17"/>
      <c r="C1" s="17"/>
    </row>
    <row r="2" spans="1:2" ht="13.5" thickBot="1">
      <c r="A2" s="190" t="s">
        <v>123</v>
      </c>
      <c r="B2" s="191"/>
    </row>
    <row r="3" spans="1:2" ht="12.75">
      <c r="A3" s="34" t="s">
        <v>67</v>
      </c>
      <c r="B3" s="66" t="s">
        <v>68</v>
      </c>
    </row>
    <row r="4" spans="1:2" ht="12.75">
      <c r="A4" s="35" t="s">
        <v>124</v>
      </c>
      <c r="B4" s="67">
        <v>65535</v>
      </c>
    </row>
    <row r="5" spans="1:2" ht="12.75">
      <c r="A5" s="35" t="s">
        <v>69</v>
      </c>
      <c r="B5" s="67" t="s">
        <v>70</v>
      </c>
    </row>
    <row r="6" spans="1:2" ht="12.75">
      <c r="A6" s="35" t="s">
        <v>71</v>
      </c>
      <c r="B6" s="67" t="s">
        <v>72</v>
      </c>
    </row>
    <row r="7" spans="1:2" ht="12.75">
      <c r="A7" s="35" t="s">
        <v>73</v>
      </c>
      <c r="B7" s="68">
        <v>0.2</v>
      </c>
    </row>
    <row r="8" spans="1:2" ht="12.75">
      <c r="A8" s="35" t="s">
        <v>74</v>
      </c>
      <c r="B8" s="67">
        <v>1</v>
      </c>
    </row>
    <row r="9" spans="1:2" ht="12.75">
      <c r="A9" s="35" t="s">
        <v>75</v>
      </c>
      <c r="B9" s="67" t="s">
        <v>76</v>
      </c>
    </row>
    <row r="10" spans="1:2" ht="12.75">
      <c r="A10" s="35" t="s">
        <v>77</v>
      </c>
      <c r="B10" s="67">
        <v>3</v>
      </c>
    </row>
    <row r="11" spans="1:2" ht="12.75">
      <c r="A11" s="35" t="s">
        <v>78</v>
      </c>
      <c r="B11" s="67" t="s">
        <v>125</v>
      </c>
    </row>
    <row r="12" spans="1:2" ht="12.75">
      <c r="A12" s="36" t="s">
        <v>79</v>
      </c>
      <c r="B12" s="67" t="s">
        <v>80</v>
      </c>
    </row>
    <row r="13" spans="1:2" ht="12.75">
      <c r="A13" s="35" t="s">
        <v>81</v>
      </c>
      <c r="B13" s="67" t="s">
        <v>80</v>
      </c>
    </row>
    <row r="14" spans="1:2" ht="12.75">
      <c r="A14" s="36" t="s">
        <v>82</v>
      </c>
      <c r="B14" s="67" t="s">
        <v>80</v>
      </c>
    </row>
    <row r="15" spans="1:2" ht="12.75">
      <c r="A15" s="35" t="s">
        <v>83</v>
      </c>
      <c r="B15" s="67" t="s">
        <v>84</v>
      </c>
    </row>
    <row r="16" spans="1:2" ht="12.75">
      <c r="A16" s="36" t="s">
        <v>85</v>
      </c>
      <c r="B16" s="67" t="s">
        <v>126</v>
      </c>
    </row>
    <row r="17" spans="1:2" ht="12.75">
      <c r="A17" s="35" t="s">
        <v>86</v>
      </c>
      <c r="B17" s="67" t="s">
        <v>76</v>
      </c>
    </row>
    <row r="18" spans="1:2" ht="12.75">
      <c r="A18" s="36" t="s">
        <v>87</v>
      </c>
      <c r="B18" s="67" t="s">
        <v>80</v>
      </c>
    </row>
    <row r="19" spans="1:2" ht="12.75">
      <c r="A19" s="35" t="s">
        <v>88</v>
      </c>
      <c r="B19" s="67" t="s">
        <v>89</v>
      </c>
    </row>
    <row r="20" spans="1:2" ht="12.75">
      <c r="A20" s="37" t="s">
        <v>90</v>
      </c>
      <c r="B20" s="69">
        <v>3</v>
      </c>
    </row>
    <row r="21" spans="1:2" ht="12.75">
      <c r="A21" s="35" t="s">
        <v>127</v>
      </c>
      <c r="B21" s="70">
        <v>1</v>
      </c>
    </row>
    <row r="22" spans="1:2" ht="12.75">
      <c r="A22" s="35" t="s">
        <v>128</v>
      </c>
      <c r="B22" s="70">
        <v>64</v>
      </c>
    </row>
    <row r="23" spans="1:2" ht="12.75">
      <c r="A23" s="35" t="s">
        <v>91</v>
      </c>
      <c r="B23" s="67">
        <v>0.125</v>
      </c>
    </row>
    <row r="24" spans="1:2" ht="12.75">
      <c r="A24" s="35" t="s">
        <v>92</v>
      </c>
      <c r="B24" s="67">
        <v>0.25</v>
      </c>
    </row>
    <row r="25" spans="1:2" ht="12.75">
      <c r="A25" s="35" t="s">
        <v>93</v>
      </c>
      <c r="B25" s="70">
        <v>4</v>
      </c>
    </row>
    <row r="26" spans="1:2" ht="13.5" thickBot="1">
      <c r="A26" s="38" t="s">
        <v>94</v>
      </c>
      <c r="B26" s="71">
        <v>0.5</v>
      </c>
    </row>
  </sheetData>
  <mergeCells count="1">
    <mergeCell ref="A2:B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X45"/>
  <sheetViews>
    <sheetView zoomScale="75" zoomScaleNormal="75" workbookViewId="0" topLeftCell="A1">
      <selection activeCell="A1" sqref="A1:A2"/>
    </sheetView>
  </sheetViews>
  <sheetFormatPr defaultColWidth="9.140625" defaultRowHeight="12.75"/>
  <cols>
    <col min="1" max="1" width="12.28125" style="0" bestFit="1" customWidth="1"/>
    <col min="6" max="6" width="10.8515625" style="0" bestFit="1" customWidth="1"/>
    <col min="7" max="7" width="11.421875" style="0" bestFit="1" customWidth="1"/>
    <col min="8" max="10" width="9.28125" style="0" bestFit="1" customWidth="1"/>
    <col min="11" max="11" width="10.8515625" style="0" bestFit="1" customWidth="1"/>
    <col min="12" max="12" width="11.140625" style="0" customWidth="1"/>
    <col min="13" max="16" width="9.28125" style="0" bestFit="1" customWidth="1"/>
    <col min="17" max="17" width="9.421875" style="0" bestFit="1" customWidth="1"/>
    <col min="18" max="18" width="9.28125" style="0" bestFit="1" customWidth="1"/>
    <col min="20" max="24" width="9.28125" style="0" bestFit="1" customWidth="1"/>
  </cols>
  <sheetData>
    <row r="1" spans="1:24" ht="12.75" customHeight="1">
      <c r="A1" s="210" t="s">
        <v>0</v>
      </c>
      <c r="B1" s="212"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1" t="s">
        <v>167</v>
      </c>
      <c r="P1" s="223" t="s">
        <v>3</v>
      </c>
      <c r="Q1" s="216"/>
      <c r="R1" s="219" t="s">
        <v>4</v>
      </c>
      <c r="S1" s="220"/>
      <c r="T1" s="216" t="s">
        <v>5</v>
      </c>
      <c r="U1" s="216"/>
      <c r="V1" s="216"/>
      <c r="W1" s="1" t="s">
        <v>6</v>
      </c>
      <c r="X1" s="2"/>
    </row>
    <row r="2" spans="1:24" ht="64.5" thickBot="1">
      <c r="A2" s="211"/>
      <c r="B2" s="213"/>
      <c r="C2" s="207"/>
      <c r="D2" s="205"/>
      <c r="E2" s="205"/>
      <c r="F2" s="205"/>
      <c r="G2" s="205"/>
      <c r="H2" s="205"/>
      <c r="I2" s="205"/>
      <c r="J2" s="205"/>
      <c r="K2" s="205"/>
      <c r="L2" s="205"/>
      <c r="M2" s="205"/>
      <c r="N2" s="218"/>
      <c r="O2" s="222"/>
      <c r="P2" s="3" t="s">
        <v>168</v>
      </c>
      <c r="Q2" s="4" t="s">
        <v>8</v>
      </c>
      <c r="R2" s="4" t="s">
        <v>169</v>
      </c>
      <c r="S2" s="5" t="s">
        <v>170</v>
      </c>
      <c r="T2" s="4" t="s">
        <v>9</v>
      </c>
      <c r="U2" s="4" t="s">
        <v>10</v>
      </c>
      <c r="V2" s="4" t="s">
        <v>11</v>
      </c>
      <c r="W2" s="5" t="s">
        <v>12</v>
      </c>
      <c r="X2" s="6" t="s">
        <v>13</v>
      </c>
    </row>
    <row r="3" spans="1:24" ht="12.75">
      <c r="A3" s="150">
        <v>4</v>
      </c>
      <c r="B3" s="64">
        <v>0</v>
      </c>
      <c r="C3" s="150">
        <v>0</v>
      </c>
      <c r="D3" s="63"/>
      <c r="E3" s="63">
        <v>1928</v>
      </c>
      <c r="F3" s="63">
        <v>1928</v>
      </c>
      <c r="G3" s="63">
        <v>616960</v>
      </c>
      <c r="H3" s="63">
        <v>0.477643</v>
      </c>
      <c r="I3" s="63">
        <v>0</v>
      </c>
      <c r="J3" s="63">
        <v>0</v>
      </c>
      <c r="K3" s="63">
        <v>0</v>
      </c>
      <c r="L3" s="63">
        <v>0</v>
      </c>
      <c r="M3" s="63">
        <v>104.000003</v>
      </c>
      <c r="N3" s="64">
        <v>0</v>
      </c>
      <c r="O3" s="13">
        <v>0.15424</v>
      </c>
      <c r="P3" s="44">
        <f>SUM(O3:O6)</f>
        <v>23.9328</v>
      </c>
      <c r="Q3" s="48">
        <f>P3/SUM(N3:N6)</f>
        <v>0.119664</v>
      </c>
      <c r="R3" s="95" t="s">
        <v>101</v>
      </c>
      <c r="S3" s="91" t="s">
        <v>262</v>
      </c>
      <c r="T3" s="48">
        <f>SUM(O3:O23)</f>
        <v>75.34293199999999</v>
      </c>
      <c r="U3" s="48">
        <f>SUM(O3:O23)</f>
        <v>75.34293199999999</v>
      </c>
      <c r="V3" s="48">
        <f>SUM(O3:O23)</f>
        <v>75.34293199999999</v>
      </c>
      <c r="W3" s="63">
        <v>123.504167</v>
      </c>
      <c r="X3" s="50">
        <f>U3/W3</f>
        <v>0.6100436433047639</v>
      </c>
    </row>
    <row r="4" spans="1:24" ht="12.75">
      <c r="A4" s="40">
        <v>0</v>
      </c>
      <c r="B4" s="18">
        <v>4</v>
      </c>
      <c r="C4" s="40">
        <v>0</v>
      </c>
      <c r="D4" s="17"/>
      <c r="E4" s="17">
        <v>3728</v>
      </c>
      <c r="F4" s="17">
        <v>3728</v>
      </c>
      <c r="G4" s="17">
        <v>44736000</v>
      </c>
      <c r="H4" s="17">
        <v>0.191889</v>
      </c>
      <c r="I4" s="17">
        <v>0</v>
      </c>
      <c r="J4" s="17">
        <v>0</v>
      </c>
      <c r="K4" s="17">
        <v>0</v>
      </c>
      <c r="L4" s="17">
        <v>0</v>
      </c>
      <c r="M4" s="17">
        <v>130.000001</v>
      </c>
      <c r="N4" s="18">
        <v>100</v>
      </c>
      <c r="O4" s="14">
        <v>11.184</v>
      </c>
      <c r="P4" s="151"/>
      <c r="Q4" s="20"/>
      <c r="R4" s="96" t="s">
        <v>101</v>
      </c>
      <c r="S4" s="20"/>
      <c r="T4" s="20"/>
      <c r="U4" s="20"/>
      <c r="V4" s="20"/>
      <c r="W4" s="20"/>
      <c r="X4" s="45"/>
    </row>
    <row r="5" spans="1:24" ht="12.75">
      <c r="A5" s="40">
        <v>10</v>
      </c>
      <c r="B5" s="18">
        <v>4</v>
      </c>
      <c r="C5" s="40">
        <v>0</v>
      </c>
      <c r="D5" s="17"/>
      <c r="E5" s="17">
        <v>2032</v>
      </c>
      <c r="F5" s="17">
        <v>2032</v>
      </c>
      <c r="G5" s="17">
        <v>650240</v>
      </c>
      <c r="H5" s="17">
        <v>0.112115</v>
      </c>
      <c r="I5" s="17">
        <v>0</v>
      </c>
      <c r="J5" s="17">
        <v>0</v>
      </c>
      <c r="K5" s="17">
        <v>0</v>
      </c>
      <c r="L5" s="17">
        <v>0</v>
      </c>
      <c r="M5" s="17">
        <v>103.999999</v>
      </c>
      <c r="N5" s="18">
        <v>0</v>
      </c>
      <c r="O5" s="14">
        <v>0.16256</v>
      </c>
      <c r="P5" s="151"/>
      <c r="Q5" s="20"/>
      <c r="R5" s="96" t="s">
        <v>101</v>
      </c>
      <c r="S5" s="20"/>
      <c r="T5" s="20"/>
      <c r="U5" s="20"/>
      <c r="V5" s="20"/>
      <c r="W5" s="20"/>
      <c r="X5" s="45"/>
    </row>
    <row r="6" spans="1:24" ht="12.75">
      <c r="A6" s="40">
        <v>4</v>
      </c>
      <c r="B6" s="18">
        <v>10</v>
      </c>
      <c r="C6" s="40">
        <v>0</v>
      </c>
      <c r="D6" s="17"/>
      <c r="E6" s="17">
        <v>4144</v>
      </c>
      <c r="F6" s="17">
        <v>4144</v>
      </c>
      <c r="G6" s="17">
        <v>49728000</v>
      </c>
      <c r="H6" s="17">
        <v>0.479009</v>
      </c>
      <c r="I6" s="17">
        <v>0</v>
      </c>
      <c r="J6" s="17">
        <v>0</v>
      </c>
      <c r="K6" s="17">
        <v>0</v>
      </c>
      <c r="L6" s="17">
        <v>0</v>
      </c>
      <c r="M6" s="17">
        <v>104.000004</v>
      </c>
      <c r="N6" s="18">
        <v>100</v>
      </c>
      <c r="O6" s="14">
        <v>12.432</v>
      </c>
      <c r="P6" s="151"/>
      <c r="Q6" s="20"/>
      <c r="R6" s="96" t="s">
        <v>101</v>
      </c>
      <c r="S6" s="20"/>
      <c r="T6" s="20"/>
      <c r="U6" s="20"/>
      <c r="V6" s="20"/>
      <c r="W6" s="20"/>
      <c r="X6" s="45"/>
    </row>
    <row r="7" spans="1:24" ht="12.75">
      <c r="A7" s="40">
        <v>0</v>
      </c>
      <c r="B7" s="18">
        <v>1</v>
      </c>
      <c r="C7" s="40"/>
      <c r="D7" s="17">
        <v>13</v>
      </c>
      <c r="E7" s="17">
        <v>6158</v>
      </c>
      <c r="F7" s="17">
        <v>6158</v>
      </c>
      <c r="G7" s="17">
        <v>73896000</v>
      </c>
      <c r="H7" s="17">
        <v>0.165826</v>
      </c>
      <c r="I7" s="17">
        <v>0</v>
      </c>
      <c r="J7" s="17">
        <v>0</v>
      </c>
      <c r="K7" s="17">
        <v>0</v>
      </c>
      <c r="L7" s="17">
        <v>0</v>
      </c>
      <c r="M7" s="17">
        <v>130.000003</v>
      </c>
      <c r="N7" s="18">
        <v>19.200001</v>
      </c>
      <c r="O7" s="14">
        <v>18.474</v>
      </c>
      <c r="P7" s="151"/>
      <c r="Q7" s="20"/>
      <c r="R7" s="20">
        <f aca="true" t="shared" si="0" ref="R7:R15">(I7+K7)*100/F7</f>
        <v>0</v>
      </c>
      <c r="S7" s="20"/>
      <c r="T7" s="20"/>
      <c r="U7" s="20"/>
      <c r="V7" s="20"/>
      <c r="W7" s="20"/>
      <c r="X7" s="45"/>
    </row>
    <row r="8" spans="1:24" ht="12.75">
      <c r="A8" s="40">
        <v>0</v>
      </c>
      <c r="B8" s="18">
        <v>3</v>
      </c>
      <c r="C8" s="40"/>
      <c r="D8" s="17">
        <v>13</v>
      </c>
      <c r="E8" s="17">
        <v>7891</v>
      </c>
      <c r="F8" s="17">
        <v>7891</v>
      </c>
      <c r="G8" s="17">
        <v>94692000</v>
      </c>
      <c r="H8" s="17">
        <v>0.095728</v>
      </c>
      <c r="I8" s="17">
        <v>0</v>
      </c>
      <c r="J8" s="17">
        <v>0</v>
      </c>
      <c r="K8" s="17">
        <v>0</v>
      </c>
      <c r="L8" s="17">
        <v>0</v>
      </c>
      <c r="M8" s="17">
        <v>130.000001</v>
      </c>
      <c r="N8" s="18">
        <v>24</v>
      </c>
      <c r="O8" s="14">
        <v>23.673</v>
      </c>
      <c r="P8" s="151"/>
      <c r="Q8" s="20"/>
      <c r="R8" s="20">
        <f t="shared" si="0"/>
        <v>0</v>
      </c>
      <c r="S8" s="20"/>
      <c r="T8" s="20"/>
      <c r="U8" s="20"/>
      <c r="V8" s="20"/>
      <c r="W8" s="20"/>
      <c r="X8" s="45"/>
    </row>
    <row r="9" spans="1:24" ht="12.75">
      <c r="A9" s="40">
        <v>0</v>
      </c>
      <c r="B9" s="18">
        <v>4</v>
      </c>
      <c r="C9" s="40"/>
      <c r="D9" s="17">
        <v>13</v>
      </c>
      <c r="E9" s="17">
        <v>1323</v>
      </c>
      <c r="F9" s="17">
        <v>1323</v>
      </c>
      <c r="G9" s="17">
        <v>15876000</v>
      </c>
      <c r="H9" s="17">
        <v>0.057722</v>
      </c>
      <c r="I9" s="17">
        <v>0</v>
      </c>
      <c r="J9" s="17">
        <v>0</v>
      </c>
      <c r="K9" s="17">
        <v>0</v>
      </c>
      <c r="L9" s="17">
        <v>0</v>
      </c>
      <c r="M9" s="17">
        <v>130.000001</v>
      </c>
      <c r="N9" s="18">
        <v>4</v>
      </c>
      <c r="O9" s="14">
        <v>3.969</v>
      </c>
      <c r="P9" s="151"/>
      <c r="Q9" s="20"/>
      <c r="R9" s="20">
        <f t="shared" si="0"/>
        <v>0</v>
      </c>
      <c r="S9" s="20"/>
      <c r="T9" s="20"/>
      <c r="U9" s="20"/>
      <c r="V9" s="20"/>
      <c r="W9" s="20"/>
      <c r="X9" s="45"/>
    </row>
    <row r="10" spans="1:24" ht="12.75">
      <c r="A10" s="40">
        <v>0</v>
      </c>
      <c r="B10" s="18">
        <v>7</v>
      </c>
      <c r="C10" s="40"/>
      <c r="D10" s="17">
        <v>15</v>
      </c>
      <c r="E10" s="17">
        <v>399</v>
      </c>
      <c r="F10" s="17">
        <v>399</v>
      </c>
      <c r="G10" s="17">
        <v>383040</v>
      </c>
      <c r="H10" s="17">
        <v>0.03252</v>
      </c>
      <c r="I10" s="17">
        <v>8</v>
      </c>
      <c r="J10" s="17">
        <v>7680</v>
      </c>
      <c r="K10" s="17">
        <v>0</v>
      </c>
      <c r="L10" s="17">
        <v>0</v>
      </c>
      <c r="M10" s="17">
        <v>130.000006</v>
      </c>
      <c r="N10" s="18">
        <v>0.096</v>
      </c>
      <c r="O10" s="14">
        <v>0.09576</v>
      </c>
      <c r="P10" s="151"/>
      <c r="Q10" s="20"/>
      <c r="R10" s="20">
        <f t="shared" si="0"/>
        <v>2.0050125313283207</v>
      </c>
      <c r="S10" s="20"/>
      <c r="T10" s="20"/>
      <c r="U10" s="20"/>
      <c r="V10" s="20"/>
      <c r="W10" s="20"/>
      <c r="X10" s="45"/>
    </row>
    <row r="11" spans="1:24" ht="12.75">
      <c r="A11" s="40">
        <v>0</v>
      </c>
      <c r="B11" s="18">
        <v>8</v>
      </c>
      <c r="C11" s="40"/>
      <c r="D11" s="17">
        <v>15</v>
      </c>
      <c r="E11" s="17">
        <v>399</v>
      </c>
      <c r="F11" s="17">
        <v>399</v>
      </c>
      <c r="G11" s="17">
        <v>383040</v>
      </c>
      <c r="H11" s="17">
        <v>0.032724</v>
      </c>
      <c r="I11" s="17">
        <v>6</v>
      </c>
      <c r="J11" s="17">
        <v>5760</v>
      </c>
      <c r="K11" s="17">
        <v>0</v>
      </c>
      <c r="L11" s="17">
        <v>0</v>
      </c>
      <c r="M11" s="17">
        <v>129.999997</v>
      </c>
      <c r="N11" s="18">
        <v>0.096</v>
      </c>
      <c r="O11" s="14">
        <v>0.09576</v>
      </c>
      <c r="P11" s="151"/>
      <c r="Q11" s="20"/>
      <c r="R11" s="20">
        <f t="shared" si="0"/>
        <v>1.5037593984962405</v>
      </c>
      <c r="S11" s="20"/>
      <c r="T11" s="20"/>
      <c r="U11" s="20"/>
      <c r="V11" s="20"/>
      <c r="W11" s="20"/>
      <c r="X11" s="45"/>
    </row>
    <row r="12" spans="1:24" ht="12.75">
      <c r="A12" s="40">
        <v>0</v>
      </c>
      <c r="B12" s="18">
        <v>9</v>
      </c>
      <c r="C12" s="40"/>
      <c r="D12" s="17">
        <v>15</v>
      </c>
      <c r="E12" s="17">
        <v>399</v>
      </c>
      <c r="F12" s="17">
        <v>399</v>
      </c>
      <c r="G12" s="17">
        <v>383040</v>
      </c>
      <c r="H12" s="17">
        <v>0.033482</v>
      </c>
      <c r="I12" s="17">
        <v>8</v>
      </c>
      <c r="J12" s="17">
        <v>7680</v>
      </c>
      <c r="K12" s="17">
        <v>0</v>
      </c>
      <c r="L12" s="17">
        <v>0</v>
      </c>
      <c r="M12" s="17">
        <v>129.999998</v>
      </c>
      <c r="N12" s="18">
        <v>0.096</v>
      </c>
      <c r="O12" s="14">
        <v>0.09576</v>
      </c>
      <c r="P12" s="151"/>
      <c r="Q12" s="20"/>
      <c r="R12" s="20">
        <f t="shared" si="0"/>
        <v>2.0050125313283207</v>
      </c>
      <c r="S12" s="20"/>
      <c r="T12" s="20"/>
      <c r="U12" s="20"/>
      <c r="V12" s="20"/>
      <c r="W12" s="20"/>
      <c r="X12" s="45"/>
    </row>
    <row r="13" spans="1:24" ht="12.75">
      <c r="A13" s="40">
        <v>0</v>
      </c>
      <c r="B13" s="18">
        <v>10</v>
      </c>
      <c r="C13" s="40"/>
      <c r="D13" s="17">
        <v>13</v>
      </c>
      <c r="E13" s="17">
        <v>1939</v>
      </c>
      <c r="F13" s="17">
        <v>1939</v>
      </c>
      <c r="G13" s="17">
        <v>7942144</v>
      </c>
      <c r="H13" s="17">
        <v>0.058451</v>
      </c>
      <c r="I13" s="17">
        <v>0</v>
      </c>
      <c r="J13" s="17">
        <v>0</v>
      </c>
      <c r="K13" s="17">
        <v>0</v>
      </c>
      <c r="L13" s="17">
        <v>0</v>
      </c>
      <c r="M13" s="17">
        <v>130</v>
      </c>
      <c r="N13" s="18">
        <v>2</v>
      </c>
      <c r="O13" s="14">
        <v>1.985536</v>
      </c>
      <c r="P13" s="151"/>
      <c r="Q13" s="20"/>
      <c r="R13" s="20">
        <f t="shared" si="0"/>
        <v>0</v>
      </c>
      <c r="S13" s="20"/>
      <c r="T13" s="20"/>
      <c r="U13" s="20"/>
      <c r="V13" s="20"/>
      <c r="W13" s="20"/>
      <c r="X13" s="45"/>
    </row>
    <row r="14" spans="1:24" ht="12.75">
      <c r="A14" s="40">
        <v>0</v>
      </c>
      <c r="B14" s="18">
        <v>11</v>
      </c>
      <c r="C14" s="40"/>
      <c r="D14" s="17">
        <v>13</v>
      </c>
      <c r="E14" s="17">
        <v>152</v>
      </c>
      <c r="F14" s="17">
        <v>152</v>
      </c>
      <c r="G14" s="17">
        <v>508288</v>
      </c>
      <c r="H14" s="17">
        <v>0.056493</v>
      </c>
      <c r="I14" s="17">
        <v>0</v>
      </c>
      <c r="J14" s="17">
        <v>0</v>
      </c>
      <c r="K14" s="17">
        <v>0</v>
      </c>
      <c r="L14" s="17">
        <v>0</v>
      </c>
      <c r="M14" s="17">
        <v>130.000004</v>
      </c>
      <c r="N14" s="18">
        <v>0.128</v>
      </c>
      <c r="O14" s="14">
        <v>0.127072</v>
      </c>
      <c r="P14" s="151"/>
      <c r="Q14" s="20"/>
      <c r="R14" s="20">
        <f t="shared" si="0"/>
        <v>0</v>
      </c>
      <c r="S14" s="20"/>
      <c r="T14" s="20"/>
      <c r="U14" s="20"/>
      <c r="V14" s="20"/>
      <c r="W14" s="20"/>
      <c r="X14" s="45"/>
    </row>
    <row r="15" spans="1:24" ht="12.75">
      <c r="A15" s="40">
        <v>1</v>
      </c>
      <c r="B15" s="18">
        <v>0</v>
      </c>
      <c r="C15" s="40"/>
      <c r="D15" s="17">
        <v>13</v>
      </c>
      <c r="E15" s="17">
        <v>466</v>
      </c>
      <c r="F15" s="17">
        <v>466</v>
      </c>
      <c r="G15" s="17">
        <v>238592</v>
      </c>
      <c r="H15" s="17">
        <v>0.05783</v>
      </c>
      <c r="I15" s="17">
        <v>0</v>
      </c>
      <c r="J15" s="17">
        <v>0</v>
      </c>
      <c r="K15" s="17">
        <v>0</v>
      </c>
      <c r="L15" s="17">
        <v>0</v>
      </c>
      <c r="M15" s="17">
        <v>130.000004</v>
      </c>
      <c r="N15" s="18">
        <v>0.06</v>
      </c>
      <c r="O15" s="14">
        <v>0.059648</v>
      </c>
      <c r="P15" s="151"/>
      <c r="Q15" s="20"/>
      <c r="R15" s="20">
        <f t="shared" si="0"/>
        <v>0</v>
      </c>
      <c r="S15" s="20"/>
      <c r="T15" s="20"/>
      <c r="U15" s="20"/>
      <c r="V15" s="20"/>
      <c r="W15" s="20"/>
      <c r="X15" s="45"/>
    </row>
    <row r="16" spans="1:24" ht="12.75">
      <c r="A16" s="40">
        <v>3</v>
      </c>
      <c r="B16" s="18">
        <v>0</v>
      </c>
      <c r="C16" s="40"/>
      <c r="D16" s="17">
        <v>13</v>
      </c>
      <c r="E16" s="17">
        <v>469</v>
      </c>
      <c r="F16" s="17">
        <v>469</v>
      </c>
      <c r="G16" s="17">
        <v>240128</v>
      </c>
      <c r="H16" s="17">
        <v>0.057553</v>
      </c>
      <c r="I16" s="17">
        <v>0</v>
      </c>
      <c r="J16" s="17">
        <v>0</v>
      </c>
      <c r="K16" s="17">
        <v>0</v>
      </c>
      <c r="L16" s="17">
        <v>0</v>
      </c>
      <c r="M16" s="17">
        <v>130.000004</v>
      </c>
      <c r="N16" s="18">
        <v>0.06</v>
      </c>
      <c r="O16" s="14">
        <v>0.060032</v>
      </c>
      <c r="P16" s="151"/>
      <c r="Q16" s="20"/>
      <c r="R16" s="20">
        <f>(I16+K16)*100/F16</f>
        <v>0</v>
      </c>
      <c r="S16" s="20"/>
      <c r="T16" s="20"/>
      <c r="U16" s="20"/>
      <c r="V16" s="20"/>
      <c r="W16" s="20"/>
      <c r="X16" s="45"/>
    </row>
    <row r="17" spans="1:24" ht="12.75">
      <c r="A17" s="40">
        <v>7</v>
      </c>
      <c r="B17" s="18">
        <v>0</v>
      </c>
      <c r="C17" s="40"/>
      <c r="D17" s="17">
        <v>15</v>
      </c>
      <c r="E17" s="17">
        <v>399</v>
      </c>
      <c r="F17" s="17">
        <v>399</v>
      </c>
      <c r="G17" s="17">
        <v>383040</v>
      </c>
      <c r="H17" s="17">
        <v>0.032476</v>
      </c>
      <c r="I17" s="17">
        <v>6</v>
      </c>
      <c r="J17" s="17">
        <v>5760</v>
      </c>
      <c r="K17" s="17">
        <v>0</v>
      </c>
      <c r="L17" s="17">
        <v>0</v>
      </c>
      <c r="M17" s="17">
        <v>129.999996</v>
      </c>
      <c r="N17" s="18">
        <v>0.096</v>
      </c>
      <c r="O17" s="14">
        <v>0.09576</v>
      </c>
      <c r="P17" s="151"/>
      <c r="Q17" s="20"/>
      <c r="R17" s="20">
        <f aca="true" t="shared" si="1" ref="R17:R23">(I17+K17)*100/F17</f>
        <v>1.5037593984962405</v>
      </c>
      <c r="S17" s="20"/>
      <c r="T17" s="20"/>
      <c r="U17" s="20"/>
      <c r="V17" s="20"/>
      <c r="W17" s="20"/>
      <c r="X17" s="45"/>
    </row>
    <row r="18" spans="1:24" ht="12.75">
      <c r="A18" s="40">
        <v>8</v>
      </c>
      <c r="B18" s="18">
        <v>0</v>
      </c>
      <c r="C18" s="40"/>
      <c r="D18" s="17">
        <v>15</v>
      </c>
      <c r="E18" s="17">
        <v>399</v>
      </c>
      <c r="F18" s="17">
        <v>399</v>
      </c>
      <c r="G18" s="17">
        <v>383040</v>
      </c>
      <c r="H18" s="17">
        <v>0.033243</v>
      </c>
      <c r="I18" s="17">
        <v>8</v>
      </c>
      <c r="J18" s="17">
        <v>7680</v>
      </c>
      <c r="K18" s="17">
        <v>0</v>
      </c>
      <c r="L18" s="17">
        <v>0</v>
      </c>
      <c r="M18" s="17">
        <v>129.999994</v>
      </c>
      <c r="N18" s="18">
        <v>0.096</v>
      </c>
      <c r="O18" s="14">
        <v>0.09576</v>
      </c>
      <c r="P18" s="151"/>
      <c r="Q18" s="20"/>
      <c r="R18" s="20">
        <f t="shared" si="1"/>
        <v>2.0050125313283207</v>
      </c>
      <c r="S18" s="20"/>
      <c r="T18" s="20"/>
      <c r="U18" s="20"/>
      <c r="V18" s="20"/>
      <c r="W18" s="20"/>
      <c r="X18" s="45"/>
    </row>
    <row r="19" spans="1:24" ht="12.75">
      <c r="A19" s="40">
        <v>9</v>
      </c>
      <c r="B19" s="18">
        <v>0</v>
      </c>
      <c r="C19" s="40"/>
      <c r="D19" s="17">
        <v>15</v>
      </c>
      <c r="E19" s="17">
        <v>399</v>
      </c>
      <c r="F19" s="17">
        <v>399</v>
      </c>
      <c r="G19" s="17">
        <v>383040</v>
      </c>
      <c r="H19" s="17">
        <v>0.032279</v>
      </c>
      <c r="I19" s="17">
        <v>4</v>
      </c>
      <c r="J19" s="17">
        <v>3840</v>
      </c>
      <c r="K19" s="17">
        <v>0</v>
      </c>
      <c r="L19" s="17">
        <v>0</v>
      </c>
      <c r="M19" s="17">
        <v>130.000003</v>
      </c>
      <c r="N19" s="18">
        <v>0.096</v>
      </c>
      <c r="O19" s="14">
        <v>0.09576</v>
      </c>
      <c r="P19" s="151"/>
      <c r="Q19" s="20"/>
      <c r="R19" s="20">
        <f t="shared" si="1"/>
        <v>1.0025062656641603</v>
      </c>
      <c r="S19" s="20"/>
      <c r="T19" s="20"/>
      <c r="U19" s="20"/>
      <c r="V19" s="20"/>
      <c r="W19" s="20"/>
      <c r="X19" s="45"/>
    </row>
    <row r="20" spans="1:24" ht="12.75">
      <c r="A20" s="40">
        <v>10</v>
      </c>
      <c r="B20" s="18">
        <v>0</v>
      </c>
      <c r="C20" s="40"/>
      <c r="D20" s="17">
        <v>15</v>
      </c>
      <c r="E20" s="17">
        <v>977</v>
      </c>
      <c r="F20" s="17">
        <v>977</v>
      </c>
      <c r="G20" s="17">
        <v>4001792</v>
      </c>
      <c r="H20" s="17">
        <v>0.032894</v>
      </c>
      <c r="I20" s="17">
        <v>0</v>
      </c>
      <c r="J20" s="17">
        <v>0</v>
      </c>
      <c r="K20" s="17">
        <v>0</v>
      </c>
      <c r="L20" s="17">
        <v>0</v>
      </c>
      <c r="M20" s="17">
        <v>103.999999</v>
      </c>
      <c r="N20" s="18">
        <v>1</v>
      </c>
      <c r="O20" s="14">
        <v>1.000448</v>
      </c>
      <c r="P20" s="151"/>
      <c r="Q20" s="20"/>
      <c r="R20" s="20">
        <f t="shared" si="1"/>
        <v>0</v>
      </c>
      <c r="S20" s="20"/>
      <c r="T20" s="20"/>
      <c r="U20" s="20"/>
      <c r="V20" s="20"/>
      <c r="W20" s="20"/>
      <c r="X20" s="45"/>
    </row>
    <row r="21" spans="1:24" ht="12.75">
      <c r="A21" s="40">
        <v>6</v>
      </c>
      <c r="B21" s="18">
        <v>5</v>
      </c>
      <c r="C21" s="40"/>
      <c r="D21" s="17">
        <v>13</v>
      </c>
      <c r="E21" s="17">
        <v>482</v>
      </c>
      <c r="F21" s="17">
        <v>482</v>
      </c>
      <c r="G21" s="17">
        <v>1974272</v>
      </c>
      <c r="H21" s="17">
        <v>0.059325</v>
      </c>
      <c r="I21" s="17">
        <v>0</v>
      </c>
      <c r="J21" s="17">
        <v>0</v>
      </c>
      <c r="K21" s="17">
        <v>0</v>
      </c>
      <c r="L21" s="17">
        <v>0</v>
      </c>
      <c r="M21" s="17">
        <v>78</v>
      </c>
      <c r="N21" s="18">
        <v>0.5</v>
      </c>
      <c r="O21" s="14">
        <v>0.493568</v>
      </c>
      <c r="P21" s="151"/>
      <c r="Q21" s="20"/>
      <c r="R21" s="20">
        <f t="shared" si="1"/>
        <v>0</v>
      </c>
      <c r="S21" s="20"/>
      <c r="T21" s="20"/>
      <c r="U21" s="20"/>
      <c r="V21" s="20"/>
      <c r="W21" s="20"/>
      <c r="X21" s="45"/>
    </row>
    <row r="22" spans="1:24" ht="12.75">
      <c r="A22" s="40">
        <v>5</v>
      </c>
      <c r="B22" s="18">
        <v>6</v>
      </c>
      <c r="C22" s="40"/>
      <c r="D22" s="17">
        <v>13</v>
      </c>
      <c r="E22" s="17">
        <v>482</v>
      </c>
      <c r="F22" s="17">
        <v>482</v>
      </c>
      <c r="G22" s="17">
        <v>1974272</v>
      </c>
      <c r="H22" s="17">
        <v>0.058854</v>
      </c>
      <c r="I22" s="17">
        <v>0</v>
      </c>
      <c r="J22" s="17">
        <v>0</v>
      </c>
      <c r="K22" s="17">
        <v>0</v>
      </c>
      <c r="L22" s="17">
        <v>0</v>
      </c>
      <c r="M22" s="17">
        <v>77.999998</v>
      </c>
      <c r="N22" s="18">
        <v>0.5</v>
      </c>
      <c r="O22" s="14">
        <v>0.493568</v>
      </c>
      <c r="P22" s="151"/>
      <c r="Q22" s="20"/>
      <c r="R22" s="20">
        <f t="shared" si="1"/>
        <v>0</v>
      </c>
      <c r="S22" s="20"/>
      <c r="T22" s="20"/>
      <c r="U22" s="20"/>
      <c r="V22" s="20"/>
      <c r="W22" s="20"/>
      <c r="X22" s="45"/>
    </row>
    <row r="23" spans="1:24" ht="13.5" thickBot="1">
      <c r="A23" s="41">
        <v>11</v>
      </c>
      <c r="B23" s="43">
        <v>10</v>
      </c>
      <c r="C23" s="41"/>
      <c r="D23" s="42">
        <v>15</v>
      </c>
      <c r="E23" s="42">
        <v>4997</v>
      </c>
      <c r="F23" s="42">
        <v>4997</v>
      </c>
      <c r="G23" s="42">
        <v>1998800</v>
      </c>
      <c r="H23" s="42">
        <v>0.012754</v>
      </c>
      <c r="I23" s="42">
        <v>0</v>
      </c>
      <c r="J23" s="42">
        <v>0</v>
      </c>
      <c r="K23" s="42">
        <v>0</v>
      </c>
      <c r="L23" s="42">
        <v>0</v>
      </c>
      <c r="M23" s="42">
        <v>130.000012</v>
      </c>
      <c r="N23" s="43">
        <v>0.5</v>
      </c>
      <c r="O23" s="58">
        <v>0.4997</v>
      </c>
      <c r="P23" s="152"/>
      <c r="Q23" s="46"/>
      <c r="R23" s="46">
        <f t="shared" si="1"/>
        <v>0</v>
      </c>
      <c r="S23" s="46"/>
      <c r="T23" s="46"/>
      <c r="U23" s="46"/>
      <c r="V23" s="46"/>
      <c r="W23" s="46"/>
      <c r="X23" s="47"/>
    </row>
    <row r="25" ht="13.5" thickBot="1"/>
    <row r="26" spans="1:20" ht="13.5" customHeight="1" thickBot="1">
      <c r="A26" s="190" t="s">
        <v>171</v>
      </c>
      <c r="B26" s="192"/>
      <c r="C26" s="192"/>
      <c r="D26" s="192"/>
      <c r="E26" s="191"/>
      <c r="G26" s="190" t="s">
        <v>22</v>
      </c>
      <c r="H26" s="192"/>
      <c r="I26" s="192"/>
      <c r="J26" s="192"/>
      <c r="K26" s="192"/>
      <c r="L26" s="192"/>
      <c r="M26" s="191"/>
      <c r="O26" s="17"/>
      <c r="P26" s="17"/>
      <c r="Q26" s="17"/>
      <c r="R26" s="17"/>
      <c r="S26" s="17"/>
      <c r="T26" s="17"/>
    </row>
    <row r="27" spans="1:20" ht="13.5" thickBot="1">
      <c r="A27" s="12"/>
      <c r="B27" s="1" t="s">
        <v>14</v>
      </c>
      <c r="C27" s="1" t="s">
        <v>15</v>
      </c>
      <c r="D27" s="1" t="s">
        <v>16</v>
      </c>
      <c r="E27" s="2" t="s">
        <v>17</v>
      </c>
      <c r="G27" s="13" t="s">
        <v>25</v>
      </c>
      <c r="H27" s="17"/>
      <c r="I27" s="17"/>
      <c r="J27" s="17"/>
      <c r="K27" s="17"/>
      <c r="L27" s="17"/>
      <c r="M27" s="18"/>
      <c r="O27" s="17"/>
      <c r="P27" s="17"/>
      <c r="Q27" s="17"/>
      <c r="R27" s="17"/>
      <c r="S27" s="17"/>
      <c r="T27" s="17"/>
    </row>
    <row r="28" spans="1:20" ht="12.75">
      <c r="A28" s="7" t="s">
        <v>172</v>
      </c>
      <c r="B28" s="8">
        <v>0.004</v>
      </c>
      <c r="C28" s="8">
        <v>0.004</v>
      </c>
      <c r="D28" s="8">
        <v>0.002</v>
      </c>
      <c r="E28" s="9">
        <v>0.003</v>
      </c>
      <c r="G28" s="208" t="s">
        <v>23</v>
      </c>
      <c r="H28" s="12"/>
      <c r="I28" s="1" t="s">
        <v>30</v>
      </c>
      <c r="J28" s="1" t="s">
        <v>26</v>
      </c>
      <c r="K28" s="1"/>
      <c r="L28" s="1"/>
      <c r="M28" s="2"/>
      <c r="O28" s="17"/>
      <c r="P28" s="17"/>
      <c r="Q28" s="17"/>
      <c r="R28" s="17"/>
      <c r="S28" s="17"/>
      <c r="T28" s="17"/>
    </row>
    <row r="29" spans="1:20" ht="13.5" thickBot="1">
      <c r="A29" s="7" t="s">
        <v>173</v>
      </c>
      <c r="B29" s="8">
        <v>7</v>
      </c>
      <c r="C29" s="8">
        <v>7</v>
      </c>
      <c r="D29" s="8">
        <v>7</v>
      </c>
      <c r="E29" s="9">
        <v>7</v>
      </c>
      <c r="G29" s="209"/>
      <c r="H29" s="21" t="s">
        <v>24</v>
      </c>
      <c r="I29" s="10">
        <v>1</v>
      </c>
      <c r="J29" s="10">
        <v>8</v>
      </c>
      <c r="K29" s="10"/>
      <c r="L29" s="10"/>
      <c r="M29" s="11"/>
      <c r="O29" s="17"/>
      <c r="P29" s="17"/>
      <c r="Q29" s="17"/>
      <c r="R29" s="17"/>
      <c r="S29" s="17"/>
      <c r="T29" s="17"/>
    </row>
    <row r="30" spans="1:13" ht="13.5" thickBot="1">
      <c r="A30" s="7" t="s">
        <v>174</v>
      </c>
      <c r="B30" s="8">
        <v>7</v>
      </c>
      <c r="C30" s="8">
        <v>7</v>
      </c>
      <c r="D30" s="8">
        <v>7</v>
      </c>
      <c r="E30" s="9">
        <v>7</v>
      </c>
      <c r="G30" s="22" t="s">
        <v>139</v>
      </c>
      <c r="H30" s="190" t="s">
        <v>27</v>
      </c>
      <c r="I30" s="192"/>
      <c r="J30" s="192"/>
      <c r="K30" s="192"/>
      <c r="L30" s="192"/>
      <c r="M30" s="191"/>
    </row>
    <row r="31" spans="1:13" ht="13.5" thickBot="1">
      <c r="A31" s="7" t="s">
        <v>175</v>
      </c>
      <c r="B31" s="8">
        <v>7</v>
      </c>
      <c r="C31" s="8">
        <v>4</v>
      </c>
      <c r="D31" s="8">
        <v>3</v>
      </c>
      <c r="E31" s="9">
        <v>2</v>
      </c>
      <c r="G31" s="22" t="s">
        <v>18</v>
      </c>
      <c r="H31" s="190" t="s">
        <v>176</v>
      </c>
      <c r="I31" s="192"/>
      <c r="J31" s="192"/>
      <c r="K31" s="192"/>
      <c r="L31" s="192"/>
      <c r="M31" s="191"/>
    </row>
    <row r="32" spans="1:13" ht="13.5" thickBot="1">
      <c r="A32" s="15" t="s">
        <v>19</v>
      </c>
      <c r="B32" s="193" t="s">
        <v>177</v>
      </c>
      <c r="C32" s="193"/>
      <c r="D32" s="193"/>
      <c r="E32" s="194"/>
      <c r="G32" s="14" t="s">
        <v>28</v>
      </c>
      <c r="H32" s="190" t="s">
        <v>27</v>
      </c>
      <c r="I32" s="192"/>
      <c r="J32" s="192"/>
      <c r="K32" s="192"/>
      <c r="L32" s="192"/>
      <c r="M32" s="191"/>
    </row>
    <row r="33" spans="1:13" ht="13.5" thickBot="1">
      <c r="A33" s="16" t="s">
        <v>20</v>
      </c>
      <c r="B33" s="193" t="s">
        <v>302</v>
      </c>
      <c r="C33" s="193"/>
      <c r="D33" s="193"/>
      <c r="E33" s="194"/>
      <c r="G33" s="22" t="s">
        <v>29</v>
      </c>
      <c r="H33" s="190" t="s">
        <v>27</v>
      </c>
      <c r="I33" s="192"/>
      <c r="J33" s="192"/>
      <c r="K33" s="192"/>
      <c r="L33" s="192"/>
      <c r="M33" s="191"/>
    </row>
    <row r="34" spans="7:11" ht="13.5" thickBot="1">
      <c r="G34" s="20"/>
      <c r="H34" s="19"/>
      <c r="I34" s="19"/>
      <c r="J34" s="19"/>
      <c r="K34" s="19"/>
    </row>
    <row r="35" spans="1:13" ht="13.5" customHeight="1" thickBot="1">
      <c r="A35" s="190" t="s">
        <v>178</v>
      </c>
      <c r="B35" s="192"/>
      <c r="C35" s="192"/>
      <c r="D35" s="192"/>
      <c r="E35" s="191"/>
      <c r="G35" s="198" t="s">
        <v>32</v>
      </c>
      <c r="H35" s="199"/>
      <c r="I35" s="199"/>
      <c r="J35" s="199"/>
      <c r="K35" s="199"/>
      <c r="L35" s="199"/>
      <c r="M35" s="200"/>
    </row>
    <row r="36" spans="1:13" ht="12.75">
      <c r="A36" s="12"/>
      <c r="B36" s="1" t="s">
        <v>14</v>
      </c>
      <c r="C36" s="1" t="s">
        <v>15</v>
      </c>
      <c r="D36" s="1" t="s">
        <v>16</v>
      </c>
      <c r="E36" s="2" t="s">
        <v>17</v>
      </c>
      <c r="G36" s="195" t="s">
        <v>33</v>
      </c>
      <c r="H36" s="196"/>
      <c r="I36" s="201" t="s">
        <v>35</v>
      </c>
      <c r="J36" s="202"/>
      <c r="K36" s="202"/>
      <c r="L36" s="202"/>
      <c r="M36" s="203"/>
    </row>
    <row r="37" spans="1:13" ht="12.75">
      <c r="A37" s="7" t="s">
        <v>172</v>
      </c>
      <c r="B37" s="8">
        <v>0.004</v>
      </c>
      <c r="C37" s="8">
        <v>0.004</v>
      </c>
      <c r="D37" s="8">
        <v>0.002</v>
      </c>
      <c r="E37" s="9">
        <v>0.003</v>
      </c>
      <c r="G37" s="195" t="s">
        <v>34</v>
      </c>
      <c r="H37" s="196"/>
      <c r="I37" s="197" t="s">
        <v>179</v>
      </c>
      <c r="J37" s="197"/>
      <c r="K37" s="8"/>
      <c r="L37" s="8"/>
      <c r="M37" s="9"/>
    </row>
    <row r="38" spans="1:13" ht="12.75">
      <c r="A38" s="7" t="s">
        <v>173</v>
      </c>
      <c r="B38" s="8">
        <v>7</v>
      </c>
      <c r="C38" s="8">
        <v>7</v>
      </c>
      <c r="D38" s="8">
        <v>7</v>
      </c>
      <c r="E38" s="9">
        <v>7</v>
      </c>
      <c r="G38" s="195" t="s">
        <v>36</v>
      </c>
      <c r="H38" s="196"/>
      <c r="I38" s="92" t="s">
        <v>37</v>
      </c>
      <c r="J38" s="8"/>
      <c r="K38" s="8"/>
      <c r="L38" s="8"/>
      <c r="M38" s="9"/>
    </row>
    <row r="39" spans="1:13" ht="12.75">
      <c r="A39" s="7" t="s">
        <v>174</v>
      </c>
      <c r="B39" s="8">
        <v>7</v>
      </c>
      <c r="C39" s="8">
        <v>7</v>
      </c>
      <c r="D39" s="8">
        <v>7</v>
      </c>
      <c r="E39" s="9">
        <v>7</v>
      </c>
      <c r="G39" s="195" t="s">
        <v>38</v>
      </c>
      <c r="H39" s="196"/>
      <c r="I39" s="92">
        <v>20</v>
      </c>
      <c r="J39" s="8"/>
      <c r="K39" s="8"/>
      <c r="L39" s="8"/>
      <c r="M39" s="9"/>
    </row>
    <row r="40" spans="1:13" ht="12.75">
      <c r="A40" s="7" t="s">
        <v>175</v>
      </c>
      <c r="B40" s="8">
        <v>7</v>
      </c>
      <c r="C40" s="8">
        <v>4</v>
      </c>
      <c r="D40" s="8">
        <v>3</v>
      </c>
      <c r="E40" s="9">
        <v>2</v>
      </c>
      <c r="G40" s="7" t="s">
        <v>39</v>
      </c>
      <c r="H40" s="8"/>
      <c r="I40" s="92" t="s">
        <v>40</v>
      </c>
      <c r="J40" s="8"/>
      <c r="K40" s="8"/>
      <c r="L40" s="8"/>
      <c r="M40" s="9"/>
    </row>
    <row r="41" spans="1:13" ht="13.5" thickBot="1">
      <c r="A41" s="15" t="s">
        <v>19</v>
      </c>
      <c r="B41" s="193" t="s">
        <v>177</v>
      </c>
      <c r="C41" s="193"/>
      <c r="D41" s="193"/>
      <c r="E41" s="194"/>
      <c r="G41" s="7" t="s">
        <v>41</v>
      </c>
      <c r="H41" s="8"/>
      <c r="I41" s="92" t="s">
        <v>42</v>
      </c>
      <c r="J41" s="8"/>
      <c r="K41" s="8"/>
      <c r="L41" s="8"/>
      <c r="M41" s="9"/>
    </row>
    <row r="42" spans="1:13" ht="14.25" customHeight="1" thickBot="1">
      <c r="A42" s="16" t="s">
        <v>20</v>
      </c>
      <c r="B42" s="193" t="s">
        <v>302</v>
      </c>
      <c r="C42" s="193"/>
      <c r="D42" s="193"/>
      <c r="E42" s="194"/>
      <c r="G42" s="7" t="s">
        <v>43</v>
      </c>
      <c r="H42" s="8"/>
      <c r="I42" s="92" t="s">
        <v>44</v>
      </c>
      <c r="J42" s="8"/>
      <c r="K42" s="8"/>
      <c r="L42" s="8"/>
      <c r="M42" s="9"/>
    </row>
    <row r="43" spans="7:13" ht="12.75">
      <c r="G43" s="214" t="s">
        <v>300</v>
      </c>
      <c r="H43" s="215"/>
      <c r="I43" s="94" t="s">
        <v>301</v>
      </c>
      <c r="J43" s="4"/>
      <c r="K43" s="4"/>
      <c r="L43" s="4"/>
      <c r="M43" s="171"/>
    </row>
    <row r="44" spans="7:13" ht="13.5" thickBot="1">
      <c r="G44" s="16" t="s">
        <v>45</v>
      </c>
      <c r="H44" s="10"/>
      <c r="I44" s="94">
        <v>52</v>
      </c>
      <c r="J44" s="10"/>
      <c r="K44" s="10"/>
      <c r="L44" s="10"/>
      <c r="M44" s="11"/>
    </row>
    <row r="45" ht="12.75">
      <c r="I45" s="63"/>
    </row>
  </sheetData>
  <mergeCells count="38">
    <mergeCell ref="A1:A2"/>
    <mergeCell ref="B1:B2"/>
    <mergeCell ref="G43:H43"/>
    <mergeCell ref="T1:V1"/>
    <mergeCell ref="B32:E32"/>
    <mergeCell ref="N1:N2"/>
    <mergeCell ref="R1:S1"/>
    <mergeCell ref="O1:O2"/>
    <mergeCell ref="P1:Q1"/>
    <mergeCell ref="M1:M2"/>
    <mergeCell ref="B33:E33"/>
    <mergeCell ref="G26:M26"/>
    <mergeCell ref="G28:G29"/>
    <mergeCell ref="H30:M30"/>
    <mergeCell ref="H31:M31"/>
    <mergeCell ref="H32:M32"/>
    <mergeCell ref="A26:E26"/>
    <mergeCell ref="C1:C2"/>
    <mergeCell ref="D1:D2"/>
    <mergeCell ref="G1:G2"/>
    <mergeCell ref="H1:H2"/>
    <mergeCell ref="F1:F2"/>
    <mergeCell ref="E1:E2"/>
    <mergeCell ref="I1:I2"/>
    <mergeCell ref="H33:M33"/>
    <mergeCell ref="J1:J2"/>
    <mergeCell ref="K1:K2"/>
    <mergeCell ref="L1:L2"/>
    <mergeCell ref="I37:J37"/>
    <mergeCell ref="G35:M35"/>
    <mergeCell ref="G36:H36"/>
    <mergeCell ref="I36:M36"/>
    <mergeCell ref="A35:E35"/>
    <mergeCell ref="B41:E41"/>
    <mergeCell ref="B42:E42"/>
    <mergeCell ref="G39:H39"/>
    <mergeCell ref="G38:H38"/>
    <mergeCell ref="G37:H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X49"/>
  <sheetViews>
    <sheetView zoomScale="75" zoomScaleNormal="75" workbookViewId="0" topLeftCell="A1">
      <selection activeCell="T27" sqref="T27"/>
    </sheetView>
  </sheetViews>
  <sheetFormatPr defaultColWidth="9.140625" defaultRowHeight="12.75"/>
  <cols>
    <col min="1" max="1" width="12.421875" style="0" bestFit="1" customWidth="1"/>
    <col min="2" max="5" width="9.28125" style="0" bestFit="1" customWidth="1"/>
    <col min="6" max="6" width="10.8515625" style="0" bestFit="1" customWidth="1"/>
    <col min="7" max="7" width="11.421875" style="0" bestFit="1" customWidth="1"/>
    <col min="8" max="10" width="9.28125" style="0" bestFit="1" customWidth="1"/>
    <col min="11" max="11" width="10.8515625" style="0" bestFit="1" customWidth="1"/>
    <col min="12" max="12" width="11.140625" style="0" customWidth="1"/>
    <col min="13" max="18" width="9.28125" style="0" bestFit="1" customWidth="1"/>
    <col min="20" max="20" width="9.28125" style="0" bestFit="1" customWidth="1"/>
  </cols>
  <sheetData>
    <row r="1" spans="1:24" ht="12.75" customHeight="1">
      <c r="A1" s="210" t="s">
        <v>0</v>
      </c>
      <c r="B1" s="212"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1" t="s">
        <v>167</v>
      </c>
      <c r="P1" s="223" t="s">
        <v>3</v>
      </c>
      <c r="Q1" s="216"/>
      <c r="R1" s="219" t="s">
        <v>4</v>
      </c>
      <c r="S1" s="220"/>
      <c r="T1" s="216" t="s">
        <v>5</v>
      </c>
      <c r="U1" s="216"/>
      <c r="V1" s="216"/>
      <c r="W1" s="1" t="s">
        <v>6</v>
      </c>
      <c r="X1" s="2"/>
    </row>
    <row r="2" spans="1:24" ht="64.5" thickBot="1">
      <c r="A2" s="211"/>
      <c r="B2" s="213"/>
      <c r="C2" s="207"/>
      <c r="D2" s="205"/>
      <c r="E2" s="205"/>
      <c r="F2" s="205"/>
      <c r="G2" s="205"/>
      <c r="H2" s="205"/>
      <c r="I2" s="205"/>
      <c r="J2" s="205"/>
      <c r="K2" s="205"/>
      <c r="L2" s="205"/>
      <c r="M2" s="205"/>
      <c r="N2" s="218"/>
      <c r="O2" s="222"/>
      <c r="P2" s="3" t="s">
        <v>168</v>
      </c>
      <c r="Q2" s="4" t="s">
        <v>8</v>
      </c>
      <c r="R2" s="4" t="s">
        <v>169</v>
      </c>
      <c r="S2" s="5" t="s">
        <v>170</v>
      </c>
      <c r="T2" s="4" t="s">
        <v>9</v>
      </c>
      <c r="U2" s="4" t="s">
        <v>10</v>
      </c>
      <c r="V2" s="4" t="s">
        <v>11</v>
      </c>
      <c r="W2" s="5" t="s">
        <v>12</v>
      </c>
      <c r="X2" s="6" t="s">
        <v>13</v>
      </c>
    </row>
    <row r="3" spans="1:24" ht="12.75">
      <c r="A3" s="150">
        <v>4</v>
      </c>
      <c r="B3" s="64">
        <v>0</v>
      </c>
      <c r="C3" s="150">
        <v>0</v>
      </c>
      <c r="D3" s="63"/>
      <c r="E3" s="63">
        <v>2160</v>
      </c>
      <c r="F3" s="63">
        <v>2160</v>
      </c>
      <c r="G3" s="63">
        <v>691200</v>
      </c>
      <c r="H3" s="63">
        <v>0.412443</v>
      </c>
      <c r="I3" s="63">
        <v>0</v>
      </c>
      <c r="J3" s="63">
        <v>0</v>
      </c>
      <c r="K3" s="63">
        <v>0</v>
      </c>
      <c r="L3" s="63">
        <v>0</v>
      </c>
      <c r="M3" s="63">
        <v>103.999996</v>
      </c>
      <c r="N3" s="64">
        <v>0</v>
      </c>
      <c r="O3" s="13">
        <v>0.1728</v>
      </c>
      <c r="P3" s="44">
        <f>SUM(O3:O6)</f>
        <v>27.755200000000002</v>
      </c>
      <c r="Q3" s="48">
        <f>P3/SUM(N3:N6)</f>
        <v>0.138776</v>
      </c>
      <c r="R3" s="95" t="s">
        <v>101</v>
      </c>
      <c r="S3" s="91" t="s">
        <v>262</v>
      </c>
      <c r="T3" s="48">
        <f>SUM(O3:O23)</f>
        <v>80.06146399999999</v>
      </c>
      <c r="U3" s="48">
        <f>SUM(O3:O23)</f>
        <v>80.06146399999999</v>
      </c>
      <c r="V3" s="48">
        <f>SUM(O3:O23)</f>
        <v>80.06146399999999</v>
      </c>
      <c r="W3" s="63">
        <v>123.135196</v>
      </c>
      <c r="X3" s="50">
        <f>U3/W3</f>
        <v>0.6501915504320958</v>
      </c>
    </row>
    <row r="4" spans="1:24" ht="12.75">
      <c r="A4" s="40">
        <v>0</v>
      </c>
      <c r="B4" s="18">
        <v>4</v>
      </c>
      <c r="C4" s="40">
        <v>0</v>
      </c>
      <c r="D4" s="17"/>
      <c r="E4" s="17">
        <v>4320</v>
      </c>
      <c r="F4" s="17">
        <v>4320</v>
      </c>
      <c r="G4" s="17">
        <v>51840000</v>
      </c>
      <c r="H4" s="17">
        <v>0.159583</v>
      </c>
      <c r="I4" s="17">
        <v>0</v>
      </c>
      <c r="J4" s="17">
        <v>0</v>
      </c>
      <c r="K4" s="17">
        <v>0</v>
      </c>
      <c r="L4" s="17">
        <v>0</v>
      </c>
      <c r="M4" s="17">
        <v>129.999998</v>
      </c>
      <c r="N4" s="18">
        <v>100</v>
      </c>
      <c r="O4" s="14">
        <v>12.96</v>
      </c>
      <c r="P4" s="151"/>
      <c r="Q4" s="20"/>
      <c r="R4" s="96" t="s">
        <v>101</v>
      </c>
      <c r="S4" s="20"/>
      <c r="T4" s="20"/>
      <c r="U4" s="20"/>
      <c r="V4" s="20"/>
      <c r="W4" s="20"/>
      <c r="X4" s="45"/>
    </row>
    <row r="5" spans="1:24" ht="12.75">
      <c r="A5" s="40">
        <v>10</v>
      </c>
      <c r="B5" s="18">
        <v>4</v>
      </c>
      <c r="C5" s="40">
        <v>0</v>
      </c>
      <c r="D5" s="17"/>
      <c r="E5" s="17">
        <v>2405</v>
      </c>
      <c r="F5" s="17">
        <v>2405</v>
      </c>
      <c r="G5" s="17">
        <v>769600</v>
      </c>
      <c r="H5" s="17">
        <v>0.149094</v>
      </c>
      <c r="I5" s="17">
        <v>0</v>
      </c>
      <c r="J5" s="17">
        <v>0</v>
      </c>
      <c r="K5" s="17">
        <v>0</v>
      </c>
      <c r="L5" s="17">
        <v>0</v>
      </c>
      <c r="M5" s="17">
        <v>103.999997</v>
      </c>
      <c r="N5" s="18">
        <v>0</v>
      </c>
      <c r="O5" s="14">
        <v>0.1924</v>
      </c>
      <c r="P5" s="151"/>
      <c r="Q5" s="20"/>
      <c r="R5" s="96" t="s">
        <v>101</v>
      </c>
      <c r="S5" s="20"/>
      <c r="T5" s="20"/>
      <c r="U5" s="20"/>
      <c r="V5" s="20"/>
      <c r="W5" s="20"/>
      <c r="X5" s="45"/>
    </row>
    <row r="6" spans="1:24" ht="12.75">
      <c r="A6" s="40">
        <v>4</v>
      </c>
      <c r="B6" s="18">
        <v>10</v>
      </c>
      <c r="C6" s="40">
        <v>0</v>
      </c>
      <c r="D6" s="17"/>
      <c r="E6" s="17">
        <v>4807</v>
      </c>
      <c r="F6" s="17">
        <v>4810</v>
      </c>
      <c r="G6" s="17">
        <v>57720000</v>
      </c>
      <c r="H6" s="17">
        <v>0.402995</v>
      </c>
      <c r="I6" s="17">
        <v>0</v>
      </c>
      <c r="J6" s="17">
        <v>0</v>
      </c>
      <c r="K6" s="17">
        <v>0</v>
      </c>
      <c r="L6" s="17">
        <v>0</v>
      </c>
      <c r="M6" s="17">
        <v>104</v>
      </c>
      <c r="N6" s="18">
        <v>100</v>
      </c>
      <c r="O6" s="14">
        <v>14.43</v>
      </c>
      <c r="P6" s="151"/>
      <c r="Q6" s="20"/>
      <c r="R6" s="96" t="s">
        <v>101</v>
      </c>
      <c r="S6" s="20"/>
      <c r="T6" s="20"/>
      <c r="U6" s="20"/>
      <c r="V6" s="20"/>
      <c r="W6" s="20"/>
      <c r="X6" s="45"/>
    </row>
    <row r="7" spans="1:24" ht="12.75">
      <c r="A7" s="40">
        <v>0</v>
      </c>
      <c r="B7" s="18">
        <v>1</v>
      </c>
      <c r="C7" s="40"/>
      <c r="D7" s="17">
        <v>13</v>
      </c>
      <c r="E7" s="17">
        <v>6397</v>
      </c>
      <c r="F7" s="17">
        <v>6397</v>
      </c>
      <c r="G7" s="17">
        <v>76764000</v>
      </c>
      <c r="H7" s="17">
        <v>0.053902</v>
      </c>
      <c r="I7" s="17">
        <v>0</v>
      </c>
      <c r="J7" s="17">
        <v>0</v>
      </c>
      <c r="K7" s="17">
        <v>0</v>
      </c>
      <c r="L7" s="17">
        <v>0</v>
      </c>
      <c r="M7" s="17">
        <v>129.999998</v>
      </c>
      <c r="N7" s="18">
        <v>19.200001</v>
      </c>
      <c r="O7" s="14">
        <v>19.191</v>
      </c>
      <c r="P7" s="151"/>
      <c r="Q7" s="20"/>
      <c r="R7" s="20">
        <f aca="true" t="shared" si="0" ref="R7:R15">(I7+K7)*100/F7</f>
        <v>0</v>
      </c>
      <c r="S7" s="20"/>
      <c r="T7" s="20"/>
      <c r="U7" s="20"/>
      <c r="V7" s="20"/>
      <c r="W7" s="20"/>
      <c r="X7" s="45"/>
    </row>
    <row r="8" spans="1:24" ht="12.75">
      <c r="A8" s="40">
        <v>0</v>
      </c>
      <c r="B8" s="18">
        <v>3</v>
      </c>
      <c r="C8" s="40"/>
      <c r="D8" s="17">
        <v>13</v>
      </c>
      <c r="E8" s="17">
        <v>7946</v>
      </c>
      <c r="F8" s="17">
        <v>7946</v>
      </c>
      <c r="G8" s="17">
        <v>95352000</v>
      </c>
      <c r="H8" s="17">
        <v>0.048614</v>
      </c>
      <c r="I8" s="17">
        <v>0</v>
      </c>
      <c r="J8" s="17">
        <v>0</v>
      </c>
      <c r="K8" s="17">
        <v>0</v>
      </c>
      <c r="L8" s="17">
        <v>0</v>
      </c>
      <c r="M8" s="17">
        <v>129.999993</v>
      </c>
      <c r="N8" s="18">
        <v>24</v>
      </c>
      <c r="O8" s="14">
        <v>23.838</v>
      </c>
      <c r="P8" s="151"/>
      <c r="Q8" s="20"/>
      <c r="R8" s="20">
        <f t="shared" si="0"/>
        <v>0</v>
      </c>
      <c r="S8" s="20"/>
      <c r="T8" s="20"/>
      <c r="U8" s="20"/>
      <c r="V8" s="20"/>
      <c r="W8" s="20"/>
      <c r="X8" s="45"/>
    </row>
    <row r="9" spans="1:24" ht="12.75">
      <c r="A9" s="40">
        <v>0</v>
      </c>
      <c r="B9" s="18">
        <v>4</v>
      </c>
      <c r="C9" s="40"/>
      <c r="D9" s="17">
        <v>13</v>
      </c>
      <c r="E9" s="17">
        <v>1326</v>
      </c>
      <c r="F9" s="17">
        <v>1326</v>
      </c>
      <c r="G9" s="17">
        <v>15912000</v>
      </c>
      <c r="H9" s="17">
        <v>0.057683</v>
      </c>
      <c r="I9" s="17">
        <v>0</v>
      </c>
      <c r="J9" s="17">
        <v>0</v>
      </c>
      <c r="K9" s="17">
        <v>0</v>
      </c>
      <c r="L9" s="17">
        <v>0</v>
      </c>
      <c r="M9" s="17">
        <v>130.000001</v>
      </c>
      <c r="N9" s="18">
        <v>4</v>
      </c>
      <c r="O9" s="14">
        <v>3.978</v>
      </c>
      <c r="P9" s="151"/>
      <c r="Q9" s="20"/>
      <c r="R9" s="20">
        <f t="shared" si="0"/>
        <v>0</v>
      </c>
      <c r="S9" s="20"/>
      <c r="T9" s="20"/>
      <c r="U9" s="20"/>
      <c r="V9" s="20"/>
      <c r="W9" s="20"/>
      <c r="X9" s="45"/>
    </row>
    <row r="10" spans="1:24" ht="12.75">
      <c r="A10" s="40">
        <v>0</v>
      </c>
      <c r="B10" s="18">
        <v>7</v>
      </c>
      <c r="C10" s="40"/>
      <c r="D10" s="17">
        <v>15</v>
      </c>
      <c r="E10" s="17">
        <v>399</v>
      </c>
      <c r="F10" s="17">
        <v>399</v>
      </c>
      <c r="G10" s="17">
        <v>383040</v>
      </c>
      <c r="H10" s="17">
        <v>0.032024</v>
      </c>
      <c r="I10" s="17">
        <v>8</v>
      </c>
      <c r="J10" s="17">
        <v>7680</v>
      </c>
      <c r="K10" s="17">
        <v>0</v>
      </c>
      <c r="L10" s="17">
        <v>0</v>
      </c>
      <c r="M10" s="17">
        <v>129.999995</v>
      </c>
      <c r="N10" s="18">
        <v>0.096</v>
      </c>
      <c r="O10" s="14">
        <v>0.09576</v>
      </c>
      <c r="P10" s="151"/>
      <c r="Q10" s="20"/>
      <c r="R10" s="20">
        <f t="shared" si="0"/>
        <v>2.0050125313283207</v>
      </c>
      <c r="S10" s="20"/>
      <c r="T10" s="20"/>
      <c r="U10" s="20"/>
      <c r="V10" s="20"/>
      <c r="W10" s="20"/>
      <c r="X10" s="45"/>
    </row>
    <row r="11" spans="1:24" ht="12.75">
      <c r="A11" s="40">
        <v>0</v>
      </c>
      <c r="B11" s="18">
        <v>8</v>
      </c>
      <c r="C11" s="40"/>
      <c r="D11" s="17">
        <v>15</v>
      </c>
      <c r="E11" s="17">
        <v>399</v>
      </c>
      <c r="F11" s="17">
        <v>399</v>
      </c>
      <c r="G11" s="17">
        <v>383040</v>
      </c>
      <c r="H11" s="17">
        <v>0.032329</v>
      </c>
      <c r="I11" s="17">
        <v>5</v>
      </c>
      <c r="J11" s="17">
        <v>4800</v>
      </c>
      <c r="K11" s="17">
        <v>0</v>
      </c>
      <c r="L11" s="17">
        <v>0</v>
      </c>
      <c r="M11" s="17">
        <v>129.999991</v>
      </c>
      <c r="N11" s="18">
        <v>0.096</v>
      </c>
      <c r="O11" s="14">
        <v>0.09576</v>
      </c>
      <c r="P11" s="151"/>
      <c r="Q11" s="20"/>
      <c r="R11" s="20">
        <f t="shared" si="0"/>
        <v>1.2531328320802004</v>
      </c>
      <c r="S11" s="20"/>
      <c r="T11" s="20"/>
      <c r="U11" s="20"/>
      <c r="V11" s="20"/>
      <c r="W11" s="20"/>
      <c r="X11" s="45"/>
    </row>
    <row r="12" spans="1:24" ht="12.75">
      <c r="A12" s="40">
        <v>0</v>
      </c>
      <c r="B12" s="18">
        <v>9</v>
      </c>
      <c r="C12" s="40"/>
      <c r="D12" s="17">
        <v>15</v>
      </c>
      <c r="E12" s="17">
        <v>399</v>
      </c>
      <c r="F12" s="17">
        <v>399</v>
      </c>
      <c r="G12" s="17">
        <v>383040</v>
      </c>
      <c r="H12" s="17">
        <v>0.032267</v>
      </c>
      <c r="I12" s="17">
        <v>4</v>
      </c>
      <c r="J12" s="17">
        <v>3840</v>
      </c>
      <c r="K12" s="17">
        <v>0</v>
      </c>
      <c r="L12" s="17">
        <v>0</v>
      </c>
      <c r="M12" s="17">
        <v>129.999992</v>
      </c>
      <c r="N12" s="18">
        <v>0.096</v>
      </c>
      <c r="O12" s="14">
        <v>0.09576</v>
      </c>
      <c r="P12" s="151"/>
      <c r="Q12" s="20"/>
      <c r="R12" s="20">
        <f t="shared" si="0"/>
        <v>1.0025062656641603</v>
      </c>
      <c r="S12" s="20"/>
      <c r="T12" s="20"/>
      <c r="U12" s="20"/>
      <c r="V12" s="20"/>
      <c r="W12" s="20"/>
      <c r="X12" s="45"/>
    </row>
    <row r="13" spans="1:24" ht="12.75">
      <c r="A13" s="40">
        <v>0</v>
      </c>
      <c r="B13" s="18">
        <v>10</v>
      </c>
      <c r="C13" s="40"/>
      <c r="D13" s="17">
        <v>13</v>
      </c>
      <c r="E13" s="17">
        <v>1944</v>
      </c>
      <c r="F13" s="17">
        <v>1941</v>
      </c>
      <c r="G13" s="17">
        <v>7950336</v>
      </c>
      <c r="H13" s="17">
        <v>0.058274</v>
      </c>
      <c r="I13" s="17">
        <v>0</v>
      </c>
      <c r="J13" s="17">
        <v>0</v>
      </c>
      <c r="K13" s="17">
        <v>0</v>
      </c>
      <c r="L13" s="17">
        <v>0</v>
      </c>
      <c r="M13" s="17">
        <v>129.999998</v>
      </c>
      <c r="N13" s="18">
        <v>2</v>
      </c>
      <c r="O13" s="14">
        <v>1.987584</v>
      </c>
      <c r="P13" s="151"/>
      <c r="Q13" s="20"/>
      <c r="R13" s="20">
        <f t="shared" si="0"/>
        <v>0</v>
      </c>
      <c r="S13" s="20"/>
      <c r="T13" s="20"/>
      <c r="U13" s="20"/>
      <c r="V13" s="20"/>
      <c r="W13" s="20"/>
      <c r="X13" s="45"/>
    </row>
    <row r="14" spans="1:24" ht="12.75">
      <c r="A14" s="40">
        <v>0</v>
      </c>
      <c r="B14" s="18">
        <v>11</v>
      </c>
      <c r="C14" s="40"/>
      <c r="D14" s="17">
        <v>13</v>
      </c>
      <c r="E14" s="17">
        <v>153</v>
      </c>
      <c r="F14" s="17">
        <v>153</v>
      </c>
      <c r="G14" s="17">
        <v>511632</v>
      </c>
      <c r="H14" s="17">
        <v>0.053572</v>
      </c>
      <c r="I14" s="17">
        <v>0</v>
      </c>
      <c r="J14" s="17">
        <v>0</v>
      </c>
      <c r="K14" s="17">
        <v>0</v>
      </c>
      <c r="L14" s="17">
        <v>0</v>
      </c>
      <c r="M14" s="17">
        <v>130.000001</v>
      </c>
      <c r="N14" s="18">
        <v>0.128</v>
      </c>
      <c r="O14" s="14">
        <v>0.127908</v>
      </c>
      <c r="P14" s="151"/>
      <c r="Q14" s="20"/>
      <c r="R14" s="20">
        <f t="shared" si="0"/>
        <v>0</v>
      </c>
      <c r="S14" s="20"/>
      <c r="T14" s="20"/>
      <c r="U14" s="20"/>
      <c r="V14" s="20"/>
      <c r="W14" s="20"/>
      <c r="X14" s="45"/>
    </row>
    <row r="15" spans="1:24" ht="12.75">
      <c r="A15" s="40">
        <v>1</v>
      </c>
      <c r="B15" s="18">
        <v>0</v>
      </c>
      <c r="C15" s="40"/>
      <c r="D15" s="17">
        <v>13</v>
      </c>
      <c r="E15" s="17">
        <v>469</v>
      </c>
      <c r="F15" s="17">
        <v>469</v>
      </c>
      <c r="G15" s="17">
        <v>240128</v>
      </c>
      <c r="H15" s="17">
        <v>0.054622</v>
      </c>
      <c r="I15" s="17">
        <v>0</v>
      </c>
      <c r="J15" s="17">
        <v>0</v>
      </c>
      <c r="K15" s="17">
        <v>0</v>
      </c>
      <c r="L15" s="17">
        <v>0</v>
      </c>
      <c r="M15" s="17">
        <v>129.999996</v>
      </c>
      <c r="N15" s="18">
        <v>0.06</v>
      </c>
      <c r="O15" s="14">
        <v>0.060032</v>
      </c>
      <c r="P15" s="151"/>
      <c r="Q15" s="20"/>
      <c r="R15" s="20">
        <f t="shared" si="0"/>
        <v>0</v>
      </c>
      <c r="S15" s="20"/>
      <c r="T15" s="20"/>
      <c r="U15" s="20"/>
      <c r="V15" s="20"/>
      <c r="W15" s="20"/>
      <c r="X15" s="45"/>
    </row>
    <row r="16" spans="1:24" ht="12.75">
      <c r="A16" s="40">
        <v>3</v>
      </c>
      <c r="B16" s="18">
        <v>0</v>
      </c>
      <c r="C16" s="40"/>
      <c r="D16" s="17">
        <v>13</v>
      </c>
      <c r="E16" s="17">
        <v>466</v>
      </c>
      <c r="F16" s="17">
        <v>466</v>
      </c>
      <c r="G16" s="17">
        <v>238592</v>
      </c>
      <c r="H16" s="17">
        <v>0.056897</v>
      </c>
      <c r="I16" s="17">
        <v>0</v>
      </c>
      <c r="J16" s="17">
        <v>0</v>
      </c>
      <c r="K16" s="17">
        <v>0</v>
      </c>
      <c r="L16" s="17">
        <v>0</v>
      </c>
      <c r="M16" s="17">
        <v>130.000002</v>
      </c>
      <c r="N16" s="18">
        <v>0.06</v>
      </c>
      <c r="O16" s="14">
        <v>0.059648</v>
      </c>
      <c r="P16" s="151"/>
      <c r="Q16" s="20"/>
      <c r="R16" s="20">
        <f>(I16+K16)*100/F16</f>
        <v>0</v>
      </c>
      <c r="S16" s="20"/>
      <c r="T16" s="20"/>
      <c r="U16" s="20"/>
      <c r="V16" s="20"/>
      <c r="W16" s="20"/>
      <c r="X16" s="45"/>
    </row>
    <row r="17" spans="1:24" ht="12.75">
      <c r="A17" s="40">
        <v>7</v>
      </c>
      <c r="B17" s="18">
        <v>0</v>
      </c>
      <c r="C17" s="40"/>
      <c r="D17" s="17">
        <v>15</v>
      </c>
      <c r="E17" s="17">
        <v>399</v>
      </c>
      <c r="F17" s="17">
        <v>399</v>
      </c>
      <c r="G17" s="17">
        <v>383040</v>
      </c>
      <c r="H17" s="17">
        <v>0.032</v>
      </c>
      <c r="I17" s="17">
        <v>7</v>
      </c>
      <c r="J17" s="17">
        <v>6720</v>
      </c>
      <c r="K17" s="17">
        <v>0</v>
      </c>
      <c r="L17" s="17">
        <v>0</v>
      </c>
      <c r="M17" s="17">
        <v>129.999997</v>
      </c>
      <c r="N17" s="18">
        <v>0.096</v>
      </c>
      <c r="O17" s="14">
        <v>0.09576</v>
      </c>
      <c r="P17" s="151"/>
      <c r="Q17" s="20"/>
      <c r="R17" s="20">
        <f aca="true" t="shared" si="1" ref="R17:R23">(I17+K17)*100/F17</f>
        <v>1.7543859649122806</v>
      </c>
      <c r="S17" s="20"/>
      <c r="T17" s="20"/>
      <c r="U17" s="20"/>
      <c r="V17" s="20"/>
      <c r="W17" s="20"/>
      <c r="X17" s="45"/>
    </row>
    <row r="18" spans="1:24" ht="12.75">
      <c r="A18" s="40">
        <v>8</v>
      </c>
      <c r="B18" s="18">
        <v>0</v>
      </c>
      <c r="C18" s="40"/>
      <c r="D18" s="17">
        <v>15</v>
      </c>
      <c r="E18" s="17">
        <v>399</v>
      </c>
      <c r="F18" s="17">
        <v>399</v>
      </c>
      <c r="G18" s="17">
        <v>383040</v>
      </c>
      <c r="H18" s="17">
        <v>0.031845</v>
      </c>
      <c r="I18" s="17">
        <v>5</v>
      </c>
      <c r="J18" s="17">
        <v>4800</v>
      </c>
      <c r="K18" s="17">
        <v>0</v>
      </c>
      <c r="L18" s="17">
        <v>0</v>
      </c>
      <c r="M18" s="17">
        <v>129.999992</v>
      </c>
      <c r="N18" s="18">
        <v>0.096</v>
      </c>
      <c r="O18" s="14">
        <v>0.09576</v>
      </c>
      <c r="P18" s="151"/>
      <c r="Q18" s="20"/>
      <c r="R18" s="20">
        <f t="shared" si="1"/>
        <v>1.2531328320802004</v>
      </c>
      <c r="S18" s="20"/>
      <c r="T18" s="20"/>
      <c r="U18" s="20"/>
      <c r="V18" s="20"/>
      <c r="W18" s="20"/>
      <c r="X18" s="45"/>
    </row>
    <row r="19" spans="1:24" ht="12.75">
      <c r="A19" s="40">
        <v>9</v>
      </c>
      <c r="B19" s="18">
        <v>0</v>
      </c>
      <c r="C19" s="40"/>
      <c r="D19" s="17">
        <v>15</v>
      </c>
      <c r="E19" s="17">
        <v>399</v>
      </c>
      <c r="F19" s="17">
        <v>399</v>
      </c>
      <c r="G19" s="17">
        <v>383040</v>
      </c>
      <c r="H19" s="17">
        <v>0.031834</v>
      </c>
      <c r="I19" s="17">
        <v>2</v>
      </c>
      <c r="J19" s="17">
        <v>1920</v>
      </c>
      <c r="K19" s="17">
        <v>0</v>
      </c>
      <c r="L19" s="17">
        <v>0</v>
      </c>
      <c r="M19" s="17">
        <v>130.00001</v>
      </c>
      <c r="N19" s="18">
        <v>0.096</v>
      </c>
      <c r="O19" s="14">
        <v>0.09576</v>
      </c>
      <c r="P19" s="151"/>
      <c r="Q19" s="20"/>
      <c r="R19" s="20">
        <f t="shared" si="1"/>
        <v>0.5012531328320802</v>
      </c>
      <c r="S19" s="20"/>
      <c r="T19" s="20"/>
      <c r="U19" s="20"/>
      <c r="V19" s="20"/>
      <c r="W19" s="20"/>
      <c r="X19" s="45"/>
    </row>
    <row r="20" spans="1:24" ht="12.75">
      <c r="A20" s="40">
        <v>10</v>
      </c>
      <c r="B20" s="18">
        <v>0</v>
      </c>
      <c r="C20" s="40"/>
      <c r="D20" s="17">
        <v>15</v>
      </c>
      <c r="E20" s="17">
        <v>971</v>
      </c>
      <c r="F20" s="17">
        <v>971</v>
      </c>
      <c r="G20" s="17">
        <v>3977216</v>
      </c>
      <c r="H20" s="17">
        <v>0.031232</v>
      </c>
      <c r="I20" s="17">
        <v>0</v>
      </c>
      <c r="J20" s="17">
        <v>0</v>
      </c>
      <c r="K20" s="17">
        <v>0</v>
      </c>
      <c r="L20" s="17">
        <v>0</v>
      </c>
      <c r="M20" s="17">
        <v>103.999999</v>
      </c>
      <c r="N20" s="18">
        <v>1</v>
      </c>
      <c r="O20" s="14">
        <v>0.994304</v>
      </c>
      <c r="P20" s="151"/>
      <c r="Q20" s="20"/>
      <c r="R20" s="20">
        <f t="shared" si="1"/>
        <v>0</v>
      </c>
      <c r="S20" s="20"/>
      <c r="T20" s="20"/>
      <c r="U20" s="20"/>
      <c r="V20" s="20"/>
      <c r="W20" s="20"/>
      <c r="X20" s="45"/>
    </row>
    <row r="21" spans="1:24" ht="12.75">
      <c r="A21" s="40">
        <v>6</v>
      </c>
      <c r="B21" s="18">
        <v>5</v>
      </c>
      <c r="C21" s="40"/>
      <c r="D21" s="17">
        <v>13</v>
      </c>
      <c r="E21" s="17">
        <v>486</v>
      </c>
      <c r="F21" s="17">
        <v>486</v>
      </c>
      <c r="G21" s="17">
        <v>1990656</v>
      </c>
      <c r="H21" s="17">
        <v>0.057774</v>
      </c>
      <c r="I21" s="17">
        <v>0</v>
      </c>
      <c r="J21" s="17">
        <v>0</v>
      </c>
      <c r="K21" s="17">
        <v>0</v>
      </c>
      <c r="L21" s="17">
        <v>0</v>
      </c>
      <c r="M21" s="17">
        <v>78.000004</v>
      </c>
      <c r="N21" s="18">
        <v>0.5</v>
      </c>
      <c r="O21" s="14">
        <v>0.497664</v>
      </c>
      <c r="P21" s="151"/>
      <c r="Q21" s="20"/>
      <c r="R21" s="20">
        <f t="shared" si="1"/>
        <v>0</v>
      </c>
      <c r="S21" s="20"/>
      <c r="T21" s="20"/>
      <c r="U21" s="20"/>
      <c r="V21" s="20"/>
      <c r="W21" s="20"/>
      <c r="X21" s="45"/>
    </row>
    <row r="22" spans="1:24" ht="12.75">
      <c r="A22" s="40">
        <v>5</v>
      </c>
      <c r="B22" s="18">
        <v>6</v>
      </c>
      <c r="C22" s="40"/>
      <c r="D22" s="17">
        <v>13</v>
      </c>
      <c r="E22" s="17">
        <v>486</v>
      </c>
      <c r="F22" s="17">
        <v>486</v>
      </c>
      <c r="G22" s="17">
        <v>1990656</v>
      </c>
      <c r="H22" s="17">
        <v>0.057022</v>
      </c>
      <c r="I22" s="17">
        <v>0</v>
      </c>
      <c r="J22" s="17">
        <v>0</v>
      </c>
      <c r="K22" s="17">
        <v>0</v>
      </c>
      <c r="L22" s="17">
        <v>0</v>
      </c>
      <c r="M22" s="17">
        <v>77.999997</v>
      </c>
      <c r="N22" s="18">
        <v>0.5</v>
      </c>
      <c r="O22" s="14">
        <v>0.497664</v>
      </c>
      <c r="P22" s="151"/>
      <c r="Q22" s="20"/>
      <c r="R22" s="20">
        <f t="shared" si="1"/>
        <v>0</v>
      </c>
      <c r="S22" s="20"/>
      <c r="T22" s="20"/>
      <c r="U22" s="20"/>
      <c r="V22" s="20"/>
      <c r="W22" s="20"/>
      <c r="X22" s="45"/>
    </row>
    <row r="23" spans="1:24" ht="13.5" thickBot="1">
      <c r="A23" s="41">
        <v>11</v>
      </c>
      <c r="B23" s="43">
        <v>10</v>
      </c>
      <c r="C23" s="41"/>
      <c r="D23" s="42">
        <v>15</v>
      </c>
      <c r="E23" s="42">
        <v>4999</v>
      </c>
      <c r="F23" s="42">
        <v>4999</v>
      </c>
      <c r="G23" s="42">
        <v>1999600</v>
      </c>
      <c r="H23" s="42">
        <v>0.012816</v>
      </c>
      <c r="I23" s="42">
        <v>0</v>
      </c>
      <c r="J23" s="42">
        <v>0</v>
      </c>
      <c r="K23" s="42">
        <v>0</v>
      </c>
      <c r="L23" s="42">
        <v>0</v>
      </c>
      <c r="M23" s="42">
        <v>130</v>
      </c>
      <c r="N23" s="43">
        <v>0.5</v>
      </c>
      <c r="O23" s="58">
        <v>0.4999</v>
      </c>
      <c r="P23" s="152"/>
      <c r="Q23" s="46"/>
      <c r="R23" s="46">
        <f t="shared" si="1"/>
        <v>0</v>
      </c>
      <c r="S23" s="46"/>
      <c r="T23" s="46"/>
      <c r="U23" s="46"/>
      <c r="V23" s="46"/>
      <c r="W23" s="46"/>
      <c r="X23" s="47"/>
    </row>
    <row r="25" ht="13.5" thickBot="1"/>
    <row r="26" spans="1:20" ht="13.5" customHeight="1" thickBot="1">
      <c r="A26" s="190" t="s">
        <v>171</v>
      </c>
      <c r="B26" s="192"/>
      <c r="C26" s="192"/>
      <c r="D26" s="192"/>
      <c r="E26" s="191"/>
      <c r="G26" s="190" t="s">
        <v>22</v>
      </c>
      <c r="H26" s="192"/>
      <c r="I26" s="192"/>
      <c r="J26" s="192"/>
      <c r="K26" s="192"/>
      <c r="L26" s="192"/>
      <c r="M26" s="191"/>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172</v>
      </c>
      <c r="B28" s="8">
        <v>0.004</v>
      </c>
      <c r="C28" s="8">
        <v>0.004</v>
      </c>
      <c r="D28" s="8">
        <v>0.002</v>
      </c>
      <c r="E28" s="9">
        <v>0.003</v>
      </c>
      <c r="G28" s="208" t="s">
        <v>23</v>
      </c>
      <c r="H28" s="12"/>
      <c r="I28" s="1" t="s">
        <v>30</v>
      </c>
      <c r="J28" s="1" t="s">
        <v>26</v>
      </c>
      <c r="K28" s="1"/>
      <c r="L28" s="1"/>
      <c r="M28" s="2"/>
      <c r="O28" s="17"/>
      <c r="P28" s="17"/>
      <c r="Q28" s="17"/>
      <c r="R28" s="17"/>
      <c r="S28" s="17"/>
      <c r="T28" s="17"/>
    </row>
    <row r="29" spans="1:20" ht="13.5" thickBot="1">
      <c r="A29" s="7" t="s">
        <v>173</v>
      </c>
      <c r="B29" s="8">
        <v>7</v>
      </c>
      <c r="C29" s="8">
        <v>7</v>
      </c>
      <c r="D29" s="8">
        <v>7</v>
      </c>
      <c r="E29" s="9">
        <v>7</v>
      </c>
      <c r="G29" s="209"/>
      <c r="H29" s="21" t="s">
        <v>24</v>
      </c>
      <c r="I29" s="10">
        <v>1</v>
      </c>
      <c r="J29" s="10">
        <v>8</v>
      </c>
      <c r="K29" s="10"/>
      <c r="L29" s="10"/>
      <c r="M29" s="11"/>
      <c r="O29" s="17"/>
      <c r="P29" s="17"/>
      <c r="Q29" s="17"/>
      <c r="R29" s="17"/>
      <c r="S29" s="17"/>
      <c r="T29" s="17"/>
    </row>
    <row r="30" spans="1:20" ht="13.5" thickBot="1">
      <c r="A30" s="7" t="s">
        <v>174</v>
      </c>
      <c r="B30" s="8">
        <v>7</v>
      </c>
      <c r="C30" s="8">
        <v>7</v>
      </c>
      <c r="D30" s="8">
        <v>7</v>
      </c>
      <c r="E30" s="9">
        <v>7</v>
      </c>
      <c r="G30" s="22" t="s">
        <v>139</v>
      </c>
      <c r="H30" s="190" t="s">
        <v>27</v>
      </c>
      <c r="I30" s="192"/>
      <c r="J30" s="192"/>
      <c r="K30" s="192"/>
      <c r="L30" s="192"/>
      <c r="M30" s="191"/>
      <c r="O30" s="17"/>
      <c r="P30" s="17"/>
      <c r="Q30" s="17"/>
      <c r="R30" s="17"/>
      <c r="S30" s="17"/>
      <c r="T30" s="17"/>
    </row>
    <row r="31" spans="1:20" ht="13.5" thickBot="1">
      <c r="A31" s="7" t="s">
        <v>175</v>
      </c>
      <c r="B31" s="8">
        <v>7</v>
      </c>
      <c r="C31" s="8">
        <v>4</v>
      </c>
      <c r="D31" s="8">
        <v>3</v>
      </c>
      <c r="E31" s="9">
        <v>2</v>
      </c>
      <c r="G31" s="22" t="s">
        <v>18</v>
      </c>
      <c r="H31" s="190" t="s">
        <v>176</v>
      </c>
      <c r="I31" s="192"/>
      <c r="J31" s="192"/>
      <c r="K31" s="192"/>
      <c r="L31" s="192"/>
      <c r="M31" s="191"/>
      <c r="O31" s="17"/>
      <c r="P31" s="17"/>
      <c r="Q31" s="17"/>
      <c r="R31" s="17"/>
      <c r="S31" s="17"/>
      <c r="T31" s="17"/>
    </row>
    <row r="32" spans="1:20" ht="13.5" thickBot="1">
      <c r="A32" s="15" t="s">
        <v>19</v>
      </c>
      <c r="B32" s="193" t="s">
        <v>177</v>
      </c>
      <c r="C32" s="193"/>
      <c r="D32" s="193"/>
      <c r="E32" s="194"/>
      <c r="G32" s="14" t="s">
        <v>28</v>
      </c>
      <c r="H32" s="190" t="s">
        <v>27</v>
      </c>
      <c r="I32" s="192"/>
      <c r="J32" s="192"/>
      <c r="K32" s="192"/>
      <c r="L32" s="192"/>
      <c r="M32" s="191"/>
      <c r="O32" s="17"/>
      <c r="P32" s="17"/>
      <c r="Q32" s="17"/>
      <c r="R32" s="17"/>
      <c r="S32" s="17"/>
      <c r="T32" s="17"/>
    </row>
    <row r="33" spans="1:20" ht="13.5" thickBot="1">
      <c r="A33" s="16" t="s">
        <v>20</v>
      </c>
      <c r="B33" s="193" t="s">
        <v>302</v>
      </c>
      <c r="C33" s="193"/>
      <c r="D33" s="193"/>
      <c r="E33" s="194"/>
      <c r="G33" s="22" t="s">
        <v>29</v>
      </c>
      <c r="H33" s="190" t="s">
        <v>27</v>
      </c>
      <c r="I33" s="192"/>
      <c r="J33" s="192"/>
      <c r="K33" s="192"/>
      <c r="L33" s="192"/>
      <c r="M33" s="191"/>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190" t="s">
        <v>178</v>
      </c>
      <c r="B35" s="192"/>
      <c r="C35" s="192"/>
      <c r="D35" s="192"/>
      <c r="E35" s="191"/>
      <c r="G35" s="198" t="s">
        <v>32</v>
      </c>
      <c r="H35" s="199"/>
      <c r="I35" s="199"/>
      <c r="J35" s="199"/>
      <c r="K35" s="199"/>
      <c r="L35" s="199"/>
      <c r="M35" s="200"/>
      <c r="O35" s="17"/>
      <c r="P35" s="17"/>
      <c r="Q35" s="17"/>
      <c r="R35" s="17"/>
      <c r="S35" s="17"/>
      <c r="T35" s="17"/>
    </row>
    <row r="36" spans="1:21" ht="12.75">
      <c r="A36" s="12"/>
      <c r="B36" s="1" t="s">
        <v>14</v>
      </c>
      <c r="C36" s="1" t="s">
        <v>15</v>
      </c>
      <c r="D36" s="1" t="s">
        <v>16</v>
      </c>
      <c r="E36" s="2" t="s">
        <v>17</v>
      </c>
      <c r="G36" s="195" t="s">
        <v>33</v>
      </c>
      <c r="H36" s="196"/>
      <c r="I36" s="201" t="s">
        <v>35</v>
      </c>
      <c r="J36" s="202"/>
      <c r="K36" s="202"/>
      <c r="L36" s="202"/>
      <c r="M36" s="203"/>
      <c r="O36" s="17"/>
      <c r="P36" s="17"/>
      <c r="Q36" s="17"/>
      <c r="R36" s="20"/>
      <c r="S36" s="20"/>
      <c r="T36" s="20"/>
      <c r="U36" s="20"/>
    </row>
    <row r="37" spans="1:21" ht="12.75">
      <c r="A37" s="7" t="s">
        <v>172</v>
      </c>
      <c r="B37" s="8">
        <v>0.004</v>
      </c>
      <c r="C37" s="8">
        <v>0.004</v>
      </c>
      <c r="D37" s="8">
        <v>0.002</v>
      </c>
      <c r="E37" s="9">
        <v>0.003</v>
      </c>
      <c r="G37" s="195" t="s">
        <v>34</v>
      </c>
      <c r="H37" s="196"/>
      <c r="I37" s="197" t="s">
        <v>179</v>
      </c>
      <c r="J37" s="197"/>
      <c r="K37" s="8"/>
      <c r="L37" s="8"/>
      <c r="M37" s="9"/>
      <c r="O37" s="17"/>
      <c r="P37" s="17"/>
      <c r="Q37" s="17"/>
      <c r="R37" s="20"/>
      <c r="S37" s="20"/>
      <c r="T37" s="20"/>
      <c r="U37" s="20"/>
    </row>
    <row r="38" spans="1:20" ht="12.75">
      <c r="A38" s="7" t="s">
        <v>173</v>
      </c>
      <c r="B38" s="8">
        <v>7</v>
      </c>
      <c r="C38" s="8">
        <v>7</v>
      </c>
      <c r="D38" s="8">
        <v>7</v>
      </c>
      <c r="E38" s="9">
        <v>7</v>
      </c>
      <c r="G38" s="195" t="s">
        <v>36</v>
      </c>
      <c r="H38" s="196"/>
      <c r="I38" s="92" t="s">
        <v>37</v>
      </c>
      <c r="J38" s="8"/>
      <c r="K38" s="8"/>
      <c r="L38" s="8"/>
      <c r="M38" s="9"/>
      <c r="O38" s="17"/>
      <c r="P38" s="17"/>
      <c r="Q38" s="17"/>
      <c r="R38" s="20"/>
      <c r="S38" s="17"/>
      <c r="T38" s="17"/>
    </row>
    <row r="39" spans="1:20" ht="12.75">
      <c r="A39" s="7" t="s">
        <v>174</v>
      </c>
      <c r="B39" s="8">
        <v>7</v>
      </c>
      <c r="C39" s="8">
        <v>7</v>
      </c>
      <c r="D39" s="8">
        <v>7</v>
      </c>
      <c r="E39" s="9">
        <v>7</v>
      </c>
      <c r="G39" s="195" t="s">
        <v>38</v>
      </c>
      <c r="H39" s="196"/>
      <c r="I39" s="92">
        <v>20</v>
      </c>
      <c r="J39" s="8"/>
      <c r="K39" s="8"/>
      <c r="L39" s="8"/>
      <c r="M39" s="9"/>
      <c r="O39" s="17"/>
      <c r="P39" s="17"/>
      <c r="Q39" s="17"/>
      <c r="R39" s="17"/>
      <c r="S39" s="17"/>
      <c r="T39" s="17"/>
    </row>
    <row r="40" spans="1:20" ht="12.75">
      <c r="A40" s="7" t="s">
        <v>175</v>
      </c>
      <c r="B40" s="8">
        <v>7</v>
      </c>
      <c r="C40" s="8">
        <v>4</v>
      </c>
      <c r="D40" s="8">
        <v>3</v>
      </c>
      <c r="E40" s="9">
        <v>2</v>
      </c>
      <c r="G40" s="7" t="s">
        <v>39</v>
      </c>
      <c r="H40" s="8"/>
      <c r="I40" s="92" t="s">
        <v>40</v>
      </c>
      <c r="J40" s="8"/>
      <c r="K40" s="8"/>
      <c r="L40" s="8"/>
      <c r="M40" s="9"/>
      <c r="O40" s="17"/>
      <c r="P40" s="17"/>
      <c r="Q40" s="17"/>
      <c r="R40" s="17"/>
      <c r="S40" s="17"/>
      <c r="T40" s="17"/>
    </row>
    <row r="41" spans="1:20" ht="13.5" thickBot="1">
      <c r="A41" s="15" t="s">
        <v>19</v>
      </c>
      <c r="B41" s="193" t="s">
        <v>177</v>
      </c>
      <c r="C41" s="193"/>
      <c r="D41" s="193"/>
      <c r="E41" s="194"/>
      <c r="G41" s="7" t="s">
        <v>41</v>
      </c>
      <c r="H41" s="8"/>
      <c r="I41" s="92" t="s">
        <v>42</v>
      </c>
      <c r="J41" s="8"/>
      <c r="K41" s="8"/>
      <c r="L41" s="8"/>
      <c r="M41" s="9"/>
      <c r="O41" s="17"/>
      <c r="P41" s="17"/>
      <c r="Q41" s="17"/>
      <c r="R41" s="17"/>
      <c r="S41" s="17"/>
      <c r="T41" s="17"/>
    </row>
    <row r="42" spans="1:20" ht="14.25" customHeight="1" thickBot="1">
      <c r="A42" s="16" t="s">
        <v>20</v>
      </c>
      <c r="B42" s="193" t="s">
        <v>302</v>
      </c>
      <c r="C42" s="193"/>
      <c r="D42" s="193"/>
      <c r="E42" s="194"/>
      <c r="G42" s="7" t="s">
        <v>43</v>
      </c>
      <c r="H42" s="8"/>
      <c r="I42" s="92" t="s">
        <v>44</v>
      </c>
      <c r="J42" s="8"/>
      <c r="K42" s="8"/>
      <c r="L42" s="8"/>
      <c r="M42" s="9"/>
      <c r="O42" s="17"/>
      <c r="P42" s="17"/>
      <c r="Q42" s="17"/>
      <c r="R42" s="17"/>
      <c r="S42" s="17"/>
      <c r="T42" s="17"/>
    </row>
    <row r="43" spans="7:20" ht="12.75">
      <c r="G43" s="214" t="s">
        <v>300</v>
      </c>
      <c r="H43" s="215"/>
      <c r="I43" s="94" t="s">
        <v>301</v>
      </c>
      <c r="J43" s="4"/>
      <c r="K43" s="4"/>
      <c r="L43" s="4"/>
      <c r="M43" s="171"/>
      <c r="O43" s="17"/>
      <c r="P43" s="17"/>
      <c r="Q43" s="17"/>
      <c r="R43" s="17"/>
      <c r="S43" s="17"/>
      <c r="T43" s="17"/>
    </row>
    <row r="44" spans="7:20" ht="13.5" thickBot="1">
      <c r="G44" s="16" t="s">
        <v>45</v>
      </c>
      <c r="H44" s="10"/>
      <c r="I44" s="93">
        <v>52</v>
      </c>
      <c r="J44" s="10"/>
      <c r="K44" s="10"/>
      <c r="L44" s="10"/>
      <c r="M44" s="11"/>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8">
    <mergeCell ref="G43:H43"/>
    <mergeCell ref="R1:S1"/>
    <mergeCell ref="T1:V1"/>
    <mergeCell ref="M1:M2"/>
    <mergeCell ref="N1:N2"/>
    <mergeCell ref="O1:O2"/>
    <mergeCell ref="P1:Q1"/>
    <mergeCell ref="J1:J2"/>
    <mergeCell ref="K1:K2"/>
    <mergeCell ref="L1:L2"/>
    <mergeCell ref="I1:I2"/>
    <mergeCell ref="A1:A2"/>
    <mergeCell ref="B1:B2"/>
    <mergeCell ref="C1:C2"/>
    <mergeCell ref="D1:D2"/>
    <mergeCell ref="E1:E2"/>
    <mergeCell ref="H1:H2"/>
    <mergeCell ref="F1:F2"/>
    <mergeCell ref="G1:G2"/>
    <mergeCell ref="A35:E35"/>
    <mergeCell ref="G39:H39"/>
    <mergeCell ref="B32:E32"/>
    <mergeCell ref="B33:E33"/>
    <mergeCell ref="H32:M32"/>
    <mergeCell ref="G26:M26"/>
    <mergeCell ref="G28:G29"/>
    <mergeCell ref="H30:M30"/>
    <mergeCell ref="H31:M31"/>
    <mergeCell ref="B41:E41"/>
    <mergeCell ref="B42:E42"/>
    <mergeCell ref="G38:H38"/>
    <mergeCell ref="A26:E26"/>
    <mergeCell ref="G37:H37"/>
    <mergeCell ref="H33:M33"/>
    <mergeCell ref="I37:J37"/>
    <mergeCell ref="G35:M35"/>
    <mergeCell ref="G36:H36"/>
    <mergeCell ref="I36:M3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5"/>
  </sheetPr>
  <dimension ref="A1:X80"/>
  <sheetViews>
    <sheetView zoomScale="75" zoomScaleNormal="75" workbookViewId="0" topLeftCell="A1">
      <selection activeCell="P65" sqref="P65"/>
    </sheetView>
  </sheetViews>
  <sheetFormatPr defaultColWidth="9.140625" defaultRowHeight="12.75"/>
  <cols>
    <col min="1" max="1" width="11.00390625" style="0" customWidth="1"/>
    <col min="2" max="2" width="12.28125" style="0" customWidth="1"/>
    <col min="3" max="6" width="9.28125" style="0" bestFit="1" customWidth="1"/>
    <col min="7" max="7" width="11.421875" style="0" bestFit="1" customWidth="1"/>
    <col min="8" max="18" width="9.28125" style="0" bestFit="1" customWidth="1"/>
    <col min="19" max="19" width="12.00390625" style="0" bestFit="1" customWidth="1"/>
    <col min="20" max="24" width="9.28125" style="0" bestFit="1" customWidth="1"/>
  </cols>
  <sheetData>
    <row r="1" spans="1:24" ht="12.75" customHeight="1">
      <c r="A1" s="224" t="s">
        <v>0</v>
      </c>
      <c r="B1" s="226"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8" t="s">
        <v>167</v>
      </c>
      <c r="P1" s="220" t="s">
        <v>3</v>
      </c>
      <c r="Q1" s="216"/>
      <c r="R1" s="216" t="s">
        <v>4</v>
      </c>
      <c r="S1" s="216"/>
      <c r="T1" s="216" t="s">
        <v>5</v>
      </c>
      <c r="U1" s="216"/>
      <c r="V1" s="216"/>
      <c r="W1" s="1" t="s">
        <v>6</v>
      </c>
      <c r="X1" s="2"/>
    </row>
    <row r="2" spans="1:24" ht="51.75" thickBot="1">
      <c r="A2" s="225"/>
      <c r="B2" s="227"/>
      <c r="C2" s="207"/>
      <c r="D2" s="205"/>
      <c r="E2" s="205"/>
      <c r="F2" s="205"/>
      <c r="G2" s="205"/>
      <c r="H2" s="205"/>
      <c r="I2" s="205"/>
      <c r="J2" s="205"/>
      <c r="K2" s="205"/>
      <c r="L2" s="205"/>
      <c r="M2" s="205"/>
      <c r="N2" s="218"/>
      <c r="O2" s="229"/>
      <c r="P2" s="155" t="s">
        <v>168</v>
      </c>
      <c r="Q2" s="10" t="s">
        <v>8</v>
      </c>
      <c r="R2" s="10" t="s">
        <v>169</v>
      </c>
      <c r="S2" s="154" t="s">
        <v>170</v>
      </c>
      <c r="T2" s="10" t="s">
        <v>9</v>
      </c>
      <c r="U2" s="10" t="s">
        <v>10</v>
      </c>
      <c r="V2" s="10" t="s">
        <v>11</v>
      </c>
      <c r="W2" s="154" t="s">
        <v>12</v>
      </c>
      <c r="X2" s="61" t="s">
        <v>13</v>
      </c>
    </row>
    <row r="3" spans="1:24" ht="12.75">
      <c r="A3" s="150">
        <v>1</v>
      </c>
      <c r="B3" s="64">
        <v>0</v>
      </c>
      <c r="C3" s="150">
        <v>0</v>
      </c>
      <c r="D3" s="63"/>
      <c r="E3" s="63">
        <v>787</v>
      </c>
      <c r="F3" s="63">
        <v>787</v>
      </c>
      <c r="G3" s="63">
        <v>7084640</v>
      </c>
      <c r="H3" s="63">
        <v>0.196144</v>
      </c>
      <c r="I3" s="63">
        <v>0</v>
      </c>
      <c r="J3" s="63">
        <v>0</v>
      </c>
      <c r="K3" s="63">
        <v>0</v>
      </c>
      <c r="L3" s="63">
        <v>0</v>
      </c>
      <c r="M3" s="63">
        <v>130.000001</v>
      </c>
      <c r="N3" s="64">
        <v>30</v>
      </c>
      <c r="O3" s="13">
        <v>1.77116</v>
      </c>
      <c r="P3" s="48">
        <f>SUM(O3:O44)</f>
        <v>73.69216800000001</v>
      </c>
      <c r="Q3" s="48">
        <f>P3/SUM(N3:N44)</f>
        <v>0.09423550895140666</v>
      </c>
      <c r="R3" s="95" t="s">
        <v>101</v>
      </c>
      <c r="S3" s="91" t="s">
        <v>263</v>
      </c>
      <c r="T3" s="48">
        <f>SUM(O3:O60)</f>
        <v>80.787656</v>
      </c>
      <c r="U3" s="48">
        <f>SUM(O3:O60)</f>
        <v>80.787656</v>
      </c>
      <c r="V3" s="48">
        <f>SUM(O3:O60)</f>
        <v>80.787656</v>
      </c>
      <c r="W3" s="48">
        <v>130</v>
      </c>
      <c r="X3" s="50">
        <f>U3/W3</f>
        <v>0.6214435076923077</v>
      </c>
    </row>
    <row r="4" spans="1:24" ht="12.75">
      <c r="A4" s="40">
        <v>2</v>
      </c>
      <c r="B4" s="18">
        <v>0</v>
      </c>
      <c r="C4" s="40">
        <v>0</v>
      </c>
      <c r="D4" s="17"/>
      <c r="E4" s="17">
        <v>513</v>
      </c>
      <c r="F4" s="17">
        <v>513</v>
      </c>
      <c r="G4" s="17">
        <v>4719360</v>
      </c>
      <c r="H4" s="17">
        <v>0.106682</v>
      </c>
      <c r="I4" s="17">
        <v>0</v>
      </c>
      <c r="J4" s="17">
        <v>0</v>
      </c>
      <c r="K4" s="17">
        <v>0</v>
      </c>
      <c r="L4" s="17">
        <v>0</v>
      </c>
      <c r="M4" s="17">
        <v>130</v>
      </c>
      <c r="N4" s="18">
        <v>30</v>
      </c>
      <c r="O4" s="14">
        <v>1.17984</v>
      </c>
      <c r="P4" s="20"/>
      <c r="Q4" s="20"/>
      <c r="R4" s="96" t="s">
        <v>101</v>
      </c>
      <c r="S4" s="20"/>
      <c r="T4" s="20"/>
      <c r="U4" s="20"/>
      <c r="V4" s="20"/>
      <c r="W4" s="20"/>
      <c r="X4" s="45"/>
    </row>
    <row r="5" spans="1:24" ht="12.75">
      <c r="A5" s="40">
        <v>3</v>
      </c>
      <c r="B5" s="18">
        <v>0</v>
      </c>
      <c r="C5" s="40">
        <v>0</v>
      </c>
      <c r="D5" s="17"/>
      <c r="E5" s="17">
        <v>785</v>
      </c>
      <c r="F5" s="17">
        <v>785</v>
      </c>
      <c r="G5" s="17">
        <v>7084000</v>
      </c>
      <c r="H5" s="17">
        <v>0.170425</v>
      </c>
      <c r="I5" s="17">
        <v>0</v>
      </c>
      <c r="J5" s="17">
        <v>0</v>
      </c>
      <c r="K5" s="17">
        <v>0</v>
      </c>
      <c r="L5" s="17">
        <v>0</v>
      </c>
      <c r="M5" s="17">
        <v>130.000006</v>
      </c>
      <c r="N5" s="18">
        <v>30</v>
      </c>
      <c r="O5" s="14">
        <v>1.771</v>
      </c>
      <c r="P5" s="20"/>
      <c r="Q5" s="20"/>
      <c r="R5" s="96" t="s">
        <v>101</v>
      </c>
      <c r="S5" s="20"/>
      <c r="T5" s="20"/>
      <c r="U5" s="20"/>
      <c r="V5" s="20"/>
      <c r="W5" s="20"/>
      <c r="X5" s="45"/>
    </row>
    <row r="6" spans="1:24" ht="12.75">
      <c r="A6" s="40">
        <v>4</v>
      </c>
      <c r="B6" s="18">
        <v>0</v>
      </c>
      <c r="C6" s="40">
        <v>0</v>
      </c>
      <c r="D6" s="17"/>
      <c r="E6" s="17">
        <v>1702</v>
      </c>
      <c r="F6" s="17">
        <v>1702</v>
      </c>
      <c r="G6" s="17">
        <v>13953280</v>
      </c>
      <c r="H6" s="17">
        <v>0.137954</v>
      </c>
      <c r="I6" s="17">
        <v>0</v>
      </c>
      <c r="J6" s="17">
        <v>0</v>
      </c>
      <c r="K6" s="17">
        <v>0</v>
      </c>
      <c r="L6" s="17">
        <v>0</v>
      </c>
      <c r="M6" s="17">
        <v>129.999998</v>
      </c>
      <c r="N6" s="18">
        <v>30</v>
      </c>
      <c r="O6" s="14">
        <v>3.48832</v>
      </c>
      <c r="P6" s="20"/>
      <c r="Q6" s="20"/>
      <c r="R6" s="96" t="s">
        <v>101</v>
      </c>
      <c r="S6" s="20"/>
      <c r="T6" s="20"/>
      <c r="U6" s="20"/>
      <c r="V6" s="20"/>
      <c r="W6" s="20"/>
      <c r="X6" s="45"/>
    </row>
    <row r="7" spans="1:24" ht="12.75">
      <c r="A7" s="40">
        <v>5</v>
      </c>
      <c r="B7" s="18">
        <v>0</v>
      </c>
      <c r="C7" s="40">
        <v>0</v>
      </c>
      <c r="D7" s="17"/>
      <c r="E7" s="17">
        <v>1693</v>
      </c>
      <c r="F7" s="17">
        <v>1693</v>
      </c>
      <c r="G7" s="17">
        <v>15118400</v>
      </c>
      <c r="H7" s="17">
        <v>0.14796</v>
      </c>
      <c r="I7" s="17">
        <v>0</v>
      </c>
      <c r="J7" s="17">
        <v>0</v>
      </c>
      <c r="K7" s="17">
        <v>0</v>
      </c>
      <c r="L7" s="17">
        <v>0</v>
      </c>
      <c r="M7" s="17">
        <v>130.000001</v>
      </c>
      <c r="N7" s="18">
        <v>30</v>
      </c>
      <c r="O7" s="14">
        <v>3.7796</v>
      </c>
      <c r="P7" s="20"/>
      <c r="Q7" s="20"/>
      <c r="R7" s="96" t="s">
        <v>101</v>
      </c>
      <c r="S7" s="20"/>
      <c r="T7" s="20"/>
      <c r="U7" s="20"/>
      <c r="V7" s="20"/>
      <c r="W7" s="20"/>
      <c r="X7" s="45"/>
    </row>
    <row r="8" spans="1:24" ht="12.75">
      <c r="A8" s="40">
        <v>6</v>
      </c>
      <c r="B8" s="18">
        <v>0</v>
      </c>
      <c r="C8" s="40">
        <v>0</v>
      </c>
      <c r="D8" s="17"/>
      <c r="E8" s="17">
        <v>2652</v>
      </c>
      <c r="F8" s="17">
        <v>2652</v>
      </c>
      <c r="G8" s="17">
        <v>20844800</v>
      </c>
      <c r="H8" s="17">
        <v>0.152436</v>
      </c>
      <c r="I8" s="17">
        <v>0</v>
      </c>
      <c r="J8" s="17">
        <v>0</v>
      </c>
      <c r="K8" s="17">
        <v>0</v>
      </c>
      <c r="L8" s="17">
        <v>0</v>
      </c>
      <c r="M8" s="17">
        <v>130.000004</v>
      </c>
      <c r="N8" s="18">
        <v>30</v>
      </c>
      <c r="O8" s="14">
        <v>5.2112</v>
      </c>
      <c r="P8" s="20"/>
      <c r="Q8" s="20"/>
      <c r="R8" s="96" t="s">
        <v>101</v>
      </c>
      <c r="S8" s="20"/>
      <c r="T8" s="20"/>
      <c r="U8" s="20"/>
      <c r="V8" s="20"/>
      <c r="W8" s="20"/>
      <c r="X8" s="45"/>
    </row>
    <row r="9" spans="1:24" ht="12.75">
      <c r="A9" s="40">
        <v>11</v>
      </c>
      <c r="B9" s="18">
        <v>0</v>
      </c>
      <c r="C9" s="40">
        <v>0</v>
      </c>
      <c r="D9" s="17"/>
      <c r="E9" s="17">
        <v>87</v>
      </c>
      <c r="F9" s="17">
        <v>87</v>
      </c>
      <c r="G9" s="17">
        <v>27840</v>
      </c>
      <c r="H9" s="17">
        <v>0.03417</v>
      </c>
      <c r="I9" s="17">
        <v>0</v>
      </c>
      <c r="J9" s="17">
        <v>0</v>
      </c>
      <c r="K9" s="17">
        <v>0</v>
      </c>
      <c r="L9" s="17">
        <v>0</v>
      </c>
      <c r="M9" s="17">
        <v>129.999997</v>
      </c>
      <c r="N9" s="18">
        <v>0</v>
      </c>
      <c r="O9" s="14">
        <v>0.00696</v>
      </c>
      <c r="P9" s="20"/>
      <c r="Q9" s="20"/>
      <c r="R9" s="96" t="s">
        <v>101</v>
      </c>
      <c r="S9" s="20"/>
      <c r="T9" s="20"/>
      <c r="U9" s="20"/>
      <c r="V9" s="20"/>
      <c r="W9" s="20"/>
      <c r="X9" s="45"/>
    </row>
    <row r="10" spans="1:24" ht="12.75">
      <c r="A10" s="40">
        <v>12</v>
      </c>
      <c r="B10" s="18">
        <v>0</v>
      </c>
      <c r="C10" s="40">
        <v>0</v>
      </c>
      <c r="D10" s="17"/>
      <c r="E10" s="17">
        <v>202</v>
      </c>
      <c r="F10" s="17">
        <v>202</v>
      </c>
      <c r="G10" s="17">
        <v>64640</v>
      </c>
      <c r="H10" s="17">
        <v>0.120437</v>
      </c>
      <c r="I10" s="17">
        <v>0</v>
      </c>
      <c r="J10" s="17">
        <v>0</v>
      </c>
      <c r="K10" s="17">
        <v>0</v>
      </c>
      <c r="L10" s="17">
        <v>0</v>
      </c>
      <c r="M10" s="17">
        <v>130.000002</v>
      </c>
      <c r="N10" s="18">
        <v>0</v>
      </c>
      <c r="O10" s="14">
        <v>0.01616</v>
      </c>
      <c r="P10" s="20"/>
      <c r="Q10" s="20"/>
      <c r="R10" s="96" t="s">
        <v>101</v>
      </c>
      <c r="S10" s="20"/>
      <c r="T10" s="20"/>
      <c r="U10" s="20"/>
      <c r="V10" s="20"/>
      <c r="W10" s="20"/>
      <c r="X10" s="45"/>
    </row>
    <row r="11" spans="1:24" ht="12.75">
      <c r="A11" s="40">
        <v>13</v>
      </c>
      <c r="B11" s="18">
        <v>0</v>
      </c>
      <c r="C11" s="40">
        <v>0</v>
      </c>
      <c r="D11" s="17"/>
      <c r="E11" s="17">
        <v>678</v>
      </c>
      <c r="F11" s="17">
        <v>678</v>
      </c>
      <c r="G11" s="17">
        <v>216960</v>
      </c>
      <c r="H11" s="17">
        <v>0.067496</v>
      </c>
      <c r="I11" s="17">
        <v>0</v>
      </c>
      <c r="J11" s="17">
        <v>0</v>
      </c>
      <c r="K11" s="17">
        <v>0</v>
      </c>
      <c r="L11" s="17">
        <v>0</v>
      </c>
      <c r="M11" s="17">
        <v>130.000007</v>
      </c>
      <c r="N11" s="18">
        <v>0</v>
      </c>
      <c r="O11" s="14">
        <v>0.05424</v>
      </c>
      <c r="P11" s="20"/>
      <c r="Q11" s="20"/>
      <c r="R11" s="96" t="s">
        <v>101</v>
      </c>
      <c r="S11" s="20"/>
      <c r="T11" s="20"/>
      <c r="U11" s="20"/>
      <c r="V11" s="20"/>
      <c r="W11" s="20"/>
      <c r="X11" s="45"/>
    </row>
    <row r="12" spans="1:24" ht="12.75">
      <c r="A12" s="40">
        <v>14</v>
      </c>
      <c r="B12" s="18">
        <v>0</v>
      </c>
      <c r="C12" s="40">
        <v>0</v>
      </c>
      <c r="D12" s="17"/>
      <c r="E12" s="17">
        <v>310</v>
      </c>
      <c r="F12" s="17">
        <v>310</v>
      </c>
      <c r="G12" s="17">
        <v>99200</v>
      </c>
      <c r="H12" s="17">
        <v>0.088054</v>
      </c>
      <c r="I12" s="17">
        <v>0</v>
      </c>
      <c r="J12" s="17">
        <v>0</v>
      </c>
      <c r="K12" s="17">
        <v>0</v>
      </c>
      <c r="L12" s="17">
        <v>0</v>
      </c>
      <c r="M12" s="17">
        <v>129.999995</v>
      </c>
      <c r="N12" s="18">
        <v>0</v>
      </c>
      <c r="O12" s="14">
        <v>0.0248</v>
      </c>
      <c r="P12" s="20"/>
      <c r="Q12" s="20"/>
      <c r="R12" s="96" t="s">
        <v>101</v>
      </c>
      <c r="S12" s="20"/>
      <c r="T12" s="20"/>
      <c r="U12" s="20"/>
      <c r="V12" s="20"/>
      <c r="W12" s="20"/>
      <c r="X12" s="45"/>
    </row>
    <row r="13" spans="1:24" ht="12.75">
      <c r="A13" s="40">
        <v>15</v>
      </c>
      <c r="B13" s="18">
        <v>0</v>
      </c>
      <c r="C13" s="40">
        <v>0</v>
      </c>
      <c r="D13" s="17"/>
      <c r="E13" s="17">
        <v>308</v>
      </c>
      <c r="F13" s="17">
        <v>308</v>
      </c>
      <c r="G13" s="17">
        <v>98560</v>
      </c>
      <c r="H13" s="17">
        <v>0.0818</v>
      </c>
      <c r="I13" s="17">
        <v>0</v>
      </c>
      <c r="J13" s="17">
        <v>0</v>
      </c>
      <c r="K13" s="17">
        <v>0</v>
      </c>
      <c r="L13" s="17">
        <v>0</v>
      </c>
      <c r="M13" s="17">
        <v>130.000002</v>
      </c>
      <c r="N13" s="18">
        <v>0</v>
      </c>
      <c r="O13" s="14">
        <v>0.02464</v>
      </c>
      <c r="P13" s="20"/>
      <c r="Q13" s="20"/>
      <c r="R13" s="96" t="s">
        <v>101</v>
      </c>
      <c r="S13" s="20"/>
      <c r="T13" s="20"/>
      <c r="U13" s="20"/>
      <c r="V13" s="20"/>
      <c r="W13" s="20"/>
      <c r="X13" s="45"/>
    </row>
    <row r="14" spans="1:24" ht="12.75">
      <c r="A14" s="40">
        <v>16</v>
      </c>
      <c r="B14" s="18">
        <v>0</v>
      </c>
      <c r="C14" s="40">
        <v>0</v>
      </c>
      <c r="D14" s="17"/>
      <c r="E14" s="17">
        <v>281</v>
      </c>
      <c r="F14" s="17">
        <v>281</v>
      </c>
      <c r="G14" s="17">
        <v>89920</v>
      </c>
      <c r="H14" s="17">
        <v>0.133868</v>
      </c>
      <c r="I14" s="17">
        <v>0</v>
      </c>
      <c r="J14" s="17">
        <v>0</v>
      </c>
      <c r="K14" s="17">
        <v>0</v>
      </c>
      <c r="L14" s="17">
        <v>0</v>
      </c>
      <c r="M14" s="17">
        <v>129.999995</v>
      </c>
      <c r="N14" s="18">
        <v>0</v>
      </c>
      <c r="O14" s="14">
        <v>0.02248</v>
      </c>
      <c r="P14" s="20"/>
      <c r="Q14" s="20"/>
      <c r="R14" s="96" t="s">
        <v>101</v>
      </c>
      <c r="S14" s="20"/>
      <c r="T14" s="20"/>
      <c r="U14" s="20"/>
      <c r="V14" s="20"/>
      <c r="W14" s="20"/>
      <c r="X14" s="45"/>
    </row>
    <row r="15" spans="1:24" ht="12.75">
      <c r="A15" s="40">
        <v>17</v>
      </c>
      <c r="B15" s="18">
        <v>0</v>
      </c>
      <c r="C15" s="40">
        <v>0</v>
      </c>
      <c r="D15" s="17"/>
      <c r="E15" s="17">
        <v>638</v>
      </c>
      <c r="F15" s="17">
        <v>638</v>
      </c>
      <c r="G15" s="17">
        <v>204160</v>
      </c>
      <c r="H15" s="17">
        <v>0.057342</v>
      </c>
      <c r="I15" s="17">
        <v>0</v>
      </c>
      <c r="J15" s="17">
        <v>0</v>
      </c>
      <c r="K15" s="17">
        <v>0</v>
      </c>
      <c r="L15" s="17">
        <v>0</v>
      </c>
      <c r="M15" s="17">
        <v>130.000006</v>
      </c>
      <c r="N15" s="18">
        <v>0</v>
      </c>
      <c r="O15" s="14">
        <v>0.05104</v>
      </c>
      <c r="P15" s="20"/>
      <c r="Q15" s="20"/>
      <c r="R15" s="96" t="s">
        <v>101</v>
      </c>
      <c r="S15" s="20"/>
      <c r="T15" s="20"/>
      <c r="U15" s="20"/>
      <c r="V15" s="20"/>
      <c r="W15" s="20"/>
      <c r="X15" s="45"/>
    </row>
    <row r="16" spans="1:24" ht="12.75">
      <c r="A16" s="40">
        <v>18</v>
      </c>
      <c r="B16" s="18">
        <v>0</v>
      </c>
      <c r="C16" s="40">
        <v>0</v>
      </c>
      <c r="D16" s="17"/>
      <c r="E16" s="17">
        <v>280</v>
      </c>
      <c r="F16" s="17">
        <v>280</v>
      </c>
      <c r="G16" s="17">
        <v>89600</v>
      </c>
      <c r="H16" s="17">
        <v>0.12349</v>
      </c>
      <c r="I16" s="17">
        <v>0</v>
      </c>
      <c r="J16" s="17">
        <v>0</v>
      </c>
      <c r="K16" s="17">
        <v>0</v>
      </c>
      <c r="L16" s="17">
        <v>0</v>
      </c>
      <c r="M16" s="17">
        <v>130.000002</v>
      </c>
      <c r="N16" s="18">
        <v>0</v>
      </c>
      <c r="O16" s="14">
        <v>0.0224</v>
      </c>
      <c r="P16" s="20"/>
      <c r="Q16" s="20"/>
      <c r="R16" s="96" t="s">
        <v>101</v>
      </c>
      <c r="S16" s="20"/>
      <c r="T16" s="20"/>
      <c r="U16" s="20"/>
      <c r="V16" s="20"/>
      <c r="W16" s="20"/>
      <c r="X16" s="45"/>
    </row>
    <row r="17" spans="1:24" ht="12.75">
      <c r="A17" s="40">
        <v>19</v>
      </c>
      <c r="B17" s="18">
        <v>0</v>
      </c>
      <c r="C17" s="40">
        <v>0</v>
      </c>
      <c r="D17" s="17"/>
      <c r="E17" s="17">
        <v>190</v>
      </c>
      <c r="F17" s="17">
        <v>190</v>
      </c>
      <c r="G17" s="17">
        <v>60800</v>
      </c>
      <c r="H17" s="17">
        <v>0.093938</v>
      </c>
      <c r="I17" s="17">
        <v>0</v>
      </c>
      <c r="J17" s="17">
        <v>0</v>
      </c>
      <c r="K17" s="17">
        <v>0</v>
      </c>
      <c r="L17" s="17">
        <v>0</v>
      </c>
      <c r="M17" s="17">
        <v>130.000004</v>
      </c>
      <c r="N17" s="18">
        <v>0</v>
      </c>
      <c r="O17" s="14">
        <v>0.0152</v>
      </c>
      <c r="P17" s="20"/>
      <c r="Q17" s="20"/>
      <c r="R17" s="96" t="s">
        <v>101</v>
      </c>
      <c r="S17" s="20"/>
      <c r="T17" s="20"/>
      <c r="U17" s="20"/>
      <c r="V17" s="20"/>
      <c r="W17" s="20"/>
      <c r="X17" s="45"/>
    </row>
    <row r="18" spans="1:24" ht="12.75">
      <c r="A18" s="40">
        <v>20</v>
      </c>
      <c r="B18" s="18">
        <v>0</v>
      </c>
      <c r="C18" s="40">
        <v>0</v>
      </c>
      <c r="D18" s="17"/>
      <c r="E18" s="17">
        <v>776</v>
      </c>
      <c r="F18" s="17">
        <v>776</v>
      </c>
      <c r="G18" s="17">
        <v>248320</v>
      </c>
      <c r="H18" s="17">
        <v>0.053996</v>
      </c>
      <c r="I18" s="17">
        <v>0</v>
      </c>
      <c r="J18" s="17">
        <v>0</v>
      </c>
      <c r="K18" s="17">
        <v>0</v>
      </c>
      <c r="L18" s="17">
        <v>0</v>
      </c>
      <c r="M18" s="17">
        <v>130.000003</v>
      </c>
      <c r="N18" s="18">
        <v>0</v>
      </c>
      <c r="O18" s="14">
        <v>0.06208</v>
      </c>
      <c r="P18" s="20"/>
      <c r="Q18" s="20"/>
      <c r="R18" s="96" t="s">
        <v>101</v>
      </c>
      <c r="S18" s="20"/>
      <c r="T18" s="20"/>
      <c r="U18" s="20"/>
      <c r="V18" s="20"/>
      <c r="W18" s="20"/>
      <c r="X18" s="45"/>
    </row>
    <row r="19" spans="1:24" ht="12.75">
      <c r="A19" s="40">
        <v>21</v>
      </c>
      <c r="B19" s="18">
        <v>0</v>
      </c>
      <c r="C19" s="40">
        <v>0</v>
      </c>
      <c r="D19" s="17"/>
      <c r="E19" s="17">
        <v>1600</v>
      </c>
      <c r="F19" s="17">
        <v>1600</v>
      </c>
      <c r="G19" s="17">
        <v>19200000</v>
      </c>
      <c r="H19" s="17">
        <v>0.133075</v>
      </c>
      <c r="I19" s="17">
        <v>0</v>
      </c>
      <c r="J19" s="17">
        <v>0</v>
      </c>
      <c r="K19" s="17">
        <v>0</v>
      </c>
      <c r="L19" s="17">
        <v>0</v>
      </c>
      <c r="M19" s="17">
        <v>130</v>
      </c>
      <c r="N19" s="18">
        <v>30</v>
      </c>
      <c r="O19" s="14">
        <v>4.8</v>
      </c>
      <c r="P19" s="20"/>
      <c r="Q19" s="20"/>
      <c r="R19" s="96" t="s">
        <v>101</v>
      </c>
      <c r="S19" s="20"/>
      <c r="T19" s="20"/>
      <c r="U19" s="20"/>
      <c r="V19" s="20"/>
      <c r="W19" s="20"/>
      <c r="X19" s="45"/>
    </row>
    <row r="20" spans="1:24" ht="12.75">
      <c r="A20" s="40">
        <v>22</v>
      </c>
      <c r="B20" s="18">
        <v>0</v>
      </c>
      <c r="C20" s="40">
        <v>0</v>
      </c>
      <c r="D20" s="17"/>
      <c r="E20" s="17">
        <v>1810</v>
      </c>
      <c r="F20" s="17">
        <v>1810</v>
      </c>
      <c r="G20" s="17">
        <v>21720000</v>
      </c>
      <c r="H20" s="17">
        <v>0.150988</v>
      </c>
      <c r="I20" s="17">
        <v>0</v>
      </c>
      <c r="J20" s="17">
        <v>0</v>
      </c>
      <c r="K20" s="17">
        <v>0</v>
      </c>
      <c r="L20" s="17">
        <v>0</v>
      </c>
      <c r="M20" s="17">
        <v>129.999999</v>
      </c>
      <c r="N20" s="18">
        <v>30</v>
      </c>
      <c r="O20" s="14">
        <v>5.43</v>
      </c>
      <c r="P20" s="20"/>
      <c r="Q20" s="20"/>
      <c r="R20" s="96" t="s">
        <v>101</v>
      </c>
      <c r="S20" s="20"/>
      <c r="T20" s="20"/>
      <c r="U20" s="20"/>
      <c r="V20" s="20"/>
      <c r="W20" s="20"/>
      <c r="X20" s="45"/>
    </row>
    <row r="21" spans="1:24" ht="12.75">
      <c r="A21" s="40">
        <v>23</v>
      </c>
      <c r="B21" s="18">
        <v>0</v>
      </c>
      <c r="C21" s="40">
        <v>0</v>
      </c>
      <c r="D21" s="17"/>
      <c r="E21" s="17">
        <v>578</v>
      </c>
      <c r="F21" s="17">
        <v>578</v>
      </c>
      <c r="G21" s="17">
        <v>6936000</v>
      </c>
      <c r="H21" s="17">
        <v>0.097223</v>
      </c>
      <c r="I21" s="17">
        <v>0</v>
      </c>
      <c r="J21" s="17">
        <v>0</v>
      </c>
      <c r="K21" s="17">
        <v>0</v>
      </c>
      <c r="L21" s="17">
        <v>0</v>
      </c>
      <c r="M21" s="17">
        <v>130.000006</v>
      </c>
      <c r="N21" s="18">
        <v>30</v>
      </c>
      <c r="O21" s="14">
        <v>1.734</v>
      </c>
      <c r="P21" s="20"/>
      <c r="Q21" s="20"/>
      <c r="R21" s="96" t="s">
        <v>101</v>
      </c>
      <c r="S21" s="20"/>
      <c r="T21" s="20"/>
      <c r="U21" s="20"/>
      <c r="V21" s="20"/>
      <c r="W21" s="20"/>
      <c r="X21" s="45"/>
    </row>
    <row r="22" spans="1:24" ht="12.75">
      <c r="A22" s="40">
        <v>24</v>
      </c>
      <c r="B22" s="18">
        <v>0</v>
      </c>
      <c r="C22" s="40">
        <v>0</v>
      </c>
      <c r="D22" s="17"/>
      <c r="E22" s="17">
        <v>1663</v>
      </c>
      <c r="F22" s="17">
        <v>1663</v>
      </c>
      <c r="G22" s="17">
        <v>19956000</v>
      </c>
      <c r="H22" s="17">
        <v>0.196689</v>
      </c>
      <c r="I22" s="17">
        <v>0</v>
      </c>
      <c r="J22" s="17">
        <v>0</v>
      </c>
      <c r="K22" s="17">
        <v>0</v>
      </c>
      <c r="L22" s="17">
        <v>0</v>
      </c>
      <c r="M22" s="17">
        <v>130</v>
      </c>
      <c r="N22" s="18">
        <v>30</v>
      </c>
      <c r="O22" s="14">
        <v>4.989</v>
      </c>
      <c r="P22" s="20"/>
      <c r="Q22" s="20"/>
      <c r="R22" s="96" t="s">
        <v>101</v>
      </c>
      <c r="S22" s="20"/>
      <c r="T22" s="20"/>
      <c r="U22" s="20"/>
      <c r="V22" s="20"/>
      <c r="W22" s="20"/>
      <c r="X22" s="45"/>
    </row>
    <row r="23" spans="1:24" ht="12.75">
      <c r="A23" s="40">
        <v>0</v>
      </c>
      <c r="B23" s="18">
        <v>1</v>
      </c>
      <c r="C23" s="40">
        <v>0</v>
      </c>
      <c r="D23" s="17"/>
      <c r="E23" s="17">
        <v>596</v>
      </c>
      <c r="F23" s="17">
        <v>596</v>
      </c>
      <c r="G23" s="17">
        <v>4874400</v>
      </c>
      <c r="H23" s="17">
        <v>1.229175</v>
      </c>
      <c r="I23" s="17">
        <v>0</v>
      </c>
      <c r="J23" s="17">
        <v>0</v>
      </c>
      <c r="K23" s="17">
        <v>0</v>
      </c>
      <c r="L23" s="17">
        <v>0</v>
      </c>
      <c r="M23" s="17">
        <v>130</v>
      </c>
      <c r="N23" s="18">
        <v>30</v>
      </c>
      <c r="O23" s="14">
        <v>1.2186</v>
      </c>
      <c r="P23" s="20"/>
      <c r="Q23" s="20"/>
      <c r="R23" s="96" t="s">
        <v>101</v>
      </c>
      <c r="S23" s="20"/>
      <c r="T23" s="20"/>
      <c r="U23" s="20"/>
      <c r="V23" s="20"/>
      <c r="W23" s="20"/>
      <c r="X23" s="45"/>
    </row>
    <row r="24" spans="1:24" ht="12.75">
      <c r="A24" s="40">
        <v>0</v>
      </c>
      <c r="B24" s="18">
        <v>2</v>
      </c>
      <c r="C24" s="40">
        <v>0</v>
      </c>
      <c r="D24" s="17"/>
      <c r="E24" s="17">
        <v>375</v>
      </c>
      <c r="F24" s="17">
        <v>375</v>
      </c>
      <c r="G24" s="17">
        <v>2981600</v>
      </c>
      <c r="H24" s="17">
        <v>1.168575</v>
      </c>
      <c r="I24" s="17">
        <v>0</v>
      </c>
      <c r="J24" s="17">
        <v>0</v>
      </c>
      <c r="K24" s="17">
        <v>0</v>
      </c>
      <c r="L24" s="17">
        <v>0</v>
      </c>
      <c r="M24" s="17">
        <v>130.000001</v>
      </c>
      <c r="N24" s="18">
        <v>30</v>
      </c>
      <c r="O24" s="14">
        <v>0.7454</v>
      </c>
      <c r="P24" s="20"/>
      <c r="Q24" s="20"/>
      <c r="R24" s="96" t="s">
        <v>101</v>
      </c>
      <c r="S24" s="20"/>
      <c r="T24" s="20"/>
      <c r="U24" s="20"/>
      <c r="V24" s="20"/>
      <c r="W24" s="20"/>
      <c r="X24" s="45"/>
    </row>
    <row r="25" spans="1:24" ht="12.75">
      <c r="A25" s="40">
        <v>0</v>
      </c>
      <c r="B25" s="18">
        <v>3</v>
      </c>
      <c r="C25" s="40">
        <v>0</v>
      </c>
      <c r="D25" s="17"/>
      <c r="E25" s="17">
        <v>592</v>
      </c>
      <c r="F25" s="17">
        <v>592</v>
      </c>
      <c r="G25" s="17">
        <v>4826400</v>
      </c>
      <c r="H25" s="17">
        <v>1.195965</v>
      </c>
      <c r="I25" s="17">
        <v>0</v>
      </c>
      <c r="J25" s="17">
        <v>0</v>
      </c>
      <c r="K25" s="17">
        <v>0</v>
      </c>
      <c r="L25" s="17">
        <v>0</v>
      </c>
      <c r="M25" s="17">
        <v>130.000001</v>
      </c>
      <c r="N25" s="18">
        <v>30</v>
      </c>
      <c r="O25" s="14">
        <v>1.2066</v>
      </c>
      <c r="P25" s="20"/>
      <c r="Q25" s="20"/>
      <c r="R25" s="96" t="s">
        <v>101</v>
      </c>
      <c r="S25" s="20"/>
      <c r="T25" s="20"/>
      <c r="U25" s="20"/>
      <c r="V25" s="20"/>
      <c r="W25" s="20"/>
      <c r="X25" s="45"/>
    </row>
    <row r="26" spans="1:24" ht="12.75">
      <c r="A26" s="40">
        <v>0</v>
      </c>
      <c r="B26" s="18">
        <v>4</v>
      </c>
      <c r="C26" s="40">
        <v>0</v>
      </c>
      <c r="D26" s="17"/>
      <c r="E26" s="17">
        <v>1501</v>
      </c>
      <c r="F26" s="17">
        <v>1501</v>
      </c>
      <c r="G26" s="17">
        <v>13340000</v>
      </c>
      <c r="H26" s="17">
        <v>1.33446</v>
      </c>
      <c r="I26" s="17">
        <v>0</v>
      </c>
      <c r="J26" s="17">
        <v>0</v>
      </c>
      <c r="K26" s="17">
        <v>0</v>
      </c>
      <c r="L26" s="17">
        <v>0</v>
      </c>
      <c r="M26" s="17">
        <v>130.000002</v>
      </c>
      <c r="N26" s="18">
        <v>30</v>
      </c>
      <c r="O26" s="14">
        <v>3.335</v>
      </c>
      <c r="P26" s="20"/>
      <c r="Q26" s="20"/>
      <c r="R26" s="96" t="s">
        <v>101</v>
      </c>
      <c r="S26" s="20"/>
      <c r="T26" s="20"/>
      <c r="U26" s="20"/>
      <c r="V26" s="20"/>
      <c r="W26" s="20"/>
      <c r="X26" s="45"/>
    </row>
    <row r="27" spans="1:24" ht="12.75">
      <c r="A27" s="40">
        <v>0</v>
      </c>
      <c r="B27" s="18">
        <v>5</v>
      </c>
      <c r="C27" s="40">
        <v>0</v>
      </c>
      <c r="D27" s="17"/>
      <c r="E27" s="17">
        <v>1324</v>
      </c>
      <c r="F27" s="17">
        <v>1324</v>
      </c>
      <c r="G27" s="17">
        <v>10795520</v>
      </c>
      <c r="H27" s="17">
        <v>1.321308</v>
      </c>
      <c r="I27" s="17">
        <v>0</v>
      </c>
      <c r="J27" s="17">
        <v>0</v>
      </c>
      <c r="K27" s="17">
        <v>0</v>
      </c>
      <c r="L27" s="17">
        <v>0</v>
      </c>
      <c r="M27" s="17">
        <v>130.00001</v>
      </c>
      <c r="N27" s="18">
        <v>30</v>
      </c>
      <c r="O27" s="14">
        <v>2.69888</v>
      </c>
      <c r="P27" s="20"/>
      <c r="Q27" s="20"/>
      <c r="R27" s="96" t="s">
        <v>101</v>
      </c>
      <c r="S27" s="20"/>
      <c r="T27" s="20"/>
      <c r="U27" s="20"/>
      <c r="V27" s="20"/>
      <c r="W27" s="20"/>
      <c r="X27" s="45"/>
    </row>
    <row r="28" spans="1:24" ht="12.75">
      <c r="A28" s="40">
        <v>0</v>
      </c>
      <c r="B28" s="18">
        <v>6</v>
      </c>
      <c r="C28" s="40">
        <v>0</v>
      </c>
      <c r="D28" s="17"/>
      <c r="E28" s="17">
        <v>2602</v>
      </c>
      <c r="F28" s="17">
        <v>2602</v>
      </c>
      <c r="G28" s="17">
        <v>22627520</v>
      </c>
      <c r="H28" s="17">
        <v>1.33002</v>
      </c>
      <c r="I28" s="17">
        <v>0</v>
      </c>
      <c r="J28" s="17">
        <v>0</v>
      </c>
      <c r="K28" s="17">
        <v>0</v>
      </c>
      <c r="L28" s="17">
        <v>0</v>
      </c>
      <c r="M28" s="17">
        <v>129.999991</v>
      </c>
      <c r="N28" s="18">
        <v>30</v>
      </c>
      <c r="O28" s="14">
        <v>5.65688</v>
      </c>
      <c r="P28" s="20"/>
      <c r="Q28" s="20"/>
      <c r="R28" s="96" t="s">
        <v>101</v>
      </c>
      <c r="S28" s="20"/>
      <c r="T28" s="20"/>
      <c r="U28" s="20"/>
      <c r="V28" s="20"/>
      <c r="W28" s="20"/>
      <c r="X28" s="45"/>
    </row>
    <row r="29" spans="1:24" ht="12.75">
      <c r="A29" s="40">
        <v>0</v>
      </c>
      <c r="B29" s="18">
        <v>11</v>
      </c>
      <c r="C29" s="40">
        <v>0</v>
      </c>
      <c r="D29" s="17"/>
      <c r="E29" s="17">
        <v>173</v>
      </c>
      <c r="F29" s="17">
        <v>173</v>
      </c>
      <c r="G29" s="17">
        <v>2076000</v>
      </c>
      <c r="H29" s="17">
        <v>1.187364</v>
      </c>
      <c r="I29" s="17">
        <v>0</v>
      </c>
      <c r="J29" s="17">
        <v>0</v>
      </c>
      <c r="K29" s="17">
        <v>0</v>
      </c>
      <c r="L29" s="17">
        <v>0</v>
      </c>
      <c r="M29" s="17">
        <v>130.000002</v>
      </c>
      <c r="N29" s="18">
        <v>30</v>
      </c>
      <c r="O29" s="14">
        <v>0.519</v>
      </c>
      <c r="P29" s="20"/>
      <c r="Q29" s="20"/>
      <c r="R29" s="96" t="s">
        <v>101</v>
      </c>
      <c r="S29" s="20"/>
      <c r="T29" s="20"/>
      <c r="U29" s="20"/>
      <c r="V29" s="20"/>
      <c r="W29" s="20"/>
      <c r="X29" s="45"/>
    </row>
    <row r="30" spans="1:24" ht="12.75">
      <c r="A30" s="40">
        <v>0</v>
      </c>
      <c r="B30" s="18">
        <v>12</v>
      </c>
      <c r="C30" s="40">
        <v>0</v>
      </c>
      <c r="D30" s="17"/>
      <c r="E30" s="17">
        <v>403</v>
      </c>
      <c r="F30" s="17">
        <v>403</v>
      </c>
      <c r="G30" s="17">
        <v>4836000</v>
      </c>
      <c r="H30" s="17">
        <v>1.106865</v>
      </c>
      <c r="I30" s="17">
        <v>0</v>
      </c>
      <c r="J30" s="17">
        <v>0</v>
      </c>
      <c r="K30" s="17">
        <v>0</v>
      </c>
      <c r="L30" s="17">
        <v>0</v>
      </c>
      <c r="M30" s="17">
        <v>129.999998</v>
      </c>
      <c r="N30" s="18">
        <v>30</v>
      </c>
      <c r="O30" s="14">
        <v>1.209</v>
      </c>
      <c r="P30" s="20"/>
      <c r="Q30" s="20"/>
      <c r="R30" s="96" t="s">
        <v>101</v>
      </c>
      <c r="S30" s="20"/>
      <c r="T30" s="20"/>
      <c r="U30" s="20"/>
      <c r="V30" s="20"/>
      <c r="W30" s="20"/>
      <c r="X30" s="45"/>
    </row>
    <row r="31" spans="1:24" ht="12.75">
      <c r="A31" s="40">
        <v>0</v>
      </c>
      <c r="B31" s="18">
        <v>13</v>
      </c>
      <c r="C31" s="40">
        <v>0</v>
      </c>
      <c r="D31" s="17"/>
      <c r="E31" s="17">
        <v>1352</v>
      </c>
      <c r="F31" s="17">
        <v>1352</v>
      </c>
      <c r="G31" s="17">
        <v>16224000</v>
      </c>
      <c r="H31" s="17">
        <v>1.297698</v>
      </c>
      <c r="I31" s="17">
        <v>0</v>
      </c>
      <c r="J31" s="17">
        <v>0</v>
      </c>
      <c r="K31" s="17">
        <v>0</v>
      </c>
      <c r="L31" s="17">
        <v>0</v>
      </c>
      <c r="M31" s="17">
        <v>130.000004</v>
      </c>
      <c r="N31" s="18">
        <v>30</v>
      </c>
      <c r="O31" s="14">
        <v>4.056</v>
      </c>
      <c r="P31" s="20"/>
      <c r="Q31" s="20"/>
      <c r="R31" s="96" t="s">
        <v>101</v>
      </c>
      <c r="S31" s="20"/>
      <c r="T31" s="20"/>
      <c r="U31" s="20"/>
      <c r="V31" s="20"/>
      <c r="W31" s="20"/>
      <c r="X31" s="45"/>
    </row>
    <row r="32" spans="1:24" ht="12.75">
      <c r="A32" s="40">
        <v>0</v>
      </c>
      <c r="B32" s="18">
        <v>14</v>
      </c>
      <c r="C32" s="40">
        <v>0</v>
      </c>
      <c r="D32" s="17"/>
      <c r="E32" s="17">
        <v>618</v>
      </c>
      <c r="F32" s="17">
        <v>618</v>
      </c>
      <c r="G32" s="17">
        <v>7416000</v>
      </c>
      <c r="H32" s="17">
        <v>1.221262</v>
      </c>
      <c r="I32" s="17">
        <v>0</v>
      </c>
      <c r="J32" s="17">
        <v>0</v>
      </c>
      <c r="K32" s="17">
        <v>0</v>
      </c>
      <c r="L32" s="17">
        <v>0</v>
      </c>
      <c r="M32" s="17">
        <v>129.999997</v>
      </c>
      <c r="N32" s="18">
        <v>30</v>
      </c>
      <c r="O32" s="14">
        <v>1.854</v>
      </c>
      <c r="P32" s="20"/>
      <c r="Q32" s="20"/>
      <c r="R32" s="96" t="s">
        <v>101</v>
      </c>
      <c r="S32" s="20"/>
      <c r="T32" s="20"/>
      <c r="U32" s="20"/>
      <c r="V32" s="20"/>
      <c r="W32" s="20"/>
      <c r="X32" s="45"/>
    </row>
    <row r="33" spans="1:24" ht="12.75">
      <c r="A33" s="40">
        <v>0</v>
      </c>
      <c r="B33" s="18">
        <v>15</v>
      </c>
      <c r="C33" s="40">
        <v>0</v>
      </c>
      <c r="D33" s="17"/>
      <c r="E33" s="17">
        <v>612</v>
      </c>
      <c r="F33" s="17">
        <v>612</v>
      </c>
      <c r="G33" s="17">
        <v>7344000</v>
      </c>
      <c r="H33" s="17">
        <v>1.279964</v>
      </c>
      <c r="I33" s="17">
        <v>0</v>
      </c>
      <c r="J33" s="17">
        <v>0</v>
      </c>
      <c r="K33" s="17">
        <v>0</v>
      </c>
      <c r="L33" s="17">
        <v>0</v>
      </c>
      <c r="M33" s="17">
        <v>130</v>
      </c>
      <c r="N33" s="18">
        <v>30</v>
      </c>
      <c r="O33" s="14">
        <v>1.836</v>
      </c>
      <c r="P33" s="20"/>
      <c r="Q33" s="20"/>
      <c r="R33" s="96" t="s">
        <v>101</v>
      </c>
      <c r="S33" s="20"/>
      <c r="T33" s="20"/>
      <c r="U33" s="20"/>
      <c r="V33" s="20"/>
      <c r="W33" s="20"/>
      <c r="X33" s="45"/>
    </row>
    <row r="34" spans="1:24" ht="12.75">
      <c r="A34" s="40">
        <v>0</v>
      </c>
      <c r="B34" s="18">
        <v>16</v>
      </c>
      <c r="C34" s="40">
        <v>0</v>
      </c>
      <c r="D34" s="17"/>
      <c r="E34" s="17">
        <v>562</v>
      </c>
      <c r="F34" s="17">
        <v>562</v>
      </c>
      <c r="G34" s="17">
        <v>6744000</v>
      </c>
      <c r="H34" s="17">
        <v>1.229893</v>
      </c>
      <c r="I34" s="17">
        <v>0</v>
      </c>
      <c r="J34" s="17">
        <v>0</v>
      </c>
      <c r="K34" s="17">
        <v>0</v>
      </c>
      <c r="L34" s="17">
        <v>0</v>
      </c>
      <c r="M34" s="17">
        <v>130.000001</v>
      </c>
      <c r="N34" s="18">
        <v>30</v>
      </c>
      <c r="O34" s="14">
        <v>1.686</v>
      </c>
      <c r="P34" s="20"/>
      <c r="Q34" s="20"/>
      <c r="R34" s="96" t="s">
        <v>101</v>
      </c>
      <c r="S34" s="20"/>
      <c r="T34" s="20"/>
      <c r="U34" s="20"/>
      <c r="V34" s="20"/>
      <c r="W34" s="20"/>
      <c r="X34" s="45"/>
    </row>
    <row r="35" spans="1:24" ht="12.75">
      <c r="A35" s="40">
        <v>0</v>
      </c>
      <c r="B35" s="18">
        <v>17</v>
      </c>
      <c r="C35" s="40">
        <v>0</v>
      </c>
      <c r="D35" s="17"/>
      <c r="E35" s="17">
        <v>1275</v>
      </c>
      <c r="F35" s="17">
        <v>1275</v>
      </c>
      <c r="G35" s="17">
        <v>15300000</v>
      </c>
      <c r="H35" s="17">
        <v>1.198775</v>
      </c>
      <c r="I35" s="17">
        <v>0</v>
      </c>
      <c r="J35" s="17">
        <v>0</v>
      </c>
      <c r="K35" s="17">
        <v>0</v>
      </c>
      <c r="L35" s="17">
        <v>0</v>
      </c>
      <c r="M35" s="17">
        <v>130.000005</v>
      </c>
      <c r="N35" s="18">
        <v>30</v>
      </c>
      <c r="O35" s="14">
        <v>3.825</v>
      </c>
      <c r="P35" s="20"/>
      <c r="Q35" s="20"/>
      <c r="R35" s="96" t="s">
        <v>101</v>
      </c>
      <c r="S35" s="20"/>
      <c r="T35" s="20"/>
      <c r="U35" s="20"/>
      <c r="V35" s="20"/>
      <c r="W35" s="20"/>
      <c r="X35" s="45"/>
    </row>
    <row r="36" spans="1:24" ht="12.75">
      <c r="A36" s="40">
        <v>0</v>
      </c>
      <c r="B36" s="18">
        <v>18</v>
      </c>
      <c r="C36" s="40">
        <v>0</v>
      </c>
      <c r="D36" s="17"/>
      <c r="E36" s="17">
        <v>556</v>
      </c>
      <c r="F36" s="17">
        <v>556</v>
      </c>
      <c r="G36" s="17">
        <v>6672000</v>
      </c>
      <c r="H36" s="17">
        <v>1.234396</v>
      </c>
      <c r="I36" s="17">
        <v>0</v>
      </c>
      <c r="J36" s="17">
        <v>0</v>
      </c>
      <c r="K36" s="17">
        <v>0</v>
      </c>
      <c r="L36" s="17">
        <v>0</v>
      </c>
      <c r="M36" s="17">
        <v>130</v>
      </c>
      <c r="N36" s="18">
        <v>30</v>
      </c>
      <c r="O36" s="14">
        <v>1.668</v>
      </c>
      <c r="P36" s="20"/>
      <c r="Q36" s="20"/>
      <c r="R36" s="96" t="s">
        <v>101</v>
      </c>
      <c r="S36" s="20"/>
      <c r="T36" s="20"/>
      <c r="U36" s="20"/>
      <c r="V36" s="20"/>
      <c r="W36" s="20"/>
      <c r="X36" s="45"/>
    </row>
    <row r="37" spans="1:24" ht="12.75">
      <c r="A37" s="40">
        <v>0</v>
      </c>
      <c r="B37" s="18">
        <v>19</v>
      </c>
      <c r="C37" s="40">
        <v>0</v>
      </c>
      <c r="D37" s="17"/>
      <c r="E37" s="17">
        <v>375</v>
      </c>
      <c r="F37" s="17">
        <v>375</v>
      </c>
      <c r="G37" s="17">
        <v>4500000</v>
      </c>
      <c r="H37" s="17">
        <v>1.172762</v>
      </c>
      <c r="I37" s="17">
        <v>0</v>
      </c>
      <c r="J37" s="17">
        <v>0</v>
      </c>
      <c r="K37" s="17">
        <v>0</v>
      </c>
      <c r="L37" s="17">
        <v>0</v>
      </c>
      <c r="M37" s="17">
        <v>130.000001</v>
      </c>
      <c r="N37" s="18">
        <v>30</v>
      </c>
      <c r="O37" s="14">
        <v>1.125</v>
      </c>
      <c r="P37" s="20"/>
      <c r="Q37" s="20"/>
      <c r="R37" s="96" t="s">
        <v>101</v>
      </c>
      <c r="S37" s="20"/>
      <c r="T37" s="20"/>
      <c r="U37" s="20"/>
      <c r="V37" s="20"/>
      <c r="W37" s="20"/>
      <c r="X37" s="45"/>
    </row>
    <row r="38" spans="1:24" ht="12.75">
      <c r="A38" s="40">
        <v>0</v>
      </c>
      <c r="B38" s="18">
        <v>20</v>
      </c>
      <c r="C38" s="40">
        <v>0</v>
      </c>
      <c r="D38" s="17"/>
      <c r="E38" s="17">
        <v>1478</v>
      </c>
      <c r="F38" s="17">
        <v>1478</v>
      </c>
      <c r="G38" s="17">
        <v>17736000</v>
      </c>
      <c r="H38" s="17">
        <v>1.256867</v>
      </c>
      <c r="I38" s="17">
        <v>0</v>
      </c>
      <c r="J38" s="17">
        <v>0</v>
      </c>
      <c r="K38" s="17">
        <v>0</v>
      </c>
      <c r="L38" s="17">
        <v>0</v>
      </c>
      <c r="M38" s="17">
        <v>130.000004</v>
      </c>
      <c r="N38" s="18">
        <v>30</v>
      </c>
      <c r="O38" s="14">
        <v>4.434</v>
      </c>
      <c r="P38" s="20"/>
      <c r="Q38" s="20"/>
      <c r="R38" s="96" t="s">
        <v>101</v>
      </c>
      <c r="S38" s="20"/>
      <c r="T38" s="20"/>
      <c r="U38" s="20"/>
      <c r="V38" s="20"/>
      <c r="W38" s="20"/>
      <c r="X38" s="45"/>
    </row>
    <row r="39" spans="1:24" ht="12.75">
      <c r="A39" s="40">
        <v>0</v>
      </c>
      <c r="B39" s="18">
        <v>21</v>
      </c>
      <c r="C39" s="40">
        <v>0</v>
      </c>
      <c r="D39" s="17"/>
      <c r="E39" s="17">
        <v>624</v>
      </c>
      <c r="F39" s="17">
        <v>624</v>
      </c>
      <c r="G39" s="17">
        <v>199680</v>
      </c>
      <c r="H39" s="17">
        <v>1.308027</v>
      </c>
      <c r="I39" s="17">
        <v>0</v>
      </c>
      <c r="J39" s="17">
        <v>0</v>
      </c>
      <c r="K39" s="17">
        <v>0</v>
      </c>
      <c r="L39" s="17">
        <v>0</v>
      </c>
      <c r="M39" s="17">
        <v>130.000009</v>
      </c>
      <c r="N39" s="18">
        <v>0</v>
      </c>
      <c r="O39" s="14">
        <v>0.04992</v>
      </c>
      <c r="P39" s="20"/>
      <c r="Q39" s="20"/>
      <c r="R39" s="96" t="s">
        <v>101</v>
      </c>
      <c r="S39" s="20"/>
      <c r="T39" s="20"/>
      <c r="U39" s="20"/>
      <c r="V39" s="20"/>
      <c r="W39" s="20"/>
      <c r="X39" s="45"/>
    </row>
    <row r="40" spans="1:24" ht="12.75">
      <c r="A40" s="40">
        <v>0</v>
      </c>
      <c r="B40" s="18">
        <v>22</v>
      </c>
      <c r="C40" s="40">
        <v>0</v>
      </c>
      <c r="D40" s="17"/>
      <c r="E40" s="17">
        <v>760</v>
      </c>
      <c r="F40" s="17">
        <v>760</v>
      </c>
      <c r="G40" s="17">
        <v>243200</v>
      </c>
      <c r="H40" s="17">
        <v>1.281006</v>
      </c>
      <c r="I40" s="17">
        <v>0</v>
      </c>
      <c r="J40" s="17">
        <v>0</v>
      </c>
      <c r="K40" s="17">
        <v>0</v>
      </c>
      <c r="L40" s="17">
        <v>0</v>
      </c>
      <c r="M40" s="17">
        <v>130</v>
      </c>
      <c r="N40" s="18">
        <v>0</v>
      </c>
      <c r="O40" s="14">
        <v>0.0608</v>
      </c>
      <c r="P40" s="20"/>
      <c r="Q40" s="20"/>
      <c r="R40" s="96" t="s">
        <v>101</v>
      </c>
      <c r="S40" s="20"/>
      <c r="T40" s="20"/>
      <c r="U40" s="20"/>
      <c r="V40" s="20"/>
      <c r="W40" s="20"/>
      <c r="X40" s="45"/>
    </row>
    <row r="41" spans="1:24" ht="12.75">
      <c r="A41" s="40">
        <v>0</v>
      </c>
      <c r="B41" s="18">
        <v>23</v>
      </c>
      <c r="C41" s="40">
        <v>0</v>
      </c>
      <c r="D41" s="17"/>
      <c r="E41" s="17">
        <v>233</v>
      </c>
      <c r="F41" s="17">
        <v>233</v>
      </c>
      <c r="G41" s="17">
        <v>74560</v>
      </c>
      <c r="H41" s="17">
        <v>1.326012</v>
      </c>
      <c r="I41" s="17">
        <v>0</v>
      </c>
      <c r="J41" s="17">
        <v>0</v>
      </c>
      <c r="K41" s="17">
        <v>0</v>
      </c>
      <c r="L41" s="17">
        <v>0</v>
      </c>
      <c r="M41" s="17">
        <v>129.999999</v>
      </c>
      <c r="N41" s="18">
        <v>0</v>
      </c>
      <c r="O41" s="14">
        <v>0.01864</v>
      </c>
      <c r="P41" s="20"/>
      <c r="Q41" s="20"/>
      <c r="R41" s="96" t="s">
        <v>101</v>
      </c>
      <c r="S41" s="20"/>
      <c r="T41" s="20"/>
      <c r="U41" s="20"/>
      <c r="V41" s="20"/>
      <c r="W41" s="20"/>
      <c r="X41" s="45"/>
    </row>
    <row r="42" spans="1:24" ht="12.75">
      <c r="A42" s="40">
        <v>0</v>
      </c>
      <c r="B42" s="18">
        <v>24</v>
      </c>
      <c r="C42" s="40">
        <v>0</v>
      </c>
      <c r="D42" s="17"/>
      <c r="E42" s="17">
        <v>712</v>
      </c>
      <c r="F42" s="17">
        <v>712</v>
      </c>
      <c r="G42" s="17">
        <v>227840</v>
      </c>
      <c r="H42" s="17">
        <v>1.248158</v>
      </c>
      <c r="I42" s="17">
        <v>0</v>
      </c>
      <c r="J42" s="17">
        <v>0</v>
      </c>
      <c r="K42" s="17">
        <v>0</v>
      </c>
      <c r="L42" s="17">
        <v>0</v>
      </c>
      <c r="M42" s="17">
        <v>129.999995</v>
      </c>
      <c r="N42" s="18">
        <v>0</v>
      </c>
      <c r="O42" s="14">
        <v>0.05696</v>
      </c>
      <c r="P42" s="20"/>
      <c r="Q42" s="20"/>
      <c r="R42" s="96" t="s">
        <v>101</v>
      </c>
      <c r="S42" s="20"/>
      <c r="T42" s="20"/>
      <c r="U42" s="20"/>
      <c r="V42" s="20"/>
      <c r="W42" s="20"/>
      <c r="X42" s="45"/>
    </row>
    <row r="43" spans="1:24" ht="12.75">
      <c r="A43" s="40">
        <v>7</v>
      </c>
      <c r="B43" s="18">
        <v>0</v>
      </c>
      <c r="C43" s="40"/>
      <c r="D43" s="17">
        <v>13</v>
      </c>
      <c r="E43" s="17">
        <v>966</v>
      </c>
      <c r="F43" s="17">
        <v>966</v>
      </c>
      <c r="G43" s="17">
        <v>3956736</v>
      </c>
      <c r="H43" s="17">
        <v>0.091783</v>
      </c>
      <c r="I43" s="17">
        <v>0</v>
      </c>
      <c r="J43" s="17">
        <v>0</v>
      </c>
      <c r="K43" s="17">
        <v>0</v>
      </c>
      <c r="L43" s="17">
        <v>0</v>
      </c>
      <c r="M43" s="17">
        <v>129.999998</v>
      </c>
      <c r="N43" s="18">
        <v>1</v>
      </c>
      <c r="O43" s="14">
        <v>0.989184</v>
      </c>
      <c r="P43" s="20"/>
      <c r="Q43" s="20"/>
      <c r="R43" s="96" t="s">
        <v>101</v>
      </c>
      <c r="S43" s="20"/>
      <c r="T43" s="20"/>
      <c r="U43" s="20"/>
      <c r="V43" s="20"/>
      <c r="W43" s="20"/>
      <c r="X43" s="45"/>
    </row>
    <row r="44" spans="1:24" ht="12.75">
      <c r="A44" s="40">
        <v>8</v>
      </c>
      <c r="B44" s="18">
        <v>0</v>
      </c>
      <c r="C44" s="40"/>
      <c r="D44" s="17">
        <v>13</v>
      </c>
      <c r="E44" s="17">
        <v>966</v>
      </c>
      <c r="F44" s="17">
        <v>966</v>
      </c>
      <c r="G44" s="17">
        <v>3956736</v>
      </c>
      <c r="H44" s="17">
        <v>0.091584</v>
      </c>
      <c r="I44" s="17">
        <v>0</v>
      </c>
      <c r="J44" s="17">
        <v>0</v>
      </c>
      <c r="K44" s="17">
        <v>0</v>
      </c>
      <c r="L44" s="17">
        <v>0</v>
      </c>
      <c r="M44" s="17">
        <v>129.999998</v>
      </c>
      <c r="N44" s="18">
        <v>1</v>
      </c>
      <c r="O44" s="14">
        <v>0.989184</v>
      </c>
      <c r="P44" s="20"/>
      <c r="Q44" s="20"/>
      <c r="R44" s="96" t="s">
        <v>101</v>
      </c>
      <c r="S44" s="20"/>
      <c r="T44" s="20"/>
      <c r="U44" s="20"/>
      <c r="V44" s="20"/>
      <c r="W44" s="20"/>
      <c r="X44" s="45"/>
    </row>
    <row r="45" spans="1:24" ht="12.75">
      <c r="A45" s="40">
        <v>25</v>
      </c>
      <c r="B45" s="18">
        <v>0</v>
      </c>
      <c r="C45" s="40"/>
      <c r="D45" s="17">
        <v>15</v>
      </c>
      <c r="E45" s="17">
        <v>399</v>
      </c>
      <c r="F45" s="17">
        <v>399</v>
      </c>
      <c r="G45" s="17">
        <v>383040</v>
      </c>
      <c r="H45" s="17">
        <v>0.031839</v>
      </c>
      <c r="I45" s="17">
        <v>3</v>
      </c>
      <c r="J45" s="17">
        <v>2880</v>
      </c>
      <c r="K45" s="17">
        <v>0</v>
      </c>
      <c r="L45" s="17">
        <v>0</v>
      </c>
      <c r="M45" s="17">
        <v>129.999996</v>
      </c>
      <c r="N45" s="18">
        <v>0.096</v>
      </c>
      <c r="O45" s="14">
        <v>0.09576</v>
      </c>
      <c r="P45" s="20"/>
      <c r="Q45" s="20"/>
      <c r="R45" s="20">
        <f aca="true" t="shared" si="0" ref="R45:R60">(I45+K45)*100/F45</f>
        <v>0.7518796992481203</v>
      </c>
      <c r="S45" s="20"/>
      <c r="T45" s="20"/>
      <c r="U45" s="20"/>
      <c r="V45" s="20"/>
      <c r="W45" s="20"/>
      <c r="X45" s="45"/>
    </row>
    <row r="46" spans="1:24" ht="12.75">
      <c r="A46" s="40">
        <v>26</v>
      </c>
      <c r="B46" s="18">
        <v>0</v>
      </c>
      <c r="C46" s="40"/>
      <c r="D46" s="17">
        <v>15</v>
      </c>
      <c r="E46" s="17">
        <v>399</v>
      </c>
      <c r="F46" s="17">
        <v>399</v>
      </c>
      <c r="G46" s="17">
        <v>383040</v>
      </c>
      <c r="H46" s="17">
        <v>0.032165</v>
      </c>
      <c r="I46" s="17">
        <v>4</v>
      </c>
      <c r="J46" s="17">
        <v>3840</v>
      </c>
      <c r="K46" s="17">
        <v>0</v>
      </c>
      <c r="L46" s="17">
        <v>0</v>
      </c>
      <c r="M46" s="17">
        <v>130.00001</v>
      </c>
      <c r="N46" s="18">
        <v>0.096</v>
      </c>
      <c r="O46" s="14">
        <v>0.09576</v>
      </c>
      <c r="P46" s="20"/>
      <c r="Q46" s="20"/>
      <c r="R46" s="20">
        <f t="shared" si="0"/>
        <v>1.0025062656641603</v>
      </c>
      <c r="S46" s="20"/>
      <c r="T46" s="20"/>
      <c r="U46" s="20"/>
      <c r="V46" s="20"/>
      <c r="W46" s="20"/>
      <c r="X46" s="45"/>
    </row>
    <row r="47" spans="1:24" ht="12.75">
      <c r="A47" s="40">
        <v>27</v>
      </c>
      <c r="B47" s="18">
        <v>0</v>
      </c>
      <c r="C47" s="40"/>
      <c r="D47" s="17">
        <v>15</v>
      </c>
      <c r="E47" s="17">
        <v>399</v>
      </c>
      <c r="F47" s="17">
        <v>399</v>
      </c>
      <c r="G47" s="17">
        <v>383040</v>
      </c>
      <c r="H47" s="17">
        <v>0.031728</v>
      </c>
      <c r="I47" s="17">
        <v>5</v>
      </c>
      <c r="J47" s="17">
        <v>4800</v>
      </c>
      <c r="K47" s="17">
        <v>0</v>
      </c>
      <c r="L47" s="17">
        <v>0</v>
      </c>
      <c r="M47" s="17">
        <v>130.000001</v>
      </c>
      <c r="N47" s="18">
        <v>0.096</v>
      </c>
      <c r="O47" s="14">
        <v>0.09576</v>
      </c>
      <c r="P47" s="20"/>
      <c r="Q47" s="20"/>
      <c r="R47" s="20">
        <f t="shared" si="0"/>
        <v>1.2531328320802004</v>
      </c>
      <c r="S47" s="20"/>
      <c r="T47" s="20"/>
      <c r="U47" s="20"/>
      <c r="V47" s="20"/>
      <c r="W47" s="20"/>
      <c r="X47" s="45"/>
    </row>
    <row r="48" spans="1:24" ht="12.75">
      <c r="A48" s="40">
        <v>28</v>
      </c>
      <c r="B48" s="18">
        <v>0</v>
      </c>
      <c r="C48" s="40"/>
      <c r="D48" s="17">
        <v>15</v>
      </c>
      <c r="E48" s="17">
        <v>399</v>
      </c>
      <c r="F48" s="17">
        <v>399</v>
      </c>
      <c r="G48" s="17">
        <v>383040</v>
      </c>
      <c r="H48" s="17">
        <v>0.032164</v>
      </c>
      <c r="I48" s="17">
        <v>4</v>
      </c>
      <c r="J48" s="17">
        <v>3840</v>
      </c>
      <c r="K48" s="17">
        <v>0</v>
      </c>
      <c r="L48" s="17">
        <v>0</v>
      </c>
      <c r="M48" s="17">
        <v>130.00001</v>
      </c>
      <c r="N48" s="18">
        <v>0.096</v>
      </c>
      <c r="O48" s="14">
        <v>0.09576</v>
      </c>
      <c r="P48" s="20"/>
      <c r="Q48" s="20"/>
      <c r="R48" s="20">
        <f t="shared" si="0"/>
        <v>1.0025062656641603</v>
      </c>
      <c r="S48" s="20"/>
      <c r="T48" s="20"/>
      <c r="U48" s="20"/>
      <c r="V48" s="20"/>
      <c r="W48" s="20"/>
      <c r="X48" s="45"/>
    </row>
    <row r="49" spans="1:24" ht="12.75">
      <c r="A49" s="40">
        <v>29</v>
      </c>
      <c r="B49" s="18">
        <v>0</v>
      </c>
      <c r="C49" s="40"/>
      <c r="D49" s="17">
        <v>15</v>
      </c>
      <c r="E49" s="17">
        <v>399</v>
      </c>
      <c r="F49" s="17">
        <v>399</v>
      </c>
      <c r="G49" s="17">
        <v>383040</v>
      </c>
      <c r="H49" s="17">
        <v>0.0326</v>
      </c>
      <c r="I49" s="17">
        <v>4</v>
      </c>
      <c r="J49" s="17">
        <v>3840</v>
      </c>
      <c r="K49" s="17">
        <v>0</v>
      </c>
      <c r="L49" s="17">
        <v>0</v>
      </c>
      <c r="M49" s="17">
        <v>130</v>
      </c>
      <c r="N49" s="18">
        <v>0.096</v>
      </c>
      <c r="O49" s="14">
        <v>0.09576</v>
      </c>
      <c r="P49" s="20"/>
      <c r="Q49" s="20"/>
      <c r="R49" s="20">
        <f t="shared" si="0"/>
        <v>1.0025062656641603</v>
      </c>
      <c r="S49" s="20"/>
      <c r="T49" s="20"/>
      <c r="U49" s="20"/>
      <c r="V49" s="20"/>
      <c r="W49" s="20"/>
      <c r="X49" s="45"/>
    </row>
    <row r="50" spans="1:24" ht="12.75">
      <c r="A50" s="40">
        <v>30</v>
      </c>
      <c r="B50" s="18">
        <v>0</v>
      </c>
      <c r="C50" s="40"/>
      <c r="D50" s="17">
        <v>15</v>
      </c>
      <c r="E50" s="17">
        <v>399</v>
      </c>
      <c r="F50" s="17">
        <v>399</v>
      </c>
      <c r="G50" s="17">
        <v>383040</v>
      </c>
      <c r="H50" s="17">
        <v>0.031527</v>
      </c>
      <c r="I50" s="17">
        <v>4</v>
      </c>
      <c r="J50" s="17">
        <v>3840</v>
      </c>
      <c r="K50" s="17">
        <v>0</v>
      </c>
      <c r="L50" s="17">
        <v>0</v>
      </c>
      <c r="M50" s="17">
        <v>130.00001</v>
      </c>
      <c r="N50" s="18">
        <v>0.096</v>
      </c>
      <c r="O50" s="14">
        <v>0.09576</v>
      </c>
      <c r="P50" s="20"/>
      <c r="Q50" s="20"/>
      <c r="R50" s="20">
        <f t="shared" si="0"/>
        <v>1.0025062656641603</v>
      </c>
      <c r="S50" s="20"/>
      <c r="T50" s="20"/>
      <c r="U50" s="20"/>
      <c r="V50" s="20"/>
      <c r="W50" s="20"/>
      <c r="X50" s="45"/>
    </row>
    <row r="51" spans="1:24" ht="12.75">
      <c r="A51" s="40">
        <v>0</v>
      </c>
      <c r="B51" s="18">
        <v>7</v>
      </c>
      <c r="C51" s="40"/>
      <c r="D51" s="17">
        <v>13</v>
      </c>
      <c r="E51" s="17">
        <v>959</v>
      </c>
      <c r="F51" s="17">
        <v>959</v>
      </c>
      <c r="G51" s="17">
        <v>3928064</v>
      </c>
      <c r="H51" s="17">
        <v>0.099033</v>
      </c>
      <c r="I51" s="17">
        <v>0</v>
      </c>
      <c r="J51" s="17">
        <v>0</v>
      </c>
      <c r="K51" s="17">
        <v>0</v>
      </c>
      <c r="L51" s="17">
        <v>0</v>
      </c>
      <c r="M51" s="17">
        <v>130.000007</v>
      </c>
      <c r="N51" s="18">
        <v>1</v>
      </c>
      <c r="O51" s="14">
        <v>0.982016</v>
      </c>
      <c r="P51" s="20"/>
      <c r="Q51" s="20"/>
      <c r="R51" s="20">
        <f t="shared" si="0"/>
        <v>0</v>
      </c>
      <c r="S51" s="20"/>
      <c r="T51" s="20"/>
      <c r="U51" s="20"/>
      <c r="V51" s="20"/>
      <c r="W51" s="20"/>
      <c r="X51" s="45"/>
    </row>
    <row r="52" spans="1:24" ht="12.75">
      <c r="A52" s="40">
        <v>0</v>
      </c>
      <c r="B52" s="18">
        <v>8</v>
      </c>
      <c r="C52" s="40"/>
      <c r="D52" s="17">
        <v>13</v>
      </c>
      <c r="E52" s="17">
        <v>959</v>
      </c>
      <c r="F52" s="17">
        <v>959</v>
      </c>
      <c r="G52" s="17">
        <v>3928064</v>
      </c>
      <c r="H52" s="17">
        <v>0.096252</v>
      </c>
      <c r="I52" s="17">
        <v>0</v>
      </c>
      <c r="J52" s="17">
        <v>0</v>
      </c>
      <c r="K52" s="17">
        <v>0</v>
      </c>
      <c r="L52" s="17">
        <v>0</v>
      </c>
      <c r="M52" s="17">
        <v>130.000001</v>
      </c>
      <c r="N52" s="18">
        <v>1</v>
      </c>
      <c r="O52" s="14">
        <v>0.982016</v>
      </c>
      <c r="P52" s="20"/>
      <c r="Q52" s="20"/>
      <c r="R52" s="20">
        <f t="shared" si="0"/>
        <v>0</v>
      </c>
      <c r="S52" s="20"/>
      <c r="T52" s="20"/>
      <c r="U52" s="20"/>
      <c r="V52" s="20"/>
      <c r="W52" s="20"/>
      <c r="X52" s="45"/>
    </row>
    <row r="53" spans="1:24" ht="12.75">
      <c r="A53" s="40">
        <v>0</v>
      </c>
      <c r="B53" s="18">
        <v>9</v>
      </c>
      <c r="C53" s="40"/>
      <c r="D53" s="17">
        <v>13</v>
      </c>
      <c r="E53" s="17">
        <v>1944</v>
      </c>
      <c r="F53" s="17">
        <v>1944</v>
      </c>
      <c r="G53" s="17">
        <v>7962624</v>
      </c>
      <c r="H53" s="17">
        <v>0.090141</v>
      </c>
      <c r="I53" s="17">
        <v>0</v>
      </c>
      <c r="J53" s="17">
        <v>0</v>
      </c>
      <c r="K53" s="17">
        <v>0</v>
      </c>
      <c r="L53" s="17">
        <v>0</v>
      </c>
      <c r="M53" s="17">
        <v>130.000006</v>
      </c>
      <c r="N53" s="18">
        <v>2</v>
      </c>
      <c r="O53" s="14">
        <v>1.990656</v>
      </c>
      <c r="P53" s="20"/>
      <c r="Q53" s="20"/>
      <c r="R53" s="20">
        <f t="shared" si="0"/>
        <v>0</v>
      </c>
      <c r="S53" s="20"/>
      <c r="T53" s="20"/>
      <c r="U53" s="20"/>
      <c r="V53" s="20"/>
      <c r="W53" s="20"/>
      <c r="X53" s="45"/>
    </row>
    <row r="54" spans="1:24" ht="12.75">
      <c r="A54" s="40">
        <v>0</v>
      </c>
      <c r="B54" s="18">
        <v>10</v>
      </c>
      <c r="C54" s="40"/>
      <c r="D54" s="17">
        <v>13</v>
      </c>
      <c r="E54" s="17">
        <v>1945</v>
      </c>
      <c r="F54" s="17">
        <v>1945</v>
      </c>
      <c r="G54" s="17">
        <v>7966720</v>
      </c>
      <c r="H54" s="17">
        <v>0.090463</v>
      </c>
      <c r="I54" s="17">
        <v>0</v>
      </c>
      <c r="J54" s="17">
        <v>0</v>
      </c>
      <c r="K54" s="17">
        <v>0</v>
      </c>
      <c r="L54" s="17">
        <v>0</v>
      </c>
      <c r="M54" s="17">
        <v>130.000002</v>
      </c>
      <c r="N54" s="18">
        <v>2</v>
      </c>
      <c r="O54" s="14">
        <v>1.99168</v>
      </c>
      <c r="P54" s="20"/>
      <c r="Q54" s="20"/>
      <c r="R54" s="20">
        <f t="shared" si="0"/>
        <v>0</v>
      </c>
      <c r="S54" s="20"/>
      <c r="T54" s="20"/>
      <c r="U54" s="20"/>
      <c r="V54" s="20"/>
      <c r="W54" s="20"/>
      <c r="X54" s="45"/>
    </row>
    <row r="55" spans="1:24" ht="12.75">
      <c r="A55" s="40">
        <v>0</v>
      </c>
      <c r="B55" s="18">
        <v>25</v>
      </c>
      <c r="C55" s="40"/>
      <c r="D55" s="17">
        <v>15</v>
      </c>
      <c r="E55" s="17">
        <v>399</v>
      </c>
      <c r="F55" s="17">
        <v>399</v>
      </c>
      <c r="G55" s="17">
        <v>383040</v>
      </c>
      <c r="H55" s="17">
        <v>0.034418</v>
      </c>
      <c r="I55" s="17">
        <v>7</v>
      </c>
      <c r="J55" s="17">
        <v>6720</v>
      </c>
      <c r="K55" s="17">
        <v>0</v>
      </c>
      <c r="L55" s="17">
        <v>0</v>
      </c>
      <c r="M55" s="17">
        <v>129.999999</v>
      </c>
      <c r="N55" s="18">
        <v>0.096</v>
      </c>
      <c r="O55" s="14">
        <v>0.09576</v>
      </c>
      <c r="P55" s="20"/>
      <c r="Q55" s="20"/>
      <c r="R55" s="20">
        <f t="shared" si="0"/>
        <v>1.7543859649122806</v>
      </c>
      <c r="S55" s="20"/>
      <c r="T55" s="20"/>
      <c r="U55" s="20"/>
      <c r="V55" s="20"/>
      <c r="W55" s="20"/>
      <c r="X55" s="45"/>
    </row>
    <row r="56" spans="1:24" ht="12.75">
      <c r="A56" s="40">
        <v>0</v>
      </c>
      <c r="B56" s="18">
        <v>26</v>
      </c>
      <c r="C56" s="40"/>
      <c r="D56" s="17">
        <v>15</v>
      </c>
      <c r="E56" s="17">
        <v>399</v>
      </c>
      <c r="F56" s="17">
        <v>399</v>
      </c>
      <c r="G56" s="17">
        <v>383040</v>
      </c>
      <c r="H56" s="17">
        <v>0.034745</v>
      </c>
      <c r="I56" s="17">
        <v>7</v>
      </c>
      <c r="J56" s="17">
        <v>6720</v>
      </c>
      <c r="K56" s="17">
        <v>0</v>
      </c>
      <c r="L56" s="17">
        <v>0</v>
      </c>
      <c r="M56" s="17">
        <v>129.999999</v>
      </c>
      <c r="N56" s="18">
        <v>0.096</v>
      </c>
      <c r="O56" s="14">
        <v>0.09576</v>
      </c>
      <c r="P56" s="20"/>
      <c r="Q56" s="20"/>
      <c r="R56" s="20">
        <f t="shared" si="0"/>
        <v>1.7543859649122806</v>
      </c>
      <c r="S56" s="20"/>
      <c r="T56" s="20"/>
      <c r="U56" s="20"/>
      <c r="V56" s="20"/>
      <c r="W56" s="20"/>
      <c r="X56" s="45"/>
    </row>
    <row r="57" spans="1:24" ht="12.75">
      <c r="A57" s="40">
        <v>0</v>
      </c>
      <c r="B57" s="18">
        <v>27</v>
      </c>
      <c r="C57" s="40"/>
      <c r="D57" s="17">
        <v>15</v>
      </c>
      <c r="E57" s="17">
        <v>399</v>
      </c>
      <c r="F57" s="17">
        <v>399</v>
      </c>
      <c r="G57" s="17">
        <v>383040</v>
      </c>
      <c r="H57" s="17">
        <v>0.035011</v>
      </c>
      <c r="I57" s="17">
        <v>7</v>
      </c>
      <c r="J57" s="17">
        <v>6720</v>
      </c>
      <c r="K57" s="17">
        <v>0</v>
      </c>
      <c r="L57" s="17">
        <v>0</v>
      </c>
      <c r="M57" s="17">
        <v>129.999999</v>
      </c>
      <c r="N57" s="18">
        <v>0.096</v>
      </c>
      <c r="O57" s="14">
        <v>0.09576</v>
      </c>
      <c r="P57" s="20"/>
      <c r="Q57" s="20"/>
      <c r="R57" s="20">
        <f t="shared" si="0"/>
        <v>1.7543859649122806</v>
      </c>
      <c r="S57" s="20"/>
      <c r="T57" s="20"/>
      <c r="U57" s="20"/>
      <c r="V57" s="20"/>
      <c r="W57" s="20"/>
      <c r="X57" s="45"/>
    </row>
    <row r="58" spans="1:24" ht="12.75">
      <c r="A58" s="40">
        <v>0</v>
      </c>
      <c r="B58" s="18">
        <v>28</v>
      </c>
      <c r="C58" s="40"/>
      <c r="D58" s="17">
        <v>15</v>
      </c>
      <c r="E58" s="17">
        <v>399</v>
      </c>
      <c r="F58" s="17">
        <v>399</v>
      </c>
      <c r="G58" s="17">
        <v>383040</v>
      </c>
      <c r="H58" s="17">
        <v>0.035278</v>
      </c>
      <c r="I58" s="17">
        <v>8</v>
      </c>
      <c r="J58" s="17">
        <v>7680</v>
      </c>
      <c r="K58" s="17">
        <v>0</v>
      </c>
      <c r="L58" s="17">
        <v>0</v>
      </c>
      <c r="M58" s="17">
        <v>130.000002</v>
      </c>
      <c r="N58" s="18">
        <v>0.096</v>
      </c>
      <c r="O58" s="14">
        <v>0.09576</v>
      </c>
      <c r="P58" s="20"/>
      <c r="Q58" s="20"/>
      <c r="R58" s="20">
        <f t="shared" si="0"/>
        <v>2.0050125313283207</v>
      </c>
      <c r="S58" s="20"/>
      <c r="T58" s="20"/>
      <c r="U58" s="20"/>
      <c r="V58" s="20"/>
      <c r="W58" s="20"/>
      <c r="X58" s="45"/>
    </row>
    <row r="59" spans="1:24" ht="12.75">
      <c r="A59" s="40">
        <v>0</v>
      </c>
      <c r="B59" s="18">
        <v>29</v>
      </c>
      <c r="C59" s="40"/>
      <c r="D59" s="17">
        <v>15</v>
      </c>
      <c r="E59" s="17">
        <v>399</v>
      </c>
      <c r="F59" s="17">
        <v>399</v>
      </c>
      <c r="G59" s="17">
        <v>383040</v>
      </c>
      <c r="H59" s="17">
        <v>0.034481</v>
      </c>
      <c r="I59" s="17">
        <v>8</v>
      </c>
      <c r="J59" s="17">
        <v>7680</v>
      </c>
      <c r="K59" s="17">
        <v>0</v>
      </c>
      <c r="L59" s="17">
        <v>0</v>
      </c>
      <c r="M59" s="17">
        <v>130.000002</v>
      </c>
      <c r="N59" s="18">
        <v>0.096</v>
      </c>
      <c r="O59" s="14">
        <v>0.09576</v>
      </c>
      <c r="P59" s="20"/>
      <c r="Q59" s="20"/>
      <c r="R59" s="20">
        <f t="shared" si="0"/>
        <v>2.0050125313283207</v>
      </c>
      <c r="S59" s="20"/>
      <c r="T59" s="20"/>
      <c r="U59" s="20"/>
      <c r="V59" s="20"/>
      <c r="W59" s="20"/>
      <c r="X59" s="45"/>
    </row>
    <row r="60" spans="1:24" ht="13.5" thickBot="1">
      <c r="A60" s="41">
        <v>0</v>
      </c>
      <c r="B60" s="43">
        <v>30</v>
      </c>
      <c r="C60" s="41"/>
      <c r="D60" s="42">
        <v>15</v>
      </c>
      <c r="E60" s="42">
        <v>399</v>
      </c>
      <c r="F60" s="42">
        <v>399</v>
      </c>
      <c r="G60" s="42">
        <v>383040</v>
      </c>
      <c r="H60" s="42">
        <v>0.034637</v>
      </c>
      <c r="I60" s="42">
        <v>7</v>
      </c>
      <c r="J60" s="42">
        <v>6720</v>
      </c>
      <c r="K60" s="42">
        <v>0</v>
      </c>
      <c r="L60" s="42">
        <v>0</v>
      </c>
      <c r="M60" s="42">
        <v>129.999999</v>
      </c>
      <c r="N60" s="43">
        <v>0.096</v>
      </c>
      <c r="O60" s="58">
        <v>0.09576</v>
      </c>
      <c r="P60" s="46"/>
      <c r="Q60" s="46"/>
      <c r="R60" s="46">
        <f t="shared" si="0"/>
        <v>1.7543859649122806</v>
      </c>
      <c r="S60" s="46"/>
      <c r="T60" s="46"/>
      <c r="U60" s="46"/>
      <c r="V60" s="46"/>
      <c r="W60" s="46"/>
      <c r="X60" s="47"/>
    </row>
    <row r="61" ht="13.5" thickBot="1"/>
    <row r="62" spans="1:13" ht="13.5" thickBot="1">
      <c r="A62" s="190" t="s">
        <v>171</v>
      </c>
      <c r="B62" s="192"/>
      <c r="C62" s="192"/>
      <c r="D62" s="192"/>
      <c r="E62" s="191"/>
      <c r="G62" s="190" t="s">
        <v>22</v>
      </c>
      <c r="H62" s="192"/>
      <c r="I62" s="192"/>
      <c r="J62" s="192"/>
      <c r="K62" s="192"/>
      <c r="L62" s="192"/>
      <c r="M62" s="191"/>
    </row>
    <row r="63" spans="1:13" ht="13.5" thickBot="1">
      <c r="A63" s="12"/>
      <c r="B63" s="1" t="s">
        <v>14</v>
      </c>
      <c r="C63" s="1" t="s">
        <v>15</v>
      </c>
      <c r="D63" s="1" t="s">
        <v>16</v>
      </c>
      <c r="E63" s="2" t="s">
        <v>17</v>
      </c>
      <c r="G63" s="13" t="s">
        <v>25</v>
      </c>
      <c r="H63" s="17"/>
      <c r="I63" s="17"/>
      <c r="J63" s="17"/>
      <c r="K63" s="17"/>
      <c r="L63" s="17"/>
      <c r="M63" s="18"/>
    </row>
    <row r="64" spans="1:13" ht="12.75">
      <c r="A64" s="7" t="s">
        <v>172</v>
      </c>
      <c r="B64" s="8">
        <v>0.004</v>
      </c>
      <c r="C64" s="8">
        <v>0.008</v>
      </c>
      <c r="D64" s="8">
        <v>0.0017</v>
      </c>
      <c r="E64" s="9">
        <v>0.002</v>
      </c>
      <c r="G64" s="208" t="s">
        <v>23</v>
      </c>
      <c r="H64" s="12"/>
      <c r="I64" s="1" t="s">
        <v>30</v>
      </c>
      <c r="J64" s="1" t="s">
        <v>26</v>
      </c>
      <c r="K64" s="1"/>
      <c r="L64" s="1"/>
      <c r="M64" s="2"/>
    </row>
    <row r="65" spans="1:13" ht="13.5" thickBot="1">
      <c r="A65" s="7" t="s">
        <v>173</v>
      </c>
      <c r="B65" s="8">
        <v>15</v>
      </c>
      <c r="C65" s="8">
        <v>7</v>
      </c>
      <c r="D65" s="8">
        <v>31</v>
      </c>
      <c r="E65" s="9">
        <v>15</v>
      </c>
      <c r="G65" s="209"/>
      <c r="H65" s="21" t="s">
        <v>24</v>
      </c>
      <c r="I65" s="10">
        <v>1</v>
      </c>
      <c r="J65" s="10">
        <v>8</v>
      </c>
      <c r="K65" s="10"/>
      <c r="L65" s="10"/>
      <c r="M65" s="11"/>
    </row>
    <row r="66" spans="1:13" ht="13.5" thickBot="1">
      <c r="A66" s="7" t="s">
        <v>174</v>
      </c>
      <c r="B66" s="8">
        <v>31</v>
      </c>
      <c r="C66" s="8">
        <v>15</v>
      </c>
      <c r="D66" s="8">
        <v>31</v>
      </c>
      <c r="E66" s="9">
        <v>31</v>
      </c>
      <c r="G66" s="22" t="s">
        <v>139</v>
      </c>
      <c r="H66" s="190" t="s">
        <v>27</v>
      </c>
      <c r="I66" s="192"/>
      <c r="J66" s="192"/>
      <c r="K66" s="192"/>
      <c r="L66" s="192"/>
      <c r="M66" s="191"/>
    </row>
    <row r="67" spans="1:13" ht="13.5" thickBot="1">
      <c r="A67" s="7" t="s">
        <v>175</v>
      </c>
      <c r="B67" s="8">
        <v>7</v>
      </c>
      <c r="C67" s="8">
        <v>4</v>
      </c>
      <c r="D67" s="8">
        <v>3</v>
      </c>
      <c r="E67" s="9">
        <v>2</v>
      </c>
      <c r="G67" s="22" t="s">
        <v>18</v>
      </c>
      <c r="H67" s="190" t="s">
        <v>176</v>
      </c>
      <c r="I67" s="192"/>
      <c r="J67" s="192"/>
      <c r="K67" s="192"/>
      <c r="L67" s="192"/>
      <c r="M67" s="191"/>
    </row>
    <row r="68" spans="1:13" ht="13.5" thickBot="1">
      <c r="A68" s="15" t="s">
        <v>19</v>
      </c>
      <c r="B68" s="230" t="s">
        <v>180</v>
      </c>
      <c r="C68" s="231"/>
      <c r="D68" s="231"/>
      <c r="E68" s="232"/>
      <c r="G68" s="14" t="s">
        <v>28</v>
      </c>
      <c r="H68" s="190" t="s">
        <v>27</v>
      </c>
      <c r="I68" s="192"/>
      <c r="J68" s="192"/>
      <c r="K68" s="192"/>
      <c r="L68" s="192"/>
      <c r="M68" s="191"/>
    </row>
    <row r="69" spans="1:13" ht="13.5" thickBot="1">
      <c r="A69" s="16" t="s">
        <v>20</v>
      </c>
      <c r="B69" s="233" t="s">
        <v>303</v>
      </c>
      <c r="C69" s="192"/>
      <c r="D69" s="192"/>
      <c r="E69" s="191"/>
      <c r="G69" s="22" t="s">
        <v>29</v>
      </c>
      <c r="H69" s="190" t="s">
        <v>27</v>
      </c>
      <c r="I69" s="192"/>
      <c r="J69" s="192"/>
      <c r="K69" s="192"/>
      <c r="L69" s="192"/>
      <c r="M69" s="191"/>
    </row>
    <row r="70" spans="7:11" ht="13.5" thickBot="1">
      <c r="G70" s="20"/>
      <c r="H70" s="19"/>
      <c r="I70" s="19"/>
      <c r="J70" s="19"/>
      <c r="K70" s="19"/>
    </row>
    <row r="71" spans="1:13" ht="13.5" thickBot="1">
      <c r="A71" s="190" t="s">
        <v>178</v>
      </c>
      <c r="B71" s="192"/>
      <c r="C71" s="192"/>
      <c r="D71" s="192"/>
      <c r="E71" s="191"/>
      <c r="G71" s="198" t="s">
        <v>32</v>
      </c>
      <c r="H71" s="199"/>
      <c r="I71" s="199"/>
      <c r="J71" s="199"/>
      <c r="K71" s="199"/>
      <c r="L71" s="199"/>
      <c r="M71" s="200"/>
    </row>
    <row r="72" spans="1:13" ht="12.75" customHeight="1">
      <c r="A72" s="12"/>
      <c r="B72" s="1" t="s">
        <v>14</v>
      </c>
      <c r="C72" s="1" t="s">
        <v>15</v>
      </c>
      <c r="D72" s="1" t="s">
        <v>16</v>
      </c>
      <c r="E72" s="2" t="s">
        <v>17</v>
      </c>
      <c r="G72" s="195" t="s">
        <v>33</v>
      </c>
      <c r="H72" s="196"/>
      <c r="I72" s="201" t="s">
        <v>35</v>
      </c>
      <c r="J72" s="202"/>
      <c r="K72" s="202"/>
      <c r="L72" s="202"/>
      <c r="M72" s="203"/>
    </row>
    <row r="73" spans="1:13" ht="12.75">
      <c r="A73" s="7" t="s">
        <v>172</v>
      </c>
      <c r="B73" s="8">
        <v>0.004</v>
      </c>
      <c r="C73" s="8">
        <v>0.008</v>
      </c>
      <c r="D73" s="8">
        <v>0.0017</v>
      </c>
      <c r="E73" s="9">
        <v>0.002</v>
      </c>
      <c r="G73" s="195" t="s">
        <v>34</v>
      </c>
      <c r="H73" s="196"/>
      <c r="I73" s="197" t="s">
        <v>179</v>
      </c>
      <c r="J73" s="197"/>
      <c r="K73" s="8"/>
      <c r="L73" s="8"/>
      <c r="M73" s="9"/>
    </row>
    <row r="74" spans="1:13" ht="12.75">
      <c r="A74" s="7" t="s">
        <v>173</v>
      </c>
      <c r="B74" s="8">
        <v>15</v>
      </c>
      <c r="C74" s="8">
        <v>7</v>
      </c>
      <c r="D74" s="8">
        <v>31</v>
      </c>
      <c r="E74" s="9">
        <v>15</v>
      </c>
      <c r="G74" s="195" t="s">
        <v>36</v>
      </c>
      <c r="H74" s="196"/>
      <c r="I74" s="92" t="s">
        <v>37</v>
      </c>
      <c r="J74" s="8"/>
      <c r="K74" s="8"/>
      <c r="L74" s="8"/>
      <c r="M74" s="9"/>
    </row>
    <row r="75" spans="1:13" ht="12.75">
      <c r="A75" s="7" t="s">
        <v>174</v>
      </c>
      <c r="B75" s="8">
        <v>31</v>
      </c>
      <c r="C75" s="8">
        <v>15</v>
      </c>
      <c r="D75" s="8">
        <v>31</v>
      </c>
      <c r="E75" s="9">
        <v>31</v>
      </c>
      <c r="G75" s="195" t="s">
        <v>38</v>
      </c>
      <c r="H75" s="196"/>
      <c r="I75" s="92">
        <v>20</v>
      </c>
      <c r="J75" s="8"/>
      <c r="K75" s="8"/>
      <c r="L75" s="8"/>
      <c r="M75" s="9"/>
    </row>
    <row r="76" spans="1:13" ht="12.75">
      <c r="A76" s="7" t="s">
        <v>175</v>
      </c>
      <c r="B76" s="8">
        <v>7</v>
      </c>
      <c r="C76" s="8">
        <v>4</v>
      </c>
      <c r="D76" s="8">
        <v>3</v>
      </c>
      <c r="E76" s="9">
        <v>2</v>
      </c>
      <c r="G76" s="7" t="s">
        <v>39</v>
      </c>
      <c r="H76" s="8"/>
      <c r="I76" s="92" t="s">
        <v>40</v>
      </c>
      <c r="J76" s="8"/>
      <c r="K76" s="8"/>
      <c r="L76" s="8"/>
      <c r="M76" s="9"/>
    </row>
    <row r="77" spans="1:13" ht="13.5" thickBot="1">
      <c r="A77" s="15" t="s">
        <v>19</v>
      </c>
      <c r="B77" s="230" t="s">
        <v>180</v>
      </c>
      <c r="C77" s="231"/>
      <c r="D77" s="231"/>
      <c r="E77" s="232"/>
      <c r="G77" s="7" t="s">
        <v>41</v>
      </c>
      <c r="H77" s="8"/>
      <c r="I77" s="92" t="s">
        <v>42</v>
      </c>
      <c r="J77" s="8"/>
      <c r="K77" s="8"/>
      <c r="L77" s="8"/>
      <c r="M77" s="9"/>
    </row>
    <row r="78" spans="1:13" ht="13.5" thickBot="1">
      <c r="A78" s="16" t="s">
        <v>20</v>
      </c>
      <c r="B78" s="233" t="s">
        <v>303</v>
      </c>
      <c r="C78" s="192"/>
      <c r="D78" s="192"/>
      <c r="E78" s="191"/>
      <c r="G78" s="7" t="s">
        <v>43</v>
      </c>
      <c r="H78" s="8"/>
      <c r="I78" s="92" t="s">
        <v>98</v>
      </c>
      <c r="J78" s="8"/>
      <c r="K78" s="8"/>
      <c r="L78" s="8"/>
      <c r="M78" s="9"/>
    </row>
    <row r="79" spans="7:13" ht="12.75">
      <c r="G79" s="214" t="s">
        <v>300</v>
      </c>
      <c r="H79" s="215"/>
      <c r="I79" s="94" t="s">
        <v>301</v>
      </c>
      <c r="J79" s="4"/>
      <c r="K79" s="4"/>
      <c r="L79" s="4"/>
      <c r="M79" s="171"/>
    </row>
    <row r="80" spans="7:13" ht="13.5" thickBot="1">
      <c r="G80" s="16" t="s">
        <v>45</v>
      </c>
      <c r="H80" s="10"/>
      <c r="I80" s="93">
        <v>52</v>
      </c>
      <c r="J80" s="10"/>
      <c r="K80" s="10"/>
      <c r="L80" s="10"/>
      <c r="M80" s="11"/>
    </row>
  </sheetData>
  <mergeCells count="38">
    <mergeCell ref="G79:H79"/>
    <mergeCell ref="A62:E62"/>
    <mergeCell ref="B68:E68"/>
    <mergeCell ref="B69:E69"/>
    <mergeCell ref="A71:E71"/>
    <mergeCell ref="B77:E77"/>
    <mergeCell ref="B78:E78"/>
    <mergeCell ref="G75:H75"/>
    <mergeCell ref="G72:H72"/>
    <mergeCell ref="G73:H73"/>
    <mergeCell ref="F1:F2"/>
    <mergeCell ref="E1:E2"/>
    <mergeCell ref="G74:H74"/>
    <mergeCell ref="H66:M66"/>
    <mergeCell ref="H67:M67"/>
    <mergeCell ref="H68:M68"/>
    <mergeCell ref="G64:G65"/>
    <mergeCell ref="H69:M69"/>
    <mergeCell ref="G71:M71"/>
    <mergeCell ref="I72:M72"/>
    <mergeCell ref="I73:J73"/>
    <mergeCell ref="L1:L2"/>
    <mergeCell ref="G62:M62"/>
    <mergeCell ref="G1:G2"/>
    <mergeCell ref="N1:N2"/>
    <mergeCell ref="O1:O2"/>
    <mergeCell ref="P1:Q1"/>
    <mergeCell ref="M1:M2"/>
    <mergeCell ref="R1:S1"/>
    <mergeCell ref="T1:V1"/>
    <mergeCell ref="A1:A2"/>
    <mergeCell ref="B1:B2"/>
    <mergeCell ref="C1:C2"/>
    <mergeCell ref="D1:D2"/>
    <mergeCell ref="K1:K2"/>
    <mergeCell ref="J1:J2"/>
    <mergeCell ref="H1:H2"/>
    <mergeCell ref="I1:I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X80"/>
  <sheetViews>
    <sheetView zoomScale="75" zoomScaleNormal="75" workbookViewId="0" topLeftCell="A1">
      <selection activeCell="T5" sqref="T5"/>
    </sheetView>
  </sheetViews>
  <sheetFormatPr defaultColWidth="9.140625" defaultRowHeight="12.75"/>
  <cols>
    <col min="1" max="1" width="11.00390625" style="0" customWidth="1"/>
    <col min="2" max="2" width="12.28125" style="0" customWidth="1"/>
    <col min="3" max="6" width="9.28125" style="0" bestFit="1" customWidth="1"/>
    <col min="7" max="7" width="11.421875" style="0" bestFit="1" customWidth="1"/>
    <col min="8" max="11" width="9.28125" style="0" bestFit="1" customWidth="1"/>
    <col min="12" max="12" width="12.140625" style="0" bestFit="1" customWidth="1"/>
    <col min="13" max="18" width="9.28125" style="0" bestFit="1" customWidth="1"/>
    <col min="20" max="24" width="9.28125" style="0" bestFit="1" customWidth="1"/>
  </cols>
  <sheetData>
    <row r="1" spans="1:24" ht="12.75" customHeight="1">
      <c r="A1" s="224" t="s">
        <v>0</v>
      </c>
      <c r="B1" s="226"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8" t="s">
        <v>167</v>
      </c>
      <c r="P1" s="223" t="s">
        <v>3</v>
      </c>
      <c r="Q1" s="216"/>
      <c r="R1" s="216" t="s">
        <v>4</v>
      </c>
      <c r="S1" s="216"/>
      <c r="T1" s="216" t="s">
        <v>5</v>
      </c>
      <c r="U1" s="216"/>
      <c r="V1" s="216"/>
      <c r="W1" s="1" t="s">
        <v>6</v>
      </c>
      <c r="X1" s="2"/>
    </row>
    <row r="2" spans="1:24" ht="64.5" thickBot="1">
      <c r="A2" s="225"/>
      <c r="B2" s="227"/>
      <c r="C2" s="207"/>
      <c r="D2" s="205"/>
      <c r="E2" s="205"/>
      <c r="F2" s="205"/>
      <c r="G2" s="205"/>
      <c r="H2" s="205"/>
      <c r="I2" s="205"/>
      <c r="J2" s="205"/>
      <c r="K2" s="205"/>
      <c r="L2" s="205"/>
      <c r="M2" s="205"/>
      <c r="N2" s="218"/>
      <c r="O2" s="229"/>
      <c r="P2" s="153" t="s">
        <v>168</v>
      </c>
      <c r="Q2" s="10" t="s">
        <v>8</v>
      </c>
      <c r="R2" s="10" t="s">
        <v>169</v>
      </c>
      <c r="S2" s="154" t="s">
        <v>170</v>
      </c>
      <c r="T2" s="10" t="s">
        <v>9</v>
      </c>
      <c r="U2" s="10" t="s">
        <v>10</v>
      </c>
      <c r="V2" s="10" t="s">
        <v>11</v>
      </c>
      <c r="W2" s="154" t="s">
        <v>12</v>
      </c>
      <c r="X2" s="61" t="s">
        <v>13</v>
      </c>
    </row>
    <row r="3" spans="1:24" ht="12.75">
      <c r="A3" s="150">
        <v>1</v>
      </c>
      <c r="B3" s="64">
        <v>0</v>
      </c>
      <c r="C3" s="150">
        <v>0</v>
      </c>
      <c r="D3" s="63"/>
      <c r="E3" s="63">
        <v>2243</v>
      </c>
      <c r="F3" s="63">
        <v>2243</v>
      </c>
      <c r="G3" s="63">
        <v>18424640</v>
      </c>
      <c r="H3" s="63">
        <v>0.202667</v>
      </c>
      <c r="I3" s="63">
        <v>0</v>
      </c>
      <c r="J3" s="63">
        <v>0</v>
      </c>
      <c r="K3" s="63">
        <v>0</v>
      </c>
      <c r="L3" s="63">
        <v>0</v>
      </c>
      <c r="M3" s="63">
        <v>129.999996</v>
      </c>
      <c r="N3" s="64">
        <v>30</v>
      </c>
      <c r="O3" s="13">
        <v>4.60616</v>
      </c>
      <c r="P3" s="48">
        <f>SUM(O3:O44)</f>
        <v>80.65263200000003</v>
      </c>
      <c r="Q3" s="48">
        <f>P3/SUM(N3:N44)</f>
        <v>0.10313635805626602</v>
      </c>
      <c r="R3" s="95" t="s">
        <v>101</v>
      </c>
      <c r="S3" s="91" t="s">
        <v>263</v>
      </c>
      <c r="T3" s="48">
        <f>SUM(O3:O60)</f>
        <v>87.73704799999994</v>
      </c>
      <c r="U3" s="48">
        <f>SUM(O3:O60)</f>
        <v>87.73704799999994</v>
      </c>
      <c r="V3" s="48">
        <f>SUM(O3:O60)</f>
        <v>87.73704799999994</v>
      </c>
      <c r="W3" s="48">
        <v>130</v>
      </c>
      <c r="X3" s="50">
        <f>U3/W3</f>
        <v>0.6749003692307688</v>
      </c>
    </row>
    <row r="4" spans="1:24" ht="12.75">
      <c r="A4" s="40">
        <v>2</v>
      </c>
      <c r="B4" s="18">
        <v>0</v>
      </c>
      <c r="C4" s="40">
        <v>0</v>
      </c>
      <c r="D4" s="17"/>
      <c r="E4" s="17">
        <v>1457</v>
      </c>
      <c r="F4" s="17">
        <v>1457</v>
      </c>
      <c r="G4" s="17">
        <v>12741920</v>
      </c>
      <c r="H4" s="17">
        <v>0.134805</v>
      </c>
      <c r="I4" s="17">
        <v>0</v>
      </c>
      <c r="J4" s="17">
        <v>0</v>
      </c>
      <c r="K4" s="17">
        <v>0</v>
      </c>
      <c r="L4" s="17">
        <v>0</v>
      </c>
      <c r="M4" s="17">
        <v>129.999998</v>
      </c>
      <c r="N4" s="18">
        <v>30</v>
      </c>
      <c r="O4" s="14">
        <v>3.18548</v>
      </c>
      <c r="P4" s="20"/>
      <c r="Q4" s="20"/>
      <c r="R4" s="96" t="s">
        <v>101</v>
      </c>
      <c r="S4" s="20"/>
      <c r="T4" s="20"/>
      <c r="U4" s="20"/>
      <c r="V4" s="20"/>
      <c r="W4" s="20"/>
      <c r="X4" s="45"/>
    </row>
    <row r="5" spans="1:24" ht="12.75">
      <c r="A5" s="40">
        <v>3</v>
      </c>
      <c r="B5" s="18">
        <v>0</v>
      </c>
      <c r="C5" s="40">
        <v>0</v>
      </c>
      <c r="D5" s="17"/>
      <c r="E5" s="17">
        <v>1191</v>
      </c>
      <c r="F5" s="17">
        <v>1191</v>
      </c>
      <c r="G5" s="17">
        <v>9444800</v>
      </c>
      <c r="H5" s="17">
        <v>0.192681</v>
      </c>
      <c r="I5" s="17">
        <v>0</v>
      </c>
      <c r="J5" s="17">
        <v>0</v>
      </c>
      <c r="K5" s="17">
        <v>0</v>
      </c>
      <c r="L5" s="17">
        <v>0</v>
      </c>
      <c r="M5" s="17">
        <v>130.000002</v>
      </c>
      <c r="N5" s="18">
        <v>30</v>
      </c>
      <c r="O5" s="14">
        <v>2.3612</v>
      </c>
      <c r="P5" s="20"/>
      <c r="Q5" s="20"/>
      <c r="R5" s="96" t="s">
        <v>101</v>
      </c>
      <c r="S5" s="20"/>
      <c r="T5" s="20"/>
      <c r="U5" s="20"/>
      <c r="V5" s="20"/>
      <c r="W5" s="20"/>
      <c r="X5" s="45"/>
    </row>
    <row r="6" spans="1:24" ht="12.75">
      <c r="A6" s="40">
        <v>4</v>
      </c>
      <c r="B6" s="18">
        <v>0</v>
      </c>
      <c r="C6" s="40">
        <v>0</v>
      </c>
      <c r="D6" s="17"/>
      <c r="E6" s="17">
        <v>1520</v>
      </c>
      <c r="F6" s="17">
        <v>1520</v>
      </c>
      <c r="G6" s="17">
        <v>13007360</v>
      </c>
      <c r="H6" s="17">
        <v>0.041991</v>
      </c>
      <c r="I6" s="17">
        <v>0</v>
      </c>
      <c r="J6" s="17">
        <v>0</v>
      </c>
      <c r="K6" s="17">
        <v>0</v>
      </c>
      <c r="L6" s="17">
        <v>0</v>
      </c>
      <c r="M6" s="17">
        <v>129.999998</v>
      </c>
      <c r="N6" s="18">
        <v>30</v>
      </c>
      <c r="O6" s="14">
        <v>3.25184</v>
      </c>
      <c r="P6" s="20"/>
      <c r="Q6" s="20"/>
      <c r="R6" s="96" t="s">
        <v>101</v>
      </c>
      <c r="S6" s="20"/>
      <c r="T6" s="20"/>
      <c r="U6" s="20"/>
      <c r="V6" s="20"/>
      <c r="W6" s="20"/>
      <c r="X6" s="45"/>
    </row>
    <row r="7" spans="1:24" ht="12.75">
      <c r="A7" s="40">
        <v>5</v>
      </c>
      <c r="B7" s="18">
        <v>0</v>
      </c>
      <c r="C7" s="40">
        <v>0</v>
      </c>
      <c r="D7" s="17"/>
      <c r="E7" s="17">
        <v>1142</v>
      </c>
      <c r="F7" s="17">
        <v>1142</v>
      </c>
      <c r="G7" s="17">
        <v>10083200</v>
      </c>
      <c r="H7" s="17">
        <v>0.147626</v>
      </c>
      <c r="I7" s="17">
        <v>0</v>
      </c>
      <c r="J7" s="17">
        <v>0</v>
      </c>
      <c r="K7" s="17">
        <v>0</v>
      </c>
      <c r="L7" s="17">
        <v>0</v>
      </c>
      <c r="M7" s="17">
        <v>130.000005</v>
      </c>
      <c r="N7" s="18">
        <v>30</v>
      </c>
      <c r="O7" s="14">
        <v>2.5208</v>
      </c>
      <c r="P7" s="20"/>
      <c r="Q7" s="20"/>
      <c r="R7" s="96" t="s">
        <v>101</v>
      </c>
      <c r="S7" s="20"/>
      <c r="T7" s="20"/>
      <c r="U7" s="20"/>
      <c r="V7" s="20"/>
      <c r="W7" s="20"/>
      <c r="X7" s="45"/>
    </row>
    <row r="8" spans="1:24" ht="12.75">
      <c r="A8" s="40">
        <v>6</v>
      </c>
      <c r="B8" s="18">
        <v>0</v>
      </c>
      <c r="C8" s="40">
        <v>0</v>
      </c>
      <c r="D8" s="17"/>
      <c r="E8" s="17">
        <v>1113</v>
      </c>
      <c r="F8" s="17">
        <v>1113</v>
      </c>
      <c r="G8" s="17">
        <v>9922080</v>
      </c>
      <c r="H8" s="17">
        <v>0.095779</v>
      </c>
      <c r="I8" s="17">
        <v>0</v>
      </c>
      <c r="J8" s="17">
        <v>0</v>
      </c>
      <c r="K8" s="17">
        <v>0</v>
      </c>
      <c r="L8" s="17">
        <v>0</v>
      </c>
      <c r="M8" s="17">
        <v>129.999994</v>
      </c>
      <c r="N8" s="18">
        <v>30</v>
      </c>
      <c r="O8" s="14">
        <v>2.48052</v>
      </c>
      <c r="P8" s="20"/>
      <c r="Q8" s="20"/>
      <c r="R8" s="96" t="s">
        <v>101</v>
      </c>
      <c r="S8" s="20"/>
      <c r="T8" s="20"/>
      <c r="U8" s="20"/>
      <c r="V8" s="20"/>
      <c r="W8" s="20"/>
      <c r="X8" s="45"/>
    </row>
    <row r="9" spans="1:24" ht="12.75">
      <c r="A9" s="40">
        <v>11</v>
      </c>
      <c r="B9" s="18">
        <v>0</v>
      </c>
      <c r="C9" s="40">
        <v>0</v>
      </c>
      <c r="D9" s="17"/>
      <c r="E9" s="17">
        <v>435</v>
      </c>
      <c r="F9" s="17">
        <v>435</v>
      </c>
      <c r="G9" s="17">
        <v>139200</v>
      </c>
      <c r="H9" s="17">
        <v>0.09897</v>
      </c>
      <c r="I9" s="17">
        <v>0</v>
      </c>
      <c r="J9" s="17">
        <v>0</v>
      </c>
      <c r="K9" s="17">
        <v>0</v>
      </c>
      <c r="L9" s="17">
        <v>0</v>
      </c>
      <c r="M9" s="17">
        <v>129.999997</v>
      </c>
      <c r="N9" s="18">
        <v>0</v>
      </c>
      <c r="O9" s="14">
        <v>0.0348</v>
      </c>
      <c r="P9" s="20"/>
      <c r="Q9" s="20"/>
      <c r="R9" s="96" t="s">
        <v>101</v>
      </c>
      <c r="S9" s="20"/>
      <c r="T9" s="20"/>
      <c r="U9" s="20"/>
      <c r="V9" s="20"/>
      <c r="W9" s="20"/>
      <c r="X9" s="45"/>
    </row>
    <row r="10" spans="1:24" ht="12.75">
      <c r="A10" s="40">
        <v>12</v>
      </c>
      <c r="B10" s="18">
        <v>0</v>
      </c>
      <c r="C10" s="40">
        <v>0</v>
      </c>
      <c r="D10" s="17"/>
      <c r="E10" s="17">
        <v>627</v>
      </c>
      <c r="F10" s="17">
        <v>627</v>
      </c>
      <c r="G10" s="17">
        <v>200640</v>
      </c>
      <c r="H10" s="17">
        <v>0.107462</v>
      </c>
      <c r="I10" s="17">
        <v>0</v>
      </c>
      <c r="J10" s="17">
        <v>0</v>
      </c>
      <c r="K10" s="17">
        <v>0</v>
      </c>
      <c r="L10" s="17">
        <v>0</v>
      </c>
      <c r="M10" s="17">
        <v>130.000004</v>
      </c>
      <c r="N10" s="18">
        <v>0</v>
      </c>
      <c r="O10" s="14">
        <v>0.05016</v>
      </c>
      <c r="P10" s="20"/>
      <c r="Q10" s="20"/>
      <c r="R10" s="96" t="s">
        <v>101</v>
      </c>
      <c r="S10" s="20"/>
      <c r="T10" s="20"/>
      <c r="U10" s="20"/>
      <c r="V10" s="20"/>
      <c r="W10" s="20"/>
      <c r="X10" s="45"/>
    </row>
    <row r="11" spans="1:24" ht="12.75">
      <c r="A11" s="40">
        <v>13</v>
      </c>
      <c r="B11" s="18">
        <v>0</v>
      </c>
      <c r="C11" s="40">
        <v>0</v>
      </c>
      <c r="D11" s="17"/>
      <c r="E11" s="17">
        <v>805</v>
      </c>
      <c r="F11" s="17">
        <v>805</v>
      </c>
      <c r="G11" s="17">
        <v>257600</v>
      </c>
      <c r="H11" s="17">
        <v>0.068867</v>
      </c>
      <c r="I11" s="17">
        <v>0</v>
      </c>
      <c r="J11" s="17">
        <v>0</v>
      </c>
      <c r="K11" s="17">
        <v>0</v>
      </c>
      <c r="L11" s="17">
        <v>0</v>
      </c>
      <c r="M11" s="17">
        <v>129.999991</v>
      </c>
      <c r="N11" s="18">
        <v>0</v>
      </c>
      <c r="O11" s="14">
        <v>0.0644</v>
      </c>
      <c r="P11" s="20"/>
      <c r="Q11" s="20"/>
      <c r="R11" s="96" t="s">
        <v>101</v>
      </c>
      <c r="S11" s="20"/>
      <c r="T11" s="20"/>
      <c r="U11" s="20"/>
      <c r="V11" s="20"/>
      <c r="W11" s="20"/>
      <c r="X11" s="45"/>
    </row>
    <row r="12" spans="1:24" ht="12.75">
      <c r="A12" s="40">
        <v>14</v>
      </c>
      <c r="B12" s="18">
        <v>0</v>
      </c>
      <c r="C12" s="40">
        <v>0</v>
      </c>
      <c r="D12" s="17"/>
      <c r="E12" s="17">
        <v>571</v>
      </c>
      <c r="F12" s="17">
        <v>571</v>
      </c>
      <c r="G12" s="17">
        <v>182720</v>
      </c>
      <c r="H12" s="17">
        <v>0.061455</v>
      </c>
      <c r="I12" s="17">
        <v>0</v>
      </c>
      <c r="J12" s="17">
        <v>0</v>
      </c>
      <c r="K12" s="17">
        <v>0</v>
      </c>
      <c r="L12" s="17">
        <v>0</v>
      </c>
      <c r="M12" s="17">
        <v>129.999993</v>
      </c>
      <c r="N12" s="18">
        <v>0</v>
      </c>
      <c r="O12" s="14">
        <v>0.04568</v>
      </c>
      <c r="P12" s="20"/>
      <c r="Q12" s="20"/>
      <c r="R12" s="96" t="s">
        <v>101</v>
      </c>
      <c r="S12" s="20"/>
      <c r="T12" s="20"/>
      <c r="U12" s="20"/>
      <c r="V12" s="20"/>
      <c r="W12" s="20"/>
      <c r="X12" s="45"/>
    </row>
    <row r="13" spans="1:24" ht="12.75">
      <c r="A13" s="40">
        <v>15</v>
      </c>
      <c r="B13" s="18">
        <v>0</v>
      </c>
      <c r="C13" s="40">
        <v>0</v>
      </c>
      <c r="D13" s="17"/>
      <c r="E13" s="17">
        <v>947</v>
      </c>
      <c r="F13" s="17">
        <v>947</v>
      </c>
      <c r="G13" s="17">
        <v>303040</v>
      </c>
      <c r="H13" s="17">
        <v>0.056961</v>
      </c>
      <c r="I13" s="17">
        <v>0</v>
      </c>
      <c r="J13" s="17">
        <v>0</v>
      </c>
      <c r="K13" s="17">
        <v>0</v>
      </c>
      <c r="L13" s="17">
        <v>0</v>
      </c>
      <c r="M13" s="17">
        <v>129.999998</v>
      </c>
      <c r="N13" s="18">
        <v>0</v>
      </c>
      <c r="O13" s="14">
        <v>0.07576</v>
      </c>
      <c r="P13" s="20"/>
      <c r="Q13" s="20"/>
      <c r="R13" s="96" t="s">
        <v>101</v>
      </c>
      <c r="S13" s="20"/>
      <c r="T13" s="20"/>
      <c r="U13" s="20"/>
      <c r="V13" s="20"/>
      <c r="W13" s="20"/>
      <c r="X13" s="45"/>
    </row>
    <row r="14" spans="1:24" ht="12.75">
      <c r="A14" s="40">
        <v>16</v>
      </c>
      <c r="B14" s="18">
        <v>0</v>
      </c>
      <c r="C14" s="40">
        <v>0</v>
      </c>
      <c r="D14" s="17"/>
      <c r="E14" s="17">
        <v>432</v>
      </c>
      <c r="F14" s="17">
        <v>432</v>
      </c>
      <c r="G14" s="17">
        <v>138240</v>
      </c>
      <c r="H14" s="17">
        <v>0.06819</v>
      </c>
      <c r="I14" s="17">
        <v>0</v>
      </c>
      <c r="J14" s="17">
        <v>0</v>
      </c>
      <c r="K14" s="17">
        <v>0</v>
      </c>
      <c r="L14" s="17">
        <v>0</v>
      </c>
      <c r="M14" s="17">
        <v>129.999998</v>
      </c>
      <c r="N14" s="18">
        <v>0</v>
      </c>
      <c r="O14" s="14">
        <v>0.03456</v>
      </c>
      <c r="P14" s="20"/>
      <c r="Q14" s="20"/>
      <c r="R14" s="96" t="s">
        <v>101</v>
      </c>
      <c r="S14" s="20"/>
      <c r="T14" s="20"/>
      <c r="U14" s="20"/>
      <c r="V14" s="20"/>
      <c r="W14" s="20"/>
      <c r="X14" s="45"/>
    </row>
    <row r="15" spans="1:24" ht="12.75">
      <c r="A15" s="40">
        <v>17</v>
      </c>
      <c r="B15" s="18">
        <v>0</v>
      </c>
      <c r="C15" s="40">
        <v>0</v>
      </c>
      <c r="D15" s="17"/>
      <c r="E15" s="17">
        <v>411</v>
      </c>
      <c r="F15" s="17">
        <v>411</v>
      </c>
      <c r="G15" s="17">
        <v>131520</v>
      </c>
      <c r="H15" s="17">
        <v>0.092243</v>
      </c>
      <c r="I15" s="17">
        <v>0</v>
      </c>
      <c r="J15" s="17">
        <v>0</v>
      </c>
      <c r="K15" s="17">
        <v>0</v>
      </c>
      <c r="L15" s="17">
        <v>0</v>
      </c>
      <c r="M15" s="17">
        <v>130</v>
      </c>
      <c r="N15" s="18">
        <v>0</v>
      </c>
      <c r="O15" s="14">
        <v>0.03288</v>
      </c>
      <c r="P15" s="20"/>
      <c r="Q15" s="20"/>
      <c r="R15" s="96" t="s">
        <v>101</v>
      </c>
      <c r="S15" s="20"/>
      <c r="T15" s="20"/>
      <c r="U15" s="20"/>
      <c r="V15" s="20"/>
      <c r="W15" s="20"/>
      <c r="X15" s="45"/>
    </row>
    <row r="16" spans="1:24" ht="12.75">
      <c r="A16" s="40">
        <v>18</v>
      </c>
      <c r="B16" s="18">
        <v>0</v>
      </c>
      <c r="C16" s="40">
        <v>0</v>
      </c>
      <c r="D16" s="17"/>
      <c r="E16" s="17">
        <v>94</v>
      </c>
      <c r="F16" s="17">
        <v>94</v>
      </c>
      <c r="G16" s="17">
        <v>30080</v>
      </c>
      <c r="H16" s="17">
        <v>0.067419</v>
      </c>
      <c r="I16" s="17">
        <v>0</v>
      </c>
      <c r="J16" s="17">
        <v>0</v>
      </c>
      <c r="K16" s="17">
        <v>0</v>
      </c>
      <c r="L16" s="17">
        <v>0</v>
      </c>
      <c r="M16" s="17">
        <v>130.000003</v>
      </c>
      <c r="N16" s="18">
        <v>0</v>
      </c>
      <c r="O16" s="14">
        <v>0.00752</v>
      </c>
      <c r="P16" s="20"/>
      <c r="Q16" s="20"/>
      <c r="R16" s="96" t="s">
        <v>101</v>
      </c>
      <c r="S16" s="20"/>
      <c r="T16" s="20"/>
      <c r="U16" s="20"/>
      <c r="V16" s="20"/>
      <c r="W16" s="20"/>
      <c r="X16" s="45"/>
    </row>
    <row r="17" spans="1:24" ht="12.75">
      <c r="A17" s="40">
        <v>19</v>
      </c>
      <c r="B17" s="18">
        <v>0</v>
      </c>
      <c r="C17" s="40">
        <v>0</v>
      </c>
      <c r="D17" s="17"/>
      <c r="E17" s="17">
        <v>305</v>
      </c>
      <c r="F17" s="17">
        <v>305</v>
      </c>
      <c r="G17" s="17">
        <v>97600</v>
      </c>
      <c r="H17" s="17">
        <v>0.076195</v>
      </c>
      <c r="I17" s="17">
        <v>0</v>
      </c>
      <c r="J17" s="17">
        <v>0</v>
      </c>
      <c r="K17" s="17">
        <v>0</v>
      </c>
      <c r="L17" s="17">
        <v>0</v>
      </c>
      <c r="M17" s="17">
        <v>129.999998</v>
      </c>
      <c r="N17" s="18">
        <v>0</v>
      </c>
      <c r="O17" s="14">
        <v>0.0244</v>
      </c>
      <c r="P17" s="20"/>
      <c r="Q17" s="20"/>
      <c r="R17" s="96" t="s">
        <v>101</v>
      </c>
      <c r="S17" s="20"/>
      <c r="T17" s="20"/>
      <c r="U17" s="20"/>
      <c r="V17" s="20"/>
      <c r="W17" s="20"/>
      <c r="X17" s="45"/>
    </row>
    <row r="18" spans="1:24" ht="12.75">
      <c r="A18" s="40">
        <v>20</v>
      </c>
      <c r="B18" s="18">
        <v>0</v>
      </c>
      <c r="C18" s="40">
        <v>0</v>
      </c>
      <c r="D18" s="17"/>
      <c r="E18" s="17">
        <v>942</v>
      </c>
      <c r="F18" s="17">
        <v>942</v>
      </c>
      <c r="G18" s="17">
        <v>301440</v>
      </c>
      <c r="H18" s="17">
        <v>0.101458</v>
      </c>
      <c r="I18" s="17">
        <v>0</v>
      </c>
      <c r="J18" s="17">
        <v>0</v>
      </c>
      <c r="K18" s="17">
        <v>0</v>
      </c>
      <c r="L18" s="17">
        <v>0</v>
      </c>
      <c r="M18" s="17">
        <v>130.000007</v>
      </c>
      <c r="N18" s="18">
        <v>0</v>
      </c>
      <c r="O18" s="14">
        <v>0.07536</v>
      </c>
      <c r="P18" s="20"/>
      <c r="Q18" s="20"/>
      <c r="R18" s="96" t="s">
        <v>101</v>
      </c>
      <c r="S18" s="20"/>
      <c r="T18" s="20"/>
      <c r="U18" s="20"/>
      <c r="V18" s="20"/>
      <c r="W18" s="20"/>
      <c r="X18" s="45"/>
    </row>
    <row r="19" spans="1:24" ht="12.75">
      <c r="A19" s="40">
        <v>21</v>
      </c>
      <c r="B19" s="18">
        <v>0</v>
      </c>
      <c r="C19" s="40">
        <v>0</v>
      </c>
      <c r="D19" s="17"/>
      <c r="E19" s="17">
        <v>368</v>
      </c>
      <c r="F19" s="17">
        <v>368</v>
      </c>
      <c r="G19" s="17">
        <v>4416000</v>
      </c>
      <c r="H19" s="17">
        <v>0.077615</v>
      </c>
      <c r="I19" s="17">
        <v>0</v>
      </c>
      <c r="J19" s="17">
        <v>0</v>
      </c>
      <c r="K19" s="17">
        <v>0</v>
      </c>
      <c r="L19" s="17">
        <v>0</v>
      </c>
      <c r="M19" s="17">
        <v>129.999998</v>
      </c>
      <c r="N19" s="18">
        <v>30</v>
      </c>
      <c r="O19" s="14">
        <v>1.104</v>
      </c>
      <c r="P19" s="20"/>
      <c r="Q19" s="20"/>
      <c r="R19" s="96" t="s">
        <v>101</v>
      </c>
      <c r="S19" s="20"/>
      <c r="T19" s="20"/>
      <c r="U19" s="20"/>
      <c r="V19" s="20"/>
      <c r="W19" s="20"/>
      <c r="X19" s="45"/>
    </row>
    <row r="20" spans="1:24" ht="12.75">
      <c r="A20" s="40">
        <v>22</v>
      </c>
      <c r="B20" s="18">
        <v>0</v>
      </c>
      <c r="C20" s="40">
        <v>0</v>
      </c>
      <c r="D20" s="17"/>
      <c r="E20" s="17">
        <v>853</v>
      </c>
      <c r="F20" s="17">
        <v>853</v>
      </c>
      <c r="G20" s="17">
        <v>10236000</v>
      </c>
      <c r="H20" s="17">
        <v>0.118377</v>
      </c>
      <c r="I20" s="17">
        <v>0</v>
      </c>
      <c r="J20" s="17">
        <v>0</v>
      </c>
      <c r="K20" s="17">
        <v>0</v>
      </c>
      <c r="L20" s="17">
        <v>0</v>
      </c>
      <c r="M20" s="17">
        <v>130.000003</v>
      </c>
      <c r="N20" s="18">
        <v>30</v>
      </c>
      <c r="O20" s="14">
        <v>2.559</v>
      </c>
      <c r="P20" s="20"/>
      <c r="Q20" s="20"/>
      <c r="R20" s="96" t="s">
        <v>101</v>
      </c>
      <c r="S20" s="20"/>
      <c r="T20" s="20"/>
      <c r="U20" s="20"/>
      <c r="V20" s="20"/>
      <c r="W20" s="20"/>
      <c r="X20" s="45"/>
    </row>
    <row r="21" spans="1:24" ht="12.75">
      <c r="A21" s="40">
        <v>23</v>
      </c>
      <c r="B21" s="18">
        <v>0</v>
      </c>
      <c r="C21" s="40">
        <v>0</v>
      </c>
      <c r="D21" s="17"/>
      <c r="E21" s="17">
        <v>413</v>
      </c>
      <c r="F21" s="17">
        <v>413</v>
      </c>
      <c r="G21" s="17">
        <v>4956000</v>
      </c>
      <c r="H21" s="17">
        <v>0.112463</v>
      </c>
      <c r="I21" s="17">
        <v>0</v>
      </c>
      <c r="J21" s="17">
        <v>0</v>
      </c>
      <c r="K21" s="17">
        <v>0</v>
      </c>
      <c r="L21" s="17">
        <v>0</v>
      </c>
      <c r="M21" s="17">
        <v>130</v>
      </c>
      <c r="N21" s="18">
        <v>30</v>
      </c>
      <c r="O21" s="14">
        <v>1.239</v>
      </c>
      <c r="P21" s="20"/>
      <c r="Q21" s="20"/>
      <c r="R21" s="96" t="s">
        <v>101</v>
      </c>
      <c r="S21" s="20"/>
      <c r="T21" s="20"/>
      <c r="U21" s="20"/>
      <c r="V21" s="20"/>
      <c r="W21" s="20"/>
      <c r="X21" s="45"/>
    </row>
    <row r="22" spans="1:24" ht="12.75">
      <c r="A22" s="40">
        <v>24</v>
      </c>
      <c r="B22" s="18">
        <v>0</v>
      </c>
      <c r="C22" s="40">
        <v>0</v>
      </c>
      <c r="D22" s="17"/>
      <c r="E22" s="17">
        <v>1688</v>
      </c>
      <c r="F22" s="17">
        <v>1688</v>
      </c>
      <c r="G22" s="17">
        <v>20256000</v>
      </c>
      <c r="H22" s="17">
        <v>0.102944</v>
      </c>
      <c r="I22" s="17">
        <v>0</v>
      </c>
      <c r="J22" s="17">
        <v>0</v>
      </c>
      <c r="K22" s="17">
        <v>0</v>
      </c>
      <c r="L22" s="17">
        <v>0</v>
      </c>
      <c r="M22" s="17">
        <v>130</v>
      </c>
      <c r="N22" s="18">
        <v>30</v>
      </c>
      <c r="O22" s="14">
        <v>5.064</v>
      </c>
      <c r="P22" s="20"/>
      <c r="Q22" s="20"/>
      <c r="R22" s="96" t="s">
        <v>101</v>
      </c>
      <c r="S22" s="20"/>
      <c r="T22" s="20"/>
      <c r="U22" s="20"/>
      <c r="V22" s="20"/>
      <c r="W22" s="20"/>
      <c r="X22" s="45"/>
    </row>
    <row r="23" spans="1:24" ht="12.75">
      <c r="A23" s="40">
        <v>0</v>
      </c>
      <c r="B23" s="18">
        <v>1</v>
      </c>
      <c r="C23" s="40">
        <v>0</v>
      </c>
      <c r="D23" s="17"/>
      <c r="E23" s="17">
        <v>2059</v>
      </c>
      <c r="F23" s="17">
        <v>2059</v>
      </c>
      <c r="G23" s="17">
        <v>17618240</v>
      </c>
      <c r="H23" s="17">
        <v>1.34802</v>
      </c>
      <c r="I23" s="17">
        <v>0</v>
      </c>
      <c r="J23" s="17">
        <v>0</v>
      </c>
      <c r="K23" s="17">
        <v>0</v>
      </c>
      <c r="L23" s="17">
        <v>0</v>
      </c>
      <c r="M23" s="17">
        <v>130.00001</v>
      </c>
      <c r="N23" s="18">
        <v>30</v>
      </c>
      <c r="O23" s="14">
        <v>4.40456</v>
      </c>
      <c r="P23" s="20"/>
      <c r="Q23" s="20"/>
      <c r="R23" s="96" t="s">
        <v>101</v>
      </c>
      <c r="S23" s="20"/>
      <c r="T23" s="20"/>
      <c r="U23" s="20"/>
      <c r="V23" s="20"/>
      <c r="W23" s="20"/>
      <c r="X23" s="45"/>
    </row>
    <row r="24" spans="1:24" ht="12.75">
      <c r="A24" s="40">
        <v>0</v>
      </c>
      <c r="B24" s="18">
        <v>2</v>
      </c>
      <c r="C24" s="40">
        <v>0</v>
      </c>
      <c r="D24" s="17"/>
      <c r="E24" s="17">
        <v>1176</v>
      </c>
      <c r="F24" s="17">
        <v>1176</v>
      </c>
      <c r="G24" s="17">
        <v>9813760</v>
      </c>
      <c r="H24" s="17">
        <v>1.366479</v>
      </c>
      <c r="I24" s="17">
        <v>0</v>
      </c>
      <c r="J24" s="17">
        <v>0</v>
      </c>
      <c r="K24" s="17">
        <v>0</v>
      </c>
      <c r="L24" s="17">
        <v>0</v>
      </c>
      <c r="M24" s="17">
        <v>130.000002</v>
      </c>
      <c r="N24" s="18">
        <v>30</v>
      </c>
      <c r="O24" s="14">
        <v>2.45344</v>
      </c>
      <c r="P24" s="20"/>
      <c r="Q24" s="20"/>
      <c r="R24" s="96" t="s">
        <v>101</v>
      </c>
      <c r="S24" s="20"/>
      <c r="T24" s="20"/>
      <c r="U24" s="20"/>
      <c r="V24" s="20"/>
      <c r="W24" s="20"/>
      <c r="X24" s="45"/>
    </row>
    <row r="25" spans="1:24" ht="12.75">
      <c r="A25" s="40">
        <v>0</v>
      </c>
      <c r="B25" s="18">
        <v>3</v>
      </c>
      <c r="C25" s="40">
        <v>0</v>
      </c>
      <c r="D25" s="17"/>
      <c r="E25" s="17">
        <v>1088</v>
      </c>
      <c r="F25" s="17">
        <v>1088</v>
      </c>
      <c r="G25" s="17">
        <v>10019200</v>
      </c>
      <c r="H25" s="17">
        <v>1.359696</v>
      </c>
      <c r="I25" s="17">
        <v>0</v>
      </c>
      <c r="J25" s="17">
        <v>0</v>
      </c>
      <c r="K25" s="17">
        <v>0</v>
      </c>
      <c r="L25" s="17">
        <v>0</v>
      </c>
      <c r="M25" s="17">
        <v>130.000002</v>
      </c>
      <c r="N25" s="18">
        <v>30</v>
      </c>
      <c r="O25" s="14">
        <v>2.5048</v>
      </c>
      <c r="P25" s="20"/>
      <c r="Q25" s="20"/>
      <c r="R25" s="96" t="s">
        <v>101</v>
      </c>
      <c r="S25" s="20"/>
      <c r="T25" s="20"/>
      <c r="U25" s="20"/>
      <c r="V25" s="20"/>
      <c r="W25" s="20"/>
      <c r="X25" s="45"/>
    </row>
    <row r="26" spans="1:24" ht="12.75">
      <c r="A26" s="40">
        <v>0</v>
      </c>
      <c r="B26" s="18">
        <v>4</v>
      </c>
      <c r="C26" s="40">
        <v>0</v>
      </c>
      <c r="D26" s="17"/>
      <c r="E26" s="17">
        <v>1254</v>
      </c>
      <c r="F26" s="17">
        <v>1254</v>
      </c>
      <c r="G26" s="17">
        <v>10831520</v>
      </c>
      <c r="H26" s="17">
        <v>1.376582</v>
      </c>
      <c r="I26" s="17">
        <v>0</v>
      </c>
      <c r="J26" s="17">
        <v>0</v>
      </c>
      <c r="K26" s="17">
        <v>0</v>
      </c>
      <c r="L26" s="17">
        <v>0</v>
      </c>
      <c r="M26" s="17">
        <v>130.000003</v>
      </c>
      <c r="N26" s="18">
        <v>30</v>
      </c>
      <c r="O26" s="14">
        <v>2.70788</v>
      </c>
      <c r="P26" s="20"/>
      <c r="Q26" s="20"/>
      <c r="R26" s="96" t="s">
        <v>101</v>
      </c>
      <c r="S26" s="20"/>
      <c r="T26" s="20"/>
      <c r="U26" s="20"/>
      <c r="V26" s="20"/>
      <c r="W26" s="20"/>
      <c r="X26" s="45"/>
    </row>
    <row r="27" spans="1:24" ht="12.75">
      <c r="A27" s="40">
        <v>0</v>
      </c>
      <c r="B27" s="18">
        <v>5</v>
      </c>
      <c r="C27" s="40">
        <v>0</v>
      </c>
      <c r="D27" s="17"/>
      <c r="E27" s="17">
        <v>893</v>
      </c>
      <c r="F27" s="17">
        <v>893</v>
      </c>
      <c r="G27" s="17">
        <v>7468960</v>
      </c>
      <c r="H27" s="17">
        <v>1.222818</v>
      </c>
      <c r="I27" s="17">
        <v>0</v>
      </c>
      <c r="J27" s="17">
        <v>0</v>
      </c>
      <c r="K27" s="17">
        <v>0</v>
      </c>
      <c r="L27" s="17">
        <v>0</v>
      </c>
      <c r="M27" s="17">
        <v>130.000007</v>
      </c>
      <c r="N27" s="18">
        <v>30</v>
      </c>
      <c r="O27" s="14">
        <v>1.86724</v>
      </c>
      <c r="P27" s="20"/>
      <c r="Q27" s="20"/>
      <c r="R27" s="96" t="s">
        <v>101</v>
      </c>
      <c r="S27" s="20"/>
      <c r="T27" s="20"/>
      <c r="U27" s="20"/>
      <c r="V27" s="20"/>
      <c r="W27" s="20"/>
      <c r="X27" s="45"/>
    </row>
    <row r="28" spans="1:24" ht="12.75">
      <c r="A28" s="40">
        <v>0</v>
      </c>
      <c r="B28" s="18">
        <v>6</v>
      </c>
      <c r="C28" s="40">
        <v>0</v>
      </c>
      <c r="D28" s="17"/>
      <c r="E28" s="17">
        <v>854</v>
      </c>
      <c r="F28" s="17">
        <v>854</v>
      </c>
      <c r="G28" s="17">
        <v>7036000</v>
      </c>
      <c r="H28" s="17">
        <v>1.282885</v>
      </c>
      <c r="I28" s="17">
        <v>0</v>
      </c>
      <c r="J28" s="17">
        <v>0</v>
      </c>
      <c r="K28" s="17">
        <v>0</v>
      </c>
      <c r="L28" s="17">
        <v>0</v>
      </c>
      <c r="M28" s="17">
        <v>129.999995</v>
      </c>
      <c r="N28" s="18">
        <v>30</v>
      </c>
      <c r="O28" s="14">
        <v>1.759</v>
      </c>
      <c r="P28" s="20"/>
      <c r="Q28" s="20"/>
      <c r="R28" s="96" t="s">
        <v>101</v>
      </c>
      <c r="S28" s="20"/>
      <c r="T28" s="20"/>
      <c r="U28" s="20"/>
      <c r="V28" s="20"/>
      <c r="W28" s="20"/>
      <c r="X28" s="45"/>
    </row>
    <row r="29" spans="1:24" ht="12.75">
      <c r="A29" s="40">
        <v>0</v>
      </c>
      <c r="B29" s="18">
        <v>11</v>
      </c>
      <c r="C29" s="40">
        <v>0</v>
      </c>
      <c r="D29" s="17"/>
      <c r="E29" s="17">
        <v>870</v>
      </c>
      <c r="F29" s="17">
        <v>870</v>
      </c>
      <c r="G29" s="17">
        <v>10440000</v>
      </c>
      <c r="H29" s="17">
        <v>1.205481</v>
      </c>
      <c r="I29" s="17">
        <v>0</v>
      </c>
      <c r="J29" s="17">
        <v>0</v>
      </c>
      <c r="K29" s="17">
        <v>0</v>
      </c>
      <c r="L29" s="17">
        <v>0</v>
      </c>
      <c r="M29" s="17">
        <v>130</v>
      </c>
      <c r="N29" s="18">
        <v>30</v>
      </c>
      <c r="O29" s="14">
        <v>2.61</v>
      </c>
      <c r="P29" s="20"/>
      <c r="Q29" s="20"/>
      <c r="R29" s="96" t="s">
        <v>101</v>
      </c>
      <c r="S29" s="20"/>
      <c r="T29" s="20"/>
      <c r="U29" s="20"/>
      <c r="V29" s="20"/>
      <c r="W29" s="20"/>
      <c r="X29" s="45"/>
    </row>
    <row r="30" spans="1:24" ht="12.75">
      <c r="A30" s="40">
        <v>0</v>
      </c>
      <c r="B30" s="18">
        <v>12</v>
      </c>
      <c r="C30" s="40">
        <v>0</v>
      </c>
      <c r="D30" s="17"/>
      <c r="E30" s="17">
        <v>1253</v>
      </c>
      <c r="F30" s="17">
        <v>1253</v>
      </c>
      <c r="G30" s="17">
        <v>15036000</v>
      </c>
      <c r="H30" s="17">
        <v>1.352407</v>
      </c>
      <c r="I30" s="17">
        <v>0</v>
      </c>
      <c r="J30" s="17">
        <v>0</v>
      </c>
      <c r="K30" s="17">
        <v>0</v>
      </c>
      <c r="L30" s="17">
        <v>0</v>
      </c>
      <c r="M30" s="17">
        <v>129.999999</v>
      </c>
      <c r="N30" s="18">
        <v>30</v>
      </c>
      <c r="O30" s="14">
        <v>3.759</v>
      </c>
      <c r="P30" s="20"/>
      <c r="Q30" s="20"/>
      <c r="R30" s="96" t="s">
        <v>101</v>
      </c>
      <c r="S30" s="20"/>
      <c r="T30" s="20"/>
      <c r="U30" s="20"/>
      <c r="V30" s="20"/>
      <c r="W30" s="20"/>
      <c r="X30" s="45"/>
    </row>
    <row r="31" spans="1:24" ht="12.75">
      <c r="A31" s="40">
        <v>0</v>
      </c>
      <c r="B31" s="18">
        <v>13</v>
      </c>
      <c r="C31" s="40">
        <v>0</v>
      </c>
      <c r="D31" s="17"/>
      <c r="E31" s="17">
        <v>1610</v>
      </c>
      <c r="F31" s="17">
        <v>1610</v>
      </c>
      <c r="G31" s="17">
        <v>19320000</v>
      </c>
      <c r="H31" s="17">
        <v>1.350622</v>
      </c>
      <c r="I31" s="17">
        <v>0</v>
      </c>
      <c r="J31" s="17">
        <v>0</v>
      </c>
      <c r="K31" s="17">
        <v>0</v>
      </c>
      <c r="L31" s="17">
        <v>0</v>
      </c>
      <c r="M31" s="17">
        <v>129.99999</v>
      </c>
      <c r="N31" s="18">
        <v>30</v>
      </c>
      <c r="O31" s="14">
        <v>4.83</v>
      </c>
      <c r="P31" s="20"/>
      <c r="Q31" s="20"/>
      <c r="R31" s="96" t="s">
        <v>101</v>
      </c>
      <c r="S31" s="20"/>
      <c r="T31" s="20"/>
      <c r="U31" s="20"/>
      <c r="V31" s="20"/>
      <c r="W31" s="20"/>
      <c r="X31" s="45"/>
    </row>
    <row r="32" spans="1:24" ht="12.75">
      <c r="A32" s="40">
        <v>0</v>
      </c>
      <c r="B32" s="18">
        <v>14</v>
      </c>
      <c r="C32" s="40">
        <v>0</v>
      </c>
      <c r="D32" s="17"/>
      <c r="E32" s="17">
        <v>1142</v>
      </c>
      <c r="F32" s="17">
        <v>1142</v>
      </c>
      <c r="G32" s="17">
        <v>13704000</v>
      </c>
      <c r="H32" s="17">
        <v>1.146707</v>
      </c>
      <c r="I32" s="17">
        <v>0</v>
      </c>
      <c r="J32" s="17">
        <v>0</v>
      </c>
      <c r="K32" s="17">
        <v>0</v>
      </c>
      <c r="L32" s="17">
        <v>0</v>
      </c>
      <c r="M32" s="17">
        <v>129.999998</v>
      </c>
      <c r="N32" s="18">
        <v>30</v>
      </c>
      <c r="O32" s="14">
        <v>3.426</v>
      </c>
      <c r="P32" s="20"/>
      <c r="Q32" s="20"/>
      <c r="R32" s="96" t="s">
        <v>101</v>
      </c>
      <c r="S32" s="20"/>
      <c r="T32" s="20"/>
      <c r="U32" s="20"/>
      <c r="V32" s="20"/>
      <c r="W32" s="20"/>
      <c r="X32" s="45"/>
    </row>
    <row r="33" spans="1:24" ht="12.75">
      <c r="A33" s="40">
        <v>0</v>
      </c>
      <c r="B33" s="18">
        <v>15</v>
      </c>
      <c r="C33" s="40">
        <v>0</v>
      </c>
      <c r="D33" s="17"/>
      <c r="E33" s="17">
        <v>1893</v>
      </c>
      <c r="F33" s="17">
        <v>1893</v>
      </c>
      <c r="G33" s="17">
        <v>22716000</v>
      </c>
      <c r="H33" s="17">
        <v>1.35658</v>
      </c>
      <c r="I33" s="17">
        <v>0</v>
      </c>
      <c r="J33" s="17">
        <v>0</v>
      </c>
      <c r="K33" s="17">
        <v>0</v>
      </c>
      <c r="L33" s="17">
        <v>0</v>
      </c>
      <c r="M33" s="17">
        <v>130</v>
      </c>
      <c r="N33" s="18">
        <v>30</v>
      </c>
      <c r="O33" s="14">
        <v>5.679</v>
      </c>
      <c r="P33" s="20"/>
      <c r="Q33" s="20"/>
      <c r="R33" s="96" t="s">
        <v>101</v>
      </c>
      <c r="S33" s="20"/>
      <c r="T33" s="20"/>
      <c r="U33" s="20"/>
      <c r="V33" s="20"/>
      <c r="W33" s="20"/>
      <c r="X33" s="45"/>
    </row>
    <row r="34" spans="1:24" ht="12.75">
      <c r="A34" s="40">
        <v>0</v>
      </c>
      <c r="B34" s="18">
        <v>16</v>
      </c>
      <c r="C34" s="40">
        <v>0</v>
      </c>
      <c r="D34" s="17"/>
      <c r="E34" s="17">
        <v>928</v>
      </c>
      <c r="F34" s="17">
        <v>928</v>
      </c>
      <c r="G34" s="17">
        <v>11136000</v>
      </c>
      <c r="H34" s="17">
        <v>1.376978</v>
      </c>
      <c r="I34" s="17">
        <v>0</v>
      </c>
      <c r="J34" s="17">
        <v>0</v>
      </c>
      <c r="K34" s="17">
        <v>0</v>
      </c>
      <c r="L34" s="17">
        <v>0</v>
      </c>
      <c r="M34" s="17">
        <v>129.999997</v>
      </c>
      <c r="N34" s="18">
        <v>30</v>
      </c>
      <c r="O34" s="14">
        <v>2.784</v>
      </c>
      <c r="P34" s="20"/>
      <c r="Q34" s="20"/>
      <c r="R34" s="96" t="s">
        <v>101</v>
      </c>
      <c r="S34" s="20"/>
      <c r="T34" s="20"/>
      <c r="U34" s="20"/>
      <c r="V34" s="20"/>
      <c r="W34" s="20"/>
      <c r="X34" s="45"/>
    </row>
    <row r="35" spans="1:24" ht="12.75">
      <c r="A35" s="40">
        <v>0</v>
      </c>
      <c r="B35" s="18">
        <v>17</v>
      </c>
      <c r="C35" s="40">
        <v>0</v>
      </c>
      <c r="D35" s="17"/>
      <c r="E35" s="17">
        <v>981</v>
      </c>
      <c r="F35" s="17">
        <v>981</v>
      </c>
      <c r="G35" s="17">
        <v>11772000</v>
      </c>
      <c r="H35" s="17">
        <v>1.373164</v>
      </c>
      <c r="I35" s="17">
        <v>0</v>
      </c>
      <c r="J35" s="17">
        <v>0</v>
      </c>
      <c r="K35" s="17">
        <v>0</v>
      </c>
      <c r="L35" s="17">
        <v>0</v>
      </c>
      <c r="M35" s="17">
        <v>130.000001</v>
      </c>
      <c r="N35" s="18">
        <v>30</v>
      </c>
      <c r="O35" s="14">
        <v>2.943</v>
      </c>
      <c r="P35" s="20"/>
      <c r="Q35" s="20"/>
      <c r="R35" s="96" t="s">
        <v>101</v>
      </c>
      <c r="S35" s="20"/>
      <c r="T35" s="20"/>
      <c r="U35" s="20"/>
      <c r="V35" s="20"/>
      <c r="W35" s="20"/>
      <c r="X35" s="45"/>
    </row>
    <row r="36" spans="1:24" ht="12.75">
      <c r="A36" s="40">
        <v>0</v>
      </c>
      <c r="B36" s="18">
        <v>18</v>
      </c>
      <c r="C36" s="40">
        <v>0</v>
      </c>
      <c r="D36" s="17"/>
      <c r="E36" s="17">
        <v>187</v>
      </c>
      <c r="F36" s="17">
        <v>187</v>
      </c>
      <c r="G36" s="17">
        <v>2244000</v>
      </c>
      <c r="H36" s="17">
        <v>1.350532</v>
      </c>
      <c r="I36" s="17">
        <v>0</v>
      </c>
      <c r="J36" s="17">
        <v>0</v>
      </c>
      <c r="K36" s="17">
        <v>0</v>
      </c>
      <c r="L36" s="17">
        <v>0</v>
      </c>
      <c r="M36" s="17">
        <v>129.999997</v>
      </c>
      <c r="N36" s="18">
        <v>30</v>
      </c>
      <c r="O36" s="14">
        <v>0.561</v>
      </c>
      <c r="P36" s="20"/>
      <c r="Q36" s="20"/>
      <c r="R36" s="96" t="s">
        <v>101</v>
      </c>
      <c r="S36" s="20"/>
      <c r="T36" s="20"/>
      <c r="U36" s="20"/>
      <c r="V36" s="20"/>
      <c r="W36" s="20"/>
      <c r="X36" s="45"/>
    </row>
    <row r="37" spans="1:24" ht="12.75">
      <c r="A37" s="40">
        <v>0</v>
      </c>
      <c r="B37" s="18">
        <v>19</v>
      </c>
      <c r="C37" s="40">
        <v>0</v>
      </c>
      <c r="D37" s="17"/>
      <c r="E37" s="17">
        <v>608</v>
      </c>
      <c r="F37" s="17">
        <v>608</v>
      </c>
      <c r="G37" s="17">
        <v>7296000</v>
      </c>
      <c r="H37" s="17">
        <v>1.321962</v>
      </c>
      <c r="I37" s="17">
        <v>0</v>
      </c>
      <c r="J37" s="17">
        <v>0</v>
      </c>
      <c r="K37" s="17">
        <v>0</v>
      </c>
      <c r="L37" s="17">
        <v>0</v>
      </c>
      <c r="M37" s="17">
        <v>129.999996</v>
      </c>
      <c r="N37" s="18">
        <v>30</v>
      </c>
      <c r="O37" s="14">
        <v>1.824</v>
      </c>
      <c r="P37" s="20"/>
      <c r="Q37" s="20"/>
      <c r="R37" s="96" t="s">
        <v>101</v>
      </c>
      <c r="S37" s="20"/>
      <c r="T37" s="20"/>
      <c r="U37" s="20"/>
      <c r="V37" s="20"/>
      <c r="W37" s="20"/>
      <c r="X37" s="45"/>
    </row>
    <row r="38" spans="1:24" ht="12.75">
      <c r="A38" s="40">
        <v>0</v>
      </c>
      <c r="B38" s="18">
        <v>20</v>
      </c>
      <c r="C38" s="40">
        <v>0</v>
      </c>
      <c r="D38" s="17"/>
      <c r="E38" s="17">
        <v>1882</v>
      </c>
      <c r="F38" s="17">
        <v>1882</v>
      </c>
      <c r="G38" s="17">
        <v>22584000</v>
      </c>
      <c r="H38" s="17">
        <v>1.229607</v>
      </c>
      <c r="I38" s="17">
        <v>0</v>
      </c>
      <c r="J38" s="17">
        <v>0</v>
      </c>
      <c r="K38" s="17">
        <v>0</v>
      </c>
      <c r="L38" s="17">
        <v>0</v>
      </c>
      <c r="M38" s="17">
        <v>129.999999</v>
      </c>
      <c r="N38" s="18">
        <v>30</v>
      </c>
      <c r="O38" s="14">
        <v>5.646</v>
      </c>
      <c r="P38" s="20"/>
      <c r="Q38" s="20"/>
      <c r="R38" s="96" t="s">
        <v>101</v>
      </c>
      <c r="S38" s="20"/>
      <c r="T38" s="20"/>
      <c r="U38" s="20"/>
      <c r="V38" s="20"/>
      <c r="W38" s="20"/>
      <c r="X38" s="45"/>
    </row>
    <row r="39" spans="1:24" ht="12.75">
      <c r="A39" s="40">
        <v>0</v>
      </c>
      <c r="B39" s="18">
        <v>21</v>
      </c>
      <c r="C39" s="40">
        <v>0</v>
      </c>
      <c r="D39" s="17"/>
      <c r="E39" s="17">
        <v>123</v>
      </c>
      <c r="F39" s="17">
        <v>123</v>
      </c>
      <c r="G39" s="17">
        <v>39360</v>
      </c>
      <c r="H39" s="17">
        <v>1.146508</v>
      </c>
      <c r="I39" s="17">
        <v>0</v>
      </c>
      <c r="J39" s="17">
        <v>0</v>
      </c>
      <c r="K39" s="17">
        <v>0</v>
      </c>
      <c r="L39" s="17">
        <v>0</v>
      </c>
      <c r="M39" s="17">
        <v>130.000002</v>
      </c>
      <c r="N39" s="18">
        <v>0</v>
      </c>
      <c r="O39" s="14">
        <v>0.00984</v>
      </c>
      <c r="P39" s="20"/>
      <c r="Q39" s="20"/>
      <c r="R39" s="96" t="s">
        <v>101</v>
      </c>
      <c r="S39" s="20"/>
      <c r="T39" s="20"/>
      <c r="U39" s="20"/>
      <c r="V39" s="20"/>
      <c r="W39" s="20"/>
      <c r="X39" s="45"/>
    </row>
    <row r="40" spans="1:24" ht="12.75">
      <c r="A40" s="40">
        <v>0</v>
      </c>
      <c r="B40" s="18">
        <v>22</v>
      </c>
      <c r="C40" s="40">
        <v>0</v>
      </c>
      <c r="D40" s="17"/>
      <c r="E40" s="17">
        <v>285</v>
      </c>
      <c r="F40" s="17">
        <v>285</v>
      </c>
      <c r="G40" s="17">
        <v>91200</v>
      </c>
      <c r="H40" s="17">
        <v>1.201048</v>
      </c>
      <c r="I40" s="17">
        <v>0</v>
      </c>
      <c r="J40" s="17">
        <v>0</v>
      </c>
      <c r="K40" s="17">
        <v>0</v>
      </c>
      <c r="L40" s="17">
        <v>0</v>
      </c>
      <c r="M40" s="17">
        <v>129.999991</v>
      </c>
      <c r="N40" s="18">
        <v>0</v>
      </c>
      <c r="O40" s="14">
        <v>0.0228</v>
      </c>
      <c r="P40" s="20"/>
      <c r="Q40" s="20"/>
      <c r="R40" s="96" t="s">
        <v>101</v>
      </c>
      <c r="S40" s="20"/>
      <c r="T40" s="20"/>
      <c r="U40" s="20"/>
      <c r="V40" s="20"/>
      <c r="W40" s="20"/>
      <c r="X40" s="45"/>
    </row>
    <row r="41" spans="1:24" ht="12.75">
      <c r="A41" s="40">
        <v>0</v>
      </c>
      <c r="B41" s="18">
        <v>23</v>
      </c>
      <c r="C41" s="40">
        <v>0</v>
      </c>
      <c r="D41" s="17"/>
      <c r="E41" s="17">
        <v>138</v>
      </c>
      <c r="F41" s="17">
        <v>138</v>
      </c>
      <c r="G41" s="17">
        <v>44160</v>
      </c>
      <c r="H41" s="17">
        <v>1.316414</v>
      </c>
      <c r="I41" s="17">
        <v>0</v>
      </c>
      <c r="J41" s="17">
        <v>0</v>
      </c>
      <c r="K41" s="17">
        <v>0</v>
      </c>
      <c r="L41" s="17">
        <v>0</v>
      </c>
      <c r="M41" s="17">
        <v>129.999995</v>
      </c>
      <c r="N41" s="18">
        <v>0</v>
      </c>
      <c r="O41" s="14">
        <v>0.01104</v>
      </c>
      <c r="P41" s="20"/>
      <c r="Q41" s="20"/>
      <c r="R41" s="96" t="s">
        <v>101</v>
      </c>
      <c r="S41" s="20"/>
      <c r="T41" s="20"/>
      <c r="U41" s="20"/>
      <c r="V41" s="20"/>
      <c r="W41" s="20"/>
      <c r="X41" s="45"/>
    </row>
    <row r="42" spans="1:24" ht="12.75">
      <c r="A42" s="40">
        <v>0</v>
      </c>
      <c r="B42" s="18">
        <v>24</v>
      </c>
      <c r="C42" s="40">
        <v>0</v>
      </c>
      <c r="D42" s="17"/>
      <c r="E42" s="17">
        <v>728</v>
      </c>
      <c r="F42" s="17">
        <v>728</v>
      </c>
      <c r="G42" s="17">
        <v>232960</v>
      </c>
      <c r="H42" s="17">
        <v>1.244474</v>
      </c>
      <c r="I42" s="17">
        <v>0</v>
      </c>
      <c r="J42" s="17">
        <v>0</v>
      </c>
      <c r="K42" s="17">
        <v>0</v>
      </c>
      <c r="L42" s="17">
        <v>0</v>
      </c>
      <c r="M42" s="17">
        <v>129.999995</v>
      </c>
      <c r="N42" s="18">
        <v>0</v>
      </c>
      <c r="O42" s="14">
        <v>0.05824</v>
      </c>
      <c r="P42" s="20"/>
      <c r="Q42" s="20"/>
      <c r="R42" s="96" t="s">
        <v>101</v>
      </c>
      <c r="S42" s="20"/>
      <c r="T42" s="20"/>
      <c r="U42" s="20"/>
      <c r="V42" s="20"/>
      <c r="W42" s="20"/>
      <c r="X42" s="45"/>
    </row>
    <row r="43" spans="1:24" ht="12.75">
      <c r="A43" s="40">
        <v>7</v>
      </c>
      <c r="B43" s="18">
        <v>0</v>
      </c>
      <c r="C43" s="40"/>
      <c r="D43" s="17">
        <v>13</v>
      </c>
      <c r="E43" s="17">
        <v>964</v>
      </c>
      <c r="F43" s="17">
        <v>964</v>
      </c>
      <c r="G43" s="17">
        <v>3948544</v>
      </c>
      <c r="H43" s="17">
        <v>0.084749</v>
      </c>
      <c r="I43" s="17">
        <v>0</v>
      </c>
      <c r="J43" s="17">
        <v>0</v>
      </c>
      <c r="K43" s="17">
        <v>0</v>
      </c>
      <c r="L43" s="17">
        <v>0</v>
      </c>
      <c r="M43" s="17">
        <v>130.000014</v>
      </c>
      <c r="N43" s="18">
        <v>1</v>
      </c>
      <c r="O43" s="14">
        <v>0.987136</v>
      </c>
      <c r="P43" s="20"/>
      <c r="Q43" s="20"/>
      <c r="R43" s="96" t="s">
        <v>101</v>
      </c>
      <c r="S43" s="20"/>
      <c r="T43" s="20"/>
      <c r="U43" s="20"/>
      <c r="V43" s="20"/>
      <c r="W43" s="20"/>
      <c r="X43" s="45"/>
    </row>
    <row r="44" spans="1:24" ht="12.75">
      <c r="A44" s="40">
        <v>8</v>
      </c>
      <c r="B44" s="18">
        <v>0</v>
      </c>
      <c r="C44" s="40"/>
      <c r="D44" s="17">
        <v>13</v>
      </c>
      <c r="E44" s="17">
        <v>964</v>
      </c>
      <c r="F44" s="17">
        <v>964</v>
      </c>
      <c r="G44" s="17">
        <v>3948544</v>
      </c>
      <c r="H44" s="17">
        <v>0.086002</v>
      </c>
      <c r="I44" s="17">
        <v>0</v>
      </c>
      <c r="J44" s="17">
        <v>0</v>
      </c>
      <c r="K44" s="17">
        <v>0</v>
      </c>
      <c r="L44" s="17">
        <v>0</v>
      </c>
      <c r="M44" s="17">
        <v>130.000001</v>
      </c>
      <c r="N44" s="18">
        <v>1</v>
      </c>
      <c r="O44" s="14">
        <v>0.987136</v>
      </c>
      <c r="P44" s="20"/>
      <c r="Q44" s="20"/>
      <c r="R44" s="96" t="s">
        <v>101</v>
      </c>
      <c r="S44" s="20"/>
      <c r="T44" s="20"/>
      <c r="U44" s="20"/>
      <c r="V44" s="20"/>
      <c r="W44" s="20"/>
      <c r="X44" s="45"/>
    </row>
    <row r="45" spans="1:24" ht="12.75">
      <c r="A45" s="40">
        <v>25</v>
      </c>
      <c r="B45" s="18">
        <v>0</v>
      </c>
      <c r="C45" s="40"/>
      <c r="D45" s="17">
        <v>15</v>
      </c>
      <c r="E45" s="17">
        <v>398</v>
      </c>
      <c r="F45" s="17">
        <v>398</v>
      </c>
      <c r="G45" s="17">
        <v>382080</v>
      </c>
      <c r="H45" s="17">
        <v>0.032281</v>
      </c>
      <c r="I45" s="17">
        <v>4</v>
      </c>
      <c r="J45" s="17">
        <v>3840</v>
      </c>
      <c r="K45" s="17">
        <v>0</v>
      </c>
      <c r="L45" s="17">
        <v>0</v>
      </c>
      <c r="M45" s="17">
        <v>129.999997</v>
      </c>
      <c r="N45" s="18">
        <v>0.096</v>
      </c>
      <c r="O45" s="14">
        <v>0.09552</v>
      </c>
      <c r="P45" s="20"/>
      <c r="Q45" s="20"/>
      <c r="R45" s="20">
        <f>(I45+K45)*100/F45</f>
        <v>1.0050251256281406</v>
      </c>
      <c r="S45" s="20"/>
      <c r="T45" s="20"/>
      <c r="U45" s="20"/>
      <c r="V45" s="20"/>
      <c r="W45" s="20"/>
      <c r="X45" s="45"/>
    </row>
    <row r="46" spans="1:24" ht="12.75">
      <c r="A46" s="40">
        <v>26</v>
      </c>
      <c r="B46" s="18">
        <v>0</v>
      </c>
      <c r="C46" s="40"/>
      <c r="D46" s="17">
        <v>15</v>
      </c>
      <c r="E46" s="17">
        <v>398</v>
      </c>
      <c r="F46" s="17">
        <v>398</v>
      </c>
      <c r="G46" s="17">
        <v>382080</v>
      </c>
      <c r="H46" s="17">
        <v>0.032057</v>
      </c>
      <c r="I46" s="17">
        <v>3</v>
      </c>
      <c r="J46" s="17">
        <v>2880</v>
      </c>
      <c r="K46" s="17">
        <v>0</v>
      </c>
      <c r="L46" s="17">
        <v>0</v>
      </c>
      <c r="M46" s="17">
        <v>129.999995</v>
      </c>
      <c r="N46" s="18">
        <v>0.096</v>
      </c>
      <c r="O46" s="14">
        <v>0.09552</v>
      </c>
      <c r="P46" s="20"/>
      <c r="Q46" s="20"/>
      <c r="R46" s="20">
        <f aca="true" t="shared" si="0" ref="R46:R60">(I46+K46)*100/F46</f>
        <v>0.7537688442211056</v>
      </c>
      <c r="S46" s="20"/>
      <c r="T46" s="20"/>
      <c r="U46" s="20"/>
      <c r="V46" s="20"/>
      <c r="W46" s="20"/>
      <c r="X46" s="45"/>
    </row>
    <row r="47" spans="1:24" ht="12.75">
      <c r="A47" s="40">
        <v>27</v>
      </c>
      <c r="B47" s="18">
        <v>0</v>
      </c>
      <c r="C47" s="40"/>
      <c r="D47" s="17">
        <v>15</v>
      </c>
      <c r="E47" s="17">
        <v>398</v>
      </c>
      <c r="F47" s="17">
        <v>398</v>
      </c>
      <c r="G47" s="17">
        <v>382080</v>
      </c>
      <c r="H47" s="17">
        <v>0.032457</v>
      </c>
      <c r="I47" s="17">
        <v>5</v>
      </c>
      <c r="J47" s="17">
        <v>4800</v>
      </c>
      <c r="K47" s="17">
        <v>0</v>
      </c>
      <c r="L47" s="17">
        <v>0</v>
      </c>
      <c r="M47" s="17">
        <v>129.999999</v>
      </c>
      <c r="N47" s="18">
        <v>0.096</v>
      </c>
      <c r="O47" s="14">
        <v>0.09552</v>
      </c>
      <c r="P47" s="20"/>
      <c r="Q47" s="20"/>
      <c r="R47" s="20">
        <f t="shared" si="0"/>
        <v>1.256281407035176</v>
      </c>
      <c r="S47" s="20"/>
      <c r="T47" s="20"/>
      <c r="U47" s="20"/>
      <c r="V47" s="20"/>
      <c r="W47" s="20"/>
      <c r="X47" s="45"/>
    </row>
    <row r="48" spans="1:24" ht="12.75">
      <c r="A48" s="40">
        <v>28</v>
      </c>
      <c r="B48" s="18">
        <v>0</v>
      </c>
      <c r="C48" s="40"/>
      <c r="D48" s="17">
        <v>15</v>
      </c>
      <c r="E48" s="17">
        <v>398</v>
      </c>
      <c r="F48" s="17">
        <v>398</v>
      </c>
      <c r="G48" s="17">
        <v>382080</v>
      </c>
      <c r="H48" s="17">
        <v>0.032857</v>
      </c>
      <c r="I48" s="17">
        <v>5</v>
      </c>
      <c r="J48" s="17">
        <v>4800</v>
      </c>
      <c r="K48" s="17">
        <v>0</v>
      </c>
      <c r="L48" s="17">
        <v>0</v>
      </c>
      <c r="M48" s="17">
        <v>130</v>
      </c>
      <c r="N48" s="18">
        <v>0.096</v>
      </c>
      <c r="O48" s="14">
        <v>0.09552</v>
      </c>
      <c r="P48" s="20"/>
      <c r="Q48" s="20"/>
      <c r="R48" s="20">
        <f t="shared" si="0"/>
        <v>1.256281407035176</v>
      </c>
      <c r="S48" s="20"/>
      <c r="T48" s="20"/>
      <c r="U48" s="20"/>
      <c r="V48" s="20"/>
      <c r="W48" s="20"/>
      <c r="X48" s="45"/>
    </row>
    <row r="49" spans="1:24" ht="12.75">
      <c r="A49" s="40">
        <v>29</v>
      </c>
      <c r="B49" s="18">
        <v>0</v>
      </c>
      <c r="C49" s="40"/>
      <c r="D49" s="17">
        <v>15</v>
      </c>
      <c r="E49" s="17">
        <v>398</v>
      </c>
      <c r="F49" s="17">
        <v>398</v>
      </c>
      <c r="G49" s="17">
        <v>382080</v>
      </c>
      <c r="H49" s="17">
        <v>0.033257</v>
      </c>
      <c r="I49" s="17">
        <v>4</v>
      </c>
      <c r="J49" s="17">
        <v>3840</v>
      </c>
      <c r="K49" s="17">
        <v>0</v>
      </c>
      <c r="L49" s="17">
        <v>0</v>
      </c>
      <c r="M49" s="17">
        <v>129.999999</v>
      </c>
      <c r="N49" s="18">
        <v>0.096</v>
      </c>
      <c r="O49" s="14">
        <v>0.09552</v>
      </c>
      <c r="P49" s="20"/>
      <c r="Q49" s="20"/>
      <c r="R49" s="20">
        <f t="shared" si="0"/>
        <v>1.0050251256281406</v>
      </c>
      <c r="S49" s="20"/>
      <c r="T49" s="20"/>
      <c r="U49" s="20"/>
      <c r="V49" s="20"/>
      <c r="W49" s="20"/>
      <c r="X49" s="45"/>
    </row>
    <row r="50" spans="1:24" ht="12.75">
      <c r="A50" s="40">
        <v>30</v>
      </c>
      <c r="B50" s="18">
        <v>0</v>
      </c>
      <c r="C50" s="40"/>
      <c r="D50" s="17">
        <v>15</v>
      </c>
      <c r="E50" s="17">
        <v>398</v>
      </c>
      <c r="F50" s="17">
        <v>398</v>
      </c>
      <c r="G50" s="17">
        <v>382080</v>
      </c>
      <c r="H50" s="17">
        <v>0.033657</v>
      </c>
      <c r="I50" s="17">
        <v>4</v>
      </c>
      <c r="J50" s="17">
        <v>3840</v>
      </c>
      <c r="K50" s="17">
        <v>0</v>
      </c>
      <c r="L50" s="17">
        <v>0</v>
      </c>
      <c r="M50" s="17">
        <v>130.000003</v>
      </c>
      <c r="N50" s="18">
        <v>0.096</v>
      </c>
      <c r="O50" s="14">
        <v>0.09552</v>
      </c>
      <c r="P50" s="20"/>
      <c r="Q50" s="20"/>
      <c r="R50" s="20">
        <f t="shared" si="0"/>
        <v>1.0050251256281406</v>
      </c>
      <c r="S50" s="20"/>
      <c r="T50" s="20"/>
      <c r="U50" s="20"/>
      <c r="V50" s="20"/>
      <c r="W50" s="20"/>
      <c r="X50" s="45"/>
    </row>
    <row r="51" spans="1:24" ht="12.75">
      <c r="A51" s="40">
        <v>0</v>
      </c>
      <c r="B51" s="18">
        <v>7</v>
      </c>
      <c r="C51" s="40"/>
      <c r="D51" s="17">
        <v>13</v>
      </c>
      <c r="E51" s="17">
        <v>958</v>
      </c>
      <c r="F51" s="17">
        <v>958</v>
      </c>
      <c r="G51" s="17">
        <v>3923968</v>
      </c>
      <c r="H51" s="17">
        <v>0.08684</v>
      </c>
      <c r="I51" s="17">
        <v>0</v>
      </c>
      <c r="J51" s="17">
        <v>0</v>
      </c>
      <c r="K51" s="17">
        <v>0</v>
      </c>
      <c r="L51" s="17">
        <v>0</v>
      </c>
      <c r="M51" s="17">
        <v>130.000003</v>
      </c>
      <c r="N51" s="18">
        <v>1</v>
      </c>
      <c r="O51" s="14">
        <v>0.980992</v>
      </c>
      <c r="P51" s="20"/>
      <c r="Q51" s="20"/>
      <c r="R51" s="20">
        <f t="shared" si="0"/>
        <v>0</v>
      </c>
      <c r="S51" s="20"/>
      <c r="T51" s="20"/>
      <c r="U51" s="20"/>
      <c r="V51" s="20"/>
      <c r="W51" s="20"/>
      <c r="X51" s="45"/>
    </row>
    <row r="52" spans="1:24" ht="12.75">
      <c r="A52" s="40">
        <v>0</v>
      </c>
      <c r="B52" s="18">
        <v>8</v>
      </c>
      <c r="C52" s="40"/>
      <c r="D52" s="17">
        <v>13</v>
      </c>
      <c r="E52" s="17">
        <v>958</v>
      </c>
      <c r="F52" s="17">
        <v>958</v>
      </c>
      <c r="G52" s="17">
        <v>3923968</v>
      </c>
      <c r="H52" s="17">
        <v>0.087979</v>
      </c>
      <c r="I52" s="17">
        <v>0</v>
      </c>
      <c r="J52" s="17">
        <v>0</v>
      </c>
      <c r="K52" s="17">
        <v>0</v>
      </c>
      <c r="L52" s="17">
        <v>0</v>
      </c>
      <c r="M52" s="17">
        <v>130.000008</v>
      </c>
      <c r="N52" s="18">
        <v>1</v>
      </c>
      <c r="O52" s="14">
        <v>0.980992</v>
      </c>
      <c r="P52" s="20"/>
      <c r="Q52" s="20"/>
      <c r="R52" s="20">
        <f t="shared" si="0"/>
        <v>0</v>
      </c>
      <c r="S52" s="20"/>
      <c r="T52" s="20"/>
      <c r="U52" s="20"/>
      <c r="V52" s="20"/>
      <c r="W52" s="20"/>
      <c r="X52" s="45"/>
    </row>
    <row r="53" spans="1:24" ht="12.75">
      <c r="A53" s="40">
        <v>0</v>
      </c>
      <c r="B53" s="18">
        <v>9</v>
      </c>
      <c r="C53" s="40"/>
      <c r="D53" s="17">
        <v>13</v>
      </c>
      <c r="E53" s="17">
        <v>1941</v>
      </c>
      <c r="F53" s="17">
        <v>1941</v>
      </c>
      <c r="G53" s="17">
        <v>7950336</v>
      </c>
      <c r="H53" s="17">
        <v>0.090072</v>
      </c>
      <c r="I53" s="17">
        <v>0</v>
      </c>
      <c r="J53" s="17">
        <v>0</v>
      </c>
      <c r="K53" s="17">
        <v>0</v>
      </c>
      <c r="L53" s="17">
        <v>0</v>
      </c>
      <c r="M53" s="17">
        <v>129.999994</v>
      </c>
      <c r="N53" s="18">
        <v>2</v>
      </c>
      <c r="O53" s="14">
        <v>1.987584</v>
      </c>
      <c r="P53" s="20"/>
      <c r="Q53" s="20"/>
      <c r="R53" s="20">
        <f t="shared" si="0"/>
        <v>0</v>
      </c>
      <c r="S53" s="20"/>
      <c r="T53" s="20"/>
      <c r="U53" s="20"/>
      <c r="V53" s="20"/>
      <c r="W53" s="20"/>
      <c r="X53" s="45"/>
    </row>
    <row r="54" spans="1:24" ht="12.75">
      <c r="A54" s="40">
        <v>0</v>
      </c>
      <c r="B54" s="18">
        <v>10</v>
      </c>
      <c r="C54" s="40"/>
      <c r="D54" s="17">
        <v>13</v>
      </c>
      <c r="E54" s="17">
        <v>1942</v>
      </c>
      <c r="F54" s="17">
        <v>1942</v>
      </c>
      <c r="G54" s="17">
        <v>7954432</v>
      </c>
      <c r="H54" s="17">
        <v>0.090193</v>
      </c>
      <c r="I54" s="17">
        <v>0</v>
      </c>
      <c r="J54" s="17">
        <v>0</v>
      </c>
      <c r="K54" s="17">
        <v>0</v>
      </c>
      <c r="L54" s="17">
        <v>0</v>
      </c>
      <c r="M54" s="17">
        <v>130.000003</v>
      </c>
      <c r="N54" s="18">
        <v>2</v>
      </c>
      <c r="O54" s="14">
        <v>1.988608</v>
      </c>
      <c r="P54" s="20"/>
      <c r="Q54" s="20"/>
      <c r="R54" s="20">
        <f t="shared" si="0"/>
        <v>0</v>
      </c>
      <c r="S54" s="20"/>
      <c r="T54" s="20"/>
      <c r="U54" s="20"/>
      <c r="V54" s="20"/>
      <c r="W54" s="20"/>
      <c r="X54" s="45"/>
    </row>
    <row r="55" spans="1:24" ht="12.75">
      <c r="A55" s="40">
        <v>0</v>
      </c>
      <c r="B55" s="18">
        <v>25</v>
      </c>
      <c r="C55" s="40"/>
      <c r="D55" s="17">
        <v>15</v>
      </c>
      <c r="E55" s="17">
        <v>398</v>
      </c>
      <c r="F55" s="17">
        <v>398</v>
      </c>
      <c r="G55" s="17">
        <v>382080</v>
      </c>
      <c r="H55" s="17">
        <v>0.033458</v>
      </c>
      <c r="I55" s="17">
        <v>5</v>
      </c>
      <c r="J55" s="17">
        <v>4800</v>
      </c>
      <c r="K55" s="17">
        <v>0</v>
      </c>
      <c r="L55" s="17">
        <v>0</v>
      </c>
      <c r="M55" s="17">
        <v>129.99999</v>
      </c>
      <c r="N55" s="18">
        <v>0.096</v>
      </c>
      <c r="O55" s="14">
        <v>0.09552</v>
      </c>
      <c r="P55" s="20"/>
      <c r="Q55" s="20"/>
      <c r="R55" s="20">
        <f t="shared" si="0"/>
        <v>1.256281407035176</v>
      </c>
      <c r="S55" s="20"/>
      <c r="T55" s="20"/>
      <c r="U55" s="20"/>
      <c r="V55" s="20"/>
      <c r="W55" s="20"/>
      <c r="X55" s="45"/>
    </row>
    <row r="56" spans="1:24" ht="12.75">
      <c r="A56" s="40">
        <v>0</v>
      </c>
      <c r="B56" s="18">
        <v>26</v>
      </c>
      <c r="C56" s="40"/>
      <c r="D56" s="17">
        <v>15</v>
      </c>
      <c r="E56" s="17">
        <v>398</v>
      </c>
      <c r="F56" s="17">
        <v>398</v>
      </c>
      <c r="G56" s="17">
        <v>382080</v>
      </c>
      <c r="H56" s="17">
        <v>0.033578</v>
      </c>
      <c r="I56" s="17">
        <v>5</v>
      </c>
      <c r="J56" s="17">
        <v>4800</v>
      </c>
      <c r="K56" s="17">
        <v>0</v>
      </c>
      <c r="L56" s="17">
        <v>0</v>
      </c>
      <c r="M56" s="17">
        <v>129.999991</v>
      </c>
      <c r="N56" s="18">
        <v>0.096</v>
      </c>
      <c r="O56" s="14">
        <v>0.09552</v>
      </c>
      <c r="P56" s="20"/>
      <c r="Q56" s="20"/>
      <c r="R56" s="20">
        <f t="shared" si="0"/>
        <v>1.256281407035176</v>
      </c>
      <c r="S56" s="20"/>
      <c r="T56" s="20"/>
      <c r="U56" s="20"/>
      <c r="V56" s="20"/>
      <c r="W56" s="20"/>
      <c r="X56" s="45"/>
    </row>
    <row r="57" spans="1:24" ht="12.75">
      <c r="A57" s="40">
        <v>0</v>
      </c>
      <c r="B57" s="18">
        <v>27</v>
      </c>
      <c r="C57" s="40"/>
      <c r="D57" s="17">
        <v>15</v>
      </c>
      <c r="E57" s="17">
        <v>398</v>
      </c>
      <c r="F57" s="17">
        <v>398</v>
      </c>
      <c r="G57" s="17">
        <v>382080</v>
      </c>
      <c r="H57" s="17">
        <v>0.031526</v>
      </c>
      <c r="I57" s="17">
        <v>4</v>
      </c>
      <c r="J57" s="17">
        <v>3840</v>
      </c>
      <c r="K57" s="17">
        <v>0</v>
      </c>
      <c r="L57" s="17">
        <v>0</v>
      </c>
      <c r="M57" s="17">
        <v>129.99999</v>
      </c>
      <c r="N57" s="18">
        <v>0.096</v>
      </c>
      <c r="O57" s="14">
        <v>0.09552</v>
      </c>
      <c r="P57" s="20"/>
      <c r="Q57" s="20"/>
      <c r="R57" s="20">
        <f t="shared" si="0"/>
        <v>1.0050251256281406</v>
      </c>
      <c r="S57" s="20"/>
      <c r="T57" s="20"/>
      <c r="U57" s="20"/>
      <c r="V57" s="20"/>
      <c r="W57" s="20"/>
      <c r="X57" s="45"/>
    </row>
    <row r="58" spans="1:24" ht="12.75">
      <c r="A58" s="40">
        <v>0</v>
      </c>
      <c r="B58" s="18">
        <v>28</v>
      </c>
      <c r="C58" s="40"/>
      <c r="D58" s="17">
        <v>15</v>
      </c>
      <c r="E58" s="17">
        <v>398</v>
      </c>
      <c r="F58" s="17">
        <v>398</v>
      </c>
      <c r="G58" s="17">
        <v>382080</v>
      </c>
      <c r="H58" s="17">
        <v>0.031646</v>
      </c>
      <c r="I58" s="17">
        <v>6</v>
      </c>
      <c r="J58" s="17">
        <v>5760</v>
      </c>
      <c r="K58" s="17">
        <v>0</v>
      </c>
      <c r="L58" s="17">
        <v>0</v>
      </c>
      <c r="M58" s="17">
        <v>129.999991</v>
      </c>
      <c r="N58" s="18">
        <v>0.096</v>
      </c>
      <c r="O58" s="14">
        <v>0.09552</v>
      </c>
      <c r="P58" s="20"/>
      <c r="Q58" s="20"/>
      <c r="R58" s="20">
        <f t="shared" si="0"/>
        <v>1.5075376884422111</v>
      </c>
      <c r="S58" s="20"/>
      <c r="T58" s="20"/>
      <c r="U58" s="20"/>
      <c r="V58" s="20"/>
      <c r="W58" s="20"/>
      <c r="X58" s="45"/>
    </row>
    <row r="59" spans="1:24" ht="12.75">
      <c r="A59" s="40">
        <v>0</v>
      </c>
      <c r="B59" s="18">
        <v>29</v>
      </c>
      <c r="C59" s="40"/>
      <c r="D59" s="17">
        <v>15</v>
      </c>
      <c r="E59" s="17">
        <v>398</v>
      </c>
      <c r="F59" s="17">
        <v>398</v>
      </c>
      <c r="G59" s="17">
        <v>382080</v>
      </c>
      <c r="H59" s="17">
        <v>0.031698</v>
      </c>
      <c r="I59" s="17">
        <v>5</v>
      </c>
      <c r="J59" s="17">
        <v>4800</v>
      </c>
      <c r="K59" s="17">
        <v>0</v>
      </c>
      <c r="L59" s="17">
        <v>0</v>
      </c>
      <c r="M59" s="17">
        <v>129.999991</v>
      </c>
      <c r="N59" s="18">
        <v>0.096</v>
      </c>
      <c r="O59" s="14">
        <v>0.09552</v>
      </c>
      <c r="P59" s="20"/>
      <c r="Q59" s="20"/>
      <c r="R59" s="20">
        <f t="shared" si="0"/>
        <v>1.256281407035176</v>
      </c>
      <c r="S59" s="20"/>
      <c r="T59" s="20"/>
      <c r="U59" s="20"/>
      <c r="V59" s="20"/>
      <c r="W59" s="20"/>
      <c r="X59" s="45"/>
    </row>
    <row r="60" spans="1:24" ht="13.5" thickBot="1">
      <c r="A60" s="41">
        <v>0</v>
      </c>
      <c r="B60" s="43">
        <v>30</v>
      </c>
      <c r="C60" s="41"/>
      <c r="D60" s="42">
        <v>15</v>
      </c>
      <c r="E60" s="42">
        <v>398</v>
      </c>
      <c r="F60" s="42">
        <v>398</v>
      </c>
      <c r="G60" s="42">
        <v>382080</v>
      </c>
      <c r="H60" s="42">
        <v>0.031949</v>
      </c>
      <c r="I60" s="42">
        <v>5</v>
      </c>
      <c r="J60" s="42">
        <v>4800</v>
      </c>
      <c r="K60" s="42">
        <v>0</v>
      </c>
      <c r="L60" s="42">
        <v>0</v>
      </c>
      <c r="M60" s="42">
        <v>129.999991</v>
      </c>
      <c r="N60" s="43">
        <v>0.096</v>
      </c>
      <c r="O60" s="58">
        <v>0.09552</v>
      </c>
      <c r="P60" s="46"/>
      <c r="Q60" s="46"/>
      <c r="R60" s="46">
        <f t="shared" si="0"/>
        <v>1.256281407035176</v>
      </c>
      <c r="S60" s="46"/>
      <c r="T60" s="46"/>
      <c r="U60" s="46"/>
      <c r="V60" s="46"/>
      <c r="W60" s="46"/>
      <c r="X60" s="47"/>
    </row>
    <row r="61" ht="13.5" thickBot="1"/>
    <row r="62" spans="1:13" ht="13.5" thickBot="1">
      <c r="A62" s="190" t="s">
        <v>171</v>
      </c>
      <c r="B62" s="192"/>
      <c r="C62" s="192"/>
      <c r="D62" s="192"/>
      <c r="E62" s="191"/>
      <c r="G62" s="190" t="s">
        <v>22</v>
      </c>
      <c r="H62" s="192"/>
      <c r="I62" s="192"/>
      <c r="J62" s="192"/>
      <c r="K62" s="192"/>
      <c r="L62" s="192"/>
      <c r="M62" s="191"/>
    </row>
    <row r="63" spans="1:13" ht="13.5" thickBot="1">
      <c r="A63" s="12"/>
      <c r="B63" s="1" t="s">
        <v>14</v>
      </c>
      <c r="C63" s="1" t="s">
        <v>15</v>
      </c>
      <c r="D63" s="1" t="s">
        <v>16</v>
      </c>
      <c r="E63" s="2" t="s">
        <v>17</v>
      </c>
      <c r="G63" s="13" t="s">
        <v>25</v>
      </c>
      <c r="H63" s="17"/>
      <c r="I63" s="17"/>
      <c r="J63" s="17"/>
      <c r="K63" s="17"/>
      <c r="L63" s="17"/>
      <c r="M63" s="18"/>
    </row>
    <row r="64" spans="1:13" ht="12.75">
      <c r="A64" s="7" t="s">
        <v>172</v>
      </c>
      <c r="B64" s="8">
        <v>0.004</v>
      </c>
      <c r="C64" s="8">
        <v>0.008</v>
      </c>
      <c r="D64" s="8">
        <v>0.0017</v>
      </c>
      <c r="E64" s="9">
        <v>0.002</v>
      </c>
      <c r="G64" s="208" t="s">
        <v>23</v>
      </c>
      <c r="H64" s="12"/>
      <c r="I64" s="1" t="s">
        <v>30</v>
      </c>
      <c r="J64" s="1" t="s">
        <v>26</v>
      </c>
      <c r="K64" s="1"/>
      <c r="L64" s="1"/>
      <c r="M64" s="2"/>
    </row>
    <row r="65" spans="1:13" ht="13.5" thickBot="1">
      <c r="A65" s="7" t="s">
        <v>173</v>
      </c>
      <c r="B65" s="8">
        <v>15</v>
      </c>
      <c r="C65" s="8">
        <v>7</v>
      </c>
      <c r="D65" s="8">
        <v>31</v>
      </c>
      <c r="E65" s="9">
        <v>15</v>
      </c>
      <c r="G65" s="209"/>
      <c r="H65" s="21" t="s">
        <v>24</v>
      </c>
      <c r="I65" s="10">
        <v>1</v>
      </c>
      <c r="J65" s="10">
        <v>8</v>
      </c>
      <c r="K65" s="10"/>
      <c r="L65" s="10"/>
      <c r="M65" s="11"/>
    </row>
    <row r="66" spans="1:13" ht="13.5" thickBot="1">
      <c r="A66" s="7" t="s">
        <v>174</v>
      </c>
      <c r="B66" s="8">
        <v>31</v>
      </c>
      <c r="C66" s="8">
        <v>15</v>
      </c>
      <c r="D66" s="8">
        <v>31</v>
      </c>
      <c r="E66" s="9">
        <v>31</v>
      </c>
      <c r="G66" s="22" t="s">
        <v>139</v>
      </c>
      <c r="H66" s="190" t="s">
        <v>27</v>
      </c>
      <c r="I66" s="192"/>
      <c r="J66" s="192"/>
      <c r="K66" s="192"/>
      <c r="L66" s="192"/>
      <c r="M66" s="191"/>
    </row>
    <row r="67" spans="1:13" ht="13.5" thickBot="1">
      <c r="A67" s="7" t="s">
        <v>175</v>
      </c>
      <c r="B67" s="8">
        <v>7</v>
      </c>
      <c r="C67" s="8">
        <v>4</v>
      </c>
      <c r="D67" s="8">
        <v>3</v>
      </c>
      <c r="E67" s="9">
        <v>2</v>
      </c>
      <c r="G67" s="22" t="s">
        <v>18</v>
      </c>
      <c r="H67" s="190" t="s">
        <v>176</v>
      </c>
      <c r="I67" s="192"/>
      <c r="J67" s="192"/>
      <c r="K67" s="192"/>
      <c r="L67" s="192"/>
      <c r="M67" s="191"/>
    </row>
    <row r="68" spans="1:13" ht="13.5" thickBot="1">
      <c r="A68" s="15" t="s">
        <v>19</v>
      </c>
      <c r="B68" s="230" t="s">
        <v>180</v>
      </c>
      <c r="C68" s="231"/>
      <c r="D68" s="231"/>
      <c r="E68" s="232"/>
      <c r="G68" s="14" t="s">
        <v>28</v>
      </c>
      <c r="H68" s="190" t="s">
        <v>27</v>
      </c>
      <c r="I68" s="192"/>
      <c r="J68" s="192"/>
      <c r="K68" s="192"/>
      <c r="L68" s="192"/>
      <c r="M68" s="191"/>
    </row>
    <row r="69" spans="1:13" ht="13.5" thickBot="1">
      <c r="A69" s="16" t="s">
        <v>20</v>
      </c>
      <c r="B69" s="233" t="s">
        <v>303</v>
      </c>
      <c r="C69" s="192"/>
      <c r="D69" s="192"/>
      <c r="E69" s="191"/>
      <c r="G69" s="22" t="s">
        <v>29</v>
      </c>
      <c r="H69" s="190" t="s">
        <v>27</v>
      </c>
      <c r="I69" s="192"/>
      <c r="J69" s="192"/>
      <c r="K69" s="192"/>
      <c r="L69" s="192"/>
      <c r="M69" s="191"/>
    </row>
    <row r="70" spans="7:11" ht="13.5" thickBot="1">
      <c r="G70" s="20"/>
      <c r="H70" s="19"/>
      <c r="I70" s="19"/>
      <c r="J70" s="19"/>
      <c r="K70" s="19"/>
    </row>
    <row r="71" spans="1:13" ht="13.5" thickBot="1">
      <c r="A71" s="190" t="s">
        <v>178</v>
      </c>
      <c r="B71" s="192"/>
      <c r="C71" s="192"/>
      <c r="D71" s="192"/>
      <c r="E71" s="191"/>
      <c r="G71" s="198" t="s">
        <v>32</v>
      </c>
      <c r="H71" s="199"/>
      <c r="I71" s="199"/>
      <c r="J71" s="199"/>
      <c r="K71" s="199"/>
      <c r="L71" s="199"/>
      <c r="M71" s="200"/>
    </row>
    <row r="72" spans="1:13" ht="12.75" customHeight="1">
      <c r="A72" s="12"/>
      <c r="B72" s="1" t="s">
        <v>14</v>
      </c>
      <c r="C72" s="1" t="s">
        <v>15</v>
      </c>
      <c r="D72" s="1" t="s">
        <v>16</v>
      </c>
      <c r="E72" s="2" t="s">
        <v>17</v>
      </c>
      <c r="G72" s="195" t="s">
        <v>33</v>
      </c>
      <c r="H72" s="196"/>
      <c r="I72" s="201" t="s">
        <v>35</v>
      </c>
      <c r="J72" s="202"/>
      <c r="K72" s="202"/>
      <c r="L72" s="202"/>
      <c r="M72" s="203"/>
    </row>
    <row r="73" spans="1:13" ht="12.75">
      <c r="A73" s="7" t="s">
        <v>172</v>
      </c>
      <c r="B73" s="8">
        <v>0.004</v>
      </c>
      <c r="C73" s="8">
        <v>0.008</v>
      </c>
      <c r="D73" s="8">
        <v>0.0017</v>
      </c>
      <c r="E73" s="9">
        <v>0.002</v>
      </c>
      <c r="G73" s="195" t="s">
        <v>34</v>
      </c>
      <c r="H73" s="196"/>
      <c r="I73" s="197" t="s">
        <v>179</v>
      </c>
      <c r="J73" s="197"/>
      <c r="K73" s="8"/>
      <c r="L73" s="8"/>
      <c r="M73" s="9"/>
    </row>
    <row r="74" spans="1:13" ht="12.75">
      <c r="A74" s="7" t="s">
        <v>173</v>
      </c>
      <c r="B74" s="8">
        <v>15</v>
      </c>
      <c r="C74" s="8">
        <v>7</v>
      </c>
      <c r="D74" s="8">
        <v>31</v>
      </c>
      <c r="E74" s="9">
        <v>15</v>
      </c>
      <c r="G74" s="195" t="s">
        <v>36</v>
      </c>
      <c r="H74" s="196"/>
      <c r="I74" s="92" t="s">
        <v>37</v>
      </c>
      <c r="J74" s="8"/>
      <c r="K74" s="8"/>
      <c r="L74" s="8"/>
      <c r="M74" s="9"/>
    </row>
    <row r="75" spans="1:13" ht="12.75">
      <c r="A75" s="7" t="s">
        <v>174</v>
      </c>
      <c r="B75" s="8">
        <v>31</v>
      </c>
      <c r="C75" s="8">
        <v>15</v>
      </c>
      <c r="D75" s="8">
        <v>31</v>
      </c>
      <c r="E75" s="9">
        <v>31</v>
      </c>
      <c r="G75" s="195" t="s">
        <v>38</v>
      </c>
      <c r="H75" s="196"/>
      <c r="I75" s="92">
        <v>20</v>
      </c>
      <c r="J75" s="8"/>
      <c r="K75" s="8"/>
      <c r="L75" s="8"/>
      <c r="M75" s="9"/>
    </row>
    <row r="76" spans="1:13" ht="12.75">
      <c r="A76" s="7" t="s">
        <v>175</v>
      </c>
      <c r="B76" s="8">
        <v>7</v>
      </c>
      <c r="C76" s="8">
        <v>4</v>
      </c>
      <c r="D76" s="8">
        <v>3</v>
      </c>
      <c r="E76" s="9">
        <v>2</v>
      </c>
      <c r="G76" s="7" t="s">
        <v>39</v>
      </c>
      <c r="H76" s="8"/>
      <c r="I76" s="92" t="s">
        <v>40</v>
      </c>
      <c r="J76" s="8"/>
      <c r="K76" s="8"/>
      <c r="L76" s="8"/>
      <c r="M76" s="9"/>
    </row>
    <row r="77" spans="1:13" ht="13.5" thickBot="1">
      <c r="A77" s="15" t="s">
        <v>19</v>
      </c>
      <c r="B77" s="230" t="s">
        <v>180</v>
      </c>
      <c r="C77" s="231"/>
      <c r="D77" s="231"/>
      <c r="E77" s="232"/>
      <c r="G77" s="7" t="s">
        <v>41</v>
      </c>
      <c r="H77" s="8"/>
      <c r="I77" s="92" t="s">
        <v>42</v>
      </c>
      <c r="J77" s="8"/>
      <c r="K77" s="8"/>
      <c r="L77" s="8"/>
      <c r="M77" s="9"/>
    </row>
    <row r="78" spans="1:13" ht="13.5" thickBot="1">
      <c r="A78" s="16" t="s">
        <v>20</v>
      </c>
      <c r="B78" s="233" t="s">
        <v>303</v>
      </c>
      <c r="C78" s="192"/>
      <c r="D78" s="192"/>
      <c r="E78" s="191"/>
      <c r="G78" s="7" t="s">
        <v>43</v>
      </c>
      <c r="H78" s="8"/>
      <c r="I78" s="92" t="s">
        <v>98</v>
      </c>
      <c r="J78" s="8"/>
      <c r="K78" s="8"/>
      <c r="L78" s="8"/>
      <c r="M78" s="9"/>
    </row>
    <row r="79" spans="7:13" ht="12.75">
      <c r="G79" s="214" t="s">
        <v>300</v>
      </c>
      <c r="H79" s="215"/>
      <c r="I79" s="94" t="s">
        <v>301</v>
      </c>
      <c r="J79" s="4"/>
      <c r="K79" s="4"/>
      <c r="L79" s="4"/>
      <c r="M79" s="171"/>
    </row>
    <row r="80" spans="7:13" ht="13.5" thickBot="1">
      <c r="G80" s="16" t="s">
        <v>45</v>
      </c>
      <c r="H80" s="10"/>
      <c r="I80" s="93">
        <v>52</v>
      </c>
      <c r="J80" s="10"/>
      <c r="K80" s="10"/>
      <c r="L80" s="10"/>
      <c r="M80" s="11"/>
    </row>
  </sheetData>
  <mergeCells count="38">
    <mergeCell ref="G79:H79"/>
    <mergeCell ref="O1:O2"/>
    <mergeCell ref="P1:Q1"/>
    <mergeCell ref="R1:S1"/>
    <mergeCell ref="G64:G65"/>
    <mergeCell ref="G72:H72"/>
    <mergeCell ref="I72:M72"/>
    <mergeCell ref="G73:H73"/>
    <mergeCell ref="I73:J73"/>
    <mergeCell ref="T1:V1"/>
    <mergeCell ref="D1:D2"/>
    <mergeCell ref="M1:M2"/>
    <mergeCell ref="N1:N2"/>
    <mergeCell ref="I1:I2"/>
    <mergeCell ref="J1:J2"/>
    <mergeCell ref="K1:K2"/>
    <mergeCell ref="L1:L2"/>
    <mergeCell ref="A62:E62"/>
    <mergeCell ref="E1:E2"/>
    <mergeCell ref="G62:M62"/>
    <mergeCell ref="G1:G2"/>
    <mergeCell ref="H1:H2"/>
    <mergeCell ref="F1:F2"/>
    <mergeCell ref="A1:A2"/>
    <mergeCell ref="B1:B2"/>
    <mergeCell ref="C1:C2"/>
    <mergeCell ref="A71:E71"/>
    <mergeCell ref="H66:M66"/>
    <mergeCell ref="H67:M67"/>
    <mergeCell ref="B68:E68"/>
    <mergeCell ref="H68:M68"/>
    <mergeCell ref="B69:E69"/>
    <mergeCell ref="H69:M69"/>
    <mergeCell ref="G71:M71"/>
    <mergeCell ref="B77:E77"/>
    <mergeCell ref="B78:E78"/>
    <mergeCell ref="G74:H74"/>
    <mergeCell ref="G75:H7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5"/>
  </sheetPr>
  <dimension ref="A1:Z93"/>
  <sheetViews>
    <sheetView zoomScale="75" zoomScaleNormal="75" workbookViewId="0" topLeftCell="A1">
      <selection activeCell="O70" sqref="O70"/>
    </sheetView>
  </sheetViews>
  <sheetFormatPr defaultColWidth="9.140625" defaultRowHeight="12.75"/>
  <cols>
    <col min="1" max="1" width="11.421875" style="0" customWidth="1"/>
    <col min="2" max="2" width="12.7109375" style="0" customWidth="1"/>
    <col min="5" max="5" width="10.140625" style="0" customWidth="1"/>
    <col min="6" max="6" width="10.8515625" style="0" customWidth="1"/>
    <col min="7" max="7" width="10.28125" style="0" customWidth="1"/>
    <col min="8" max="8" width="11.421875" style="0" customWidth="1"/>
    <col min="15" max="15" width="14.00390625" style="0" customWidth="1"/>
  </cols>
  <sheetData>
    <row r="1" spans="1:24" ht="12.75" customHeight="1">
      <c r="A1" s="224" t="s">
        <v>0</v>
      </c>
      <c r="B1" s="226" t="s">
        <v>1</v>
      </c>
      <c r="C1" s="206" t="s">
        <v>250</v>
      </c>
      <c r="D1" s="204" t="s">
        <v>2</v>
      </c>
      <c r="E1" s="204" t="s">
        <v>251</v>
      </c>
      <c r="F1" s="204" t="s">
        <v>252</v>
      </c>
      <c r="G1" s="204" t="s">
        <v>253</v>
      </c>
      <c r="H1" s="204" t="s">
        <v>254</v>
      </c>
      <c r="I1" s="204" t="s">
        <v>255</v>
      </c>
      <c r="J1" s="204" t="s">
        <v>256</v>
      </c>
      <c r="K1" s="204" t="s">
        <v>257</v>
      </c>
      <c r="L1" s="204" t="s">
        <v>258</v>
      </c>
      <c r="M1" s="204" t="s">
        <v>12</v>
      </c>
      <c r="N1" s="217" t="s">
        <v>259</v>
      </c>
      <c r="O1" s="228" t="s">
        <v>167</v>
      </c>
      <c r="P1" s="238" t="s">
        <v>3</v>
      </c>
      <c r="Q1" s="220"/>
      <c r="R1" s="219" t="s">
        <v>4</v>
      </c>
      <c r="S1" s="220"/>
      <c r="T1" s="219" t="s">
        <v>5</v>
      </c>
      <c r="U1" s="237"/>
      <c r="V1" s="220"/>
      <c r="W1" s="1" t="s">
        <v>6</v>
      </c>
      <c r="X1" s="2"/>
    </row>
    <row r="2" spans="1:24" ht="64.5" thickBot="1">
      <c r="A2" s="225"/>
      <c r="B2" s="227"/>
      <c r="C2" s="207"/>
      <c r="D2" s="205"/>
      <c r="E2" s="205"/>
      <c r="F2" s="205"/>
      <c r="G2" s="205"/>
      <c r="H2" s="205"/>
      <c r="I2" s="205"/>
      <c r="J2" s="205"/>
      <c r="K2" s="205"/>
      <c r="L2" s="205"/>
      <c r="M2" s="205"/>
      <c r="N2" s="218"/>
      <c r="O2" s="229"/>
      <c r="P2" s="3" t="s">
        <v>7</v>
      </c>
      <c r="Q2" s="4" t="s">
        <v>8</v>
      </c>
      <c r="R2" s="4" t="s">
        <v>31</v>
      </c>
      <c r="S2" s="5" t="s">
        <v>170</v>
      </c>
      <c r="T2" s="4" t="s">
        <v>9</v>
      </c>
      <c r="U2" s="4" t="s">
        <v>10</v>
      </c>
      <c r="V2" s="4" t="s">
        <v>11</v>
      </c>
      <c r="W2" s="5" t="s">
        <v>12</v>
      </c>
      <c r="X2" s="6" t="s">
        <v>13</v>
      </c>
    </row>
    <row r="3" spans="1:26" ht="12.75">
      <c r="A3" s="40">
        <v>0</v>
      </c>
      <c r="B3" s="18">
        <v>1</v>
      </c>
      <c r="C3">
        <v>0</v>
      </c>
      <c r="E3">
        <v>399</v>
      </c>
      <c r="F3">
        <v>399</v>
      </c>
      <c r="G3">
        <v>4788000</v>
      </c>
      <c r="H3">
        <v>2.606214</v>
      </c>
      <c r="I3">
        <v>0</v>
      </c>
      <c r="J3">
        <v>0</v>
      </c>
      <c r="K3">
        <v>0</v>
      </c>
      <c r="L3">
        <v>0</v>
      </c>
      <c r="M3">
        <v>129.999996</v>
      </c>
      <c r="N3">
        <v>30</v>
      </c>
      <c r="O3" s="13">
        <v>1.197</v>
      </c>
      <c r="P3" s="48">
        <f>SUM(O3:O22)</f>
        <v>10.898839999999998</v>
      </c>
      <c r="Q3" s="48">
        <f>P3/SUM(N3:N22)</f>
        <v>0.03632946666666666</v>
      </c>
      <c r="R3" s="95" t="s">
        <v>261</v>
      </c>
      <c r="S3" s="49" t="s">
        <v>260</v>
      </c>
      <c r="T3" s="48">
        <f>SUM(O3:O61)</f>
        <v>55.70990399999999</v>
      </c>
      <c r="U3" s="48">
        <f>SUM(O3:O61)</f>
        <v>55.70990399999999</v>
      </c>
      <c r="V3" s="48">
        <f>SUM(O3:O61)</f>
        <v>55.70990399999999</v>
      </c>
      <c r="W3" s="65">
        <v>129.754721</v>
      </c>
      <c r="X3" s="64">
        <f>U3/W3</f>
        <v>0.42934779999257205</v>
      </c>
      <c r="Z3" s="24"/>
    </row>
    <row r="4" spans="1:26" ht="12.75">
      <c r="A4" s="40">
        <v>0</v>
      </c>
      <c r="B4" s="18">
        <v>2</v>
      </c>
      <c r="C4">
        <v>0</v>
      </c>
      <c r="E4">
        <v>444</v>
      </c>
      <c r="F4">
        <v>444</v>
      </c>
      <c r="G4">
        <v>5328000</v>
      </c>
      <c r="H4">
        <v>2.770587</v>
      </c>
      <c r="I4">
        <v>0</v>
      </c>
      <c r="J4">
        <v>0</v>
      </c>
      <c r="K4">
        <v>0</v>
      </c>
      <c r="L4">
        <v>0</v>
      </c>
      <c r="M4">
        <v>129.999996</v>
      </c>
      <c r="N4">
        <v>30</v>
      </c>
      <c r="O4" s="14">
        <v>1.332</v>
      </c>
      <c r="P4" s="20"/>
      <c r="Q4" s="20"/>
      <c r="R4" s="96" t="s">
        <v>101</v>
      </c>
      <c r="S4" s="20"/>
      <c r="T4" s="20"/>
      <c r="U4" s="20"/>
      <c r="V4" s="20"/>
      <c r="W4" s="20"/>
      <c r="X4" s="45"/>
      <c r="Z4" s="24"/>
    </row>
    <row r="5" spans="1:26" ht="12.75">
      <c r="A5" s="40">
        <v>0</v>
      </c>
      <c r="B5" s="18">
        <v>3</v>
      </c>
      <c r="C5">
        <v>0</v>
      </c>
      <c r="E5">
        <v>360</v>
      </c>
      <c r="F5">
        <v>360</v>
      </c>
      <c r="G5">
        <v>4320000</v>
      </c>
      <c r="H5">
        <v>2.603806</v>
      </c>
      <c r="I5">
        <v>0</v>
      </c>
      <c r="J5">
        <v>0</v>
      </c>
      <c r="K5">
        <v>0</v>
      </c>
      <c r="L5">
        <v>0</v>
      </c>
      <c r="M5">
        <v>129.999996</v>
      </c>
      <c r="N5">
        <v>30</v>
      </c>
      <c r="O5" s="14">
        <v>1.08</v>
      </c>
      <c r="P5" s="20"/>
      <c r="Q5" s="20"/>
      <c r="R5" s="96" t="s">
        <v>101</v>
      </c>
      <c r="S5" s="20"/>
      <c r="T5" s="20"/>
      <c r="U5" s="20"/>
      <c r="V5" s="20"/>
      <c r="W5" s="20"/>
      <c r="X5" s="45"/>
      <c r="Z5" s="24"/>
    </row>
    <row r="6" spans="1:26" ht="12.75">
      <c r="A6" s="40">
        <v>0</v>
      </c>
      <c r="B6" s="18">
        <v>4</v>
      </c>
      <c r="C6">
        <v>0</v>
      </c>
      <c r="E6">
        <v>512</v>
      </c>
      <c r="F6">
        <v>512</v>
      </c>
      <c r="G6">
        <v>6144000</v>
      </c>
      <c r="H6">
        <v>2.602876</v>
      </c>
      <c r="I6">
        <v>0</v>
      </c>
      <c r="J6">
        <v>0</v>
      </c>
      <c r="K6">
        <v>0</v>
      </c>
      <c r="L6">
        <v>0</v>
      </c>
      <c r="M6">
        <v>130.000002</v>
      </c>
      <c r="N6">
        <v>30</v>
      </c>
      <c r="O6" s="14">
        <v>1.536</v>
      </c>
      <c r="P6" s="20"/>
      <c r="Q6" s="20"/>
      <c r="R6" s="96" t="s">
        <v>101</v>
      </c>
      <c r="S6" s="20"/>
      <c r="T6" s="20"/>
      <c r="U6" s="20"/>
      <c r="V6" s="20"/>
      <c r="W6" s="20"/>
      <c r="X6" s="45"/>
      <c r="Z6" s="24"/>
    </row>
    <row r="7" spans="1:26" ht="12.75">
      <c r="A7" s="40">
        <v>0</v>
      </c>
      <c r="B7" s="18">
        <v>5</v>
      </c>
      <c r="C7">
        <v>0</v>
      </c>
      <c r="E7">
        <v>130</v>
      </c>
      <c r="F7">
        <v>130</v>
      </c>
      <c r="G7">
        <v>1560000</v>
      </c>
      <c r="H7">
        <v>2.551853</v>
      </c>
      <c r="I7">
        <v>0</v>
      </c>
      <c r="J7">
        <v>0</v>
      </c>
      <c r="K7">
        <v>0</v>
      </c>
      <c r="L7">
        <v>0</v>
      </c>
      <c r="M7">
        <v>129.999995</v>
      </c>
      <c r="N7">
        <v>30</v>
      </c>
      <c r="O7" s="14">
        <v>0.39</v>
      </c>
      <c r="P7" s="20"/>
      <c r="Q7" s="20"/>
      <c r="R7" s="96" t="s">
        <v>101</v>
      </c>
      <c r="S7" s="20"/>
      <c r="T7" s="20"/>
      <c r="U7" s="20"/>
      <c r="V7" s="20"/>
      <c r="W7" s="20"/>
      <c r="X7" s="45"/>
      <c r="Z7" s="24"/>
    </row>
    <row r="8" spans="1:26" ht="12.75">
      <c r="A8" s="40">
        <v>0</v>
      </c>
      <c r="B8" s="18">
        <v>6</v>
      </c>
      <c r="C8">
        <v>0</v>
      </c>
      <c r="E8">
        <v>648</v>
      </c>
      <c r="F8">
        <v>648</v>
      </c>
      <c r="G8">
        <v>7776000</v>
      </c>
      <c r="H8">
        <v>2.77077</v>
      </c>
      <c r="I8">
        <v>0</v>
      </c>
      <c r="J8">
        <v>0</v>
      </c>
      <c r="K8">
        <v>0</v>
      </c>
      <c r="L8">
        <v>0</v>
      </c>
      <c r="M8">
        <v>129.999987</v>
      </c>
      <c r="N8">
        <v>30</v>
      </c>
      <c r="O8" s="14">
        <v>1.944</v>
      </c>
      <c r="P8" s="20"/>
      <c r="Q8" s="20"/>
      <c r="R8" s="96" t="s">
        <v>101</v>
      </c>
      <c r="S8" s="20"/>
      <c r="T8" s="20"/>
      <c r="U8" s="20"/>
      <c r="V8" s="20"/>
      <c r="W8" s="20"/>
      <c r="X8" s="45"/>
      <c r="Z8" s="24"/>
    </row>
    <row r="9" spans="1:26" ht="12.75">
      <c r="A9" s="40">
        <v>0</v>
      </c>
      <c r="B9" s="18">
        <v>7</v>
      </c>
      <c r="C9">
        <v>0</v>
      </c>
      <c r="E9">
        <v>125</v>
      </c>
      <c r="F9">
        <v>125</v>
      </c>
      <c r="G9">
        <v>1500000</v>
      </c>
      <c r="H9">
        <v>2.580971</v>
      </c>
      <c r="I9">
        <v>0</v>
      </c>
      <c r="J9">
        <v>0</v>
      </c>
      <c r="K9">
        <v>0</v>
      </c>
      <c r="L9">
        <v>0</v>
      </c>
      <c r="M9">
        <v>130.000003</v>
      </c>
      <c r="N9">
        <v>30</v>
      </c>
      <c r="O9" s="14">
        <v>0.375</v>
      </c>
      <c r="P9" s="20"/>
      <c r="Q9" s="20"/>
      <c r="R9" s="96" t="s">
        <v>101</v>
      </c>
      <c r="S9" s="20"/>
      <c r="T9" s="20"/>
      <c r="U9" s="20"/>
      <c r="V9" s="20"/>
      <c r="W9" s="20"/>
      <c r="X9" s="45"/>
      <c r="Z9" s="24"/>
    </row>
    <row r="10" spans="1:26" ht="12.75">
      <c r="A10" s="40">
        <v>0</v>
      </c>
      <c r="B10" s="18">
        <v>8</v>
      </c>
      <c r="C10">
        <v>0</v>
      </c>
      <c r="E10">
        <v>248</v>
      </c>
      <c r="F10">
        <v>248</v>
      </c>
      <c r="G10">
        <v>2976000</v>
      </c>
      <c r="H10">
        <v>2.400189</v>
      </c>
      <c r="I10">
        <v>0</v>
      </c>
      <c r="J10">
        <v>0</v>
      </c>
      <c r="K10">
        <v>0</v>
      </c>
      <c r="L10">
        <v>0</v>
      </c>
      <c r="M10">
        <v>129.999997</v>
      </c>
      <c r="N10">
        <v>30</v>
      </c>
      <c r="O10" s="14">
        <v>0.744</v>
      </c>
      <c r="P10" s="20"/>
      <c r="Q10" s="20"/>
      <c r="R10" s="96" t="s">
        <v>101</v>
      </c>
      <c r="S10" s="20"/>
      <c r="T10" s="20"/>
      <c r="U10" s="20"/>
      <c r="V10" s="20"/>
      <c r="W10" s="20"/>
      <c r="X10" s="45"/>
      <c r="Z10" s="24"/>
    </row>
    <row r="11" spans="1:26" ht="12.75">
      <c r="A11" s="40">
        <v>0</v>
      </c>
      <c r="B11" s="18">
        <v>9</v>
      </c>
      <c r="C11">
        <v>0</v>
      </c>
      <c r="E11">
        <v>400</v>
      </c>
      <c r="F11">
        <v>400</v>
      </c>
      <c r="G11">
        <v>4800000</v>
      </c>
      <c r="H11">
        <v>2.742454</v>
      </c>
      <c r="I11">
        <v>0</v>
      </c>
      <c r="J11">
        <v>0</v>
      </c>
      <c r="K11">
        <v>0</v>
      </c>
      <c r="L11">
        <v>0</v>
      </c>
      <c r="M11">
        <v>129.999998</v>
      </c>
      <c r="N11">
        <v>30</v>
      </c>
      <c r="O11" s="14">
        <v>1.2</v>
      </c>
      <c r="P11" s="20"/>
      <c r="Q11" s="20"/>
      <c r="R11" s="96" t="s">
        <v>101</v>
      </c>
      <c r="S11" s="20"/>
      <c r="T11" s="20"/>
      <c r="U11" s="20"/>
      <c r="V11" s="20"/>
      <c r="W11" s="20"/>
      <c r="X11" s="45"/>
      <c r="Z11" s="24"/>
    </row>
    <row r="12" spans="1:26" ht="12.75">
      <c r="A12" s="40">
        <v>0</v>
      </c>
      <c r="B12" s="18">
        <v>10</v>
      </c>
      <c r="C12">
        <v>0</v>
      </c>
      <c r="E12">
        <v>319</v>
      </c>
      <c r="F12">
        <v>319</v>
      </c>
      <c r="G12">
        <v>3828000</v>
      </c>
      <c r="H12">
        <v>2.469216</v>
      </c>
      <c r="I12">
        <v>0</v>
      </c>
      <c r="J12">
        <v>0</v>
      </c>
      <c r="K12">
        <v>0</v>
      </c>
      <c r="L12">
        <v>0</v>
      </c>
      <c r="M12">
        <v>130.000005</v>
      </c>
      <c r="N12">
        <v>30</v>
      </c>
      <c r="O12" s="14">
        <v>0.957</v>
      </c>
      <c r="P12" s="20"/>
      <c r="Q12" s="20"/>
      <c r="R12" s="96" t="s">
        <v>101</v>
      </c>
      <c r="S12" s="20"/>
      <c r="T12" s="20"/>
      <c r="U12" s="20"/>
      <c r="V12" s="20"/>
      <c r="W12" s="20"/>
      <c r="X12" s="45"/>
      <c r="Z12" s="24"/>
    </row>
    <row r="13" spans="1:24" ht="12.75">
      <c r="A13" s="40">
        <v>1</v>
      </c>
      <c r="B13" s="18">
        <v>0</v>
      </c>
      <c r="C13">
        <v>0</v>
      </c>
      <c r="E13">
        <v>201</v>
      </c>
      <c r="F13">
        <v>201</v>
      </c>
      <c r="G13">
        <v>64320</v>
      </c>
      <c r="H13">
        <v>0.099921</v>
      </c>
      <c r="I13">
        <v>0</v>
      </c>
      <c r="J13">
        <v>0</v>
      </c>
      <c r="K13">
        <v>0</v>
      </c>
      <c r="L13">
        <v>0</v>
      </c>
      <c r="M13">
        <v>116.999999</v>
      </c>
      <c r="N13">
        <v>0</v>
      </c>
      <c r="O13" s="14">
        <v>0.01608</v>
      </c>
      <c r="P13" s="20"/>
      <c r="Q13" s="20"/>
      <c r="R13" s="96" t="s">
        <v>101</v>
      </c>
      <c r="S13" s="20"/>
      <c r="T13" s="20"/>
      <c r="U13" s="20"/>
      <c r="V13" s="20"/>
      <c r="W13" s="20"/>
      <c r="X13" s="45"/>
    </row>
    <row r="14" spans="1:24" ht="12.75">
      <c r="A14" s="40">
        <v>2</v>
      </c>
      <c r="B14" s="18">
        <v>0</v>
      </c>
      <c r="C14">
        <v>0</v>
      </c>
      <c r="E14">
        <v>203</v>
      </c>
      <c r="F14">
        <v>203</v>
      </c>
      <c r="G14">
        <v>64960</v>
      </c>
      <c r="H14">
        <v>0.078451</v>
      </c>
      <c r="I14">
        <v>0</v>
      </c>
      <c r="J14">
        <v>0</v>
      </c>
      <c r="K14">
        <v>0</v>
      </c>
      <c r="L14">
        <v>0</v>
      </c>
      <c r="M14">
        <v>117.000003</v>
      </c>
      <c r="N14">
        <v>0</v>
      </c>
      <c r="O14" s="14">
        <v>0.01624</v>
      </c>
      <c r="P14" s="20"/>
      <c r="Q14" s="20"/>
      <c r="R14" s="96" t="s">
        <v>101</v>
      </c>
      <c r="S14" s="20"/>
      <c r="T14" s="20"/>
      <c r="U14" s="20"/>
      <c r="V14" s="20"/>
      <c r="W14" s="20"/>
      <c r="X14" s="45"/>
    </row>
    <row r="15" spans="1:24" ht="12.75">
      <c r="A15" s="40">
        <v>3</v>
      </c>
      <c r="B15" s="18">
        <v>0</v>
      </c>
      <c r="C15">
        <v>0</v>
      </c>
      <c r="E15">
        <v>181</v>
      </c>
      <c r="F15">
        <v>181</v>
      </c>
      <c r="G15">
        <v>57920</v>
      </c>
      <c r="H15">
        <v>0.079216</v>
      </c>
      <c r="I15">
        <v>0</v>
      </c>
      <c r="J15">
        <v>0</v>
      </c>
      <c r="K15">
        <v>0</v>
      </c>
      <c r="L15">
        <v>0</v>
      </c>
      <c r="M15">
        <v>129.999996</v>
      </c>
      <c r="N15">
        <v>0</v>
      </c>
      <c r="O15" s="14">
        <v>0.01448</v>
      </c>
      <c r="P15" s="20"/>
      <c r="Q15" s="20"/>
      <c r="R15" s="96" t="s">
        <v>101</v>
      </c>
      <c r="S15" s="20"/>
      <c r="T15" s="20"/>
      <c r="U15" s="20"/>
      <c r="V15" s="20"/>
      <c r="W15" s="20"/>
      <c r="X15" s="45"/>
    </row>
    <row r="16" spans="1:24" ht="12.75">
      <c r="A16" s="40">
        <v>4</v>
      </c>
      <c r="B16" s="18">
        <v>0</v>
      </c>
      <c r="C16">
        <v>0</v>
      </c>
      <c r="E16">
        <v>256</v>
      </c>
      <c r="F16">
        <v>256</v>
      </c>
      <c r="G16">
        <v>81920</v>
      </c>
      <c r="H16">
        <v>0.105092</v>
      </c>
      <c r="I16">
        <v>0</v>
      </c>
      <c r="J16">
        <v>0</v>
      </c>
      <c r="K16">
        <v>0</v>
      </c>
      <c r="L16">
        <v>0</v>
      </c>
      <c r="M16">
        <v>130</v>
      </c>
      <c r="N16">
        <v>0</v>
      </c>
      <c r="O16" s="14">
        <v>0.02048</v>
      </c>
      <c r="P16" s="20"/>
      <c r="Q16" s="20"/>
      <c r="R16" s="96" t="s">
        <v>101</v>
      </c>
      <c r="S16" s="20"/>
      <c r="T16" s="20"/>
      <c r="U16" s="20"/>
      <c r="V16" s="20"/>
      <c r="W16" s="20"/>
      <c r="X16" s="45"/>
    </row>
    <row r="17" spans="1:24" ht="12.75">
      <c r="A17" s="40">
        <v>5</v>
      </c>
      <c r="B17" s="18">
        <v>0</v>
      </c>
      <c r="C17">
        <v>0</v>
      </c>
      <c r="E17">
        <v>67</v>
      </c>
      <c r="F17">
        <v>67</v>
      </c>
      <c r="G17">
        <v>21440</v>
      </c>
      <c r="H17">
        <v>0.050687</v>
      </c>
      <c r="I17">
        <v>0</v>
      </c>
      <c r="J17">
        <v>0</v>
      </c>
      <c r="K17">
        <v>0</v>
      </c>
      <c r="L17">
        <v>0</v>
      </c>
      <c r="M17">
        <v>116.999998</v>
      </c>
      <c r="N17">
        <v>0</v>
      </c>
      <c r="O17" s="14">
        <v>0.00536</v>
      </c>
      <c r="P17" s="20"/>
      <c r="Q17" s="20"/>
      <c r="R17" s="96" t="s">
        <v>101</v>
      </c>
      <c r="S17" s="20"/>
      <c r="T17" s="20"/>
      <c r="U17" s="20"/>
      <c r="V17" s="20"/>
      <c r="W17" s="20"/>
      <c r="X17" s="45"/>
    </row>
    <row r="18" spans="1:24" ht="12.75">
      <c r="A18" s="40">
        <v>6</v>
      </c>
      <c r="B18" s="18">
        <v>0</v>
      </c>
      <c r="C18">
        <v>0</v>
      </c>
      <c r="E18">
        <v>332</v>
      </c>
      <c r="F18">
        <v>332</v>
      </c>
      <c r="G18">
        <v>106240</v>
      </c>
      <c r="H18">
        <v>0.098695</v>
      </c>
      <c r="I18">
        <v>0</v>
      </c>
      <c r="J18">
        <v>0</v>
      </c>
      <c r="K18">
        <v>0</v>
      </c>
      <c r="L18">
        <v>0</v>
      </c>
      <c r="M18">
        <v>130.000003</v>
      </c>
      <c r="N18">
        <v>0</v>
      </c>
      <c r="O18" s="14">
        <v>0.02656</v>
      </c>
      <c r="P18" s="20"/>
      <c r="Q18" s="20"/>
      <c r="R18" s="96" t="s">
        <v>101</v>
      </c>
      <c r="S18" s="20"/>
      <c r="T18" s="20"/>
      <c r="U18" s="20"/>
      <c r="V18" s="20"/>
      <c r="W18" s="20"/>
      <c r="X18" s="45"/>
    </row>
    <row r="19" spans="1:24" ht="12.75">
      <c r="A19" s="40">
        <v>7</v>
      </c>
      <c r="B19" s="18">
        <v>0</v>
      </c>
      <c r="C19">
        <v>0</v>
      </c>
      <c r="E19">
        <v>64</v>
      </c>
      <c r="F19">
        <v>64</v>
      </c>
      <c r="G19">
        <v>20480</v>
      </c>
      <c r="H19">
        <v>0.058963</v>
      </c>
      <c r="I19">
        <v>0</v>
      </c>
      <c r="J19">
        <v>0</v>
      </c>
      <c r="K19">
        <v>0</v>
      </c>
      <c r="L19">
        <v>0</v>
      </c>
      <c r="M19">
        <v>117.000007</v>
      </c>
      <c r="N19">
        <v>0</v>
      </c>
      <c r="O19" s="14">
        <v>0.00512</v>
      </c>
      <c r="P19" s="20"/>
      <c r="Q19" s="20"/>
      <c r="R19" s="96" t="s">
        <v>101</v>
      </c>
      <c r="S19" s="20"/>
      <c r="T19" s="20"/>
      <c r="U19" s="20"/>
      <c r="V19" s="20"/>
      <c r="W19" s="20"/>
      <c r="X19" s="45"/>
    </row>
    <row r="20" spans="1:24" ht="12.75">
      <c r="A20" s="40">
        <v>8</v>
      </c>
      <c r="B20" s="18">
        <v>0</v>
      </c>
      <c r="C20">
        <v>0</v>
      </c>
      <c r="E20">
        <v>124</v>
      </c>
      <c r="F20">
        <v>124</v>
      </c>
      <c r="G20">
        <v>39680</v>
      </c>
      <c r="H20">
        <v>0.066591</v>
      </c>
      <c r="I20">
        <v>0</v>
      </c>
      <c r="J20">
        <v>0</v>
      </c>
      <c r="K20">
        <v>0</v>
      </c>
      <c r="L20">
        <v>0</v>
      </c>
      <c r="M20">
        <v>129.999997</v>
      </c>
      <c r="N20">
        <v>0</v>
      </c>
      <c r="O20" s="14">
        <v>0.00992</v>
      </c>
      <c r="P20" s="20"/>
      <c r="Q20" s="20"/>
      <c r="R20" s="96" t="s">
        <v>101</v>
      </c>
      <c r="S20" s="20"/>
      <c r="T20" s="20"/>
      <c r="U20" s="20"/>
      <c r="V20" s="20"/>
      <c r="W20" s="20"/>
      <c r="X20" s="45"/>
    </row>
    <row r="21" spans="1:24" ht="12.75">
      <c r="A21" s="40">
        <v>9</v>
      </c>
      <c r="B21" s="18">
        <v>0</v>
      </c>
      <c r="C21">
        <v>0</v>
      </c>
      <c r="E21">
        <v>201</v>
      </c>
      <c r="F21">
        <v>201</v>
      </c>
      <c r="G21">
        <v>64320</v>
      </c>
      <c r="H21">
        <v>0.109359</v>
      </c>
      <c r="I21">
        <v>0</v>
      </c>
      <c r="J21">
        <v>0</v>
      </c>
      <c r="K21">
        <v>0</v>
      </c>
      <c r="L21">
        <v>0</v>
      </c>
      <c r="M21">
        <v>130.000001</v>
      </c>
      <c r="N21">
        <v>0</v>
      </c>
      <c r="O21" s="14">
        <v>0.01608</v>
      </c>
      <c r="P21" s="20"/>
      <c r="Q21" s="20"/>
      <c r="R21" s="96" t="s">
        <v>101</v>
      </c>
      <c r="S21" s="20"/>
      <c r="T21" s="20"/>
      <c r="U21" s="20"/>
      <c r="V21" s="20"/>
      <c r="W21" s="20"/>
      <c r="X21" s="45"/>
    </row>
    <row r="22" spans="1:24" ht="12.75">
      <c r="A22" s="40">
        <v>10</v>
      </c>
      <c r="B22" s="18">
        <v>0</v>
      </c>
      <c r="C22">
        <v>0</v>
      </c>
      <c r="E22">
        <v>169</v>
      </c>
      <c r="F22">
        <v>169</v>
      </c>
      <c r="G22">
        <v>54080</v>
      </c>
      <c r="H22">
        <v>0.096678</v>
      </c>
      <c r="I22">
        <v>0</v>
      </c>
      <c r="J22">
        <v>0</v>
      </c>
      <c r="K22">
        <v>0</v>
      </c>
      <c r="L22">
        <v>0</v>
      </c>
      <c r="M22">
        <v>117.000002</v>
      </c>
      <c r="N22">
        <v>0</v>
      </c>
      <c r="O22" s="14">
        <v>0.01352</v>
      </c>
      <c r="P22" s="20"/>
      <c r="Q22" s="20"/>
      <c r="R22" s="96" t="s">
        <v>101</v>
      </c>
      <c r="S22" s="20"/>
      <c r="T22" s="20"/>
      <c r="U22" s="20"/>
      <c r="V22" s="20"/>
      <c r="W22" s="20"/>
      <c r="X22" s="45"/>
    </row>
    <row r="23" spans="1:24" ht="12.75">
      <c r="A23" s="40">
        <v>0</v>
      </c>
      <c r="B23" s="18">
        <v>11</v>
      </c>
      <c r="D23">
        <v>15</v>
      </c>
      <c r="E23">
        <v>1951</v>
      </c>
      <c r="F23">
        <v>1951</v>
      </c>
      <c r="G23">
        <v>7991296</v>
      </c>
      <c r="H23">
        <v>0.020819</v>
      </c>
      <c r="I23">
        <v>0</v>
      </c>
      <c r="J23">
        <v>0</v>
      </c>
      <c r="K23">
        <v>0</v>
      </c>
      <c r="L23">
        <v>0</v>
      </c>
      <c r="M23">
        <v>130.000008</v>
      </c>
      <c r="N23">
        <v>2</v>
      </c>
      <c r="O23" s="14">
        <v>1.997824</v>
      </c>
      <c r="P23" s="20"/>
      <c r="Q23" s="20"/>
      <c r="R23" s="20">
        <f>(I23+K23)*100/F23</f>
        <v>0</v>
      </c>
      <c r="S23" s="20"/>
      <c r="T23" s="20"/>
      <c r="U23" s="20"/>
      <c r="V23" s="20"/>
      <c r="W23" s="20"/>
      <c r="X23" s="45"/>
    </row>
    <row r="24" spans="1:24" ht="12.75">
      <c r="A24" s="40">
        <v>0</v>
      </c>
      <c r="B24" s="18">
        <v>12</v>
      </c>
      <c r="D24">
        <v>15</v>
      </c>
      <c r="E24">
        <v>1951</v>
      </c>
      <c r="F24">
        <v>1951</v>
      </c>
      <c r="G24">
        <v>7991296</v>
      </c>
      <c r="H24">
        <v>0.020548</v>
      </c>
      <c r="I24">
        <v>0</v>
      </c>
      <c r="J24">
        <v>0</v>
      </c>
      <c r="K24">
        <v>0</v>
      </c>
      <c r="L24">
        <v>0</v>
      </c>
      <c r="M24">
        <v>129.999997</v>
      </c>
      <c r="N24">
        <v>2</v>
      </c>
      <c r="O24" s="14">
        <v>1.997824</v>
      </c>
      <c r="P24" s="20"/>
      <c r="Q24" s="20"/>
      <c r="R24" s="20">
        <f aca="true" t="shared" si="0" ref="R24:R31">(I24+K24)/F24</f>
        <v>0</v>
      </c>
      <c r="S24" s="20"/>
      <c r="T24" s="20"/>
      <c r="U24" s="20"/>
      <c r="V24" s="20"/>
      <c r="W24" s="20"/>
      <c r="X24" s="45"/>
    </row>
    <row r="25" spans="1:24" ht="12.75">
      <c r="A25" s="40">
        <v>0</v>
      </c>
      <c r="B25" s="18">
        <v>13</v>
      </c>
      <c r="D25">
        <v>15</v>
      </c>
      <c r="E25">
        <v>1951</v>
      </c>
      <c r="F25">
        <v>1951</v>
      </c>
      <c r="G25">
        <v>7991296</v>
      </c>
      <c r="H25">
        <v>0.020956</v>
      </c>
      <c r="I25">
        <v>0</v>
      </c>
      <c r="J25">
        <v>0</v>
      </c>
      <c r="K25">
        <v>0</v>
      </c>
      <c r="L25">
        <v>0</v>
      </c>
      <c r="M25">
        <v>130.000002</v>
      </c>
      <c r="N25">
        <v>2</v>
      </c>
      <c r="O25" s="14">
        <v>1.997824</v>
      </c>
      <c r="P25" s="20"/>
      <c r="Q25" s="20"/>
      <c r="R25" s="20">
        <f t="shared" si="0"/>
        <v>0</v>
      </c>
      <c r="S25" s="20"/>
      <c r="T25" s="20"/>
      <c r="U25" s="20"/>
      <c r="V25" s="20"/>
      <c r="W25" s="20"/>
      <c r="X25" s="45"/>
    </row>
    <row r="26" spans="1:24" ht="12.75">
      <c r="A26" s="40">
        <v>0</v>
      </c>
      <c r="B26" s="18">
        <v>14</v>
      </c>
      <c r="D26">
        <v>15</v>
      </c>
      <c r="E26">
        <v>1951</v>
      </c>
      <c r="F26">
        <v>1951</v>
      </c>
      <c r="G26">
        <v>7991296</v>
      </c>
      <c r="H26">
        <v>0.020854</v>
      </c>
      <c r="I26">
        <v>0</v>
      </c>
      <c r="J26">
        <v>0</v>
      </c>
      <c r="K26">
        <v>0</v>
      </c>
      <c r="L26">
        <v>0</v>
      </c>
      <c r="M26">
        <v>130.000004</v>
      </c>
      <c r="N26">
        <v>2</v>
      </c>
      <c r="O26" s="14">
        <v>1.997824</v>
      </c>
      <c r="P26" s="20"/>
      <c r="Q26" s="20"/>
      <c r="R26" s="20">
        <f t="shared" si="0"/>
        <v>0</v>
      </c>
      <c r="S26" s="20"/>
      <c r="T26" s="20"/>
      <c r="U26" s="20"/>
      <c r="V26" s="20"/>
      <c r="W26" s="20"/>
      <c r="X26" s="45"/>
    </row>
    <row r="27" spans="1:24" ht="12.75">
      <c r="A27" s="40">
        <v>0</v>
      </c>
      <c r="B27" s="18">
        <v>15</v>
      </c>
      <c r="D27">
        <v>15</v>
      </c>
      <c r="E27">
        <v>7797</v>
      </c>
      <c r="F27">
        <v>7797</v>
      </c>
      <c r="G27">
        <v>31936512</v>
      </c>
      <c r="H27">
        <v>0.020011</v>
      </c>
      <c r="I27">
        <v>0</v>
      </c>
      <c r="J27">
        <v>0</v>
      </c>
      <c r="K27">
        <v>0</v>
      </c>
      <c r="L27">
        <v>0</v>
      </c>
      <c r="M27">
        <v>130</v>
      </c>
      <c r="N27">
        <v>8</v>
      </c>
      <c r="O27" s="14">
        <v>7.984128</v>
      </c>
      <c r="P27" s="20"/>
      <c r="Q27" s="20"/>
      <c r="R27" s="20">
        <f t="shared" si="0"/>
        <v>0</v>
      </c>
      <c r="S27" s="20"/>
      <c r="T27" s="20"/>
      <c r="U27" s="20"/>
      <c r="V27" s="20"/>
      <c r="W27" s="20"/>
      <c r="X27" s="45"/>
    </row>
    <row r="28" spans="1:24" ht="12.75">
      <c r="A28" s="40">
        <v>0</v>
      </c>
      <c r="B28" s="18">
        <v>16</v>
      </c>
      <c r="D28">
        <v>15</v>
      </c>
      <c r="E28">
        <v>7799</v>
      </c>
      <c r="F28">
        <v>7799</v>
      </c>
      <c r="G28">
        <v>31944704</v>
      </c>
      <c r="H28">
        <v>0.020057</v>
      </c>
      <c r="I28">
        <v>0</v>
      </c>
      <c r="J28">
        <v>0</v>
      </c>
      <c r="K28">
        <v>0</v>
      </c>
      <c r="L28">
        <v>0</v>
      </c>
      <c r="M28">
        <v>130.00001</v>
      </c>
      <c r="N28">
        <v>8</v>
      </c>
      <c r="O28" s="14">
        <v>7.986176</v>
      </c>
      <c r="P28" s="20"/>
      <c r="Q28" s="20"/>
      <c r="R28" s="20">
        <f t="shared" si="0"/>
        <v>0</v>
      </c>
      <c r="S28" s="20"/>
      <c r="T28" s="20"/>
      <c r="U28" s="20"/>
      <c r="V28" s="20"/>
      <c r="W28" s="20"/>
      <c r="X28" s="45"/>
    </row>
    <row r="29" spans="1:24" ht="12.75">
      <c r="A29" s="40">
        <v>0</v>
      </c>
      <c r="B29" s="18">
        <v>17</v>
      </c>
      <c r="D29">
        <v>15</v>
      </c>
      <c r="E29">
        <v>7801</v>
      </c>
      <c r="F29">
        <v>7801</v>
      </c>
      <c r="G29">
        <v>31952896</v>
      </c>
      <c r="H29">
        <v>0.020125</v>
      </c>
      <c r="I29">
        <v>0</v>
      </c>
      <c r="J29">
        <v>0</v>
      </c>
      <c r="K29">
        <v>0</v>
      </c>
      <c r="L29">
        <v>0</v>
      </c>
      <c r="M29">
        <v>129.999995</v>
      </c>
      <c r="N29">
        <v>8</v>
      </c>
      <c r="O29" s="14">
        <v>7.988224</v>
      </c>
      <c r="P29" s="20"/>
      <c r="Q29" s="20"/>
      <c r="R29" s="20">
        <f t="shared" si="0"/>
        <v>0</v>
      </c>
      <c r="S29" s="20"/>
      <c r="T29" s="20"/>
      <c r="U29" s="20"/>
      <c r="V29" s="20"/>
      <c r="W29" s="20"/>
      <c r="X29" s="45"/>
    </row>
    <row r="30" spans="1:24" ht="12.75">
      <c r="A30" s="40">
        <v>0</v>
      </c>
      <c r="B30" s="18">
        <v>18</v>
      </c>
      <c r="D30">
        <v>15</v>
      </c>
      <c r="E30">
        <v>1665</v>
      </c>
      <c r="F30">
        <v>1665</v>
      </c>
      <c r="G30">
        <v>19980000</v>
      </c>
      <c r="H30">
        <v>0.021067</v>
      </c>
      <c r="I30">
        <v>0</v>
      </c>
      <c r="J30">
        <v>0</v>
      </c>
      <c r="K30">
        <v>0</v>
      </c>
      <c r="L30">
        <v>0</v>
      </c>
      <c r="M30">
        <v>130</v>
      </c>
      <c r="N30">
        <v>5</v>
      </c>
      <c r="O30" s="14">
        <v>4.995</v>
      </c>
      <c r="P30" s="20"/>
      <c r="Q30" s="20"/>
      <c r="R30" s="20">
        <f t="shared" si="0"/>
        <v>0</v>
      </c>
      <c r="S30" s="20"/>
      <c r="T30" s="20"/>
      <c r="U30" s="20"/>
      <c r="V30" s="20"/>
      <c r="W30" s="20"/>
      <c r="X30" s="45"/>
    </row>
    <row r="31" spans="1:26" ht="12.75">
      <c r="A31" s="40">
        <v>0</v>
      </c>
      <c r="B31" s="18">
        <v>19</v>
      </c>
      <c r="D31">
        <v>15</v>
      </c>
      <c r="E31">
        <v>1666</v>
      </c>
      <c r="F31">
        <v>1666</v>
      </c>
      <c r="G31">
        <v>19992000</v>
      </c>
      <c r="H31">
        <v>0.021168</v>
      </c>
      <c r="I31">
        <v>0</v>
      </c>
      <c r="J31">
        <v>0</v>
      </c>
      <c r="K31">
        <v>0</v>
      </c>
      <c r="L31">
        <v>0</v>
      </c>
      <c r="M31">
        <v>130.000002</v>
      </c>
      <c r="N31">
        <v>5</v>
      </c>
      <c r="O31" s="14">
        <v>4.998</v>
      </c>
      <c r="P31" s="20"/>
      <c r="Q31" s="20"/>
      <c r="R31" s="20">
        <f t="shared" si="0"/>
        <v>0</v>
      </c>
      <c r="S31" s="20"/>
      <c r="T31" s="20"/>
      <c r="U31" s="20"/>
      <c r="V31" s="20"/>
      <c r="W31" s="20"/>
      <c r="X31" s="45"/>
      <c r="Z31" s="24"/>
    </row>
    <row r="32" spans="1:26" ht="12.75">
      <c r="A32" s="40">
        <v>0</v>
      </c>
      <c r="B32" s="18">
        <v>20</v>
      </c>
      <c r="D32">
        <v>13</v>
      </c>
      <c r="E32">
        <v>400</v>
      </c>
      <c r="F32">
        <v>400</v>
      </c>
      <c r="G32">
        <v>384000</v>
      </c>
      <c r="H32">
        <v>0.03022</v>
      </c>
      <c r="I32">
        <v>1</v>
      </c>
      <c r="J32">
        <v>960</v>
      </c>
      <c r="K32">
        <v>0</v>
      </c>
      <c r="L32">
        <v>0</v>
      </c>
      <c r="M32">
        <v>130.000008</v>
      </c>
      <c r="N32">
        <v>0.096</v>
      </c>
      <c r="O32" s="14">
        <v>0.096</v>
      </c>
      <c r="P32" s="20"/>
      <c r="Q32" s="20"/>
      <c r="R32" s="20">
        <f aca="true" t="shared" si="1" ref="R32:R57">(I32+K32)*100/F32</f>
        <v>0.25</v>
      </c>
      <c r="S32" s="20"/>
      <c r="T32" s="20"/>
      <c r="U32" s="20"/>
      <c r="V32" s="20"/>
      <c r="W32" s="20"/>
      <c r="X32" s="45"/>
      <c r="Z32" s="24"/>
    </row>
    <row r="33" spans="1:26" ht="12.75">
      <c r="A33" s="40">
        <v>0</v>
      </c>
      <c r="B33" s="18">
        <v>21</v>
      </c>
      <c r="D33">
        <v>13</v>
      </c>
      <c r="E33">
        <v>400</v>
      </c>
      <c r="F33">
        <v>400</v>
      </c>
      <c r="G33">
        <v>384000</v>
      </c>
      <c r="H33">
        <v>0.030266</v>
      </c>
      <c r="I33">
        <v>1</v>
      </c>
      <c r="J33">
        <v>960</v>
      </c>
      <c r="K33">
        <v>0</v>
      </c>
      <c r="L33">
        <v>0</v>
      </c>
      <c r="M33">
        <v>130.000001</v>
      </c>
      <c r="N33">
        <v>0.096</v>
      </c>
      <c r="O33" s="14">
        <v>0.096</v>
      </c>
      <c r="P33" s="20"/>
      <c r="Q33" s="20"/>
      <c r="R33" s="20">
        <f t="shared" si="1"/>
        <v>0.25</v>
      </c>
      <c r="S33" s="20"/>
      <c r="T33" s="20"/>
      <c r="U33" s="20"/>
      <c r="V33" s="20"/>
      <c r="W33" s="20"/>
      <c r="X33" s="45"/>
      <c r="Z33" s="24"/>
    </row>
    <row r="34" spans="1:26" ht="12.75">
      <c r="A34" s="40">
        <v>0</v>
      </c>
      <c r="B34" s="18">
        <v>22</v>
      </c>
      <c r="D34">
        <v>13</v>
      </c>
      <c r="E34">
        <v>400</v>
      </c>
      <c r="F34">
        <v>400</v>
      </c>
      <c r="G34">
        <v>384000</v>
      </c>
      <c r="H34">
        <v>0.030543</v>
      </c>
      <c r="I34">
        <v>1</v>
      </c>
      <c r="J34">
        <v>960</v>
      </c>
      <c r="K34">
        <v>0</v>
      </c>
      <c r="L34">
        <v>0</v>
      </c>
      <c r="M34">
        <v>130.000001</v>
      </c>
      <c r="N34">
        <v>0.096</v>
      </c>
      <c r="O34" s="14">
        <v>0.096</v>
      </c>
      <c r="P34" s="20"/>
      <c r="Q34" s="20"/>
      <c r="R34" s="20">
        <f t="shared" si="1"/>
        <v>0.25</v>
      </c>
      <c r="S34" s="20"/>
      <c r="T34" s="20"/>
      <c r="U34" s="20"/>
      <c r="V34" s="20"/>
      <c r="W34" s="20"/>
      <c r="X34" s="45"/>
      <c r="Z34" s="24"/>
    </row>
    <row r="35" spans="1:26" ht="12.75">
      <c r="A35" s="40">
        <v>0</v>
      </c>
      <c r="B35" s="18">
        <v>23</v>
      </c>
      <c r="D35">
        <v>13</v>
      </c>
      <c r="E35">
        <v>398</v>
      </c>
      <c r="F35">
        <v>398</v>
      </c>
      <c r="G35">
        <v>382080</v>
      </c>
      <c r="H35">
        <v>0.030589</v>
      </c>
      <c r="I35">
        <v>1</v>
      </c>
      <c r="J35">
        <v>960</v>
      </c>
      <c r="K35">
        <v>0</v>
      </c>
      <c r="L35">
        <v>0</v>
      </c>
      <c r="M35">
        <v>129.999995</v>
      </c>
      <c r="N35">
        <v>0.096</v>
      </c>
      <c r="O35" s="14">
        <v>0.09552</v>
      </c>
      <c r="P35" s="20"/>
      <c r="Q35" s="20"/>
      <c r="R35" s="20">
        <f>(I35+K35)*100/F35</f>
        <v>0.25125628140703515</v>
      </c>
      <c r="S35" s="20"/>
      <c r="T35" s="20"/>
      <c r="U35" s="20"/>
      <c r="V35" s="20"/>
      <c r="W35" s="20"/>
      <c r="X35" s="45"/>
      <c r="Z35" s="24"/>
    </row>
    <row r="36" spans="1:26" ht="12.75">
      <c r="A36" s="40">
        <v>0</v>
      </c>
      <c r="B36" s="18">
        <v>24</v>
      </c>
      <c r="D36">
        <v>13</v>
      </c>
      <c r="E36">
        <v>398</v>
      </c>
      <c r="F36">
        <v>398</v>
      </c>
      <c r="G36">
        <v>382080</v>
      </c>
      <c r="H36">
        <v>0.029935</v>
      </c>
      <c r="I36">
        <v>0</v>
      </c>
      <c r="J36">
        <v>0</v>
      </c>
      <c r="K36">
        <v>0</v>
      </c>
      <c r="L36">
        <v>0</v>
      </c>
      <c r="M36">
        <v>130.000004</v>
      </c>
      <c r="N36">
        <v>0.096</v>
      </c>
      <c r="O36" s="14">
        <v>0.09552</v>
      </c>
      <c r="P36" s="20"/>
      <c r="Q36" s="20"/>
      <c r="R36" s="20">
        <f t="shared" si="1"/>
        <v>0</v>
      </c>
      <c r="S36" s="20"/>
      <c r="T36" s="20"/>
      <c r="U36" s="20"/>
      <c r="V36" s="20"/>
      <c r="W36" s="20"/>
      <c r="X36" s="45"/>
      <c r="Z36" s="24"/>
    </row>
    <row r="37" spans="1:26" ht="12.75">
      <c r="A37" s="40">
        <v>0</v>
      </c>
      <c r="B37" s="18">
        <v>25</v>
      </c>
      <c r="D37">
        <v>13</v>
      </c>
      <c r="E37">
        <v>398</v>
      </c>
      <c r="F37">
        <v>398</v>
      </c>
      <c r="G37">
        <v>382080</v>
      </c>
      <c r="H37">
        <v>0.030202</v>
      </c>
      <c r="I37">
        <v>1</v>
      </c>
      <c r="J37">
        <v>960</v>
      </c>
      <c r="K37">
        <v>0</v>
      </c>
      <c r="L37">
        <v>0</v>
      </c>
      <c r="M37">
        <v>129.999995</v>
      </c>
      <c r="N37">
        <v>0.096</v>
      </c>
      <c r="O37" s="14">
        <v>0.09552</v>
      </c>
      <c r="P37" s="20"/>
      <c r="Q37" s="20"/>
      <c r="R37" s="20">
        <f t="shared" si="1"/>
        <v>0.25125628140703515</v>
      </c>
      <c r="S37" s="20"/>
      <c r="T37" s="20"/>
      <c r="U37" s="20"/>
      <c r="V37" s="20"/>
      <c r="W37" s="20"/>
      <c r="X37" s="45"/>
      <c r="Z37" s="24"/>
    </row>
    <row r="38" spans="1:26" ht="12.75">
      <c r="A38" s="40">
        <v>0</v>
      </c>
      <c r="B38" s="18">
        <v>26</v>
      </c>
      <c r="D38">
        <v>13</v>
      </c>
      <c r="E38">
        <v>398</v>
      </c>
      <c r="F38">
        <v>398</v>
      </c>
      <c r="G38">
        <v>382080</v>
      </c>
      <c r="H38">
        <v>0.030369</v>
      </c>
      <c r="I38">
        <v>1</v>
      </c>
      <c r="J38">
        <v>960</v>
      </c>
      <c r="K38">
        <v>0</v>
      </c>
      <c r="L38">
        <v>0</v>
      </c>
      <c r="M38">
        <v>129.999995</v>
      </c>
      <c r="N38">
        <v>0.096</v>
      </c>
      <c r="O38" s="14">
        <v>0.09552</v>
      </c>
      <c r="P38" s="20"/>
      <c r="Q38" s="20"/>
      <c r="R38" s="20">
        <f t="shared" si="1"/>
        <v>0.25125628140703515</v>
      </c>
      <c r="S38" s="20"/>
      <c r="T38" s="20"/>
      <c r="U38" s="20"/>
      <c r="V38" s="20"/>
      <c r="W38" s="20"/>
      <c r="X38" s="45"/>
      <c r="Z38" s="24"/>
    </row>
    <row r="39" spans="1:26" ht="12.75">
      <c r="A39" s="40">
        <v>0</v>
      </c>
      <c r="B39" s="18">
        <v>27</v>
      </c>
      <c r="D39">
        <v>13</v>
      </c>
      <c r="E39">
        <v>398</v>
      </c>
      <c r="F39">
        <v>398</v>
      </c>
      <c r="G39">
        <v>382080</v>
      </c>
      <c r="H39">
        <v>0.030746</v>
      </c>
      <c r="I39">
        <v>1</v>
      </c>
      <c r="J39">
        <v>960</v>
      </c>
      <c r="K39">
        <v>0</v>
      </c>
      <c r="L39">
        <v>0</v>
      </c>
      <c r="M39">
        <v>129.999995</v>
      </c>
      <c r="N39">
        <v>0.096</v>
      </c>
      <c r="O39" s="14">
        <v>0.09552</v>
      </c>
      <c r="P39" s="20"/>
      <c r="Q39" s="20"/>
      <c r="R39" s="20">
        <f t="shared" si="1"/>
        <v>0.25125628140703515</v>
      </c>
      <c r="S39" s="20"/>
      <c r="T39" s="20"/>
      <c r="U39" s="20"/>
      <c r="V39" s="20"/>
      <c r="W39" s="20"/>
      <c r="X39" s="45"/>
      <c r="Z39" s="24"/>
    </row>
    <row r="40" spans="1:26" ht="12.75">
      <c r="A40" s="40">
        <v>0</v>
      </c>
      <c r="B40" s="18">
        <v>28</v>
      </c>
      <c r="D40">
        <v>13</v>
      </c>
      <c r="E40">
        <v>398</v>
      </c>
      <c r="F40">
        <v>398</v>
      </c>
      <c r="G40">
        <v>382080</v>
      </c>
      <c r="H40">
        <v>0.031013</v>
      </c>
      <c r="I40">
        <v>1</v>
      </c>
      <c r="J40">
        <v>960</v>
      </c>
      <c r="K40">
        <v>0</v>
      </c>
      <c r="L40">
        <v>0</v>
      </c>
      <c r="M40">
        <v>129.999995</v>
      </c>
      <c r="N40">
        <v>0.096</v>
      </c>
      <c r="O40" s="14">
        <v>0.09552</v>
      </c>
      <c r="P40" s="20"/>
      <c r="Q40" s="20"/>
      <c r="R40" s="20">
        <f t="shared" si="1"/>
        <v>0.25125628140703515</v>
      </c>
      <c r="S40" s="20"/>
      <c r="T40" s="20"/>
      <c r="U40" s="20"/>
      <c r="V40" s="20"/>
      <c r="W40" s="20"/>
      <c r="X40" s="45"/>
      <c r="Z40" s="24"/>
    </row>
    <row r="41" spans="1:26" ht="12.75">
      <c r="A41" s="40">
        <v>0</v>
      </c>
      <c r="B41" s="18">
        <v>29</v>
      </c>
      <c r="D41">
        <v>13</v>
      </c>
      <c r="E41">
        <v>398</v>
      </c>
      <c r="F41">
        <v>398</v>
      </c>
      <c r="G41">
        <v>382080</v>
      </c>
      <c r="H41">
        <v>0.03128</v>
      </c>
      <c r="I41">
        <v>1</v>
      </c>
      <c r="J41">
        <v>960</v>
      </c>
      <c r="K41">
        <v>0</v>
      </c>
      <c r="L41">
        <v>0</v>
      </c>
      <c r="M41">
        <v>130.00001</v>
      </c>
      <c r="N41">
        <v>0.096</v>
      </c>
      <c r="O41" s="14">
        <v>0.09552</v>
      </c>
      <c r="P41" s="20"/>
      <c r="Q41" s="20"/>
      <c r="R41" s="20">
        <f t="shared" si="1"/>
        <v>0.25125628140703515</v>
      </c>
      <c r="S41" s="20"/>
      <c r="T41" s="20"/>
      <c r="U41" s="20"/>
      <c r="V41" s="20"/>
      <c r="W41" s="20"/>
      <c r="X41" s="45"/>
      <c r="Z41" s="24"/>
    </row>
    <row r="42" spans="1:26" ht="12.75">
      <c r="A42" s="40">
        <v>0</v>
      </c>
      <c r="B42" s="18">
        <v>30</v>
      </c>
      <c r="D42">
        <v>13</v>
      </c>
      <c r="E42">
        <v>398</v>
      </c>
      <c r="F42">
        <v>398</v>
      </c>
      <c r="G42">
        <v>382080</v>
      </c>
      <c r="H42">
        <v>0.031547</v>
      </c>
      <c r="I42">
        <v>1</v>
      </c>
      <c r="J42">
        <v>960</v>
      </c>
      <c r="K42">
        <v>0</v>
      </c>
      <c r="L42">
        <v>0</v>
      </c>
      <c r="M42">
        <v>129.999995</v>
      </c>
      <c r="N42">
        <v>0.096</v>
      </c>
      <c r="O42" s="14">
        <v>0.09552</v>
      </c>
      <c r="P42" s="20"/>
      <c r="Q42" s="20"/>
      <c r="R42" s="20">
        <f t="shared" si="1"/>
        <v>0.25125628140703515</v>
      </c>
      <c r="S42" s="20"/>
      <c r="T42" s="20"/>
      <c r="U42" s="20"/>
      <c r="V42" s="20"/>
      <c r="W42" s="20"/>
      <c r="X42" s="45"/>
      <c r="Z42" s="24"/>
    </row>
    <row r="43" spans="1:26" ht="12.75">
      <c r="A43" s="40">
        <v>0</v>
      </c>
      <c r="B43" s="18">
        <v>31</v>
      </c>
      <c r="D43">
        <v>13</v>
      </c>
      <c r="E43">
        <v>398</v>
      </c>
      <c r="F43">
        <v>398</v>
      </c>
      <c r="G43">
        <v>382080</v>
      </c>
      <c r="H43">
        <v>0.031815</v>
      </c>
      <c r="I43">
        <v>1</v>
      </c>
      <c r="J43">
        <v>960</v>
      </c>
      <c r="K43">
        <v>0</v>
      </c>
      <c r="L43">
        <v>0</v>
      </c>
      <c r="M43">
        <v>130.000009</v>
      </c>
      <c r="N43">
        <v>0.096</v>
      </c>
      <c r="O43" s="14">
        <v>0.09552</v>
      </c>
      <c r="P43" s="20"/>
      <c r="Q43" s="20"/>
      <c r="R43" s="20">
        <f t="shared" si="1"/>
        <v>0.25125628140703515</v>
      </c>
      <c r="S43" s="20"/>
      <c r="T43" s="20"/>
      <c r="U43" s="20"/>
      <c r="V43" s="20"/>
      <c r="W43" s="20"/>
      <c r="X43" s="45"/>
      <c r="Z43" s="24"/>
    </row>
    <row r="44" spans="1:26" ht="12.75">
      <c r="A44" s="40">
        <v>0</v>
      </c>
      <c r="B44" s="18">
        <v>32</v>
      </c>
      <c r="D44">
        <v>13</v>
      </c>
      <c r="E44">
        <v>398</v>
      </c>
      <c r="F44">
        <v>398</v>
      </c>
      <c r="G44">
        <v>382080</v>
      </c>
      <c r="H44">
        <v>0.032082</v>
      </c>
      <c r="I44">
        <v>1</v>
      </c>
      <c r="J44">
        <v>960</v>
      </c>
      <c r="K44">
        <v>0</v>
      </c>
      <c r="L44">
        <v>0</v>
      </c>
      <c r="M44">
        <v>129.999995</v>
      </c>
      <c r="N44">
        <v>0.096</v>
      </c>
      <c r="O44" s="14">
        <v>0.09552</v>
      </c>
      <c r="P44" s="20"/>
      <c r="Q44" s="20"/>
      <c r="R44" s="20">
        <f t="shared" si="1"/>
        <v>0.25125628140703515</v>
      </c>
      <c r="S44" s="20"/>
      <c r="T44" s="20"/>
      <c r="U44" s="20"/>
      <c r="V44" s="20"/>
      <c r="W44" s="20"/>
      <c r="X44" s="45"/>
      <c r="Z44" s="24"/>
    </row>
    <row r="45" spans="1:26" ht="12.75">
      <c r="A45" s="40">
        <v>0</v>
      </c>
      <c r="B45" s="18">
        <v>33</v>
      </c>
      <c r="D45">
        <v>13</v>
      </c>
      <c r="E45">
        <v>398</v>
      </c>
      <c r="F45">
        <v>398</v>
      </c>
      <c r="G45">
        <v>382080</v>
      </c>
      <c r="H45">
        <v>0.032349</v>
      </c>
      <c r="I45">
        <v>1</v>
      </c>
      <c r="J45">
        <v>960</v>
      </c>
      <c r="K45">
        <v>0</v>
      </c>
      <c r="L45">
        <v>0</v>
      </c>
      <c r="M45">
        <v>129.999995</v>
      </c>
      <c r="N45">
        <v>0.096</v>
      </c>
      <c r="O45" s="14">
        <v>0.09552</v>
      </c>
      <c r="P45" s="20"/>
      <c r="Q45" s="20"/>
      <c r="R45" s="20">
        <f t="shared" si="1"/>
        <v>0.25125628140703515</v>
      </c>
      <c r="S45" s="20"/>
      <c r="T45" s="20"/>
      <c r="U45" s="20"/>
      <c r="V45" s="20"/>
      <c r="W45" s="20"/>
      <c r="X45" s="45"/>
      <c r="Z45" s="24"/>
    </row>
    <row r="46" spans="1:26" ht="12.75">
      <c r="A46" s="40">
        <v>0</v>
      </c>
      <c r="B46" s="18">
        <v>34</v>
      </c>
      <c r="D46">
        <v>13</v>
      </c>
      <c r="E46">
        <v>398</v>
      </c>
      <c r="F46">
        <v>398</v>
      </c>
      <c r="G46">
        <v>382080</v>
      </c>
      <c r="H46">
        <v>0.032616</v>
      </c>
      <c r="I46">
        <v>1</v>
      </c>
      <c r="J46">
        <v>960</v>
      </c>
      <c r="K46">
        <v>0</v>
      </c>
      <c r="L46">
        <v>0</v>
      </c>
      <c r="M46">
        <v>129.999995</v>
      </c>
      <c r="N46">
        <v>0.096</v>
      </c>
      <c r="O46" s="14">
        <v>0.09552</v>
      </c>
      <c r="P46" s="20"/>
      <c r="Q46" s="20"/>
      <c r="R46" s="20">
        <f t="shared" si="1"/>
        <v>0.25125628140703515</v>
      </c>
      <c r="S46" s="20"/>
      <c r="T46" s="20"/>
      <c r="U46" s="20"/>
      <c r="V46" s="20"/>
      <c r="W46" s="20"/>
      <c r="X46" s="45"/>
      <c r="Z46" s="24"/>
    </row>
    <row r="47" spans="1:26" ht="12.75">
      <c r="A47" s="40">
        <v>20</v>
      </c>
      <c r="B47" s="18">
        <v>0</v>
      </c>
      <c r="D47">
        <v>13</v>
      </c>
      <c r="E47">
        <v>398</v>
      </c>
      <c r="F47">
        <v>398</v>
      </c>
      <c r="G47">
        <v>382080</v>
      </c>
      <c r="H47">
        <v>0.033058</v>
      </c>
      <c r="I47">
        <v>1</v>
      </c>
      <c r="J47">
        <v>960</v>
      </c>
      <c r="K47">
        <v>0</v>
      </c>
      <c r="L47">
        <v>0</v>
      </c>
      <c r="M47">
        <v>116.999997</v>
      </c>
      <c r="N47">
        <v>0.096</v>
      </c>
      <c r="O47" s="14">
        <v>0.09552</v>
      </c>
      <c r="P47" s="20"/>
      <c r="Q47" s="20"/>
      <c r="R47" s="20">
        <f t="shared" si="1"/>
        <v>0.25125628140703515</v>
      </c>
      <c r="S47" s="20"/>
      <c r="T47" s="20"/>
      <c r="U47" s="20"/>
      <c r="V47" s="20"/>
      <c r="W47" s="20"/>
      <c r="X47" s="45"/>
      <c r="Z47" s="24"/>
    </row>
    <row r="48" spans="1:26" ht="12.75">
      <c r="A48" s="40">
        <v>21</v>
      </c>
      <c r="B48" s="18">
        <v>0</v>
      </c>
      <c r="D48">
        <v>13</v>
      </c>
      <c r="E48">
        <v>398</v>
      </c>
      <c r="F48">
        <v>398</v>
      </c>
      <c r="G48">
        <v>382080</v>
      </c>
      <c r="H48">
        <v>0.027027</v>
      </c>
      <c r="I48">
        <v>0</v>
      </c>
      <c r="J48">
        <v>0</v>
      </c>
      <c r="K48">
        <v>0</v>
      </c>
      <c r="L48">
        <v>0</v>
      </c>
      <c r="M48">
        <v>117.000004</v>
      </c>
      <c r="N48">
        <v>0.096</v>
      </c>
      <c r="O48" s="14">
        <v>0.09552</v>
      </c>
      <c r="P48" s="20"/>
      <c r="Q48" s="20"/>
      <c r="R48" s="20">
        <f t="shared" si="1"/>
        <v>0</v>
      </c>
      <c r="S48" s="20"/>
      <c r="T48" s="20"/>
      <c r="U48" s="20"/>
      <c r="V48" s="20"/>
      <c r="W48" s="20"/>
      <c r="X48" s="45"/>
      <c r="Z48" s="24"/>
    </row>
    <row r="49" spans="1:26" ht="12.75">
      <c r="A49" s="40">
        <v>22</v>
      </c>
      <c r="B49" s="18">
        <v>0</v>
      </c>
      <c r="D49">
        <v>13</v>
      </c>
      <c r="E49">
        <v>398</v>
      </c>
      <c r="F49">
        <v>398</v>
      </c>
      <c r="G49">
        <v>382080</v>
      </c>
      <c r="H49">
        <v>0.027344</v>
      </c>
      <c r="I49">
        <v>0</v>
      </c>
      <c r="J49">
        <v>0</v>
      </c>
      <c r="K49">
        <v>0</v>
      </c>
      <c r="L49">
        <v>0</v>
      </c>
      <c r="M49">
        <v>130.000002</v>
      </c>
      <c r="N49">
        <v>0.096</v>
      </c>
      <c r="O49" s="14">
        <v>0.09552</v>
      </c>
      <c r="P49" s="20"/>
      <c r="Q49" s="20"/>
      <c r="R49" s="20">
        <f t="shared" si="1"/>
        <v>0</v>
      </c>
      <c r="S49" s="20"/>
      <c r="T49" s="20"/>
      <c r="U49" s="20"/>
      <c r="V49" s="20"/>
      <c r="W49" s="20"/>
      <c r="X49" s="45"/>
      <c r="Z49" s="24"/>
    </row>
    <row r="50" spans="1:26" ht="12.75">
      <c r="A50" s="40">
        <v>23</v>
      </c>
      <c r="B50" s="18">
        <v>0</v>
      </c>
      <c r="D50">
        <v>13</v>
      </c>
      <c r="E50">
        <v>398</v>
      </c>
      <c r="F50">
        <v>398</v>
      </c>
      <c r="G50">
        <v>382080</v>
      </c>
      <c r="H50">
        <v>0.027661</v>
      </c>
      <c r="I50">
        <v>0</v>
      </c>
      <c r="J50">
        <v>0</v>
      </c>
      <c r="K50">
        <v>0</v>
      </c>
      <c r="L50">
        <v>0</v>
      </c>
      <c r="M50">
        <v>130.000002</v>
      </c>
      <c r="N50">
        <v>0.096</v>
      </c>
      <c r="O50" s="14">
        <v>0.09552</v>
      </c>
      <c r="P50" s="20"/>
      <c r="Q50" s="20"/>
      <c r="R50" s="20">
        <f t="shared" si="1"/>
        <v>0</v>
      </c>
      <c r="S50" s="20"/>
      <c r="T50" s="20"/>
      <c r="U50" s="20"/>
      <c r="V50" s="20"/>
      <c r="W50" s="20"/>
      <c r="X50" s="45"/>
      <c r="Z50" s="24"/>
    </row>
    <row r="51" spans="1:26" ht="12.75">
      <c r="A51" s="40">
        <v>24</v>
      </c>
      <c r="B51" s="18">
        <v>0</v>
      </c>
      <c r="D51">
        <v>13</v>
      </c>
      <c r="E51">
        <v>398</v>
      </c>
      <c r="F51">
        <v>398</v>
      </c>
      <c r="G51">
        <v>382080</v>
      </c>
      <c r="H51">
        <v>0.027979</v>
      </c>
      <c r="I51">
        <v>0</v>
      </c>
      <c r="J51">
        <v>0</v>
      </c>
      <c r="K51">
        <v>0</v>
      </c>
      <c r="L51">
        <v>0</v>
      </c>
      <c r="M51">
        <v>129.999989</v>
      </c>
      <c r="N51">
        <v>0.096</v>
      </c>
      <c r="O51" s="14">
        <v>0.09552</v>
      </c>
      <c r="P51" s="20"/>
      <c r="Q51" s="20"/>
      <c r="R51" s="20">
        <f t="shared" si="1"/>
        <v>0</v>
      </c>
      <c r="S51" s="20"/>
      <c r="T51" s="20"/>
      <c r="U51" s="20"/>
      <c r="V51" s="20"/>
      <c r="W51" s="20"/>
      <c r="X51" s="45"/>
      <c r="Z51" s="24"/>
    </row>
    <row r="52" spans="1:26" ht="12.75">
      <c r="A52" s="40">
        <v>25</v>
      </c>
      <c r="B52" s="18">
        <v>0</v>
      </c>
      <c r="D52">
        <v>13</v>
      </c>
      <c r="E52">
        <v>398</v>
      </c>
      <c r="F52">
        <v>398</v>
      </c>
      <c r="G52">
        <v>382080</v>
      </c>
      <c r="H52">
        <v>0.027628</v>
      </c>
      <c r="I52">
        <v>0</v>
      </c>
      <c r="J52">
        <v>0</v>
      </c>
      <c r="K52">
        <v>0</v>
      </c>
      <c r="L52">
        <v>0</v>
      </c>
      <c r="M52">
        <v>116.999995</v>
      </c>
      <c r="N52">
        <v>0.096</v>
      </c>
      <c r="O52" s="14">
        <v>0.09552</v>
      </c>
      <c r="P52" s="20"/>
      <c r="Q52" s="20"/>
      <c r="R52" s="20">
        <f t="shared" si="1"/>
        <v>0</v>
      </c>
      <c r="S52" s="20"/>
      <c r="T52" s="20"/>
      <c r="U52" s="20"/>
      <c r="V52" s="20"/>
      <c r="W52" s="20"/>
      <c r="X52" s="45"/>
      <c r="Z52" s="24"/>
    </row>
    <row r="53" spans="1:26" ht="12.75">
      <c r="A53" s="40">
        <v>26</v>
      </c>
      <c r="B53" s="18">
        <v>0</v>
      </c>
      <c r="D53">
        <v>13</v>
      </c>
      <c r="E53">
        <v>398</v>
      </c>
      <c r="F53">
        <v>398</v>
      </c>
      <c r="G53">
        <v>382080</v>
      </c>
      <c r="H53">
        <v>0.027941</v>
      </c>
      <c r="I53">
        <v>0</v>
      </c>
      <c r="J53">
        <v>0</v>
      </c>
      <c r="K53">
        <v>0</v>
      </c>
      <c r="L53">
        <v>0</v>
      </c>
      <c r="M53">
        <v>116.999992</v>
      </c>
      <c r="N53">
        <v>0.096</v>
      </c>
      <c r="O53" s="14">
        <v>0.09552</v>
      </c>
      <c r="P53" s="20"/>
      <c r="Q53" s="20"/>
      <c r="R53" s="20">
        <f t="shared" si="1"/>
        <v>0</v>
      </c>
      <c r="S53" s="20"/>
      <c r="T53" s="20"/>
      <c r="U53" s="20"/>
      <c r="V53" s="20"/>
      <c r="W53" s="20"/>
      <c r="X53" s="45"/>
      <c r="Z53" s="24"/>
    </row>
    <row r="54" spans="1:26" ht="12.75">
      <c r="A54" s="40">
        <v>27</v>
      </c>
      <c r="B54" s="18">
        <v>0</v>
      </c>
      <c r="D54">
        <v>13</v>
      </c>
      <c r="E54">
        <v>398</v>
      </c>
      <c r="F54">
        <v>398</v>
      </c>
      <c r="G54">
        <v>382080</v>
      </c>
      <c r="H54">
        <v>0.027105</v>
      </c>
      <c r="I54">
        <v>0</v>
      </c>
      <c r="J54">
        <v>0</v>
      </c>
      <c r="K54">
        <v>0</v>
      </c>
      <c r="L54">
        <v>0</v>
      </c>
      <c r="M54">
        <v>117.000004</v>
      </c>
      <c r="N54">
        <v>0.096</v>
      </c>
      <c r="O54" s="14">
        <v>0.09552</v>
      </c>
      <c r="P54" s="20"/>
      <c r="Q54" s="20"/>
      <c r="R54" s="20">
        <f t="shared" si="1"/>
        <v>0</v>
      </c>
      <c r="S54" s="20"/>
      <c r="T54" s="20"/>
      <c r="U54" s="20"/>
      <c r="V54" s="20"/>
      <c r="W54" s="20"/>
      <c r="X54" s="45"/>
      <c r="Z54" s="24"/>
    </row>
    <row r="55" spans="1:26" ht="12.75">
      <c r="A55" s="40">
        <v>28</v>
      </c>
      <c r="B55" s="18">
        <v>0</v>
      </c>
      <c r="D55">
        <v>13</v>
      </c>
      <c r="E55">
        <v>398</v>
      </c>
      <c r="F55">
        <v>398</v>
      </c>
      <c r="G55">
        <v>382080</v>
      </c>
      <c r="H55">
        <v>0.027538</v>
      </c>
      <c r="I55">
        <v>0</v>
      </c>
      <c r="J55">
        <v>0</v>
      </c>
      <c r="K55">
        <v>0</v>
      </c>
      <c r="L55">
        <v>0</v>
      </c>
      <c r="M55">
        <v>116.999997</v>
      </c>
      <c r="N55">
        <v>0.096</v>
      </c>
      <c r="O55" s="14">
        <v>0.09552</v>
      </c>
      <c r="P55" s="20"/>
      <c r="Q55" s="20"/>
      <c r="R55" s="20">
        <f t="shared" si="1"/>
        <v>0</v>
      </c>
      <c r="S55" s="20"/>
      <c r="T55" s="20"/>
      <c r="U55" s="20"/>
      <c r="V55" s="20"/>
      <c r="W55" s="20"/>
      <c r="X55" s="45"/>
      <c r="Z55" s="24"/>
    </row>
    <row r="56" spans="1:26" ht="12.75">
      <c r="A56" s="40">
        <v>29</v>
      </c>
      <c r="B56" s="18">
        <v>0</v>
      </c>
      <c r="D56">
        <v>13</v>
      </c>
      <c r="E56">
        <v>398</v>
      </c>
      <c r="F56">
        <v>398</v>
      </c>
      <c r="G56">
        <v>382080</v>
      </c>
      <c r="H56">
        <v>0.027375</v>
      </c>
      <c r="I56">
        <v>0</v>
      </c>
      <c r="J56">
        <v>0</v>
      </c>
      <c r="K56">
        <v>0</v>
      </c>
      <c r="L56">
        <v>0</v>
      </c>
      <c r="M56">
        <v>116.999997</v>
      </c>
      <c r="N56">
        <v>0.096</v>
      </c>
      <c r="O56" s="14">
        <v>0.09552</v>
      </c>
      <c r="P56" s="20"/>
      <c r="Q56" s="20"/>
      <c r="R56" s="20">
        <f t="shared" si="1"/>
        <v>0</v>
      </c>
      <c r="S56" s="20"/>
      <c r="T56" s="20"/>
      <c r="U56" s="20"/>
      <c r="V56" s="20"/>
      <c r="W56" s="20"/>
      <c r="X56" s="45"/>
      <c r="Z56" s="24"/>
    </row>
    <row r="57" spans="1:26" ht="12.75">
      <c r="A57" s="40">
        <v>30</v>
      </c>
      <c r="B57" s="18">
        <v>0</v>
      </c>
      <c r="D57">
        <v>13</v>
      </c>
      <c r="E57">
        <v>399</v>
      </c>
      <c r="F57">
        <v>399</v>
      </c>
      <c r="G57">
        <v>383040</v>
      </c>
      <c r="H57">
        <v>0.027807</v>
      </c>
      <c r="I57">
        <v>0</v>
      </c>
      <c r="J57">
        <v>0</v>
      </c>
      <c r="K57">
        <v>0</v>
      </c>
      <c r="L57">
        <v>0</v>
      </c>
      <c r="M57">
        <v>117</v>
      </c>
      <c r="N57">
        <v>0.096</v>
      </c>
      <c r="O57" s="14">
        <v>0.09576</v>
      </c>
      <c r="P57" s="20"/>
      <c r="Q57" s="20"/>
      <c r="R57" s="20">
        <f t="shared" si="1"/>
        <v>0</v>
      </c>
      <c r="S57" s="20"/>
      <c r="T57" s="20"/>
      <c r="U57" s="20"/>
      <c r="V57" s="20"/>
      <c r="W57" s="20"/>
      <c r="X57" s="45"/>
      <c r="Z57" s="24"/>
    </row>
    <row r="58" spans="1:26" ht="12.75">
      <c r="A58" s="40">
        <v>31</v>
      </c>
      <c r="B58" s="18">
        <v>0</v>
      </c>
      <c r="D58">
        <v>13</v>
      </c>
      <c r="E58">
        <v>399</v>
      </c>
      <c r="F58">
        <v>399</v>
      </c>
      <c r="G58">
        <v>383040</v>
      </c>
      <c r="H58">
        <v>0.028239</v>
      </c>
      <c r="I58">
        <v>0</v>
      </c>
      <c r="J58">
        <v>0</v>
      </c>
      <c r="K58">
        <v>0</v>
      </c>
      <c r="L58">
        <v>0</v>
      </c>
      <c r="M58">
        <v>117</v>
      </c>
      <c r="N58">
        <v>0.096</v>
      </c>
      <c r="O58" s="14">
        <v>0.09576</v>
      </c>
      <c r="P58" s="20"/>
      <c r="Q58" s="20"/>
      <c r="R58" s="20">
        <f>(I58+K58)/F58</f>
        <v>0</v>
      </c>
      <c r="S58" s="20"/>
      <c r="T58" s="20"/>
      <c r="U58" s="20"/>
      <c r="V58" s="20"/>
      <c r="W58" s="20"/>
      <c r="X58" s="45"/>
      <c r="Z58" s="24"/>
    </row>
    <row r="59" spans="1:26" ht="12.75">
      <c r="A59" s="40">
        <v>32</v>
      </c>
      <c r="B59" s="18">
        <v>0</v>
      </c>
      <c r="D59">
        <v>13</v>
      </c>
      <c r="E59">
        <v>399</v>
      </c>
      <c r="F59">
        <v>399</v>
      </c>
      <c r="G59">
        <v>383040</v>
      </c>
      <c r="H59">
        <v>0.028232</v>
      </c>
      <c r="I59">
        <v>0</v>
      </c>
      <c r="J59">
        <v>0</v>
      </c>
      <c r="K59">
        <v>0</v>
      </c>
      <c r="L59">
        <v>0</v>
      </c>
      <c r="M59">
        <v>117.000003</v>
      </c>
      <c r="N59">
        <v>0.096</v>
      </c>
      <c r="O59" s="14">
        <v>0.09576</v>
      </c>
      <c r="P59" s="20"/>
      <c r="Q59" s="20"/>
      <c r="R59" s="20">
        <f>(I59+K59)/F59</f>
        <v>0</v>
      </c>
      <c r="S59" s="20"/>
      <c r="T59" s="20"/>
      <c r="U59" s="20"/>
      <c r="V59" s="20"/>
      <c r="W59" s="20"/>
      <c r="X59" s="45"/>
      <c r="Z59" s="24"/>
    </row>
    <row r="60" spans="1:26" ht="12.75">
      <c r="A60" s="40">
        <v>33</v>
      </c>
      <c r="B60" s="18">
        <v>0</v>
      </c>
      <c r="D60">
        <v>13</v>
      </c>
      <c r="E60">
        <v>399</v>
      </c>
      <c r="F60">
        <v>399</v>
      </c>
      <c r="G60">
        <v>383040</v>
      </c>
      <c r="H60">
        <v>0.028661</v>
      </c>
      <c r="I60">
        <v>0</v>
      </c>
      <c r="J60">
        <v>0</v>
      </c>
      <c r="K60">
        <v>0</v>
      </c>
      <c r="L60">
        <v>0</v>
      </c>
      <c r="M60">
        <v>130.000002</v>
      </c>
      <c r="N60">
        <v>0.096</v>
      </c>
      <c r="O60" s="14">
        <v>0.09576</v>
      </c>
      <c r="P60" s="20"/>
      <c r="Q60" s="20"/>
      <c r="R60" s="20">
        <f>(I60+K60)/F60</f>
        <v>0</v>
      </c>
      <c r="S60" s="20"/>
      <c r="T60" s="20"/>
      <c r="U60" s="20"/>
      <c r="V60" s="20"/>
      <c r="W60" s="20"/>
      <c r="X60" s="45"/>
      <c r="Z60" s="24"/>
    </row>
    <row r="61" spans="1:26" ht="13.5" thickBot="1">
      <c r="A61" s="41">
        <v>34</v>
      </c>
      <c r="B61" s="43">
        <v>0</v>
      </c>
      <c r="C61" s="41"/>
      <c r="D61" s="42">
        <v>13</v>
      </c>
      <c r="E61" s="42">
        <v>399</v>
      </c>
      <c r="F61" s="42">
        <v>399</v>
      </c>
      <c r="G61" s="42">
        <v>383040</v>
      </c>
      <c r="H61" s="42">
        <v>0.029089</v>
      </c>
      <c r="I61" s="42">
        <v>0</v>
      </c>
      <c r="J61" s="42">
        <v>0</v>
      </c>
      <c r="K61" s="42">
        <v>0</v>
      </c>
      <c r="L61" s="42">
        <v>0</v>
      </c>
      <c r="M61" s="42">
        <v>130.000001</v>
      </c>
      <c r="N61" s="42">
        <v>0.096</v>
      </c>
      <c r="O61" s="58">
        <v>0.09576</v>
      </c>
      <c r="P61" s="46"/>
      <c r="Q61" s="46"/>
      <c r="R61" s="46">
        <f>(I61+K61)/F61</f>
        <v>0</v>
      </c>
      <c r="S61" s="46"/>
      <c r="T61" s="46"/>
      <c r="U61" s="46"/>
      <c r="V61" s="46"/>
      <c r="W61" s="46"/>
      <c r="X61" s="47"/>
      <c r="Z61" s="24"/>
    </row>
    <row r="62" ht="13.5" thickBot="1"/>
    <row r="63" spans="1:14" ht="13.5" thickBot="1">
      <c r="A63" s="190" t="s">
        <v>171</v>
      </c>
      <c r="B63" s="192"/>
      <c r="C63" s="192"/>
      <c r="D63" s="192"/>
      <c r="E63" s="191"/>
      <c r="H63" s="190" t="s">
        <v>22</v>
      </c>
      <c r="I63" s="192"/>
      <c r="J63" s="192"/>
      <c r="K63" s="192"/>
      <c r="L63" s="192"/>
      <c r="M63" s="192"/>
      <c r="N63" s="191"/>
    </row>
    <row r="64" spans="1:14" ht="13.5" thickBot="1">
      <c r="A64" s="12"/>
      <c r="B64" s="1" t="s">
        <v>14</v>
      </c>
      <c r="C64" s="1" t="s">
        <v>15</v>
      </c>
      <c r="D64" s="1" t="s">
        <v>16</v>
      </c>
      <c r="E64" s="2" t="s">
        <v>17</v>
      </c>
      <c r="H64" s="13" t="s">
        <v>25</v>
      </c>
      <c r="I64" s="17"/>
      <c r="J64" s="17"/>
      <c r="K64" s="17"/>
      <c r="L64" s="17"/>
      <c r="M64" s="17"/>
      <c r="N64" s="18"/>
    </row>
    <row r="65" spans="1:14" ht="12.75">
      <c r="A65" s="7" t="s">
        <v>172</v>
      </c>
      <c r="B65" s="147">
        <v>0.007</v>
      </c>
      <c r="C65" s="147">
        <v>0.006</v>
      </c>
      <c r="D65" s="147">
        <v>0.002</v>
      </c>
      <c r="E65" s="148">
        <v>0.0018</v>
      </c>
      <c r="H65" s="208" t="s">
        <v>23</v>
      </c>
      <c r="I65" s="12"/>
      <c r="J65" s="1" t="s">
        <v>30</v>
      </c>
      <c r="K65" s="1" t="s">
        <v>26</v>
      </c>
      <c r="L65" s="1"/>
      <c r="M65" s="1"/>
      <c r="N65" s="2"/>
    </row>
    <row r="66" spans="1:14" ht="13.5" thickBot="1">
      <c r="A66" s="7" t="s">
        <v>173</v>
      </c>
      <c r="B66" s="147">
        <v>15</v>
      </c>
      <c r="C66" s="147">
        <v>7</v>
      </c>
      <c r="D66" s="147">
        <v>7</v>
      </c>
      <c r="E66" s="148">
        <v>7</v>
      </c>
      <c r="H66" s="209"/>
      <c r="I66" s="21" t="s">
        <v>24</v>
      </c>
      <c r="J66" s="10">
        <v>1</v>
      </c>
      <c r="K66" s="10">
        <v>8</v>
      </c>
      <c r="L66" s="10"/>
      <c r="M66" s="10"/>
      <c r="N66" s="11"/>
    </row>
    <row r="67" spans="1:14" ht="13.5" thickBot="1">
      <c r="A67" s="7" t="s">
        <v>174</v>
      </c>
      <c r="B67" s="147">
        <v>31</v>
      </c>
      <c r="C67" s="147">
        <v>15</v>
      </c>
      <c r="D67" s="147">
        <v>7</v>
      </c>
      <c r="E67" s="148">
        <v>7</v>
      </c>
      <c r="H67" s="22" t="s">
        <v>139</v>
      </c>
      <c r="I67" s="190" t="s">
        <v>27</v>
      </c>
      <c r="J67" s="192"/>
      <c r="K67" s="192"/>
      <c r="L67" s="192"/>
      <c r="M67" s="192"/>
      <c r="N67" s="191"/>
    </row>
    <row r="68" spans="1:14" ht="13.5" thickBot="1">
      <c r="A68" s="7" t="s">
        <v>175</v>
      </c>
      <c r="B68" s="147">
        <v>7</v>
      </c>
      <c r="C68" s="147">
        <v>4</v>
      </c>
      <c r="D68" s="147">
        <v>3</v>
      </c>
      <c r="E68" s="148">
        <v>2</v>
      </c>
      <c r="H68" s="22" t="s">
        <v>18</v>
      </c>
      <c r="I68" s="190" t="s">
        <v>176</v>
      </c>
      <c r="J68" s="192"/>
      <c r="K68" s="192"/>
      <c r="L68" s="192"/>
      <c r="M68" s="192"/>
      <c r="N68" s="191"/>
    </row>
    <row r="69" spans="1:14" ht="13.5" thickBot="1">
      <c r="A69" s="15" t="s">
        <v>19</v>
      </c>
      <c r="B69" s="193" t="s">
        <v>177</v>
      </c>
      <c r="C69" s="193"/>
      <c r="D69" s="193"/>
      <c r="E69" s="194"/>
      <c r="H69" s="14" t="s">
        <v>28</v>
      </c>
      <c r="I69" s="234" t="s">
        <v>27</v>
      </c>
      <c r="J69" s="235"/>
      <c r="K69" s="235"/>
      <c r="L69" s="235"/>
      <c r="M69" s="235"/>
      <c r="N69" s="236"/>
    </row>
    <row r="70" spans="1:14" ht="13.5" thickBot="1">
      <c r="A70" s="16" t="s">
        <v>20</v>
      </c>
      <c r="B70" s="193" t="s">
        <v>177</v>
      </c>
      <c r="C70" s="193"/>
      <c r="D70" s="193"/>
      <c r="E70" s="194"/>
      <c r="H70" s="22" t="s">
        <v>29</v>
      </c>
      <c r="I70" s="190" t="s">
        <v>27</v>
      </c>
      <c r="J70" s="192"/>
      <c r="K70" s="192"/>
      <c r="L70" s="192"/>
      <c r="M70" s="192"/>
      <c r="N70" s="191"/>
    </row>
    <row r="71" ht="13.5" thickBot="1"/>
    <row r="72" spans="1:5" ht="13.5" thickBot="1">
      <c r="A72" s="190" t="s">
        <v>178</v>
      </c>
      <c r="B72" s="192"/>
      <c r="C72" s="192"/>
      <c r="D72" s="192"/>
      <c r="E72" s="191"/>
    </row>
    <row r="73" spans="1:14" ht="12.75" customHeight="1">
      <c r="A73" s="12"/>
      <c r="B73" s="1" t="s">
        <v>14</v>
      </c>
      <c r="C73" s="1" t="s">
        <v>15</v>
      </c>
      <c r="D73" s="1" t="s">
        <v>16</v>
      </c>
      <c r="E73" s="2" t="s">
        <v>17</v>
      </c>
      <c r="H73" s="198" t="s">
        <v>32</v>
      </c>
      <c r="I73" s="199"/>
      <c r="J73" s="199"/>
      <c r="K73" s="199"/>
      <c r="L73" s="199"/>
      <c r="M73" s="199"/>
      <c r="N73" s="200"/>
    </row>
    <row r="74" spans="1:14" ht="12.75">
      <c r="A74" s="7" t="s">
        <v>172</v>
      </c>
      <c r="B74" s="147">
        <v>0.007</v>
      </c>
      <c r="C74" s="147">
        <v>0.006</v>
      </c>
      <c r="D74" s="147">
        <v>0.002</v>
      </c>
      <c r="E74" s="148">
        <v>0.0018</v>
      </c>
      <c r="H74" s="241" t="s">
        <v>33</v>
      </c>
      <c r="I74" s="242"/>
      <c r="J74" s="197" t="s">
        <v>35</v>
      </c>
      <c r="K74" s="197"/>
      <c r="L74" s="197"/>
      <c r="M74" s="197"/>
      <c r="N74" s="243"/>
    </row>
    <row r="75" spans="1:14" ht="12.75">
      <c r="A75" s="7" t="s">
        <v>173</v>
      </c>
      <c r="B75" s="147">
        <v>15</v>
      </c>
      <c r="C75" s="147">
        <v>7</v>
      </c>
      <c r="D75" s="147">
        <v>7</v>
      </c>
      <c r="E75" s="148">
        <v>7</v>
      </c>
      <c r="H75" s="241" t="s">
        <v>34</v>
      </c>
      <c r="I75" s="242"/>
      <c r="J75" s="197" t="s">
        <v>179</v>
      </c>
      <c r="K75" s="197"/>
      <c r="L75" s="8"/>
      <c r="M75" s="8"/>
      <c r="N75" s="9"/>
    </row>
    <row r="76" spans="1:14" ht="12.75">
      <c r="A76" s="7" t="s">
        <v>174</v>
      </c>
      <c r="B76" s="147">
        <v>31</v>
      </c>
      <c r="C76" s="147">
        <v>15</v>
      </c>
      <c r="D76" s="147">
        <v>7</v>
      </c>
      <c r="E76" s="148">
        <v>7</v>
      </c>
      <c r="H76" s="241" t="s">
        <v>36</v>
      </c>
      <c r="I76" s="242"/>
      <c r="J76" s="8" t="s">
        <v>37</v>
      </c>
      <c r="K76" s="8"/>
      <c r="L76" s="8"/>
      <c r="M76" s="8"/>
      <c r="N76" s="9"/>
    </row>
    <row r="77" spans="1:14" ht="12.75">
      <c r="A77" s="7" t="s">
        <v>175</v>
      </c>
      <c r="B77" s="147">
        <v>7</v>
      </c>
      <c r="C77" s="147">
        <v>4</v>
      </c>
      <c r="D77" s="147">
        <v>3</v>
      </c>
      <c r="E77" s="148">
        <v>2</v>
      </c>
      <c r="H77" s="241" t="s">
        <v>38</v>
      </c>
      <c r="I77" s="242"/>
      <c r="J77" s="8">
        <v>20</v>
      </c>
      <c r="K77" s="8"/>
      <c r="L77" s="8"/>
      <c r="M77" s="8"/>
      <c r="N77" s="9"/>
    </row>
    <row r="78" spans="1:14" ht="13.5" thickBot="1">
      <c r="A78" s="15" t="s">
        <v>19</v>
      </c>
      <c r="B78" s="193" t="s">
        <v>180</v>
      </c>
      <c r="C78" s="193"/>
      <c r="D78" s="193"/>
      <c r="E78" s="194"/>
      <c r="H78" s="7" t="s">
        <v>39</v>
      </c>
      <c r="I78" s="166"/>
      <c r="J78" s="8" t="s">
        <v>40</v>
      </c>
      <c r="K78" s="8"/>
      <c r="L78" s="8"/>
      <c r="M78" s="8"/>
      <c r="N78" s="9"/>
    </row>
    <row r="79" spans="1:14" ht="13.5" thickBot="1">
      <c r="A79" s="16" t="s">
        <v>20</v>
      </c>
      <c r="B79" s="193" t="s">
        <v>21</v>
      </c>
      <c r="C79" s="193"/>
      <c r="D79" s="193"/>
      <c r="E79" s="194"/>
      <c r="H79" s="214" t="s">
        <v>41</v>
      </c>
      <c r="I79" s="215"/>
      <c r="J79" s="8" t="s">
        <v>42</v>
      </c>
      <c r="K79" s="8"/>
      <c r="L79" s="8"/>
      <c r="M79" s="8"/>
      <c r="N79" s="9"/>
    </row>
    <row r="80" spans="8:14" ht="12.75">
      <c r="H80" s="214" t="s">
        <v>43</v>
      </c>
      <c r="I80" s="215"/>
      <c r="J80" s="8" t="s">
        <v>181</v>
      </c>
      <c r="K80" s="8"/>
      <c r="L80" s="8"/>
      <c r="M80" s="8"/>
      <c r="N80" s="9"/>
    </row>
    <row r="81" spans="8:14" ht="12.75">
      <c r="H81" s="214" t="s">
        <v>271</v>
      </c>
      <c r="I81" s="215"/>
      <c r="J81" s="4" t="s">
        <v>272</v>
      </c>
      <c r="K81" s="4"/>
      <c r="L81" s="4"/>
      <c r="M81" s="4"/>
      <c r="N81" s="171"/>
    </row>
    <row r="82" spans="8:14" ht="13.5" thickBot="1">
      <c r="H82" s="239" t="s">
        <v>45</v>
      </c>
      <c r="I82" s="240"/>
      <c r="J82" s="10">
        <v>52</v>
      </c>
      <c r="K82" s="10"/>
      <c r="L82" s="10"/>
      <c r="M82" s="10"/>
      <c r="N82" s="11"/>
    </row>
    <row r="90" spans="6:7" ht="12.75">
      <c r="F90" s="17"/>
      <c r="G90" s="17"/>
    </row>
    <row r="91" spans="6:10" ht="12.75">
      <c r="F91" s="17"/>
      <c r="G91" s="17"/>
      <c r="H91" s="17"/>
      <c r="I91" s="17"/>
      <c r="J91" s="17"/>
    </row>
    <row r="92" spans="6:10" ht="12.75">
      <c r="F92" s="17"/>
      <c r="G92" s="17"/>
      <c r="H92" s="17"/>
      <c r="I92" s="17"/>
      <c r="J92" s="17"/>
    </row>
    <row r="93" spans="8:10" ht="12.75">
      <c r="H93" s="17"/>
      <c r="I93" s="17"/>
      <c r="J93" s="17"/>
    </row>
  </sheetData>
  <mergeCells count="41">
    <mergeCell ref="H82:I82"/>
    <mergeCell ref="H73:N73"/>
    <mergeCell ref="H63:N63"/>
    <mergeCell ref="H74:I74"/>
    <mergeCell ref="H75:I75"/>
    <mergeCell ref="J74:N74"/>
    <mergeCell ref="J75:K75"/>
    <mergeCell ref="H76:I76"/>
    <mergeCell ref="H77:I77"/>
    <mergeCell ref="T1:V1"/>
    <mergeCell ref="A72:E72"/>
    <mergeCell ref="A63:E63"/>
    <mergeCell ref="K1:K2"/>
    <mergeCell ref="O1:O2"/>
    <mergeCell ref="P1:Q1"/>
    <mergeCell ref="E1:E2"/>
    <mergeCell ref="F1:F2"/>
    <mergeCell ref="A1:A2"/>
    <mergeCell ref="D1:D2"/>
    <mergeCell ref="R1:S1"/>
    <mergeCell ref="B1:B2"/>
    <mergeCell ref="C1:C2"/>
    <mergeCell ref="H65:H66"/>
    <mergeCell ref="N1:N2"/>
    <mergeCell ref="L1:L2"/>
    <mergeCell ref="G1:G2"/>
    <mergeCell ref="H1:H2"/>
    <mergeCell ref="I1:I2"/>
    <mergeCell ref="J1:J2"/>
    <mergeCell ref="M1:M2"/>
    <mergeCell ref="H81:I81"/>
    <mergeCell ref="I67:N67"/>
    <mergeCell ref="I68:N68"/>
    <mergeCell ref="H79:I79"/>
    <mergeCell ref="H80:I80"/>
    <mergeCell ref="B78:E78"/>
    <mergeCell ref="B79:E79"/>
    <mergeCell ref="B69:E69"/>
    <mergeCell ref="I69:N69"/>
    <mergeCell ref="B70:E70"/>
    <mergeCell ref="I70:N7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1"/>
  </sheetPr>
  <dimension ref="A1:Z93"/>
  <sheetViews>
    <sheetView zoomScale="75" zoomScaleNormal="75" workbookViewId="0" topLeftCell="A1">
      <selection activeCell="U3" sqref="U3"/>
    </sheetView>
  </sheetViews>
  <sheetFormatPr defaultColWidth="9.140625" defaultRowHeight="12.75"/>
  <cols>
    <col min="1" max="1" width="11.421875" style="0" customWidth="1"/>
    <col min="2" max="2" width="12.7109375" style="0" customWidth="1"/>
    <col min="15" max="15" width="14.00390625" style="0" customWidth="1"/>
    <col min="19" max="19" width="10.7109375" style="0" customWidth="1"/>
  </cols>
  <sheetData>
    <row r="1" spans="1:24" ht="12.75" customHeight="1">
      <c r="A1" s="210" t="s">
        <v>0</v>
      </c>
      <c r="B1" s="212" t="s">
        <v>1</v>
      </c>
      <c r="C1" s="206" t="s">
        <v>250</v>
      </c>
      <c r="D1" s="204" t="s">
        <v>2</v>
      </c>
      <c r="E1" s="204" t="s">
        <v>251</v>
      </c>
      <c r="F1" s="204" t="s">
        <v>252</v>
      </c>
      <c r="G1" s="204" t="s">
        <v>253</v>
      </c>
      <c r="H1" s="204" t="s">
        <v>254</v>
      </c>
      <c r="I1" s="204" t="s">
        <v>255</v>
      </c>
      <c r="J1" s="204" t="s">
        <v>256</v>
      </c>
      <c r="K1" s="204" t="s">
        <v>257</v>
      </c>
      <c r="L1" s="204" t="s">
        <v>258</v>
      </c>
      <c r="M1" s="204" t="s">
        <v>12</v>
      </c>
      <c r="N1" s="217" t="s">
        <v>259</v>
      </c>
      <c r="O1" s="247" t="s">
        <v>46</v>
      </c>
      <c r="P1" s="223" t="s">
        <v>3</v>
      </c>
      <c r="Q1" s="216"/>
      <c r="R1" s="219" t="s">
        <v>4</v>
      </c>
      <c r="S1" s="220"/>
      <c r="T1" s="216" t="s">
        <v>5</v>
      </c>
      <c r="U1" s="216"/>
      <c r="V1" s="216"/>
      <c r="W1" s="1" t="s">
        <v>6</v>
      </c>
      <c r="X1" s="2"/>
    </row>
    <row r="2" spans="1:24" ht="64.5" thickBot="1">
      <c r="A2" s="211"/>
      <c r="B2" s="213"/>
      <c r="C2" s="207"/>
      <c r="D2" s="205"/>
      <c r="E2" s="205"/>
      <c r="F2" s="205"/>
      <c r="G2" s="205"/>
      <c r="H2" s="205"/>
      <c r="I2" s="205"/>
      <c r="J2" s="205"/>
      <c r="K2" s="205"/>
      <c r="L2" s="205"/>
      <c r="M2" s="205"/>
      <c r="N2" s="218"/>
      <c r="O2" s="248"/>
      <c r="P2" s="3" t="s">
        <v>7</v>
      </c>
      <c r="Q2" s="4" t="s">
        <v>8</v>
      </c>
      <c r="R2" s="4" t="s">
        <v>31</v>
      </c>
      <c r="S2" s="5" t="s">
        <v>51</v>
      </c>
      <c r="T2" s="4" t="s">
        <v>9</v>
      </c>
      <c r="U2" s="4" t="s">
        <v>10</v>
      </c>
      <c r="V2" s="4" t="s">
        <v>11</v>
      </c>
      <c r="W2" s="5" t="s">
        <v>12</v>
      </c>
      <c r="X2" s="6" t="s">
        <v>13</v>
      </c>
    </row>
    <row r="3" spans="1:26" ht="12.75">
      <c r="A3" s="40">
        <v>0</v>
      </c>
      <c r="B3" s="18">
        <v>1</v>
      </c>
      <c r="C3">
        <v>0</v>
      </c>
      <c r="E3">
        <v>96</v>
      </c>
      <c r="F3">
        <v>96</v>
      </c>
      <c r="G3">
        <v>1152000</v>
      </c>
      <c r="H3">
        <v>2.001188</v>
      </c>
      <c r="I3">
        <v>0</v>
      </c>
      <c r="J3">
        <v>0</v>
      </c>
      <c r="K3">
        <v>0</v>
      </c>
      <c r="L3">
        <v>0</v>
      </c>
      <c r="M3">
        <v>130.000011</v>
      </c>
      <c r="N3">
        <v>30</v>
      </c>
      <c r="O3" s="13">
        <v>0.288</v>
      </c>
      <c r="P3" s="48">
        <f>SUM(O3:O22)</f>
        <v>16.385679999999997</v>
      </c>
      <c r="Q3" s="48">
        <f>P3/SUM(N3:N22)</f>
        <v>0.05461893333333332</v>
      </c>
      <c r="R3" s="95" t="s">
        <v>261</v>
      </c>
      <c r="S3" s="49" t="s">
        <v>260</v>
      </c>
      <c r="T3" s="48">
        <f>SUM(O3:O61)</f>
        <v>61.224255999999976</v>
      </c>
      <c r="U3" s="48">
        <f>SUM(O3:O61)</f>
        <v>61.224255999999976</v>
      </c>
      <c r="V3" s="48">
        <f>SUM(O3:O61)</f>
        <v>61.224255999999976</v>
      </c>
      <c r="W3" s="63">
        <v>129.767315</v>
      </c>
      <c r="X3" s="64">
        <f>U3/W3</f>
        <v>0.4718002834535027</v>
      </c>
      <c r="Z3" s="24"/>
    </row>
    <row r="4" spans="1:26" ht="12.75">
      <c r="A4" s="40">
        <v>0</v>
      </c>
      <c r="B4" s="18">
        <v>2</v>
      </c>
      <c r="C4">
        <v>0</v>
      </c>
      <c r="E4">
        <v>182</v>
      </c>
      <c r="F4">
        <v>182</v>
      </c>
      <c r="G4">
        <v>2184000</v>
      </c>
      <c r="H4">
        <v>2.2722</v>
      </c>
      <c r="I4">
        <v>0</v>
      </c>
      <c r="J4">
        <v>0</v>
      </c>
      <c r="K4">
        <v>0</v>
      </c>
      <c r="L4">
        <v>0</v>
      </c>
      <c r="M4">
        <v>130.00001</v>
      </c>
      <c r="N4">
        <v>30</v>
      </c>
      <c r="O4" s="14">
        <v>0.546</v>
      </c>
      <c r="P4" s="20"/>
      <c r="Q4" s="20"/>
      <c r="R4" s="96" t="s">
        <v>101</v>
      </c>
      <c r="S4" s="20"/>
      <c r="T4" s="20"/>
      <c r="U4" s="20"/>
      <c r="V4" s="20"/>
      <c r="W4" s="20"/>
      <c r="X4" s="45"/>
      <c r="Z4" s="24"/>
    </row>
    <row r="5" spans="1:26" ht="12.75">
      <c r="A5" s="40">
        <v>0</v>
      </c>
      <c r="B5" s="18">
        <v>3</v>
      </c>
      <c r="C5">
        <v>0</v>
      </c>
      <c r="E5">
        <v>792</v>
      </c>
      <c r="F5">
        <v>792</v>
      </c>
      <c r="G5">
        <v>9504000</v>
      </c>
      <c r="H5">
        <v>2.317222</v>
      </c>
      <c r="I5">
        <v>0</v>
      </c>
      <c r="J5">
        <v>0</v>
      </c>
      <c r="K5">
        <v>0</v>
      </c>
      <c r="L5">
        <v>0</v>
      </c>
      <c r="M5">
        <v>129.999994</v>
      </c>
      <c r="N5">
        <v>30</v>
      </c>
      <c r="O5" s="14">
        <v>2.376</v>
      </c>
      <c r="P5" s="20"/>
      <c r="Q5" s="20"/>
      <c r="R5" s="96" t="s">
        <v>101</v>
      </c>
      <c r="S5" s="20"/>
      <c r="T5" s="20"/>
      <c r="U5" s="20"/>
      <c r="V5" s="20"/>
      <c r="W5" s="20"/>
      <c r="X5" s="45"/>
      <c r="Z5" s="24"/>
    </row>
    <row r="6" spans="1:26" ht="12.75">
      <c r="A6" s="40">
        <v>0</v>
      </c>
      <c r="B6" s="18">
        <v>4</v>
      </c>
      <c r="C6">
        <v>0</v>
      </c>
      <c r="E6">
        <v>736</v>
      </c>
      <c r="F6">
        <v>736</v>
      </c>
      <c r="G6">
        <v>8832000</v>
      </c>
      <c r="H6">
        <v>2.331683</v>
      </c>
      <c r="I6">
        <v>0</v>
      </c>
      <c r="J6">
        <v>0</v>
      </c>
      <c r="K6">
        <v>0</v>
      </c>
      <c r="L6">
        <v>0</v>
      </c>
      <c r="M6">
        <v>129.999999</v>
      </c>
      <c r="N6">
        <v>30</v>
      </c>
      <c r="O6" s="14">
        <v>2.208</v>
      </c>
      <c r="P6" s="20"/>
      <c r="Q6" s="20"/>
      <c r="R6" s="96" t="s">
        <v>101</v>
      </c>
      <c r="S6" s="20"/>
      <c r="T6" s="20"/>
      <c r="U6" s="20"/>
      <c r="V6" s="20"/>
      <c r="W6" s="20"/>
      <c r="X6" s="45"/>
      <c r="Z6" s="24"/>
    </row>
    <row r="7" spans="1:26" ht="12.75">
      <c r="A7" s="40">
        <v>0</v>
      </c>
      <c r="B7" s="18">
        <v>5</v>
      </c>
      <c r="C7">
        <v>0</v>
      </c>
      <c r="E7">
        <v>370</v>
      </c>
      <c r="F7">
        <v>370</v>
      </c>
      <c r="G7">
        <v>4440000</v>
      </c>
      <c r="H7">
        <v>2.304057</v>
      </c>
      <c r="I7">
        <v>0</v>
      </c>
      <c r="J7">
        <v>0</v>
      </c>
      <c r="K7">
        <v>0</v>
      </c>
      <c r="L7">
        <v>0</v>
      </c>
      <c r="M7">
        <v>130.000001</v>
      </c>
      <c r="N7">
        <v>30</v>
      </c>
      <c r="O7" s="14">
        <v>1.11</v>
      </c>
      <c r="P7" s="20"/>
      <c r="Q7" s="20"/>
      <c r="R7" s="96" t="s">
        <v>101</v>
      </c>
      <c r="S7" s="20"/>
      <c r="T7" s="20"/>
      <c r="U7" s="20"/>
      <c r="V7" s="20"/>
      <c r="W7" s="20"/>
      <c r="X7" s="45"/>
      <c r="Z7" s="24"/>
    </row>
    <row r="8" spans="1:26" ht="12.75">
      <c r="A8" s="40">
        <v>0</v>
      </c>
      <c r="B8" s="18">
        <v>6</v>
      </c>
      <c r="C8">
        <v>0</v>
      </c>
      <c r="E8">
        <v>760</v>
      </c>
      <c r="F8">
        <v>760</v>
      </c>
      <c r="G8">
        <v>9120000</v>
      </c>
      <c r="H8">
        <v>2.327633</v>
      </c>
      <c r="I8">
        <v>0</v>
      </c>
      <c r="J8">
        <v>0</v>
      </c>
      <c r="K8">
        <v>0</v>
      </c>
      <c r="L8">
        <v>0</v>
      </c>
      <c r="M8">
        <v>129.999995</v>
      </c>
      <c r="N8">
        <v>30</v>
      </c>
      <c r="O8" s="14">
        <v>2.28</v>
      </c>
      <c r="P8" s="20"/>
      <c r="Q8" s="20"/>
      <c r="R8" s="96" t="s">
        <v>101</v>
      </c>
      <c r="S8" s="20"/>
      <c r="T8" s="20"/>
      <c r="U8" s="20"/>
      <c r="V8" s="20"/>
      <c r="W8" s="20"/>
      <c r="X8" s="45"/>
      <c r="Z8" s="24"/>
    </row>
    <row r="9" spans="1:26" ht="12.75">
      <c r="A9" s="40">
        <v>0</v>
      </c>
      <c r="B9" s="18">
        <v>7</v>
      </c>
      <c r="C9">
        <v>0</v>
      </c>
      <c r="E9">
        <v>804</v>
      </c>
      <c r="F9">
        <v>804</v>
      </c>
      <c r="G9">
        <v>9648000</v>
      </c>
      <c r="H9">
        <v>2.172429</v>
      </c>
      <c r="I9">
        <v>0</v>
      </c>
      <c r="J9">
        <v>0</v>
      </c>
      <c r="K9">
        <v>0</v>
      </c>
      <c r="L9">
        <v>0</v>
      </c>
      <c r="M9">
        <v>129.999999</v>
      </c>
      <c r="N9">
        <v>30</v>
      </c>
      <c r="O9" s="14">
        <v>2.412</v>
      </c>
      <c r="P9" s="20"/>
      <c r="Q9" s="20"/>
      <c r="R9" s="96" t="s">
        <v>101</v>
      </c>
      <c r="S9" s="20"/>
      <c r="T9" s="20"/>
      <c r="U9" s="20"/>
      <c r="V9" s="20"/>
      <c r="W9" s="20"/>
      <c r="X9" s="45"/>
      <c r="Z9" s="24"/>
    </row>
    <row r="10" spans="1:26" ht="12.75">
      <c r="A10" s="40">
        <v>0</v>
      </c>
      <c r="B10" s="18">
        <v>8</v>
      </c>
      <c r="C10">
        <v>0</v>
      </c>
      <c r="E10">
        <v>384</v>
      </c>
      <c r="F10">
        <v>384</v>
      </c>
      <c r="G10">
        <v>4608000</v>
      </c>
      <c r="H10">
        <v>2.149348</v>
      </c>
      <c r="I10">
        <v>0</v>
      </c>
      <c r="J10">
        <v>0</v>
      </c>
      <c r="K10">
        <v>0</v>
      </c>
      <c r="L10">
        <v>0</v>
      </c>
      <c r="M10">
        <v>130.000011</v>
      </c>
      <c r="N10">
        <v>30</v>
      </c>
      <c r="O10" s="14">
        <v>1.152</v>
      </c>
      <c r="P10" s="20"/>
      <c r="Q10" s="20"/>
      <c r="R10" s="96" t="s">
        <v>101</v>
      </c>
      <c r="S10" s="20"/>
      <c r="T10" s="20"/>
      <c r="U10" s="20"/>
      <c r="V10" s="20"/>
      <c r="W10" s="20"/>
      <c r="X10" s="45"/>
      <c r="Z10" s="24"/>
    </row>
    <row r="11" spans="1:26" ht="12.75">
      <c r="A11" s="40">
        <v>0</v>
      </c>
      <c r="B11" s="18">
        <v>9</v>
      </c>
      <c r="C11">
        <v>0</v>
      </c>
      <c r="E11">
        <v>400</v>
      </c>
      <c r="F11">
        <v>400</v>
      </c>
      <c r="G11">
        <v>4800000</v>
      </c>
      <c r="H11">
        <v>2.19651</v>
      </c>
      <c r="I11">
        <v>0</v>
      </c>
      <c r="J11">
        <v>0</v>
      </c>
      <c r="K11">
        <v>0</v>
      </c>
      <c r="L11">
        <v>0</v>
      </c>
      <c r="M11">
        <v>129.999997</v>
      </c>
      <c r="N11">
        <v>30</v>
      </c>
      <c r="O11" s="14">
        <v>1.2</v>
      </c>
      <c r="P11" s="20"/>
      <c r="Q11" s="20"/>
      <c r="R11" s="96" t="s">
        <v>101</v>
      </c>
      <c r="S11" s="20"/>
      <c r="T11" s="20"/>
      <c r="U11" s="20"/>
      <c r="V11" s="20"/>
      <c r="W11" s="20"/>
      <c r="X11" s="45"/>
      <c r="Z11" s="24"/>
    </row>
    <row r="12" spans="1:26" ht="12.75">
      <c r="A12" s="40">
        <v>0</v>
      </c>
      <c r="B12" s="18">
        <v>10</v>
      </c>
      <c r="C12">
        <v>0</v>
      </c>
      <c r="E12">
        <v>866</v>
      </c>
      <c r="F12">
        <v>866</v>
      </c>
      <c r="G12">
        <v>10392000</v>
      </c>
      <c r="H12">
        <v>2.330117</v>
      </c>
      <c r="I12">
        <v>0</v>
      </c>
      <c r="J12">
        <v>0</v>
      </c>
      <c r="K12">
        <v>0</v>
      </c>
      <c r="L12">
        <v>0</v>
      </c>
      <c r="M12">
        <v>129.999996</v>
      </c>
      <c r="N12">
        <v>30</v>
      </c>
      <c r="O12" s="14">
        <v>2.598</v>
      </c>
      <c r="P12" s="20"/>
      <c r="Q12" s="20"/>
      <c r="R12" s="96" t="s">
        <v>101</v>
      </c>
      <c r="S12" s="20"/>
      <c r="T12" s="20"/>
      <c r="U12" s="20"/>
      <c r="V12" s="20"/>
      <c r="W12" s="20"/>
      <c r="X12" s="45"/>
      <c r="Z12" s="24"/>
    </row>
    <row r="13" spans="1:24" ht="12.75">
      <c r="A13" s="40">
        <v>1</v>
      </c>
      <c r="B13" s="18">
        <v>0</v>
      </c>
      <c r="C13">
        <v>0</v>
      </c>
      <c r="E13">
        <v>49</v>
      </c>
      <c r="F13">
        <v>49</v>
      </c>
      <c r="G13">
        <v>15680</v>
      </c>
      <c r="H13">
        <v>0.061973</v>
      </c>
      <c r="I13">
        <v>0</v>
      </c>
      <c r="J13">
        <v>0</v>
      </c>
      <c r="K13">
        <v>0</v>
      </c>
      <c r="L13">
        <v>0</v>
      </c>
      <c r="M13">
        <v>117.000003</v>
      </c>
      <c r="N13">
        <v>0</v>
      </c>
      <c r="O13" s="14">
        <v>0.00392</v>
      </c>
      <c r="P13" s="20"/>
      <c r="Q13" s="20"/>
      <c r="R13" s="96" t="s">
        <v>101</v>
      </c>
      <c r="S13" s="20"/>
      <c r="T13" s="20"/>
      <c r="U13" s="20"/>
      <c r="V13" s="20"/>
      <c r="W13" s="20"/>
      <c r="X13" s="45"/>
    </row>
    <row r="14" spans="1:24" ht="12.75">
      <c r="A14" s="40">
        <v>2</v>
      </c>
      <c r="B14" s="18">
        <v>0</v>
      </c>
      <c r="C14">
        <v>0</v>
      </c>
      <c r="E14">
        <v>92</v>
      </c>
      <c r="F14">
        <v>92</v>
      </c>
      <c r="G14">
        <v>29440</v>
      </c>
      <c r="H14">
        <v>0.045499</v>
      </c>
      <c r="I14">
        <v>0</v>
      </c>
      <c r="J14">
        <v>0</v>
      </c>
      <c r="K14">
        <v>0</v>
      </c>
      <c r="L14">
        <v>0</v>
      </c>
      <c r="M14">
        <v>116.999996</v>
      </c>
      <c r="N14">
        <v>0</v>
      </c>
      <c r="O14" s="14">
        <v>0.00736</v>
      </c>
      <c r="P14" s="20"/>
      <c r="Q14" s="20"/>
      <c r="R14" s="96" t="s">
        <v>101</v>
      </c>
      <c r="S14" s="20"/>
      <c r="T14" s="20"/>
      <c r="U14" s="20"/>
      <c r="V14" s="20"/>
      <c r="W14" s="20"/>
      <c r="X14" s="45"/>
    </row>
    <row r="15" spans="1:24" ht="12.75">
      <c r="A15" s="40">
        <v>3</v>
      </c>
      <c r="B15" s="18">
        <v>0</v>
      </c>
      <c r="C15">
        <v>0</v>
      </c>
      <c r="E15">
        <v>397</v>
      </c>
      <c r="F15">
        <v>397</v>
      </c>
      <c r="G15">
        <v>127040</v>
      </c>
      <c r="H15">
        <v>0.087022</v>
      </c>
      <c r="I15">
        <v>0</v>
      </c>
      <c r="J15">
        <v>0</v>
      </c>
      <c r="K15">
        <v>0</v>
      </c>
      <c r="L15">
        <v>0</v>
      </c>
      <c r="M15">
        <v>129.999992</v>
      </c>
      <c r="N15">
        <v>0</v>
      </c>
      <c r="O15" s="14">
        <v>0.03176</v>
      </c>
      <c r="P15" s="20"/>
      <c r="Q15" s="20"/>
      <c r="R15" s="96" t="s">
        <v>101</v>
      </c>
      <c r="S15" s="20"/>
      <c r="T15" s="20"/>
      <c r="U15" s="20"/>
      <c r="V15" s="20"/>
      <c r="W15" s="20"/>
      <c r="X15" s="45"/>
    </row>
    <row r="16" spans="1:24" ht="12.75">
      <c r="A16" s="40">
        <v>4</v>
      </c>
      <c r="B16" s="18">
        <v>0</v>
      </c>
      <c r="C16">
        <v>0</v>
      </c>
      <c r="E16">
        <v>357</v>
      </c>
      <c r="F16">
        <v>357</v>
      </c>
      <c r="G16">
        <v>114240</v>
      </c>
      <c r="H16">
        <v>0.065693</v>
      </c>
      <c r="I16">
        <v>0</v>
      </c>
      <c r="J16">
        <v>0</v>
      </c>
      <c r="K16">
        <v>0</v>
      </c>
      <c r="L16">
        <v>0</v>
      </c>
      <c r="M16">
        <v>130</v>
      </c>
      <c r="N16">
        <v>0</v>
      </c>
      <c r="O16" s="14">
        <v>0.02856</v>
      </c>
      <c r="P16" s="20"/>
      <c r="Q16" s="20"/>
      <c r="R16" s="96" t="s">
        <v>101</v>
      </c>
      <c r="S16" s="20"/>
      <c r="T16" s="20"/>
      <c r="U16" s="20"/>
      <c r="V16" s="20"/>
      <c r="W16" s="20"/>
      <c r="X16" s="45"/>
    </row>
    <row r="17" spans="1:24" ht="12.75">
      <c r="A17" s="40">
        <v>5</v>
      </c>
      <c r="B17" s="18">
        <v>0</v>
      </c>
      <c r="C17">
        <v>0</v>
      </c>
      <c r="E17">
        <v>186</v>
      </c>
      <c r="F17">
        <v>186</v>
      </c>
      <c r="G17">
        <v>59520</v>
      </c>
      <c r="H17">
        <v>0.06446</v>
      </c>
      <c r="I17">
        <v>0</v>
      </c>
      <c r="J17">
        <v>0</v>
      </c>
      <c r="K17">
        <v>0</v>
      </c>
      <c r="L17">
        <v>0</v>
      </c>
      <c r="M17">
        <v>117</v>
      </c>
      <c r="N17">
        <v>0</v>
      </c>
      <c r="O17" s="14">
        <v>0.01488</v>
      </c>
      <c r="P17" s="20"/>
      <c r="Q17" s="20"/>
      <c r="R17" s="96" t="s">
        <v>101</v>
      </c>
      <c r="S17" s="20"/>
      <c r="T17" s="20"/>
      <c r="U17" s="20"/>
      <c r="V17" s="20"/>
      <c r="W17" s="20"/>
      <c r="X17" s="45"/>
    </row>
    <row r="18" spans="1:24" ht="12.75">
      <c r="A18" s="40">
        <v>6</v>
      </c>
      <c r="B18" s="18">
        <v>0</v>
      </c>
      <c r="C18">
        <v>0</v>
      </c>
      <c r="E18">
        <v>377</v>
      </c>
      <c r="F18">
        <v>377</v>
      </c>
      <c r="G18">
        <v>120640</v>
      </c>
      <c r="H18">
        <v>0.064854</v>
      </c>
      <c r="I18">
        <v>0</v>
      </c>
      <c r="J18">
        <v>0</v>
      </c>
      <c r="K18">
        <v>0</v>
      </c>
      <c r="L18">
        <v>0</v>
      </c>
      <c r="M18">
        <v>130.000002</v>
      </c>
      <c r="N18">
        <v>0</v>
      </c>
      <c r="O18" s="14">
        <v>0.03016</v>
      </c>
      <c r="P18" s="20"/>
      <c r="Q18" s="20"/>
      <c r="R18" s="96" t="s">
        <v>101</v>
      </c>
      <c r="S18" s="20"/>
      <c r="T18" s="20"/>
      <c r="U18" s="20"/>
      <c r="V18" s="20"/>
      <c r="W18" s="20"/>
      <c r="X18" s="45"/>
    </row>
    <row r="19" spans="1:24" ht="12.75">
      <c r="A19" s="40">
        <v>7</v>
      </c>
      <c r="B19" s="18">
        <v>0</v>
      </c>
      <c r="C19">
        <v>0</v>
      </c>
      <c r="E19">
        <v>403</v>
      </c>
      <c r="F19">
        <v>403</v>
      </c>
      <c r="G19">
        <v>128960</v>
      </c>
      <c r="H19">
        <v>0.126176</v>
      </c>
      <c r="I19">
        <v>0</v>
      </c>
      <c r="J19">
        <v>0</v>
      </c>
      <c r="K19">
        <v>0</v>
      </c>
      <c r="L19">
        <v>0</v>
      </c>
      <c r="M19">
        <v>116.999992</v>
      </c>
      <c r="N19">
        <v>0</v>
      </c>
      <c r="O19" s="14">
        <v>0.03224</v>
      </c>
      <c r="P19" s="20"/>
      <c r="Q19" s="20"/>
      <c r="R19" s="96" t="s">
        <v>101</v>
      </c>
      <c r="S19" s="20"/>
      <c r="T19" s="20"/>
      <c r="U19" s="20"/>
      <c r="V19" s="20"/>
      <c r="W19" s="20"/>
      <c r="X19" s="45"/>
    </row>
    <row r="20" spans="1:24" ht="12.75">
      <c r="A20" s="40">
        <v>8</v>
      </c>
      <c r="B20" s="18">
        <v>0</v>
      </c>
      <c r="C20">
        <v>0</v>
      </c>
      <c r="E20">
        <v>193</v>
      </c>
      <c r="F20">
        <v>193</v>
      </c>
      <c r="G20">
        <v>61760</v>
      </c>
      <c r="H20">
        <v>0.058709</v>
      </c>
      <c r="I20">
        <v>0</v>
      </c>
      <c r="J20">
        <v>0</v>
      </c>
      <c r="K20">
        <v>0</v>
      </c>
      <c r="L20">
        <v>0</v>
      </c>
      <c r="M20">
        <v>129.999994</v>
      </c>
      <c r="N20">
        <v>0</v>
      </c>
      <c r="O20" s="14">
        <v>0.01544</v>
      </c>
      <c r="P20" s="20"/>
      <c r="Q20" s="20"/>
      <c r="R20" s="96" t="s">
        <v>101</v>
      </c>
      <c r="S20" s="20"/>
      <c r="T20" s="20"/>
      <c r="U20" s="20"/>
      <c r="V20" s="20"/>
      <c r="W20" s="20"/>
      <c r="X20" s="45"/>
    </row>
    <row r="21" spans="1:24" ht="12.75">
      <c r="A21" s="40">
        <v>9</v>
      </c>
      <c r="B21" s="18">
        <v>0</v>
      </c>
      <c r="C21">
        <v>0</v>
      </c>
      <c r="E21">
        <v>200</v>
      </c>
      <c r="F21">
        <v>200</v>
      </c>
      <c r="G21">
        <v>64000</v>
      </c>
      <c r="H21">
        <v>0.048972</v>
      </c>
      <c r="I21">
        <v>0</v>
      </c>
      <c r="J21">
        <v>0</v>
      </c>
      <c r="K21">
        <v>0</v>
      </c>
      <c r="L21">
        <v>0</v>
      </c>
      <c r="M21">
        <v>130.000005</v>
      </c>
      <c r="N21">
        <v>0</v>
      </c>
      <c r="O21" s="14">
        <v>0.016</v>
      </c>
      <c r="P21" s="20"/>
      <c r="Q21" s="20"/>
      <c r="R21" s="96" t="s">
        <v>101</v>
      </c>
      <c r="S21" s="20"/>
      <c r="T21" s="20"/>
      <c r="U21" s="20"/>
      <c r="V21" s="20"/>
      <c r="W21" s="20"/>
      <c r="X21" s="45"/>
    </row>
    <row r="22" spans="1:24" ht="12.75">
      <c r="A22" s="40">
        <v>10</v>
      </c>
      <c r="B22" s="18">
        <v>0</v>
      </c>
      <c r="C22">
        <v>0</v>
      </c>
      <c r="E22">
        <v>442</v>
      </c>
      <c r="F22">
        <v>442</v>
      </c>
      <c r="G22">
        <v>141440</v>
      </c>
      <c r="H22">
        <v>0.064855</v>
      </c>
      <c r="I22">
        <v>0</v>
      </c>
      <c r="J22">
        <v>0</v>
      </c>
      <c r="K22">
        <v>0</v>
      </c>
      <c r="L22">
        <v>0</v>
      </c>
      <c r="M22">
        <v>117.000002</v>
      </c>
      <c r="N22">
        <v>0</v>
      </c>
      <c r="O22" s="14">
        <v>0.03536</v>
      </c>
      <c r="P22" s="20"/>
      <c r="Q22" s="20"/>
      <c r="R22" s="96" t="s">
        <v>101</v>
      </c>
      <c r="S22" s="20"/>
      <c r="T22" s="20"/>
      <c r="U22" s="20"/>
      <c r="V22" s="20"/>
      <c r="W22" s="20"/>
      <c r="X22" s="45"/>
    </row>
    <row r="23" spans="1:24" ht="12.75">
      <c r="A23" s="40">
        <v>0</v>
      </c>
      <c r="B23" s="18">
        <v>11</v>
      </c>
      <c r="D23">
        <v>15</v>
      </c>
      <c r="E23">
        <v>1952</v>
      </c>
      <c r="F23">
        <v>1952</v>
      </c>
      <c r="G23">
        <v>7995392</v>
      </c>
      <c r="H23">
        <v>0.018968</v>
      </c>
      <c r="I23">
        <v>0</v>
      </c>
      <c r="J23">
        <v>0</v>
      </c>
      <c r="K23">
        <v>0</v>
      </c>
      <c r="L23">
        <v>0</v>
      </c>
      <c r="M23">
        <v>130.000006</v>
      </c>
      <c r="N23">
        <v>2</v>
      </c>
      <c r="O23" s="14">
        <v>1.998848</v>
      </c>
      <c r="P23" s="20"/>
      <c r="Q23" s="20"/>
      <c r="R23" s="96">
        <f aca="true" t="shared" si="0" ref="R23:R61">(I23+K23)/F23</f>
        <v>0</v>
      </c>
      <c r="S23" s="20"/>
      <c r="T23" s="20"/>
      <c r="U23" s="20"/>
      <c r="V23" s="20"/>
      <c r="W23" s="20"/>
      <c r="X23" s="45"/>
    </row>
    <row r="24" spans="1:24" ht="12.75">
      <c r="A24" s="40">
        <v>0</v>
      </c>
      <c r="B24" s="18">
        <v>12</v>
      </c>
      <c r="D24">
        <v>15</v>
      </c>
      <c r="E24">
        <v>1952</v>
      </c>
      <c r="F24">
        <v>1952</v>
      </c>
      <c r="G24">
        <v>7995392</v>
      </c>
      <c r="H24">
        <v>0.01932</v>
      </c>
      <c r="I24">
        <v>0</v>
      </c>
      <c r="J24">
        <v>0</v>
      </c>
      <c r="K24">
        <v>0</v>
      </c>
      <c r="L24">
        <v>0</v>
      </c>
      <c r="M24">
        <v>130.000002</v>
      </c>
      <c r="N24">
        <v>2</v>
      </c>
      <c r="O24" s="14">
        <v>1.998848</v>
      </c>
      <c r="P24" s="20"/>
      <c r="Q24" s="20"/>
      <c r="R24" s="96">
        <f t="shared" si="0"/>
        <v>0</v>
      </c>
      <c r="S24" s="20"/>
      <c r="T24" s="20"/>
      <c r="U24" s="20"/>
      <c r="V24" s="20"/>
      <c r="W24" s="20"/>
      <c r="X24" s="45"/>
    </row>
    <row r="25" spans="1:24" ht="12.75">
      <c r="A25" s="40">
        <v>0</v>
      </c>
      <c r="B25" s="18">
        <v>13</v>
      </c>
      <c r="D25">
        <v>15</v>
      </c>
      <c r="E25">
        <v>1952</v>
      </c>
      <c r="F25">
        <v>1952</v>
      </c>
      <c r="G25">
        <v>7995392</v>
      </c>
      <c r="H25">
        <v>0.018881</v>
      </c>
      <c r="I25">
        <v>0</v>
      </c>
      <c r="J25">
        <v>0</v>
      </c>
      <c r="K25">
        <v>0</v>
      </c>
      <c r="L25">
        <v>0</v>
      </c>
      <c r="M25">
        <v>129.999998</v>
      </c>
      <c r="N25">
        <v>2</v>
      </c>
      <c r="O25" s="14">
        <v>1.998848</v>
      </c>
      <c r="P25" s="20"/>
      <c r="Q25" s="20"/>
      <c r="R25" s="96">
        <f t="shared" si="0"/>
        <v>0</v>
      </c>
      <c r="S25" s="20"/>
      <c r="T25" s="20"/>
      <c r="U25" s="20"/>
      <c r="V25" s="20"/>
      <c r="W25" s="20"/>
      <c r="X25" s="45"/>
    </row>
    <row r="26" spans="1:24" ht="12.75">
      <c r="A26" s="40">
        <v>0</v>
      </c>
      <c r="B26" s="18">
        <v>14</v>
      </c>
      <c r="D26">
        <v>15</v>
      </c>
      <c r="E26">
        <v>1952</v>
      </c>
      <c r="F26">
        <v>1952</v>
      </c>
      <c r="G26">
        <v>7995392</v>
      </c>
      <c r="H26">
        <v>0.019132</v>
      </c>
      <c r="I26">
        <v>0</v>
      </c>
      <c r="J26">
        <v>0</v>
      </c>
      <c r="K26">
        <v>0</v>
      </c>
      <c r="L26">
        <v>0</v>
      </c>
      <c r="M26">
        <v>129.999999</v>
      </c>
      <c r="N26">
        <v>2</v>
      </c>
      <c r="O26" s="14">
        <v>1.998848</v>
      </c>
      <c r="P26" s="20"/>
      <c r="Q26" s="20"/>
      <c r="R26" s="96">
        <f t="shared" si="0"/>
        <v>0</v>
      </c>
      <c r="S26" s="20"/>
      <c r="T26" s="20"/>
      <c r="U26" s="20"/>
      <c r="V26" s="20"/>
      <c r="W26" s="20"/>
      <c r="X26" s="45"/>
    </row>
    <row r="27" spans="1:24" ht="12.75">
      <c r="A27" s="40">
        <v>0</v>
      </c>
      <c r="B27" s="18">
        <v>15</v>
      </c>
      <c r="D27">
        <v>15</v>
      </c>
      <c r="E27">
        <v>7804</v>
      </c>
      <c r="F27">
        <v>7804</v>
      </c>
      <c r="G27">
        <v>31965184</v>
      </c>
      <c r="H27">
        <v>0.016048</v>
      </c>
      <c r="I27">
        <v>0</v>
      </c>
      <c r="J27">
        <v>0</v>
      </c>
      <c r="K27">
        <v>0</v>
      </c>
      <c r="L27">
        <v>0</v>
      </c>
      <c r="M27">
        <v>129.999989</v>
      </c>
      <c r="N27">
        <v>8</v>
      </c>
      <c r="O27" s="14">
        <v>7.991296</v>
      </c>
      <c r="P27" s="20"/>
      <c r="Q27" s="20"/>
      <c r="R27" s="96">
        <f t="shared" si="0"/>
        <v>0</v>
      </c>
      <c r="S27" s="20"/>
      <c r="T27" s="20"/>
      <c r="U27" s="20"/>
      <c r="V27" s="20"/>
      <c r="W27" s="20"/>
      <c r="X27" s="45"/>
    </row>
    <row r="28" spans="1:24" ht="12.75">
      <c r="A28" s="40">
        <v>0</v>
      </c>
      <c r="B28" s="18">
        <v>16</v>
      </c>
      <c r="D28">
        <v>15</v>
      </c>
      <c r="E28">
        <v>7805</v>
      </c>
      <c r="F28">
        <v>7805</v>
      </c>
      <c r="G28">
        <v>31969280</v>
      </c>
      <c r="H28">
        <v>0.016964</v>
      </c>
      <c r="I28">
        <v>0</v>
      </c>
      <c r="J28">
        <v>0</v>
      </c>
      <c r="K28">
        <v>0</v>
      </c>
      <c r="L28">
        <v>0</v>
      </c>
      <c r="M28">
        <v>129.999997</v>
      </c>
      <c r="N28">
        <v>8</v>
      </c>
      <c r="O28" s="14">
        <v>7.99232</v>
      </c>
      <c r="P28" s="20"/>
      <c r="Q28" s="20"/>
      <c r="R28" s="96">
        <f t="shared" si="0"/>
        <v>0</v>
      </c>
      <c r="S28" s="20"/>
      <c r="T28" s="20"/>
      <c r="U28" s="20"/>
      <c r="V28" s="20"/>
      <c r="W28" s="20"/>
      <c r="X28" s="45"/>
    </row>
    <row r="29" spans="1:24" ht="12.75">
      <c r="A29" s="40">
        <v>0</v>
      </c>
      <c r="B29" s="18">
        <v>17</v>
      </c>
      <c r="D29">
        <v>15</v>
      </c>
      <c r="E29">
        <v>7807</v>
      </c>
      <c r="F29">
        <v>7807</v>
      </c>
      <c r="G29">
        <v>31977472</v>
      </c>
      <c r="H29">
        <v>0.017358</v>
      </c>
      <c r="I29">
        <v>0</v>
      </c>
      <c r="J29">
        <v>0</v>
      </c>
      <c r="K29">
        <v>0</v>
      </c>
      <c r="L29">
        <v>0</v>
      </c>
      <c r="M29">
        <v>129.999991</v>
      </c>
      <c r="N29">
        <v>8</v>
      </c>
      <c r="O29" s="14">
        <v>7.994368</v>
      </c>
      <c r="P29" s="20"/>
      <c r="Q29" s="20"/>
      <c r="R29" s="96">
        <f t="shared" si="0"/>
        <v>0</v>
      </c>
      <c r="S29" s="20"/>
      <c r="T29" s="20"/>
      <c r="U29" s="20"/>
      <c r="V29" s="20"/>
      <c r="W29" s="20"/>
      <c r="X29" s="45"/>
    </row>
    <row r="30" spans="1:24" ht="12.75">
      <c r="A30" s="40">
        <v>0</v>
      </c>
      <c r="B30" s="18">
        <v>18</v>
      </c>
      <c r="D30">
        <v>15</v>
      </c>
      <c r="E30">
        <v>1666</v>
      </c>
      <c r="F30">
        <v>1666</v>
      </c>
      <c r="G30">
        <v>19992000</v>
      </c>
      <c r="H30">
        <v>0.019734</v>
      </c>
      <c r="I30">
        <v>0</v>
      </c>
      <c r="J30">
        <v>0</v>
      </c>
      <c r="K30">
        <v>0</v>
      </c>
      <c r="L30">
        <v>0</v>
      </c>
      <c r="M30">
        <v>130.000003</v>
      </c>
      <c r="N30">
        <v>5</v>
      </c>
      <c r="O30" s="14">
        <v>4.998</v>
      </c>
      <c r="P30" s="20"/>
      <c r="Q30" s="20"/>
      <c r="R30" s="96">
        <f t="shared" si="0"/>
        <v>0</v>
      </c>
      <c r="S30" s="20"/>
      <c r="T30" s="20"/>
      <c r="U30" s="20"/>
      <c r="V30" s="20"/>
      <c r="W30" s="20"/>
      <c r="X30" s="45"/>
    </row>
    <row r="31" spans="1:26" ht="12.75">
      <c r="A31" s="40">
        <v>0</v>
      </c>
      <c r="B31" s="18">
        <v>19</v>
      </c>
      <c r="D31">
        <v>15</v>
      </c>
      <c r="E31">
        <v>1666</v>
      </c>
      <c r="F31">
        <v>1666</v>
      </c>
      <c r="G31">
        <v>19992000</v>
      </c>
      <c r="H31">
        <v>0.020205</v>
      </c>
      <c r="I31">
        <v>0</v>
      </c>
      <c r="J31">
        <v>0</v>
      </c>
      <c r="K31">
        <v>0</v>
      </c>
      <c r="L31">
        <v>0</v>
      </c>
      <c r="M31">
        <v>130.000004</v>
      </c>
      <c r="N31">
        <v>5</v>
      </c>
      <c r="O31" s="14">
        <v>4.998</v>
      </c>
      <c r="P31" s="20"/>
      <c r="Q31" s="20"/>
      <c r="R31" s="96">
        <f t="shared" si="0"/>
        <v>0</v>
      </c>
      <c r="S31" s="20"/>
      <c r="T31" s="20"/>
      <c r="U31" s="20"/>
      <c r="V31" s="20"/>
      <c r="W31" s="20"/>
      <c r="X31" s="45"/>
      <c r="Z31" s="24"/>
    </row>
    <row r="32" spans="1:26" ht="12.75">
      <c r="A32" s="40">
        <v>0</v>
      </c>
      <c r="B32" s="18">
        <v>20</v>
      </c>
      <c r="D32">
        <v>13</v>
      </c>
      <c r="E32">
        <v>398</v>
      </c>
      <c r="F32">
        <v>398</v>
      </c>
      <c r="G32">
        <v>382080</v>
      </c>
      <c r="H32">
        <v>0.025774</v>
      </c>
      <c r="I32">
        <v>0</v>
      </c>
      <c r="J32">
        <v>0</v>
      </c>
      <c r="K32">
        <v>0</v>
      </c>
      <c r="L32">
        <v>0</v>
      </c>
      <c r="M32">
        <v>129.999991</v>
      </c>
      <c r="N32">
        <v>0.096</v>
      </c>
      <c r="O32" s="14">
        <v>0.09552</v>
      </c>
      <c r="P32" s="20"/>
      <c r="Q32" s="20"/>
      <c r="R32" s="96">
        <f t="shared" si="0"/>
        <v>0</v>
      </c>
      <c r="S32" s="20"/>
      <c r="T32" s="20"/>
      <c r="U32" s="20"/>
      <c r="V32" s="20"/>
      <c r="W32" s="20"/>
      <c r="X32" s="45"/>
      <c r="Z32" s="24"/>
    </row>
    <row r="33" spans="1:26" ht="12.75">
      <c r="A33" s="40">
        <v>0</v>
      </c>
      <c r="B33" s="18">
        <v>21</v>
      </c>
      <c r="D33">
        <v>13</v>
      </c>
      <c r="E33">
        <v>398</v>
      </c>
      <c r="F33">
        <v>398</v>
      </c>
      <c r="G33">
        <v>382080</v>
      </c>
      <c r="H33">
        <v>0.026007</v>
      </c>
      <c r="I33">
        <v>0</v>
      </c>
      <c r="J33">
        <v>0</v>
      </c>
      <c r="K33">
        <v>0</v>
      </c>
      <c r="L33">
        <v>0</v>
      </c>
      <c r="M33">
        <v>130.000002</v>
      </c>
      <c r="N33">
        <v>0.096</v>
      </c>
      <c r="O33" s="14">
        <v>0.09552</v>
      </c>
      <c r="P33" s="20"/>
      <c r="Q33" s="20"/>
      <c r="R33" s="96">
        <f t="shared" si="0"/>
        <v>0</v>
      </c>
      <c r="S33" s="20"/>
      <c r="T33" s="20"/>
      <c r="U33" s="20"/>
      <c r="V33" s="20"/>
      <c r="W33" s="20"/>
      <c r="X33" s="45"/>
      <c r="Z33" s="24"/>
    </row>
    <row r="34" spans="1:26" ht="12.75">
      <c r="A34" s="40">
        <v>0</v>
      </c>
      <c r="B34" s="18">
        <v>22</v>
      </c>
      <c r="D34">
        <v>13</v>
      </c>
      <c r="E34">
        <v>398</v>
      </c>
      <c r="F34">
        <v>398</v>
      </c>
      <c r="G34">
        <v>382080</v>
      </c>
      <c r="H34">
        <v>0.02611</v>
      </c>
      <c r="I34">
        <v>0</v>
      </c>
      <c r="J34">
        <v>0</v>
      </c>
      <c r="K34">
        <v>0</v>
      </c>
      <c r="L34">
        <v>0</v>
      </c>
      <c r="M34">
        <v>129.999991</v>
      </c>
      <c r="N34">
        <v>0.096</v>
      </c>
      <c r="O34" s="14">
        <v>0.09552</v>
      </c>
      <c r="P34" s="20"/>
      <c r="Q34" s="20"/>
      <c r="R34" s="96">
        <f t="shared" si="0"/>
        <v>0</v>
      </c>
      <c r="S34" s="20"/>
      <c r="T34" s="20"/>
      <c r="U34" s="20"/>
      <c r="V34" s="20"/>
      <c r="W34" s="20"/>
      <c r="X34" s="45"/>
      <c r="Z34" s="24"/>
    </row>
    <row r="35" spans="1:26" ht="12.75">
      <c r="A35" s="40">
        <v>0</v>
      </c>
      <c r="B35" s="18">
        <v>23</v>
      </c>
      <c r="D35">
        <v>13</v>
      </c>
      <c r="E35">
        <v>398</v>
      </c>
      <c r="F35">
        <v>398</v>
      </c>
      <c r="G35">
        <v>382080</v>
      </c>
      <c r="H35">
        <v>0.026352</v>
      </c>
      <c r="I35">
        <v>0</v>
      </c>
      <c r="J35">
        <v>0</v>
      </c>
      <c r="K35">
        <v>0</v>
      </c>
      <c r="L35">
        <v>0</v>
      </c>
      <c r="M35">
        <v>130.000001</v>
      </c>
      <c r="N35">
        <v>0.096</v>
      </c>
      <c r="O35" s="14">
        <v>0.09552</v>
      </c>
      <c r="P35" s="20"/>
      <c r="Q35" s="20"/>
      <c r="R35" s="96">
        <f t="shared" si="0"/>
        <v>0</v>
      </c>
      <c r="S35" s="20"/>
      <c r="T35" s="20"/>
      <c r="U35" s="20"/>
      <c r="V35" s="20"/>
      <c r="W35" s="20"/>
      <c r="X35" s="45"/>
      <c r="Z35" s="24"/>
    </row>
    <row r="36" spans="1:26" ht="12.75">
      <c r="A36" s="40">
        <v>0</v>
      </c>
      <c r="B36" s="18">
        <v>24</v>
      </c>
      <c r="D36">
        <v>13</v>
      </c>
      <c r="E36">
        <v>398</v>
      </c>
      <c r="F36">
        <v>398</v>
      </c>
      <c r="G36">
        <v>382080</v>
      </c>
      <c r="H36">
        <v>0.025848</v>
      </c>
      <c r="I36">
        <v>0</v>
      </c>
      <c r="J36">
        <v>0</v>
      </c>
      <c r="K36">
        <v>0</v>
      </c>
      <c r="L36">
        <v>0</v>
      </c>
      <c r="M36">
        <v>130.000003</v>
      </c>
      <c r="N36">
        <v>0.096</v>
      </c>
      <c r="O36" s="14">
        <v>0.09552</v>
      </c>
      <c r="P36" s="20"/>
      <c r="Q36" s="20"/>
      <c r="R36" s="96">
        <f t="shared" si="0"/>
        <v>0</v>
      </c>
      <c r="S36" s="20"/>
      <c r="T36" s="20"/>
      <c r="U36" s="20"/>
      <c r="V36" s="20"/>
      <c r="W36" s="20"/>
      <c r="X36" s="45"/>
      <c r="Z36" s="24"/>
    </row>
    <row r="37" spans="1:26" ht="12.75">
      <c r="A37" s="40">
        <v>0</v>
      </c>
      <c r="B37" s="18">
        <v>25</v>
      </c>
      <c r="D37">
        <v>13</v>
      </c>
      <c r="E37">
        <v>398</v>
      </c>
      <c r="F37">
        <v>398</v>
      </c>
      <c r="G37">
        <v>382080</v>
      </c>
      <c r="H37">
        <v>0.02596</v>
      </c>
      <c r="I37">
        <v>0</v>
      </c>
      <c r="J37">
        <v>0</v>
      </c>
      <c r="K37">
        <v>0</v>
      </c>
      <c r="L37">
        <v>0</v>
      </c>
      <c r="M37">
        <v>130.000003</v>
      </c>
      <c r="N37">
        <v>0.096</v>
      </c>
      <c r="O37" s="14">
        <v>0.09552</v>
      </c>
      <c r="P37" s="20"/>
      <c r="Q37" s="20"/>
      <c r="R37" s="96">
        <f t="shared" si="0"/>
        <v>0</v>
      </c>
      <c r="S37" s="20"/>
      <c r="T37" s="20"/>
      <c r="U37" s="20"/>
      <c r="V37" s="20"/>
      <c r="W37" s="20"/>
      <c r="X37" s="45"/>
      <c r="Z37" s="24"/>
    </row>
    <row r="38" spans="1:26" ht="12.75">
      <c r="A38" s="40">
        <v>0</v>
      </c>
      <c r="B38" s="18">
        <v>26</v>
      </c>
      <c r="D38">
        <v>13</v>
      </c>
      <c r="E38">
        <v>398</v>
      </c>
      <c r="F38">
        <v>398</v>
      </c>
      <c r="G38">
        <v>382080</v>
      </c>
      <c r="H38">
        <v>0.026072</v>
      </c>
      <c r="I38">
        <v>0</v>
      </c>
      <c r="J38">
        <v>0</v>
      </c>
      <c r="K38">
        <v>0</v>
      </c>
      <c r="L38">
        <v>0</v>
      </c>
      <c r="M38">
        <v>130.000003</v>
      </c>
      <c r="N38">
        <v>0.096</v>
      </c>
      <c r="O38" s="14">
        <v>0.09552</v>
      </c>
      <c r="P38" s="20"/>
      <c r="Q38" s="20"/>
      <c r="R38" s="96">
        <f t="shared" si="0"/>
        <v>0</v>
      </c>
      <c r="S38" s="20"/>
      <c r="T38" s="20"/>
      <c r="U38" s="20"/>
      <c r="V38" s="20"/>
      <c r="W38" s="20"/>
      <c r="X38" s="45"/>
      <c r="Z38" s="24"/>
    </row>
    <row r="39" spans="1:26" ht="12.75">
      <c r="A39" s="40">
        <v>0</v>
      </c>
      <c r="B39" s="18">
        <v>27</v>
      </c>
      <c r="D39">
        <v>13</v>
      </c>
      <c r="E39">
        <v>398</v>
      </c>
      <c r="F39">
        <v>398</v>
      </c>
      <c r="G39">
        <v>382080</v>
      </c>
      <c r="H39">
        <v>0.026184</v>
      </c>
      <c r="I39">
        <v>0</v>
      </c>
      <c r="J39">
        <v>0</v>
      </c>
      <c r="K39">
        <v>0</v>
      </c>
      <c r="L39">
        <v>0</v>
      </c>
      <c r="M39">
        <v>130.000003</v>
      </c>
      <c r="N39">
        <v>0.096</v>
      </c>
      <c r="O39" s="14">
        <v>0.09552</v>
      </c>
      <c r="P39" s="20"/>
      <c r="Q39" s="20"/>
      <c r="R39" s="96">
        <f t="shared" si="0"/>
        <v>0</v>
      </c>
      <c r="S39" s="20"/>
      <c r="T39" s="20"/>
      <c r="U39" s="20"/>
      <c r="V39" s="20"/>
      <c r="W39" s="20"/>
      <c r="X39" s="45"/>
      <c r="Z39" s="24"/>
    </row>
    <row r="40" spans="1:26" ht="12.75">
      <c r="A40" s="40">
        <v>0</v>
      </c>
      <c r="B40" s="18">
        <v>28</v>
      </c>
      <c r="D40">
        <v>13</v>
      </c>
      <c r="E40">
        <v>398</v>
      </c>
      <c r="F40">
        <v>398</v>
      </c>
      <c r="G40">
        <v>382080</v>
      </c>
      <c r="H40">
        <v>0.0251</v>
      </c>
      <c r="I40">
        <v>0</v>
      </c>
      <c r="J40">
        <v>0</v>
      </c>
      <c r="K40">
        <v>0</v>
      </c>
      <c r="L40">
        <v>0</v>
      </c>
      <c r="M40">
        <v>130.000003</v>
      </c>
      <c r="N40">
        <v>0.096</v>
      </c>
      <c r="O40" s="14">
        <v>0.09552</v>
      </c>
      <c r="P40" s="20"/>
      <c r="Q40" s="20"/>
      <c r="R40" s="96">
        <f t="shared" si="0"/>
        <v>0</v>
      </c>
      <c r="S40" s="20"/>
      <c r="T40" s="20"/>
      <c r="U40" s="20"/>
      <c r="V40" s="20"/>
      <c r="W40" s="20"/>
      <c r="X40" s="45"/>
      <c r="Z40" s="24"/>
    </row>
    <row r="41" spans="1:26" ht="12.75">
      <c r="A41" s="40">
        <v>0</v>
      </c>
      <c r="B41" s="18">
        <v>29</v>
      </c>
      <c r="D41">
        <v>13</v>
      </c>
      <c r="E41">
        <v>398</v>
      </c>
      <c r="F41">
        <v>398</v>
      </c>
      <c r="G41">
        <v>382080</v>
      </c>
      <c r="H41">
        <v>0.024903</v>
      </c>
      <c r="I41">
        <v>0</v>
      </c>
      <c r="J41">
        <v>0</v>
      </c>
      <c r="K41">
        <v>0</v>
      </c>
      <c r="L41">
        <v>0</v>
      </c>
      <c r="M41">
        <v>130.000004</v>
      </c>
      <c r="N41">
        <v>0.096</v>
      </c>
      <c r="O41" s="14">
        <v>0.09552</v>
      </c>
      <c r="P41" s="20"/>
      <c r="Q41" s="20"/>
      <c r="R41" s="96">
        <f t="shared" si="0"/>
        <v>0</v>
      </c>
      <c r="S41" s="20"/>
      <c r="T41" s="20"/>
      <c r="U41" s="20"/>
      <c r="V41" s="20"/>
      <c r="W41" s="20"/>
      <c r="X41" s="45"/>
      <c r="Z41" s="24"/>
    </row>
    <row r="42" spans="1:26" ht="12.75">
      <c r="A42" s="40">
        <v>0</v>
      </c>
      <c r="B42" s="18">
        <v>30</v>
      </c>
      <c r="D42">
        <v>13</v>
      </c>
      <c r="E42">
        <v>398</v>
      </c>
      <c r="F42">
        <v>398</v>
      </c>
      <c r="G42">
        <v>382080</v>
      </c>
      <c r="H42">
        <v>0.025045</v>
      </c>
      <c r="I42">
        <v>0</v>
      </c>
      <c r="J42">
        <v>0</v>
      </c>
      <c r="K42">
        <v>0</v>
      </c>
      <c r="L42">
        <v>0</v>
      </c>
      <c r="M42">
        <v>130.000003</v>
      </c>
      <c r="N42">
        <v>0.096</v>
      </c>
      <c r="O42" s="14">
        <v>0.09552</v>
      </c>
      <c r="P42" s="20"/>
      <c r="Q42" s="20"/>
      <c r="R42" s="96">
        <f t="shared" si="0"/>
        <v>0</v>
      </c>
      <c r="S42" s="20"/>
      <c r="T42" s="20"/>
      <c r="U42" s="20"/>
      <c r="V42" s="20"/>
      <c r="W42" s="20"/>
      <c r="X42" s="45"/>
      <c r="Z42" s="24"/>
    </row>
    <row r="43" spans="1:26" ht="12.75">
      <c r="A43" s="40">
        <v>0</v>
      </c>
      <c r="B43" s="18">
        <v>31</v>
      </c>
      <c r="D43">
        <v>13</v>
      </c>
      <c r="E43">
        <v>398</v>
      </c>
      <c r="F43">
        <v>398</v>
      </c>
      <c r="G43">
        <v>382080</v>
      </c>
      <c r="H43">
        <v>0.025217</v>
      </c>
      <c r="I43">
        <v>0</v>
      </c>
      <c r="J43">
        <v>0</v>
      </c>
      <c r="K43">
        <v>0</v>
      </c>
      <c r="L43">
        <v>0</v>
      </c>
      <c r="M43">
        <v>130</v>
      </c>
      <c r="N43">
        <v>0.096</v>
      </c>
      <c r="O43" s="14">
        <v>0.09552</v>
      </c>
      <c r="P43" s="20"/>
      <c r="Q43" s="20"/>
      <c r="R43" s="96">
        <f t="shared" si="0"/>
        <v>0</v>
      </c>
      <c r="S43" s="20"/>
      <c r="T43" s="20"/>
      <c r="U43" s="20"/>
      <c r="V43" s="20"/>
      <c r="W43" s="20"/>
      <c r="X43" s="45"/>
      <c r="Z43" s="24"/>
    </row>
    <row r="44" spans="1:26" ht="12.75">
      <c r="A44" s="40">
        <v>0</v>
      </c>
      <c r="B44" s="18">
        <v>32</v>
      </c>
      <c r="D44">
        <v>13</v>
      </c>
      <c r="E44">
        <v>398</v>
      </c>
      <c r="F44">
        <v>398</v>
      </c>
      <c r="G44">
        <v>382080</v>
      </c>
      <c r="H44">
        <v>0.02533</v>
      </c>
      <c r="I44">
        <v>0</v>
      </c>
      <c r="J44">
        <v>0</v>
      </c>
      <c r="K44">
        <v>0</v>
      </c>
      <c r="L44">
        <v>0</v>
      </c>
      <c r="M44">
        <v>130.000002</v>
      </c>
      <c r="N44">
        <v>0.096</v>
      </c>
      <c r="O44" s="14">
        <v>0.09552</v>
      </c>
      <c r="P44" s="20"/>
      <c r="Q44" s="20"/>
      <c r="R44" s="96">
        <f t="shared" si="0"/>
        <v>0</v>
      </c>
      <c r="S44" s="20"/>
      <c r="T44" s="20"/>
      <c r="U44" s="20"/>
      <c r="V44" s="20"/>
      <c r="W44" s="20"/>
      <c r="X44" s="45"/>
      <c r="Z44" s="24"/>
    </row>
    <row r="45" spans="1:26" ht="12.75">
      <c r="A45" s="40">
        <v>0</v>
      </c>
      <c r="B45" s="18">
        <v>33</v>
      </c>
      <c r="D45">
        <v>13</v>
      </c>
      <c r="E45">
        <v>398</v>
      </c>
      <c r="F45">
        <v>398</v>
      </c>
      <c r="G45">
        <v>382080</v>
      </c>
      <c r="H45">
        <v>0.025442</v>
      </c>
      <c r="I45">
        <v>0</v>
      </c>
      <c r="J45">
        <v>0</v>
      </c>
      <c r="K45">
        <v>0</v>
      </c>
      <c r="L45">
        <v>0</v>
      </c>
      <c r="M45">
        <v>130.000002</v>
      </c>
      <c r="N45">
        <v>0.096</v>
      </c>
      <c r="O45" s="14">
        <v>0.09552</v>
      </c>
      <c r="P45" s="20"/>
      <c r="Q45" s="20"/>
      <c r="R45" s="96">
        <f t="shared" si="0"/>
        <v>0</v>
      </c>
      <c r="S45" s="20"/>
      <c r="T45" s="20"/>
      <c r="U45" s="20"/>
      <c r="V45" s="20"/>
      <c r="W45" s="20"/>
      <c r="X45" s="45"/>
      <c r="Z45" s="24"/>
    </row>
    <row r="46" spans="1:26" ht="12.75">
      <c r="A46" s="40">
        <v>0</v>
      </c>
      <c r="B46" s="18">
        <v>34</v>
      </c>
      <c r="D46">
        <v>13</v>
      </c>
      <c r="E46">
        <v>398</v>
      </c>
      <c r="F46">
        <v>398</v>
      </c>
      <c r="G46">
        <v>382080</v>
      </c>
      <c r="H46">
        <v>0.02388</v>
      </c>
      <c r="I46">
        <v>0</v>
      </c>
      <c r="J46">
        <v>0</v>
      </c>
      <c r="K46">
        <v>0</v>
      </c>
      <c r="L46">
        <v>0</v>
      </c>
      <c r="M46">
        <v>130.000002</v>
      </c>
      <c r="N46">
        <v>0.096</v>
      </c>
      <c r="O46" s="14">
        <v>0.09552</v>
      </c>
      <c r="P46" s="20"/>
      <c r="Q46" s="20"/>
      <c r="R46" s="96">
        <f t="shared" si="0"/>
        <v>0</v>
      </c>
      <c r="S46" s="20"/>
      <c r="T46" s="20"/>
      <c r="U46" s="20"/>
      <c r="V46" s="20"/>
      <c r="W46" s="20"/>
      <c r="X46" s="45"/>
      <c r="Z46" s="24"/>
    </row>
    <row r="47" spans="1:26" ht="12.75">
      <c r="A47" s="40">
        <v>20</v>
      </c>
      <c r="B47" s="18">
        <v>0</v>
      </c>
      <c r="D47">
        <v>13</v>
      </c>
      <c r="E47">
        <v>399</v>
      </c>
      <c r="F47">
        <v>399</v>
      </c>
      <c r="G47">
        <v>383040</v>
      </c>
      <c r="H47">
        <v>0.024154</v>
      </c>
      <c r="I47">
        <v>0</v>
      </c>
      <c r="J47">
        <v>0</v>
      </c>
      <c r="K47">
        <v>0</v>
      </c>
      <c r="L47">
        <v>0</v>
      </c>
      <c r="M47">
        <v>117.000005</v>
      </c>
      <c r="N47">
        <v>0.096</v>
      </c>
      <c r="O47" s="14">
        <v>0.09576</v>
      </c>
      <c r="P47" s="20"/>
      <c r="Q47" s="20"/>
      <c r="R47" s="96">
        <f t="shared" si="0"/>
        <v>0</v>
      </c>
      <c r="S47" s="20"/>
      <c r="T47" s="20"/>
      <c r="U47" s="20"/>
      <c r="V47" s="20"/>
      <c r="W47" s="20"/>
      <c r="X47" s="45"/>
      <c r="Z47" s="24"/>
    </row>
    <row r="48" spans="1:26" ht="12.75">
      <c r="A48" s="40">
        <v>21</v>
      </c>
      <c r="B48" s="18">
        <v>0</v>
      </c>
      <c r="D48">
        <v>13</v>
      </c>
      <c r="E48">
        <v>399</v>
      </c>
      <c r="F48">
        <v>399</v>
      </c>
      <c r="G48">
        <v>383040</v>
      </c>
      <c r="H48">
        <v>0.024435</v>
      </c>
      <c r="I48">
        <v>0</v>
      </c>
      <c r="J48">
        <v>0</v>
      </c>
      <c r="K48">
        <v>0</v>
      </c>
      <c r="L48">
        <v>0</v>
      </c>
      <c r="M48">
        <v>117.000001</v>
      </c>
      <c r="N48">
        <v>0.096</v>
      </c>
      <c r="O48" s="14">
        <v>0.09576</v>
      </c>
      <c r="P48" s="20"/>
      <c r="Q48" s="20"/>
      <c r="R48" s="96">
        <f t="shared" si="0"/>
        <v>0</v>
      </c>
      <c r="S48" s="20"/>
      <c r="T48" s="20"/>
      <c r="U48" s="20"/>
      <c r="V48" s="20"/>
      <c r="W48" s="20"/>
      <c r="X48" s="45"/>
      <c r="Z48" s="24"/>
    </row>
    <row r="49" spans="1:26" ht="12.75">
      <c r="A49" s="40">
        <v>22</v>
      </c>
      <c r="B49" s="18">
        <v>0</v>
      </c>
      <c r="D49">
        <v>13</v>
      </c>
      <c r="E49">
        <v>399</v>
      </c>
      <c r="F49">
        <v>399</v>
      </c>
      <c r="G49">
        <v>383040</v>
      </c>
      <c r="H49">
        <v>0.024716</v>
      </c>
      <c r="I49">
        <v>0</v>
      </c>
      <c r="J49">
        <v>0</v>
      </c>
      <c r="K49">
        <v>0</v>
      </c>
      <c r="L49">
        <v>0</v>
      </c>
      <c r="M49">
        <v>130</v>
      </c>
      <c r="N49">
        <v>0.096</v>
      </c>
      <c r="O49" s="14">
        <v>0.09576</v>
      </c>
      <c r="P49" s="20"/>
      <c r="Q49" s="20"/>
      <c r="R49" s="96">
        <f t="shared" si="0"/>
        <v>0</v>
      </c>
      <c r="S49" s="20"/>
      <c r="T49" s="20"/>
      <c r="U49" s="20"/>
      <c r="V49" s="20"/>
      <c r="W49" s="20"/>
      <c r="X49" s="45"/>
      <c r="Z49" s="24"/>
    </row>
    <row r="50" spans="1:26" ht="12.75">
      <c r="A50" s="40">
        <v>23</v>
      </c>
      <c r="B50" s="18">
        <v>0</v>
      </c>
      <c r="D50">
        <v>13</v>
      </c>
      <c r="E50">
        <v>399</v>
      </c>
      <c r="F50">
        <v>399</v>
      </c>
      <c r="G50">
        <v>383040</v>
      </c>
      <c r="H50">
        <v>0.024997</v>
      </c>
      <c r="I50">
        <v>0</v>
      </c>
      <c r="J50">
        <v>0</v>
      </c>
      <c r="K50">
        <v>0</v>
      </c>
      <c r="L50">
        <v>0</v>
      </c>
      <c r="M50">
        <v>130.000004</v>
      </c>
      <c r="N50">
        <v>0.096</v>
      </c>
      <c r="O50" s="14">
        <v>0.09576</v>
      </c>
      <c r="P50" s="20"/>
      <c r="Q50" s="20"/>
      <c r="R50" s="96">
        <f t="shared" si="0"/>
        <v>0</v>
      </c>
      <c r="S50" s="20"/>
      <c r="T50" s="20"/>
      <c r="U50" s="20"/>
      <c r="V50" s="20"/>
      <c r="W50" s="20"/>
      <c r="X50" s="45"/>
      <c r="Z50" s="24"/>
    </row>
    <row r="51" spans="1:26" ht="12.75">
      <c r="A51" s="40">
        <v>24</v>
      </c>
      <c r="B51" s="18">
        <v>0</v>
      </c>
      <c r="D51">
        <v>13</v>
      </c>
      <c r="E51">
        <v>399</v>
      </c>
      <c r="F51">
        <v>399</v>
      </c>
      <c r="G51">
        <v>383040</v>
      </c>
      <c r="H51">
        <v>0.023063</v>
      </c>
      <c r="I51">
        <v>0</v>
      </c>
      <c r="J51">
        <v>0</v>
      </c>
      <c r="K51">
        <v>0</v>
      </c>
      <c r="L51">
        <v>0</v>
      </c>
      <c r="M51">
        <v>130.000006</v>
      </c>
      <c r="N51">
        <v>0.096</v>
      </c>
      <c r="O51" s="14">
        <v>0.09576</v>
      </c>
      <c r="P51" s="20"/>
      <c r="Q51" s="20"/>
      <c r="R51" s="96">
        <f t="shared" si="0"/>
        <v>0</v>
      </c>
      <c r="S51" s="20"/>
      <c r="T51" s="20"/>
      <c r="U51" s="20"/>
      <c r="V51" s="20"/>
      <c r="W51" s="20"/>
      <c r="X51" s="45"/>
      <c r="Z51" s="24"/>
    </row>
    <row r="52" spans="1:26" ht="12.75">
      <c r="A52" s="40">
        <v>25</v>
      </c>
      <c r="B52" s="18">
        <v>0</v>
      </c>
      <c r="D52">
        <v>13</v>
      </c>
      <c r="E52">
        <v>399</v>
      </c>
      <c r="F52">
        <v>399</v>
      </c>
      <c r="G52">
        <v>383040</v>
      </c>
      <c r="H52">
        <v>0.023456</v>
      </c>
      <c r="I52">
        <v>0</v>
      </c>
      <c r="J52">
        <v>0</v>
      </c>
      <c r="K52">
        <v>0</v>
      </c>
      <c r="L52">
        <v>0</v>
      </c>
      <c r="M52">
        <v>117.000005</v>
      </c>
      <c r="N52">
        <v>0.096</v>
      </c>
      <c r="O52" s="14">
        <v>0.09576</v>
      </c>
      <c r="P52" s="20"/>
      <c r="Q52" s="20"/>
      <c r="R52" s="96">
        <f t="shared" si="0"/>
        <v>0</v>
      </c>
      <c r="S52" s="20"/>
      <c r="T52" s="20"/>
      <c r="U52" s="20"/>
      <c r="V52" s="20"/>
      <c r="W52" s="20"/>
      <c r="X52" s="45"/>
      <c r="Z52" s="24"/>
    </row>
    <row r="53" spans="1:26" ht="12.75">
      <c r="A53" s="40">
        <v>26</v>
      </c>
      <c r="B53" s="18">
        <v>0</v>
      </c>
      <c r="D53">
        <v>13</v>
      </c>
      <c r="E53">
        <v>399</v>
      </c>
      <c r="F53">
        <v>399</v>
      </c>
      <c r="G53">
        <v>383040</v>
      </c>
      <c r="H53">
        <v>0.023848</v>
      </c>
      <c r="I53">
        <v>0</v>
      </c>
      <c r="J53">
        <v>0</v>
      </c>
      <c r="K53">
        <v>0</v>
      </c>
      <c r="L53">
        <v>0</v>
      </c>
      <c r="M53">
        <v>116.999994</v>
      </c>
      <c r="N53">
        <v>0.096</v>
      </c>
      <c r="O53" s="14">
        <v>0.09576</v>
      </c>
      <c r="P53" s="20"/>
      <c r="Q53" s="20"/>
      <c r="R53" s="96">
        <f t="shared" si="0"/>
        <v>0</v>
      </c>
      <c r="S53" s="20"/>
      <c r="T53" s="20"/>
      <c r="U53" s="20"/>
      <c r="V53" s="20"/>
      <c r="W53" s="20"/>
      <c r="X53" s="45"/>
      <c r="Z53" s="24"/>
    </row>
    <row r="54" spans="1:26" ht="12.75">
      <c r="A54" s="40">
        <v>27</v>
      </c>
      <c r="B54" s="18">
        <v>0</v>
      </c>
      <c r="D54">
        <v>13</v>
      </c>
      <c r="E54">
        <v>399</v>
      </c>
      <c r="F54">
        <v>399</v>
      </c>
      <c r="G54">
        <v>383040</v>
      </c>
      <c r="H54">
        <v>0.02424</v>
      </c>
      <c r="I54">
        <v>0</v>
      </c>
      <c r="J54">
        <v>0</v>
      </c>
      <c r="K54">
        <v>0</v>
      </c>
      <c r="L54">
        <v>0</v>
      </c>
      <c r="M54">
        <v>116.999994</v>
      </c>
      <c r="N54">
        <v>0.096</v>
      </c>
      <c r="O54" s="14">
        <v>0.09576</v>
      </c>
      <c r="P54" s="20"/>
      <c r="Q54" s="20"/>
      <c r="R54" s="96">
        <f t="shared" si="0"/>
        <v>0</v>
      </c>
      <c r="S54" s="20"/>
      <c r="T54" s="20"/>
      <c r="U54" s="20"/>
      <c r="V54" s="20"/>
      <c r="W54" s="20"/>
      <c r="X54" s="45"/>
      <c r="Z54" s="24"/>
    </row>
    <row r="55" spans="1:26" ht="12.75">
      <c r="A55" s="40">
        <v>28</v>
      </c>
      <c r="B55" s="18">
        <v>0</v>
      </c>
      <c r="D55">
        <v>13</v>
      </c>
      <c r="E55">
        <v>399</v>
      </c>
      <c r="F55">
        <v>399</v>
      </c>
      <c r="G55">
        <v>383040</v>
      </c>
      <c r="H55">
        <v>0.024632</v>
      </c>
      <c r="I55">
        <v>0</v>
      </c>
      <c r="J55">
        <v>0</v>
      </c>
      <c r="K55">
        <v>0</v>
      </c>
      <c r="L55">
        <v>0</v>
      </c>
      <c r="M55">
        <v>116.999994</v>
      </c>
      <c r="N55">
        <v>0.096</v>
      </c>
      <c r="O55" s="14">
        <v>0.09576</v>
      </c>
      <c r="P55" s="20"/>
      <c r="Q55" s="20"/>
      <c r="R55" s="96">
        <f t="shared" si="0"/>
        <v>0</v>
      </c>
      <c r="S55" s="20"/>
      <c r="T55" s="20"/>
      <c r="U55" s="20"/>
      <c r="V55" s="20"/>
      <c r="W55" s="20"/>
      <c r="X55" s="45"/>
      <c r="Z55" s="24"/>
    </row>
    <row r="56" spans="1:26" ht="12.75">
      <c r="A56" s="40">
        <v>29</v>
      </c>
      <c r="B56" s="18">
        <v>0</v>
      </c>
      <c r="D56">
        <v>13</v>
      </c>
      <c r="E56">
        <v>399</v>
      </c>
      <c r="F56">
        <v>399</v>
      </c>
      <c r="G56">
        <v>383040</v>
      </c>
      <c r="H56">
        <v>0.025025</v>
      </c>
      <c r="I56">
        <v>0</v>
      </c>
      <c r="J56">
        <v>0</v>
      </c>
      <c r="K56">
        <v>0</v>
      </c>
      <c r="L56">
        <v>0</v>
      </c>
      <c r="M56">
        <v>116.999994</v>
      </c>
      <c r="N56">
        <v>0.096</v>
      </c>
      <c r="O56" s="14">
        <v>0.09576</v>
      </c>
      <c r="P56" s="20"/>
      <c r="Q56" s="20"/>
      <c r="R56" s="96">
        <f t="shared" si="0"/>
        <v>0</v>
      </c>
      <c r="S56" s="20"/>
      <c r="T56" s="20"/>
      <c r="U56" s="20"/>
      <c r="V56" s="20"/>
      <c r="W56" s="20"/>
      <c r="X56" s="45"/>
      <c r="Z56" s="24"/>
    </row>
    <row r="57" spans="1:26" ht="12.75">
      <c r="A57" s="40">
        <v>30</v>
      </c>
      <c r="B57" s="18">
        <v>0</v>
      </c>
      <c r="D57">
        <v>13</v>
      </c>
      <c r="E57">
        <v>399</v>
      </c>
      <c r="F57">
        <v>399</v>
      </c>
      <c r="G57">
        <v>383040</v>
      </c>
      <c r="H57">
        <v>0.02301</v>
      </c>
      <c r="I57">
        <v>0</v>
      </c>
      <c r="J57">
        <v>0</v>
      </c>
      <c r="K57">
        <v>0</v>
      </c>
      <c r="L57">
        <v>0</v>
      </c>
      <c r="M57">
        <v>116.999994</v>
      </c>
      <c r="N57">
        <v>0.096</v>
      </c>
      <c r="O57" s="14">
        <v>0.09576</v>
      </c>
      <c r="P57" s="20"/>
      <c r="Q57" s="20"/>
      <c r="R57" s="96">
        <f t="shared" si="0"/>
        <v>0</v>
      </c>
      <c r="S57" s="20"/>
      <c r="T57" s="20"/>
      <c r="U57" s="20"/>
      <c r="V57" s="20"/>
      <c r="W57" s="20"/>
      <c r="X57" s="45"/>
      <c r="Z57" s="24"/>
    </row>
    <row r="58" spans="1:26" ht="12.75">
      <c r="A58" s="40">
        <v>31</v>
      </c>
      <c r="B58" s="18">
        <v>0</v>
      </c>
      <c r="D58">
        <v>13</v>
      </c>
      <c r="E58">
        <v>399</v>
      </c>
      <c r="F58">
        <v>399</v>
      </c>
      <c r="G58">
        <v>383040</v>
      </c>
      <c r="H58">
        <v>0.023402</v>
      </c>
      <c r="I58">
        <v>0</v>
      </c>
      <c r="J58">
        <v>0</v>
      </c>
      <c r="K58">
        <v>0</v>
      </c>
      <c r="L58">
        <v>0</v>
      </c>
      <c r="M58">
        <v>117.000009</v>
      </c>
      <c r="N58">
        <v>0.096</v>
      </c>
      <c r="O58" s="14">
        <v>0.09576</v>
      </c>
      <c r="P58" s="20"/>
      <c r="Q58" s="20"/>
      <c r="R58" s="96">
        <f t="shared" si="0"/>
        <v>0</v>
      </c>
      <c r="S58" s="20"/>
      <c r="T58" s="20"/>
      <c r="U58" s="20"/>
      <c r="V58" s="20"/>
      <c r="W58" s="20"/>
      <c r="X58" s="45"/>
      <c r="Z58" s="24"/>
    </row>
    <row r="59" spans="1:26" ht="12.75">
      <c r="A59" s="40">
        <v>32</v>
      </c>
      <c r="B59" s="18">
        <v>0</v>
      </c>
      <c r="D59">
        <v>13</v>
      </c>
      <c r="E59">
        <v>399</v>
      </c>
      <c r="F59">
        <v>399</v>
      </c>
      <c r="G59">
        <v>383040</v>
      </c>
      <c r="H59">
        <v>0.023672</v>
      </c>
      <c r="I59">
        <v>0</v>
      </c>
      <c r="J59">
        <v>0</v>
      </c>
      <c r="K59">
        <v>0</v>
      </c>
      <c r="L59">
        <v>0</v>
      </c>
      <c r="M59">
        <v>116.999994</v>
      </c>
      <c r="N59">
        <v>0.096</v>
      </c>
      <c r="O59" s="14">
        <v>0.09576</v>
      </c>
      <c r="P59" s="20"/>
      <c r="Q59" s="20"/>
      <c r="R59" s="96">
        <f t="shared" si="0"/>
        <v>0</v>
      </c>
      <c r="S59" s="20"/>
      <c r="T59" s="20"/>
      <c r="U59" s="20"/>
      <c r="V59" s="20"/>
      <c r="W59" s="20"/>
      <c r="X59" s="45"/>
      <c r="Z59" s="24"/>
    </row>
    <row r="60" spans="1:26" ht="12.75">
      <c r="A60" s="40">
        <v>33</v>
      </c>
      <c r="B60" s="18">
        <v>0</v>
      </c>
      <c r="D60">
        <v>13</v>
      </c>
      <c r="E60">
        <v>399</v>
      </c>
      <c r="F60">
        <v>399</v>
      </c>
      <c r="G60">
        <v>383040</v>
      </c>
      <c r="H60">
        <v>0.023655</v>
      </c>
      <c r="I60">
        <v>0</v>
      </c>
      <c r="J60">
        <v>0</v>
      </c>
      <c r="K60">
        <v>0</v>
      </c>
      <c r="L60">
        <v>0</v>
      </c>
      <c r="M60">
        <v>129.999999</v>
      </c>
      <c r="N60">
        <v>0.096</v>
      </c>
      <c r="O60" s="14">
        <v>0.09576</v>
      </c>
      <c r="P60" s="20"/>
      <c r="Q60" s="20"/>
      <c r="R60" s="96">
        <f t="shared" si="0"/>
        <v>0</v>
      </c>
      <c r="S60" s="20"/>
      <c r="T60" s="20"/>
      <c r="U60" s="20"/>
      <c r="V60" s="20"/>
      <c r="W60" s="20"/>
      <c r="X60" s="45"/>
      <c r="Z60" s="24"/>
    </row>
    <row r="61" spans="1:26" ht="13.5" thickBot="1">
      <c r="A61" s="41">
        <v>34</v>
      </c>
      <c r="B61" s="43">
        <v>0</v>
      </c>
      <c r="C61" s="41"/>
      <c r="D61" s="42">
        <v>13</v>
      </c>
      <c r="E61" s="42">
        <v>399</v>
      </c>
      <c r="F61" s="42">
        <v>399</v>
      </c>
      <c r="G61" s="42">
        <v>383040</v>
      </c>
      <c r="H61" s="42">
        <v>0.023588</v>
      </c>
      <c r="I61" s="42">
        <v>0</v>
      </c>
      <c r="J61" s="42">
        <v>0</v>
      </c>
      <c r="K61" s="42">
        <v>0</v>
      </c>
      <c r="L61" s="42">
        <v>0</v>
      </c>
      <c r="M61" s="42">
        <v>129.999996</v>
      </c>
      <c r="N61" s="42">
        <v>0.096</v>
      </c>
      <c r="O61" s="58">
        <v>0.09576</v>
      </c>
      <c r="P61" s="46"/>
      <c r="Q61" s="46"/>
      <c r="R61" s="149">
        <f t="shared" si="0"/>
        <v>0</v>
      </c>
      <c r="S61" s="46"/>
      <c r="T61" s="46"/>
      <c r="U61" s="46"/>
      <c r="V61" s="46"/>
      <c r="W61" s="46"/>
      <c r="X61" s="47"/>
      <c r="Z61" s="24"/>
    </row>
    <row r="62" ht="13.5" thickBot="1"/>
    <row r="63" spans="1:13" ht="13.5" thickBot="1">
      <c r="A63" s="190" t="s">
        <v>131</v>
      </c>
      <c r="B63" s="192"/>
      <c r="C63" s="192"/>
      <c r="D63" s="192"/>
      <c r="E63" s="191"/>
      <c r="G63" s="190" t="s">
        <v>22</v>
      </c>
      <c r="H63" s="192"/>
      <c r="I63" s="192"/>
      <c r="J63" s="192"/>
      <c r="K63" s="192"/>
      <c r="L63" s="192"/>
      <c r="M63" s="191"/>
    </row>
    <row r="64" spans="1:13" ht="13.5" thickBot="1">
      <c r="A64" s="156"/>
      <c r="B64" s="157" t="s">
        <v>14</v>
      </c>
      <c r="C64" s="157" t="s">
        <v>15</v>
      </c>
      <c r="D64" s="157" t="s">
        <v>16</v>
      </c>
      <c r="E64" s="158" t="s">
        <v>17</v>
      </c>
      <c r="G64" s="13" t="s">
        <v>25</v>
      </c>
      <c r="H64" s="17"/>
      <c r="I64" s="17"/>
      <c r="J64" s="17"/>
      <c r="K64" s="17"/>
      <c r="L64" s="17"/>
      <c r="M64" s="18"/>
    </row>
    <row r="65" spans="1:13" ht="12.75">
      <c r="A65" s="159" t="s">
        <v>132</v>
      </c>
      <c r="B65" s="160">
        <v>0.007</v>
      </c>
      <c r="C65" s="160">
        <v>0.006</v>
      </c>
      <c r="D65" s="160">
        <v>0.002</v>
      </c>
      <c r="E65" s="161">
        <v>0.0018</v>
      </c>
      <c r="G65" s="208" t="s">
        <v>23</v>
      </c>
      <c r="H65" s="12"/>
      <c r="I65" s="1" t="s">
        <v>30</v>
      </c>
      <c r="J65" s="1" t="s">
        <v>26</v>
      </c>
      <c r="K65" s="1"/>
      <c r="L65" s="1"/>
      <c r="M65" s="2"/>
    </row>
    <row r="66" spans="1:13" ht="13.5" thickBot="1">
      <c r="A66" s="159" t="s">
        <v>133</v>
      </c>
      <c r="B66" s="160">
        <v>15</v>
      </c>
      <c r="C66" s="160">
        <v>7</v>
      </c>
      <c r="D66" s="160">
        <v>7</v>
      </c>
      <c r="E66" s="161">
        <v>7</v>
      </c>
      <c r="G66" s="209"/>
      <c r="H66" s="21" t="s">
        <v>24</v>
      </c>
      <c r="I66" s="10">
        <v>1</v>
      </c>
      <c r="J66" s="10">
        <v>8</v>
      </c>
      <c r="K66" s="10"/>
      <c r="L66" s="10"/>
      <c r="M66" s="11"/>
    </row>
    <row r="67" spans="1:13" ht="13.5" thickBot="1">
      <c r="A67" s="159" t="s">
        <v>134</v>
      </c>
      <c r="B67" s="160">
        <v>31</v>
      </c>
      <c r="C67" s="160">
        <v>15</v>
      </c>
      <c r="D67" s="160">
        <v>7</v>
      </c>
      <c r="E67" s="161">
        <v>7</v>
      </c>
      <c r="G67" s="22" t="s">
        <v>139</v>
      </c>
      <c r="H67" s="190" t="s">
        <v>27</v>
      </c>
      <c r="I67" s="192"/>
      <c r="J67" s="192"/>
      <c r="K67" s="192"/>
      <c r="L67" s="192"/>
      <c r="M67" s="191"/>
    </row>
    <row r="68" spans="1:13" ht="13.5" thickBot="1">
      <c r="A68" s="159" t="s">
        <v>135</v>
      </c>
      <c r="B68" s="160">
        <v>7</v>
      </c>
      <c r="C68" s="160">
        <v>4</v>
      </c>
      <c r="D68" s="160">
        <v>3</v>
      </c>
      <c r="E68" s="161">
        <v>2</v>
      </c>
      <c r="G68" s="22" t="s">
        <v>18</v>
      </c>
      <c r="H68" s="190" t="s">
        <v>96</v>
      </c>
      <c r="I68" s="192"/>
      <c r="J68" s="192"/>
      <c r="K68" s="192"/>
      <c r="L68" s="192"/>
      <c r="M68" s="191"/>
    </row>
    <row r="69" spans="1:13" ht="13.5" thickBot="1">
      <c r="A69" s="162" t="s">
        <v>19</v>
      </c>
      <c r="B69" s="230" t="s">
        <v>122</v>
      </c>
      <c r="C69" s="231"/>
      <c r="D69" s="231"/>
      <c r="E69" s="232"/>
      <c r="G69" s="14" t="s">
        <v>28</v>
      </c>
      <c r="H69" s="234" t="s">
        <v>27</v>
      </c>
      <c r="I69" s="235"/>
      <c r="J69" s="235"/>
      <c r="K69" s="235"/>
      <c r="L69" s="235"/>
      <c r="M69" s="236"/>
    </row>
    <row r="70" spans="1:13" ht="13.5" thickBot="1">
      <c r="A70" s="163" t="s">
        <v>20</v>
      </c>
      <c r="B70" s="233" t="s">
        <v>122</v>
      </c>
      <c r="C70" s="192"/>
      <c r="D70" s="192"/>
      <c r="E70" s="191"/>
      <c r="G70" s="22" t="s">
        <v>29</v>
      </c>
      <c r="H70" s="190" t="s">
        <v>27</v>
      </c>
      <c r="I70" s="192"/>
      <c r="J70" s="192"/>
      <c r="K70" s="192"/>
      <c r="L70" s="192"/>
      <c r="M70" s="191"/>
    </row>
    <row r="71" spans="1:5" ht="13.5" thickBot="1">
      <c r="A71" s="164"/>
      <c r="B71" s="164"/>
      <c r="C71" s="164"/>
      <c r="D71" s="164"/>
      <c r="E71" s="164"/>
    </row>
    <row r="72" spans="1:5" ht="13.5" thickBot="1">
      <c r="A72" s="190" t="s">
        <v>136</v>
      </c>
      <c r="B72" s="192"/>
      <c r="C72" s="192"/>
      <c r="D72" s="192"/>
      <c r="E72" s="191"/>
    </row>
    <row r="73" spans="1:13" ht="12.75" customHeight="1">
      <c r="A73" s="156"/>
      <c r="B73" s="157" t="s">
        <v>14</v>
      </c>
      <c r="C73" s="157" t="s">
        <v>15</v>
      </c>
      <c r="D73" s="157" t="s">
        <v>16</v>
      </c>
      <c r="E73" s="158" t="s">
        <v>17</v>
      </c>
      <c r="G73" s="244" t="s">
        <v>32</v>
      </c>
      <c r="H73" s="245"/>
      <c r="I73" s="245"/>
      <c r="J73" s="245"/>
      <c r="K73" s="245"/>
      <c r="L73" s="245"/>
      <c r="M73" s="246"/>
    </row>
    <row r="74" spans="1:13" ht="12.75">
      <c r="A74" s="159" t="s">
        <v>132</v>
      </c>
      <c r="B74" s="160">
        <v>0.007</v>
      </c>
      <c r="C74" s="160">
        <v>0.006</v>
      </c>
      <c r="D74" s="160">
        <v>0.002</v>
      </c>
      <c r="E74" s="161">
        <v>0.0018</v>
      </c>
      <c r="G74" s="195" t="s">
        <v>33</v>
      </c>
      <c r="H74" s="196"/>
      <c r="I74" s="197" t="s">
        <v>35</v>
      </c>
      <c r="J74" s="197"/>
      <c r="K74" s="197"/>
      <c r="L74" s="197"/>
      <c r="M74" s="243"/>
    </row>
    <row r="75" spans="1:13" ht="12.75">
      <c r="A75" s="159" t="s">
        <v>133</v>
      </c>
      <c r="B75" s="160">
        <v>15</v>
      </c>
      <c r="C75" s="160">
        <v>7</v>
      </c>
      <c r="D75" s="160">
        <v>7</v>
      </c>
      <c r="E75" s="161">
        <v>7</v>
      </c>
      <c r="G75" s="195" t="s">
        <v>34</v>
      </c>
      <c r="H75" s="196"/>
      <c r="I75" s="197" t="s">
        <v>129</v>
      </c>
      <c r="J75" s="197"/>
      <c r="K75" s="8"/>
      <c r="L75" s="8"/>
      <c r="M75" s="9"/>
    </row>
    <row r="76" spans="1:13" ht="12.75">
      <c r="A76" s="159" t="s">
        <v>134</v>
      </c>
      <c r="B76" s="160">
        <v>31</v>
      </c>
      <c r="C76" s="160">
        <v>15</v>
      </c>
      <c r="D76" s="160">
        <v>7</v>
      </c>
      <c r="E76" s="161">
        <v>7</v>
      </c>
      <c r="G76" s="195" t="s">
        <v>36</v>
      </c>
      <c r="H76" s="196"/>
      <c r="I76" s="8" t="s">
        <v>37</v>
      </c>
      <c r="J76" s="8"/>
      <c r="K76" s="8"/>
      <c r="L76" s="8"/>
      <c r="M76" s="9"/>
    </row>
    <row r="77" spans="1:13" ht="12.75">
      <c r="A77" s="159" t="s">
        <v>135</v>
      </c>
      <c r="B77" s="160">
        <v>7</v>
      </c>
      <c r="C77" s="160">
        <v>4</v>
      </c>
      <c r="D77" s="160">
        <v>3</v>
      </c>
      <c r="E77" s="161">
        <v>2</v>
      </c>
      <c r="G77" s="195" t="s">
        <v>38</v>
      </c>
      <c r="H77" s="196"/>
      <c r="I77" s="8">
        <v>20</v>
      </c>
      <c r="J77" s="8"/>
      <c r="K77" s="8"/>
      <c r="L77" s="8"/>
      <c r="M77" s="9"/>
    </row>
    <row r="78" spans="1:13" ht="13.5" thickBot="1">
      <c r="A78" s="162" t="s">
        <v>19</v>
      </c>
      <c r="B78" s="230" t="s">
        <v>138</v>
      </c>
      <c r="C78" s="231"/>
      <c r="D78" s="231"/>
      <c r="E78" s="232"/>
      <c r="G78" s="7" t="s">
        <v>39</v>
      </c>
      <c r="H78" s="8"/>
      <c r="I78" s="8" t="s">
        <v>40</v>
      </c>
      <c r="J78" s="8"/>
      <c r="K78" s="8"/>
      <c r="L78" s="8"/>
      <c r="M78" s="9"/>
    </row>
    <row r="79" spans="1:13" ht="13.5" thickBot="1">
      <c r="A79" s="163" t="s">
        <v>20</v>
      </c>
      <c r="B79" s="233" t="s">
        <v>21</v>
      </c>
      <c r="C79" s="192"/>
      <c r="D79" s="192"/>
      <c r="E79" s="191"/>
      <c r="G79" s="7" t="s">
        <v>41</v>
      </c>
      <c r="H79" s="8"/>
      <c r="I79" s="8" t="s">
        <v>42</v>
      </c>
      <c r="J79" s="8"/>
      <c r="K79" s="8"/>
      <c r="L79" s="8"/>
      <c r="M79" s="9"/>
    </row>
    <row r="80" spans="7:13" ht="12.75">
      <c r="G80" s="7" t="s">
        <v>43</v>
      </c>
      <c r="H80" s="8"/>
      <c r="I80" s="8" t="s">
        <v>99</v>
      </c>
      <c r="J80" s="8"/>
      <c r="K80" s="8"/>
      <c r="L80" s="8"/>
      <c r="M80" s="9"/>
    </row>
    <row r="81" spans="7:13" ht="12.75">
      <c r="G81" s="214" t="s">
        <v>273</v>
      </c>
      <c r="H81" s="215"/>
      <c r="I81" s="4" t="s">
        <v>272</v>
      </c>
      <c r="J81" s="4"/>
      <c r="K81" s="4"/>
      <c r="L81" s="4"/>
      <c r="M81" s="171"/>
    </row>
    <row r="82" spans="7:13" ht="13.5" thickBot="1">
      <c r="G82" s="16" t="s">
        <v>45</v>
      </c>
      <c r="H82" s="10"/>
      <c r="I82" s="10">
        <v>52</v>
      </c>
      <c r="J82" s="10"/>
      <c r="K82" s="10"/>
      <c r="L82" s="10"/>
      <c r="M82" s="11"/>
    </row>
    <row r="91" ht="12.75">
      <c r="M91" s="17"/>
    </row>
    <row r="92" ht="12.75">
      <c r="M92" s="17"/>
    </row>
    <row r="93" ht="12.75">
      <c r="M93" s="17"/>
    </row>
  </sheetData>
  <mergeCells count="38">
    <mergeCell ref="B78:E78"/>
    <mergeCell ref="B79:E79"/>
    <mergeCell ref="A72:E72"/>
    <mergeCell ref="A63:E63"/>
    <mergeCell ref="B69:E69"/>
    <mergeCell ref="B70:E70"/>
    <mergeCell ref="R1:S1"/>
    <mergeCell ref="T1:V1"/>
    <mergeCell ref="G63:M63"/>
    <mergeCell ref="N1:N2"/>
    <mergeCell ref="O1:O2"/>
    <mergeCell ref="P1:Q1"/>
    <mergeCell ref="L1:L2"/>
    <mergeCell ref="M1:M2"/>
    <mergeCell ref="A1:A2"/>
    <mergeCell ref="G65:G66"/>
    <mergeCell ref="K1:K2"/>
    <mergeCell ref="D1:D2"/>
    <mergeCell ref="E1:E2"/>
    <mergeCell ref="F1:F2"/>
    <mergeCell ref="H1:H2"/>
    <mergeCell ref="J1:J2"/>
    <mergeCell ref="I1:I2"/>
    <mergeCell ref="G1:G2"/>
    <mergeCell ref="B1:B2"/>
    <mergeCell ref="C1:C2"/>
    <mergeCell ref="G76:H76"/>
    <mergeCell ref="G77:H77"/>
    <mergeCell ref="H70:M70"/>
    <mergeCell ref="G73:M73"/>
    <mergeCell ref="G74:H74"/>
    <mergeCell ref="I74:M74"/>
    <mergeCell ref="G75:H75"/>
    <mergeCell ref="I75:J75"/>
    <mergeCell ref="G81:H81"/>
    <mergeCell ref="H67:M67"/>
    <mergeCell ref="H68:M68"/>
    <mergeCell ref="H69:M6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802.11-05/1270r0</dc:title>
  <dc:subject>TGn joint proposal MAC3 sumulation results</dc:subject>
  <dc:creator>Tomoko Adachi</dc:creator>
  <cp:keywords/>
  <dc:description>Tomoko Adachi, Toshiba Corporation</dc:description>
  <cp:lastModifiedBy>Tomoko Adachi, 1</cp:lastModifiedBy>
  <cp:lastPrinted>2005-12-15T10:46:16Z</cp:lastPrinted>
  <dcterms:created xsi:type="dcterms:W3CDTF">2004-08-02T07:52:37Z</dcterms:created>
  <dcterms:modified xsi:type="dcterms:W3CDTF">2005-12-24T06:10:56Z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