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300" windowHeight="8016"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<sst xmlns="http://schemas.openxmlformats.org/spreadsheetml/2006/main" count="296" uniqueCount="195">
  <si>
    <t>The purpose of the measurement pilot is to provide a minimal set of information to a client STA in a timely manner for the purpose of BSS discovery, passive neighbor measurement and link margin calculation.  Text will be added to section 11.14 describing this.  See 05/1173r0 for details.</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</si>
  <si>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</si>
  <si>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</si>
  <si>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QTY</t>
  </si>
  <si>
    <t>Assigned all of the incorrect references to Simon Barber
No Category duplication identified
Fixed Blanks
Added totals for category leads</t>
  </si>
  <si>
    <t>Identify the unassigned comments
Merge in category same as comments</t>
  </si>
  <si>
    <t>To do:</t>
  </si>
  <si>
    <t>Clause 10</t>
  </si>
  <si>
    <t>Clause 7.3.2 ANA</t>
  </si>
  <si>
    <r>
      <t>Updated Duplicates from Simpson</t>
    </r>
    <r>
      <rPr>
        <sz val="10"/>
        <rFont val="Arial"/>
        <family val="0"/>
      </rPr>
      <t xml:space="preserve">
120 - 300,1313, and 1410
9 - 99, 104
Added Marty's LB commments 1413 - 1476
Added Joe Kwak's LB comments 1477 - 1535
Added Meylan's LB comments 1536 - 1541
Added Bjerke's LB comments 1542 - 1552</t>
    </r>
  </si>
  <si>
    <t>Cla</t>
  </si>
  <si>
    <t>Need to assign categories for all new comments</t>
  </si>
  <si>
    <t>8</t>
  </si>
  <si>
    <t>11.14</t>
  </si>
  <si>
    <t>72</t>
  </si>
  <si>
    <t>20-35</t>
  </si>
  <si>
    <t>The meaning of sending Measurement Pilot frame is not clear to me. The Measurement Pilot frame has almost the same information as Beacon.</t>
  </si>
  <si>
    <t>Add informational text.</t>
  </si>
  <si>
    <t>Inoue</t>
  </si>
  <si>
    <t>Fixed invalid Clause, PG#, and LN# - Added Assign. Col.</t>
  </si>
  <si>
    <t>Paul</t>
  </si>
  <si>
    <t>Barber</t>
  </si>
  <si>
    <t>Ecclesine</t>
  </si>
  <si>
    <t>Olson</t>
  </si>
  <si>
    <t>T</t>
  </si>
  <si>
    <t>Y</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</si>
  <si>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</si>
  <si>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</si>
  <si>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</si>
  <si>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</si>
  <si>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</si>
  <si>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</si>
  <si>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</si>
  <si>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</si>
  <si>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</si>
  <si>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</si>
  <si>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</si>
  <si>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</si>
  <si>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</si>
  <si>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</si>
  <si>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</si>
  <si>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</si>
  <si>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</si>
  <si>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</si>
  <si>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</si>
  <si>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</si>
  <si>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</si>
  <si>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</si>
  <si>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</si>
  <si>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</si>
  <si>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</si>
  <si>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</si>
  <si>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</si>
  <si>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</si>
  <si>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</si>
  <si>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</si>
  <si>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</si>
  <si>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</si>
  <si>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</si>
  <si>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</si>
  <si>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</si>
  <si>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</si>
  <si>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</si>
  <si>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Venue Date:</t>
  </si>
  <si>
    <t>IEEE P802.11 Wireless LANs</t>
  </si>
  <si>
    <t>Abstract:</t>
  </si>
  <si>
    <t>Subject:</t>
  </si>
  <si>
    <t>Author(s):</t>
  </si>
  <si>
    <t>First Author:</t>
  </si>
  <si>
    <t>Designator:</t>
  </si>
  <si>
    <t>References:</t>
  </si>
  <si>
    <t>Full Date:</t>
  </si>
  <si>
    <t>Richard Paine, Boeing</t>
  </si>
  <si>
    <t>Boeing</t>
  </si>
  <si>
    <t>6115 72nd Dr NE  Marysville, Wa 98270</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</si>
  <si>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</si>
  <si>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</si>
  <si>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</si>
  <si>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</si>
  <si>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</si>
  <si>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</si>
  <si>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</si>
  <si>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</si>
  <si>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</si>
  <si>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</si>
  <si>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</si>
  <si>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</si>
  <si>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</si>
  <si>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</si>
  <si>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</si>
  <si>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</si>
  <si>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</si>
  <si>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</si>
  <si>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</si>
  <si>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</si>
  <si>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</si>
  <si>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</si>
  <si>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</si>
  <si>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</si>
  <si>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</si>
  <si>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</si>
  <si>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</si>
  <si>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</si>
  <si>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</si>
  <si>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</si>
  <si>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</si>
  <si>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</si>
  <si>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</si>
  <si>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</si>
  <si>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</si>
  <si>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</si>
  <si>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</si>
  <si>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</si>
  <si>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Place pointer in Column C on the proper row (row 2 for first paste)</t>
  </si>
  <si>
    <t>Navigate to Edit-&gt;Paste Special "text"</t>
  </si>
  <si>
    <t>Richard</t>
  </si>
  <si>
    <t>10-28-Telcon</t>
  </si>
  <si>
    <t>5</t>
  </si>
  <si>
    <t>Amman</t>
  </si>
  <si>
    <t>Comments Addressed and/or Notes</t>
  </si>
  <si>
    <t>Category 
Owner</t>
  </si>
  <si>
    <t>Richard H. Paine, Paul Gray</t>
  </si>
  <si>
    <t>Same As</t>
  </si>
  <si>
    <t>Date</t>
  </si>
  <si>
    <t>Black</t>
  </si>
  <si>
    <t>Kwak</t>
  </si>
  <si>
    <t>Duplicates</t>
  </si>
  <si>
    <t>Submission</t>
  </si>
  <si>
    <t>General</t>
  </si>
  <si>
    <t>Added Adrian Stephens comments 2-8, Soranno 9-23, Landt 24-53</t>
  </si>
  <si>
    <t>7.2.3.10</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</si>
  <si>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</si>
  <si>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</si>
  <si>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Nancy's comment #194 (N or Y) had an "E" changed ot "N"</t>
  </si>
  <si>
    <t>Editor
Notes</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</si>
  <si>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</si>
  <si>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</si>
  <si>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Set up new spreadsheet</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</si>
  <si>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</si>
  <si>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</si>
  <si>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Added more comments</t>
  </si>
  <si>
    <t>11-12-Telcon</t>
  </si>
  <si>
    <t>Formatting, Assigned blank (E/T) comments</t>
  </si>
  <si>
    <t>Annex A</t>
  </si>
  <si>
    <t>Clause 0</t>
  </si>
  <si>
    <t>Clause 3</t>
  </si>
  <si>
    <t>Clause 4</t>
  </si>
  <si>
    <t>Clause 5</t>
  </si>
  <si>
    <t>Annex J</t>
  </si>
  <si>
    <t>Annex I</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</si>
  <si>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</si>
  <si>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</si>
  <si>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</si>
  <si>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</si>
  <si>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</si>
  <si>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</si>
  <si>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</si>
  <si>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</si>
  <si>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</si>
  <si>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</si>
  <si>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</si>
  <si>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</si>
  <si>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</si>
  <si>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</si>
  <si>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</si>
  <si>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</si>
  <si>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</si>
  <si>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</si>
  <si>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</si>
  <si>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</si>
  <si>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</si>
  <si>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</si>
  <si>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</si>
  <si>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</si>
  <si>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</si>
  <si>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</si>
  <si>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</si>
  <si>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</si>
  <si>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</si>
  <si>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Durand</t>
  </si>
  <si>
    <t>Clause 9</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</si>
  <si>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</si>
  <si>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</si>
  <si>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</si>
  <si>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</si>
  <si>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</si>
  <si>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</si>
  <si>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</si>
  <si>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</si>
  <si>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</si>
  <si>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</si>
  <si>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</si>
  <si>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</si>
  <si>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2005-15-11</t>
  </si>
  <si>
    <t>doc.: IEEE 802.11-05/1049r11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</si>
</sst>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5"/>
      <name val="Arial"/>
      <family val="0"/>
    </font>
    <font>
      <sz val="12"/>
      <name val="Arial"/>
      <family val="0"/>
    </font>
    <font>
      <b/>
      <u val="single"/>
      <sz val="10"/>
      <name val="Arial"/>
      <family val="2"/>
    </font>
    <font>
      <i/>
      <sz val="10"/>
      <name val="Arial"/>
      <family val="2"/>
    </font>
    <font>
      <b/>
      <sz val="8"/>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18" fillId="0" borderId="11" xfId="0" applyFont="1" applyBorder="1" applyAlignment="1">
      <alignment vertical="top"/>
    </xf>
    <xf numFmtId="49" fontId="7" fillId="0" borderId="1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3" xfId="0" applyFont="1" applyBorder="1" applyAlignment="1">
      <alignment vertical="top"/>
    </xf>
    <xf numFmtId="0" fontId="18" fillId="0" borderId="14"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5" xfId="0" applyFont="1" applyBorder="1" applyAlignment="1">
      <alignment vertical="top"/>
    </xf>
    <xf numFmtId="0" fontId="18" fillId="0" borderId="11" xfId="0" applyFont="1" applyBorder="1" applyAlignment="1">
      <alignment vertical="top" wrapText="1"/>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6"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5"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1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625"/>
          <c:w val="0.98725"/>
          <c:h val="0.903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OverView!$A$52:$A$60</c:f>
              <c:strCache/>
            </c:strRef>
          </c:cat>
          <c:val>
            <c:numRef>
              <c:f>OverView!$B$52:$B$60</c:f>
              <c:numCache>
                <c:ptCount val="9"/>
                <c:pt idx="0">
                  <c:v>0</c:v>
                </c:pt>
                <c:pt idx="1">
                  <c:v>0</c:v>
                </c:pt>
                <c:pt idx="2">
                  <c:v>0</c:v>
                </c:pt>
                <c:pt idx="3">
                  <c:v>0</c:v>
                </c:pt>
                <c:pt idx="4">
                  <c:v>0</c:v>
                </c:pt>
                <c:pt idx="5">
                  <c:v>0</c:v>
                </c:pt>
                <c:pt idx="6">
                  <c:v>0</c:v>
                </c:pt>
                <c:pt idx="7">
                  <c:v>0</c:v>
                </c:pt>
                <c:pt idx="8">
                  <c:v>0</c:v>
                </c:pt>
              </c:numCache>
            </c:numRef>
          </c:val>
          <c:shape val="box"/>
        </c:ser>
        <c:shape val="box"/>
        <c:axId val="58827337"/>
        <c:axId val="1141602"/>
      </c:bar3DChart>
      <c:catAx>
        <c:axId val="58827337"/>
        <c:scaling>
          <c:orientation val="minMax"/>
        </c:scaling>
        <c:axPos val="b"/>
        <c:delete val="0"/>
        <c:numFmt formatCode="General" sourceLinked="1"/>
        <c:majorTickMark val="out"/>
        <c:minorTickMark val="none"/>
        <c:tickLblPos val="low"/>
        <c:txPr>
          <a:bodyPr vert="horz" rot="-2400000"/>
          <a:lstStyle/>
          <a:p>
            <a:pPr>
              <a:defRPr lang="en-US" cap="none" sz="1150" b="0" i="0" u="none" baseline="0">
                <a:latin typeface="Arial"/>
                <a:ea typeface="Arial"/>
                <a:cs typeface="Arial"/>
              </a:defRPr>
            </a:pPr>
          </a:p>
        </c:txPr>
        <c:crossAx val="1141602"/>
        <c:crosses val="autoZero"/>
        <c:auto val="1"/>
        <c:lblOffset val="100"/>
        <c:tickLblSkip val="1"/>
        <c:noMultiLvlLbl val="0"/>
      </c:catAx>
      <c:valAx>
        <c:axId val="1141602"/>
        <c:scaling>
          <c:orientation val="minMax"/>
        </c:scaling>
        <c:axPos val="l"/>
        <c:majorGridlines/>
        <c:delete val="0"/>
        <c:numFmt formatCode="General" sourceLinked="1"/>
        <c:majorTickMark val="out"/>
        <c:minorTickMark val="none"/>
        <c:tickLblPos val="nextTo"/>
        <c:crossAx val="5882733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47625</xdr:rowOff>
    </xdr:from>
    <xdr:to>
      <xdr:col>8</xdr:col>
      <xdr:colOff>571500</xdr:colOff>
      <xdr:row>25</xdr:row>
      <xdr:rowOff>9525</xdr:rowOff>
    </xdr:to>
    <xdr:sp>
      <xdr:nvSpPr>
        <xdr:cNvPr id="1" name="TextBox 1"/>
        <xdr:cNvSpPr txBox="1">
          <a:spLocks noChangeArrowheads="1"/>
        </xdr:cNvSpPr>
      </xdr:nvSpPr>
      <xdr:spPr>
        <a:xfrm>
          <a:off x="752475" y="28670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133350</xdr:rowOff>
    </xdr:from>
    <xdr:to>
      <xdr:col>7</xdr:col>
      <xdr:colOff>762000</xdr:colOff>
      <xdr:row>88</xdr:row>
      <xdr:rowOff>85725</xdr:rowOff>
    </xdr:to>
    <xdr:graphicFrame>
      <xdr:nvGraphicFramePr>
        <xdr:cNvPr id="1" name="Chart 4"/>
        <xdr:cNvGraphicFramePr/>
      </xdr:nvGraphicFramePr>
      <xdr:xfrm>
        <a:off x="66675" y="10029825"/>
        <a:ext cx="7562850" cy="4486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7.25">
      <c r="B1" s="1" t="s">
        <v>64</v>
      </c>
    </row>
    <row r="2" ht="17.25">
      <c r="B2" s="1" t="s">
        <v>127</v>
      </c>
    </row>
    <row r="3" spans="1:2" ht="17.25">
      <c r="A3" s="2" t="s">
        <v>69</v>
      </c>
      <c r="B3" s="1" t="s">
        <v>194</v>
      </c>
    </row>
    <row r="4" spans="1:6" ht="17.25">
      <c r="A4" s="2" t="s">
        <v>63</v>
      </c>
      <c r="B4" s="12" t="s">
        <v>192</v>
      </c>
      <c r="F4" s="7"/>
    </row>
    <row r="5" spans="1:2" ht="15">
      <c r="A5" s="2" t="s">
        <v>68</v>
      </c>
      <c r="B5" s="8" t="s">
        <v>72</v>
      </c>
    </row>
    <row r="6" s="3" customFormat="1" ht="15.75" thickBot="1"/>
    <row r="7" spans="1:2" s="4" customFormat="1" ht="17.25">
      <c r="A7" s="4" t="s">
        <v>66</v>
      </c>
      <c r="B7" s="9" t="s">
        <v>53</v>
      </c>
    </row>
    <row r="8" spans="1:2" ht="15">
      <c r="A8" s="2" t="s">
        <v>71</v>
      </c>
      <c r="B8" s="8" t="s">
        <v>193</v>
      </c>
    </row>
    <row r="9" spans="1:9" ht="15">
      <c r="A9" s="2" t="s">
        <v>67</v>
      </c>
      <c r="B9" s="8" t="s">
        <v>121</v>
      </c>
      <c r="C9" s="8"/>
      <c r="D9" s="8"/>
      <c r="E9" s="8"/>
      <c r="F9" s="8"/>
      <c r="G9" s="8"/>
      <c r="H9" s="8"/>
      <c r="I9" s="8"/>
    </row>
    <row r="10" spans="2:9" ht="15">
      <c r="B10" s="8" t="s">
        <v>73</v>
      </c>
      <c r="C10" s="8"/>
      <c r="D10" s="8"/>
      <c r="E10" s="8"/>
      <c r="F10" s="8"/>
      <c r="G10" s="8"/>
      <c r="H10" s="8"/>
      <c r="I10" s="8"/>
    </row>
    <row r="11" spans="2:9" ht="15">
      <c r="B11" s="8" t="s">
        <v>74</v>
      </c>
      <c r="C11" s="8"/>
      <c r="D11" s="8"/>
      <c r="E11" s="8"/>
      <c r="F11" s="8"/>
      <c r="G11" s="8"/>
      <c r="H11" s="8"/>
      <c r="I11" s="8"/>
    </row>
    <row r="12" spans="2:9" ht="15">
      <c r="B12" s="8" t="s">
        <v>75</v>
      </c>
      <c r="C12" s="8"/>
      <c r="D12" s="8"/>
      <c r="E12" s="8"/>
      <c r="F12" s="8"/>
      <c r="G12" s="8"/>
      <c r="H12" s="8"/>
      <c r="I12" s="8"/>
    </row>
    <row r="13" spans="2:9" ht="15">
      <c r="B13" s="8" t="s">
        <v>76</v>
      </c>
      <c r="C13" s="8"/>
      <c r="D13" s="8"/>
      <c r="E13" s="8"/>
      <c r="F13" s="8"/>
      <c r="G13" s="8"/>
      <c r="H13" s="8"/>
      <c r="I13" s="8"/>
    </row>
    <row r="14" spans="2:9" ht="15">
      <c r="B14" s="8" t="s">
        <v>77</v>
      </c>
      <c r="C14" s="8"/>
      <c r="D14" s="8"/>
      <c r="E14" s="8"/>
      <c r="F14" s="8"/>
      <c r="G14" s="8"/>
      <c r="H14" s="8"/>
      <c r="I14" s="8"/>
    </row>
    <row r="15" ht="15">
      <c r="A15" s="2" t="s">
        <v>65</v>
      </c>
    </row>
    <row r="27" spans="1:5" ht="15.75" customHeight="1">
      <c r="A27" s="6"/>
      <c r="B27" s="69"/>
      <c r="C27" s="69"/>
      <c r="D27" s="69"/>
      <c r="E27" s="69"/>
    </row>
    <row r="28" spans="1:5" ht="15.75" customHeight="1">
      <c r="A28" s="4"/>
      <c r="B28" s="5"/>
      <c r="C28" s="5"/>
      <c r="D28" s="5"/>
      <c r="E28" s="5"/>
    </row>
    <row r="29" spans="1:5" ht="15.75" customHeight="1">
      <c r="A29" s="4"/>
      <c r="B29" s="68"/>
      <c r="C29" s="68"/>
      <c r="D29" s="68"/>
      <c r="E29" s="68"/>
    </row>
    <row r="30" spans="1:5" ht="15.75" customHeight="1">
      <c r="A30" s="4"/>
      <c r="B30" s="5"/>
      <c r="C30" s="5"/>
      <c r="D30" s="5"/>
      <c r="E30" s="5"/>
    </row>
    <row r="31" spans="1:5" ht="15.75" customHeight="1">
      <c r="A31" s="4"/>
      <c r="B31" s="68"/>
      <c r="C31" s="68"/>
      <c r="D31" s="68"/>
      <c r="E31" s="68"/>
    </row>
    <row r="32" spans="2:5" ht="15.75" customHeight="1">
      <c r="B32" s="68"/>
      <c r="C32" s="68"/>
      <c r="D32" s="68"/>
      <c r="E32" s="6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S4"/>
  <sheetViews>
    <sheetView tabSelected="1" workbookViewId="0" topLeftCell="A1">
      <selection activeCell="I2" sqref="I2"/>
    </sheetView>
  </sheetViews>
  <sheetFormatPr defaultColWidth="9.140625" defaultRowHeight="12.75"/>
  <cols>
    <col min="1" max="1" width="6.00390625" style="48" customWidth="1"/>
    <col min="2" max="2" width="9.57421875" style="48" customWidth="1"/>
    <col min="3" max="3" width="10.00390625" style="64" customWidth="1"/>
    <col min="4" max="5" width="3.28125" style="48" customWidth="1"/>
    <col min="6" max="6" width="3.57421875" style="48" customWidth="1"/>
    <col min="7" max="7" width="4.140625" style="48" customWidth="1"/>
    <col min="8" max="8" width="30.8515625" style="48" customWidth="1"/>
    <col min="9" max="9" width="31.57421875" style="48" customWidth="1"/>
    <col min="10" max="10" width="9.7109375" style="48" customWidth="1"/>
    <col min="11" max="11" width="12.28125" style="48" customWidth="1"/>
    <col min="12" max="12" width="5.28125" style="48" customWidth="1"/>
    <col min="13" max="15" width="8.28125" style="48" customWidth="1"/>
    <col min="16" max="18" width="10.28125" style="48" customWidth="1"/>
    <col min="19" max="19" width="5.00390625" style="48" customWidth="1"/>
    <col min="20" max="16384" width="27.00390625" style="48" customWidth="1"/>
  </cols>
  <sheetData>
    <row r="1" spans="1:19" ht="36" customHeight="1">
      <c r="A1" s="49" t="s">
        <v>10</v>
      </c>
      <c r="B1" s="50" t="s">
        <v>78</v>
      </c>
      <c r="C1" s="62" t="s">
        <v>79</v>
      </c>
      <c r="D1" s="46" t="s">
        <v>28</v>
      </c>
      <c r="E1" s="46" t="s">
        <v>29</v>
      </c>
      <c r="F1" s="51" t="s">
        <v>30</v>
      </c>
      <c r="G1" s="51" t="s">
        <v>31</v>
      </c>
      <c r="H1" s="52" t="s">
        <v>80</v>
      </c>
      <c r="I1" s="53" t="s">
        <v>81</v>
      </c>
      <c r="J1" s="54" t="s">
        <v>82</v>
      </c>
      <c r="K1" s="51" t="s">
        <v>85</v>
      </c>
      <c r="L1" s="51" t="s">
        <v>122</v>
      </c>
      <c r="M1" s="51" t="s">
        <v>56</v>
      </c>
      <c r="N1" s="51" t="s">
        <v>134</v>
      </c>
      <c r="O1" s="51" t="s">
        <v>151</v>
      </c>
      <c r="P1" s="51" t="s">
        <v>83</v>
      </c>
      <c r="Q1" s="51" t="s">
        <v>32</v>
      </c>
      <c r="R1" s="51" t="s">
        <v>41</v>
      </c>
      <c r="S1" s="51" t="s">
        <v>93</v>
      </c>
    </row>
    <row r="2" spans="1:19" ht="270">
      <c r="A2" s="60">
        <v>300</v>
      </c>
      <c r="B2" s="55" t="s">
        <v>118</v>
      </c>
      <c r="C2" s="63" t="s">
        <v>130</v>
      </c>
      <c r="D2" s="47" t="s">
        <v>12</v>
      </c>
      <c r="E2" s="47" t="s">
        <v>117</v>
      </c>
      <c r="F2" s="59" t="s">
        <v>24</v>
      </c>
      <c r="G2" s="59" t="s">
        <v>25</v>
      </c>
      <c r="H2" s="57" t="s">
        <v>138</v>
      </c>
      <c r="I2" s="58" t="s">
        <v>139</v>
      </c>
      <c r="J2" s="55" t="s">
        <v>91</v>
      </c>
      <c r="K2" s="56" t="s">
        <v>0</v>
      </c>
      <c r="L2" s="56">
        <v>120</v>
      </c>
      <c r="M2" s="56"/>
      <c r="N2" s="56"/>
      <c r="O2" s="56" t="s">
        <v>161</v>
      </c>
      <c r="P2" s="56" t="s">
        <v>163</v>
      </c>
      <c r="Q2" s="56"/>
      <c r="R2" s="56"/>
      <c r="S2" s="56"/>
    </row>
    <row r="3" spans="1:19" ht="183">
      <c r="A3" s="60">
        <v>1313</v>
      </c>
      <c r="B3" s="55" t="s">
        <v>179</v>
      </c>
      <c r="C3" s="63" t="s">
        <v>130</v>
      </c>
      <c r="D3" s="47" t="s">
        <v>12</v>
      </c>
      <c r="E3" s="47" t="s">
        <v>117</v>
      </c>
      <c r="F3" s="59" t="s">
        <v>24</v>
      </c>
      <c r="G3" s="59" t="s">
        <v>25</v>
      </c>
      <c r="H3" s="57" t="s">
        <v>138</v>
      </c>
      <c r="I3" s="58" t="s">
        <v>139</v>
      </c>
      <c r="J3" s="55" t="s">
        <v>91</v>
      </c>
      <c r="K3" s="56" t="s">
        <v>0</v>
      </c>
      <c r="L3" s="56">
        <v>120</v>
      </c>
      <c r="M3" s="56"/>
      <c r="N3" s="56"/>
      <c r="O3" s="56" t="s">
        <v>161</v>
      </c>
      <c r="P3" s="56" t="s">
        <v>163</v>
      </c>
      <c r="Q3" s="56"/>
      <c r="R3" s="56"/>
      <c r="S3" s="56"/>
    </row>
    <row r="4" spans="1:19" ht="183">
      <c r="A4" s="60">
        <v>1410</v>
      </c>
      <c r="B4" s="55" t="s">
        <v>18</v>
      </c>
      <c r="C4" s="63" t="s">
        <v>13</v>
      </c>
      <c r="D4" s="47" t="s">
        <v>14</v>
      </c>
      <c r="E4" s="47" t="s">
        <v>15</v>
      </c>
      <c r="F4" s="59" t="s">
        <v>24</v>
      </c>
      <c r="G4" s="59" t="s">
        <v>25</v>
      </c>
      <c r="H4" s="57" t="s">
        <v>16</v>
      </c>
      <c r="I4" s="58" t="s">
        <v>17</v>
      </c>
      <c r="J4" s="55" t="s">
        <v>90</v>
      </c>
      <c r="K4" s="56" t="s">
        <v>0</v>
      </c>
      <c r="L4" s="56">
        <v>120</v>
      </c>
      <c r="M4" s="56"/>
      <c r="N4" s="56"/>
      <c r="O4" s="56" t="s">
        <v>161</v>
      </c>
      <c r="P4" s="56" t="s">
        <v>172</v>
      </c>
      <c r="Q4" s="56"/>
      <c r="R4" s="56"/>
      <c r="S4" s="56"/>
    </row>
  </sheetData>
  <autoFilter ref="A1:S4"/>
  <conditionalFormatting sqref="A2:S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2:O4"/>
    <dataValidation type="list" allowBlank="1" showInputMessage="1" showErrorMessage="1" error="Must be &quot;Editor To Do&quot;, &quot;Done&quot;, &quot;Can't Do&quot;" sqref="M2:M4">
      <formula1>"Editor To Do, Done, Can't Do"</formula1>
    </dataValidation>
    <dataValidation type="whole" allowBlank="1" showErrorMessage="1" error="This must be a comment number between 1 and 2000" sqref="L2:L4">
      <formula1>1</formula1>
      <formula2>2000</formula2>
    </dataValidation>
    <dataValidation type="list" allowBlank="1" showInputMessage="1" showErrorMessage="1" error="Comment can only be &quot;Accepted&quot;, &quot;Declined&quot;, &quot;Counter&quot;, &quot;Deferred&quot;, or Blank" sqref="J2:J4">
      <formula1>"Accepted, Declined, Counter, Deferred"</formula1>
    </dataValidation>
    <dataValidation allowBlank="1" showInputMessage="1" showErrorMessage="1" error="Comment can only be &quot;Accepted&quot;, &quot;Declined&quot;, or Blank" sqref="K2:K4"/>
    <dataValidation type="list" allowBlank="1" showInputMessage="1" showErrorMessage="1" sqref="R2:R4">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4">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P118"/>
  <sheetViews>
    <sheetView workbookViewId="0" topLeftCell="A1">
      <selection activeCell="A33" sqref="A33"/>
    </sheetView>
  </sheetViews>
  <sheetFormatPr defaultColWidth="9.140625" defaultRowHeight="12.75"/>
  <cols>
    <col min="1" max="1" width="26.28125" style="0" customWidth="1"/>
    <col min="2" max="2" width="9.57421875" style="16" bestFit="1" customWidth="1"/>
    <col min="3" max="3" width="20.57421875" style="16" customWidth="1"/>
    <col min="4" max="4" width="12.28125" style="0" customWidth="1"/>
    <col min="5" max="7" width="11.421875" style="0" customWidth="1"/>
    <col min="8" max="8" width="12.140625" style="0" customWidth="1"/>
    <col min="9" max="9" width="18.140625" style="0" customWidth="1"/>
    <col min="10" max="52" width="5.7109375" style="0" customWidth="1"/>
  </cols>
  <sheetData>
    <row r="1" spans="1:42" ht="27" customHeight="1">
      <c r="A1" s="21" t="s">
        <v>83</v>
      </c>
      <c r="B1" s="22" t="s">
        <v>87</v>
      </c>
      <c r="C1" s="23" t="s">
        <v>90</v>
      </c>
      <c r="D1" s="23" t="s">
        <v>27</v>
      </c>
      <c r="E1" s="23" t="s">
        <v>91</v>
      </c>
      <c r="F1" s="23" t="s">
        <v>89</v>
      </c>
      <c r="G1" s="23" t="s">
        <v>57</v>
      </c>
      <c r="H1" s="23" t="s">
        <v>58</v>
      </c>
      <c r="I1" s="23" t="s">
        <v>120</v>
      </c>
      <c r="J1" s="19"/>
      <c r="K1" s="19"/>
      <c r="L1" s="19"/>
      <c r="M1" s="19"/>
      <c r="N1" s="19"/>
      <c r="O1" s="19"/>
      <c r="P1" s="19"/>
      <c r="Q1" s="19"/>
      <c r="R1" s="19"/>
      <c r="S1" s="19"/>
      <c r="T1" s="19"/>
      <c r="U1" s="19"/>
      <c r="V1" s="19"/>
      <c r="W1" s="19"/>
      <c r="X1" s="20"/>
      <c r="Y1" s="20"/>
      <c r="Z1" s="20"/>
      <c r="AA1" s="20"/>
      <c r="AB1" s="20"/>
      <c r="AC1" s="20"/>
      <c r="AD1" s="20"/>
      <c r="AE1" s="20"/>
      <c r="AF1" s="20"/>
      <c r="AG1" s="20"/>
      <c r="AH1" s="20"/>
      <c r="AI1" s="20"/>
      <c r="AJ1" s="20"/>
      <c r="AK1" s="20"/>
      <c r="AL1" s="20"/>
      <c r="AM1" s="20"/>
      <c r="AN1" s="20"/>
      <c r="AO1" s="20"/>
      <c r="AP1" s="20"/>
    </row>
    <row r="2" spans="1:42" ht="12.75">
      <c r="A2" s="27" t="s">
        <v>144</v>
      </c>
      <c r="B2" s="26" t="e">
        <f>COUNTIF(Master!#REF!:Master!#REF!,A2)</f>
        <v>#REF!</v>
      </c>
      <c r="C2" s="26" t="e">
        <f>SUMPRODUCT((Master!$P$1:Master!#REF!=$A2)*(Master!$J$1:Master!#REF!=C$1))</f>
        <v>#REF!</v>
      </c>
      <c r="D2" s="24" t="e">
        <f>SUMPRODUCT((Master!$P$1:Master!#REF!=$A2)*(Master!$J$1:Master!#REF!=D$1))</f>
        <v>#REF!</v>
      </c>
      <c r="E2" s="24" t="e">
        <f>SUMPRODUCT((Master!$P$1:Master!#REF!=$A2)*(Master!$J$1:Master!#REF!=E$1))</f>
        <v>#REF!</v>
      </c>
      <c r="F2" s="24" t="e">
        <f>SUMPRODUCT((Master!$P$1:Master!#REF!=$A2)*(Master!$J$1:Master!#REF!=F$1))</f>
        <v>#REF!</v>
      </c>
      <c r="G2" s="24" t="e">
        <f>SUMPRODUCT((Master!$P$1:Master!#REF!=$A2)*(Master!$J$1:Master!#REF!=""))</f>
        <v>#REF!</v>
      </c>
      <c r="H2" s="24" t="e">
        <f aca="true" t="shared" si="0" ref="H2:H39">B2-(C2+D2+E2)</f>
        <v>#REF!</v>
      </c>
      <c r="I2" s="24" t="s">
        <v>21</v>
      </c>
      <c r="J2" s="19"/>
      <c r="K2" s="19"/>
      <c r="L2" s="19"/>
      <c r="M2" s="19"/>
      <c r="N2" s="19"/>
      <c r="O2" s="19"/>
      <c r="P2" s="19"/>
      <c r="Q2" s="19"/>
      <c r="R2" s="19"/>
      <c r="S2" s="19"/>
      <c r="T2" s="19"/>
      <c r="U2" s="19"/>
      <c r="V2" s="19"/>
      <c r="W2" s="19"/>
      <c r="X2" s="20"/>
      <c r="Y2" s="20"/>
      <c r="Z2" s="20"/>
      <c r="AA2" s="20"/>
      <c r="AB2" s="20"/>
      <c r="AC2" s="20"/>
      <c r="AD2" s="20"/>
      <c r="AE2" s="20"/>
      <c r="AF2" s="20"/>
      <c r="AG2" s="20"/>
      <c r="AH2" s="20"/>
      <c r="AI2" s="20"/>
      <c r="AJ2" s="20"/>
      <c r="AK2" s="20"/>
      <c r="AL2" s="20"/>
      <c r="AM2" s="20"/>
      <c r="AN2" s="20"/>
      <c r="AO2" s="20"/>
      <c r="AP2" s="20"/>
    </row>
    <row r="3" spans="1:42" ht="12.75">
      <c r="A3" s="27" t="s">
        <v>178</v>
      </c>
      <c r="B3" s="26" t="e">
        <f>COUNTIF(Master!#REF!:Master!#REF!,A3)</f>
        <v>#REF!</v>
      </c>
      <c r="C3" s="26" t="e">
        <f>SUMPRODUCT((Master!$P$1:Master!#REF!=$A3)*(Master!$J$1:Master!#REF!=C$1))</f>
        <v>#REF!</v>
      </c>
      <c r="D3" s="24" t="e">
        <f>SUMPRODUCT((Master!$P$1:Master!#REF!=$A3)*(Master!$J$1:Master!#REF!=D$1))</f>
        <v>#REF!</v>
      </c>
      <c r="E3" s="24" t="e">
        <f>SUMPRODUCT((Master!$P$1:Master!#REF!=$A3)*(Master!$J$1:Master!#REF!=E$1))</f>
        <v>#REF!</v>
      </c>
      <c r="F3" s="24" t="e">
        <f>SUMPRODUCT((Master!$P$1:Master!#REF!=$A3)*(Master!$J$1:Master!#REF!=F$1))</f>
        <v>#REF!</v>
      </c>
      <c r="G3" s="24" t="e">
        <f>SUMPRODUCT((Master!$P$1:Master!#REF!=$A3)*(Master!$J$1:Master!#REF!=""))</f>
        <v>#REF!</v>
      </c>
      <c r="H3" s="24" t="e">
        <f t="shared" si="0"/>
        <v>#REF!</v>
      </c>
      <c r="I3" s="24" t="s">
        <v>21</v>
      </c>
      <c r="J3" s="19"/>
      <c r="K3" s="19"/>
      <c r="L3" s="19"/>
      <c r="M3" s="19"/>
      <c r="N3" s="19"/>
      <c r="O3" s="19"/>
      <c r="P3" s="19"/>
      <c r="Q3" s="19"/>
      <c r="R3" s="19"/>
      <c r="S3" s="19"/>
      <c r="T3" s="19"/>
      <c r="U3" s="19"/>
      <c r="V3" s="19"/>
      <c r="W3" s="19"/>
      <c r="X3" s="20"/>
      <c r="Y3" s="20"/>
      <c r="Z3" s="20"/>
      <c r="AA3" s="20"/>
      <c r="AB3" s="20"/>
      <c r="AC3" s="20"/>
      <c r="AD3" s="20"/>
      <c r="AE3" s="20"/>
      <c r="AF3" s="20"/>
      <c r="AG3" s="20"/>
      <c r="AH3" s="20"/>
      <c r="AI3" s="20"/>
      <c r="AJ3" s="20"/>
      <c r="AK3" s="20"/>
      <c r="AL3" s="20"/>
      <c r="AM3" s="20"/>
      <c r="AN3" s="20"/>
      <c r="AO3" s="20"/>
      <c r="AP3" s="20"/>
    </row>
    <row r="4" spans="1:42" ht="12.75">
      <c r="A4" s="27" t="s">
        <v>128</v>
      </c>
      <c r="B4" s="26" t="e">
        <f>COUNTIF(Master!#REF!:Master!#REF!,A4)</f>
        <v>#REF!</v>
      </c>
      <c r="C4" s="26" t="e">
        <f>SUMPRODUCT((Master!$P$1:Master!#REF!=$A4)*(Master!$J$1:Master!#REF!=C$1))</f>
        <v>#REF!</v>
      </c>
      <c r="D4" s="24" t="e">
        <f>SUMPRODUCT((Master!$P$1:Master!#REF!=$A4)*(Master!$J$1:Master!#REF!=D$1))</f>
        <v>#REF!</v>
      </c>
      <c r="E4" s="24" t="e">
        <f>SUMPRODUCT((Master!$P$1:Master!#REF!=$A4)*(Master!$J$1:Master!#REF!=E$1))</f>
        <v>#REF!</v>
      </c>
      <c r="F4" s="24" t="e">
        <f>SUMPRODUCT((Master!$P$1:Master!#REF!=$A4)*(Master!$J$1:Master!#REF!=F$1))</f>
        <v>#REF!</v>
      </c>
      <c r="G4" s="24" t="e">
        <f>SUMPRODUCT((Master!$P$1:Master!#REF!=$A4)*(Master!$J$1:Master!#REF!=""))</f>
        <v>#REF!</v>
      </c>
      <c r="H4" s="24" t="e">
        <f t="shared" si="0"/>
        <v>#REF!</v>
      </c>
      <c r="I4" s="24" t="s">
        <v>150</v>
      </c>
      <c r="J4" s="19"/>
      <c r="K4" s="19"/>
      <c r="L4" s="19"/>
      <c r="M4" s="19"/>
      <c r="N4" s="19"/>
      <c r="O4" s="19"/>
      <c r="P4" s="19"/>
      <c r="Q4" s="19"/>
      <c r="R4" s="19"/>
      <c r="S4" s="19"/>
      <c r="T4" s="19"/>
      <c r="U4" s="19"/>
      <c r="V4" s="19"/>
      <c r="W4" s="19"/>
      <c r="X4" s="20"/>
      <c r="Y4" s="20"/>
      <c r="Z4" s="20"/>
      <c r="AA4" s="20"/>
      <c r="AB4" s="20"/>
      <c r="AC4" s="20"/>
      <c r="AD4" s="20"/>
      <c r="AE4" s="20"/>
      <c r="AF4" s="20"/>
      <c r="AG4" s="20"/>
      <c r="AH4" s="20"/>
      <c r="AI4" s="20"/>
      <c r="AJ4" s="20"/>
      <c r="AK4" s="20"/>
      <c r="AL4" s="20"/>
      <c r="AM4" s="20"/>
      <c r="AN4" s="20"/>
      <c r="AO4" s="20"/>
      <c r="AP4" s="20"/>
    </row>
    <row r="5" spans="1:42" ht="12.75">
      <c r="A5" s="27" t="s">
        <v>145</v>
      </c>
      <c r="B5" s="26" t="e">
        <f>COUNTIF(Master!#REF!:Master!#REF!,A5)</f>
        <v>#REF!</v>
      </c>
      <c r="C5" s="26" t="e">
        <f>SUMPRODUCT((Master!$P$1:Master!#REF!=$A5)*(Master!$J$1:Master!#REF!=C$1))</f>
        <v>#REF!</v>
      </c>
      <c r="D5" s="24" t="e">
        <f>SUMPRODUCT((Master!$P$1:Master!#REF!=$A5)*(Master!$J$1:Master!#REF!=D$1))</f>
        <v>#REF!</v>
      </c>
      <c r="E5" s="24" t="e">
        <f>SUMPRODUCT((Master!$P$1:Master!#REF!=$A5)*(Master!$J$1:Master!#REF!=E$1))</f>
        <v>#REF!</v>
      </c>
      <c r="F5" s="24" t="e">
        <f>SUMPRODUCT((Master!$P$1:Master!#REF!=$A5)*(Master!$J$1:Master!#REF!=F$1))</f>
        <v>#REF!</v>
      </c>
      <c r="G5" s="24" t="e">
        <f>SUMPRODUCT((Master!$P$1:Master!#REF!=$A5)*(Master!$J$1:Master!#REF!=""))</f>
        <v>#REF!</v>
      </c>
      <c r="H5" s="24" t="e">
        <f t="shared" si="0"/>
        <v>#REF!</v>
      </c>
      <c r="I5" s="24" t="s">
        <v>150</v>
      </c>
      <c r="J5" s="19"/>
      <c r="K5" s="19"/>
      <c r="L5" s="19"/>
      <c r="M5" s="19"/>
      <c r="N5" s="19"/>
      <c r="O5" s="19"/>
      <c r="P5" s="19"/>
      <c r="Q5" s="19"/>
      <c r="R5" s="19"/>
      <c r="S5" s="19"/>
      <c r="T5" s="19"/>
      <c r="U5" s="19"/>
      <c r="V5" s="19"/>
      <c r="W5" s="19"/>
      <c r="X5" s="20"/>
      <c r="Y5" s="20"/>
      <c r="Z5" s="20"/>
      <c r="AA5" s="20"/>
      <c r="AB5" s="20"/>
      <c r="AC5" s="20"/>
      <c r="AD5" s="20"/>
      <c r="AE5" s="20"/>
      <c r="AF5" s="20"/>
      <c r="AG5" s="20"/>
      <c r="AH5" s="20"/>
      <c r="AI5" s="20"/>
      <c r="AJ5" s="20"/>
      <c r="AK5" s="20"/>
      <c r="AL5" s="20"/>
      <c r="AM5" s="20"/>
      <c r="AN5" s="20"/>
      <c r="AO5" s="20"/>
      <c r="AP5" s="20"/>
    </row>
    <row r="6" spans="1:42" ht="12.75">
      <c r="A6" s="27" t="s">
        <v>146</v>
      </c>
      <c r="B6" s="26" t="e">
        <f>COUNTIF(Master!#REF!:Master!#REF!,A6)</f>
        <v>#REF!</v>
      </c>
      <c r="C6" s="26" t="e">
        <f>SUMPRODUCT((Master!$P$1:Master!#REF!=$A6)*(Master!$J$1:Master!#REF!=C$1))</f>
        <v>#REF!</v>
      </c>
      <c r="D6" s="24" t="e">
        <f>SUMPRODUCT((Master!$P$1:Master!#REF!=$A6)*(Master!$J$1:Master!#REF!=D$1))</f>
        <v>#REF!</v>
      </c>
      <c r="E6" s="24" t="e">
        <f>SUMPRODUCT((Master!$P$1:Master!#REF!=$A6)*(Master!$J$1:Master!#REF!=E$1))</f>
        <v>#REF!</v>
      </c>
      <c r="F6" s="24" t="e">
        <f>SUMPRODUCT((Master!$P$1:Master!#REF!=$A6)*(Master!$J$1:Master!#REF!=F$1))</f>
        <v>#REF!</v>
      </c>
      <c r="G6" s="24" t="e">
        <f>SUMPRODUCT((Master!$P$1:Master!#REF!=$A6)*(Master!$J$1:Master!#REF!=""))</f>
        <v>#REF!</v>
      </c>
      <c r="H6" s="24" t="e">
        <f t="shared" si="0"/>
        <v>#REF!</v>
      </c>
      <c r="I6" s="24" t="s">
        <v>150</v>
      </c>
      <c r="J6" s="19"/>
      <c r="K6" s="19"/>
      <c r="L6" s="19"/>
      <c r="M6" s="19"/>
      <c r="N6" s="19"/>
      <c r="O6" s="19"/>
      <c r="P6" s="19"/>
      <c r="Q6" s="19"/>
      <c r="R6" s="19"/>
      <c r="S6" s="19"/>
      <c r="T6" s="19"/>
      <c r="U6" s="19"/>
      <c r="V6" s="19"/>
      <c r="W6" s="19"/>
      <c r="X6" s="20"/>
      <c r="Y6" s="20"/>
      <c r="Z6" s="20"/>
      <c r="AA6" s="20"/>
      <c r="AB6" s="20"/>
      <c r="AC6" s="20"/>
      <c r="AD6" s="20"/>
      <c r="AE6" s="20"/>
      <c r="AF6" s="20"/>
      <c r="AG6" s="20"/>
      <c r="AH6" s="20"/>
      <c r="AI6" s="20"/>
      <c r="AJ6" s="20"/>
      <c r="AK6" s="20"/>
      <c r="AL6" s="20"/>
      <c r="AM6" s="20"/>
      <c r="AN6" s="20"/>
      <c r="AO6" s="20"/>
      <c r="AP6" s="20"/>
    </row>
    <row r="7" spans="1:42" ht="12.75">
      <c r="A7" s="27" t="s">
        <v>147</v>
      </c>
      <c r="B7" s="26" t="e">
        <f>COUNTIF(Master!#REF!:Master!#REF!,A7)</f>
        <v>#REF!</v>
      </c>
      <c r="C7" s="26" t="e">
        <f>SUMPRODUCT((Master!$P$1:Master!#REF!=$A7)*(Master!$J$1:Master!#REF!=C$1))</f>
        <v>#REF!</v>
      </c>
      <c r="D7" s="24" t="e">
        <f>SUMPRODUCT((Master!$P$1:Master!#REF!=$A7)*(Master!$J$1:Master!#REF!=D$1))</f>
        <v>#REF!</v>
      </c>
      <c r="E7" s="24" t="e">
        <f>SUMPRODUCT((Master!$P$1:Master!#REF!=$A7)*(Master!$J$1:Master!#REF!=E$1))</f>
        <v>#REF!</v>
      </c>
      <c r="F7" s="24" t="e">
        <f>SUMPRODUCT((Master!$P$1:Master!#REF!=$A7)*(Master!$J$1:Master!#REF!=F$1))</f>
        <v>#REF!</v>
      </c>
      <c r="G7" s="24" t="e">
        <f>SUMPRODUCT((Master!$P$1:Master!#REF!=$A7)*(Master!$J$1:Master!#REF!=""))</f>
        <v>#REF!</v>
      </c>
      <c r="H7" s="24" t="e">
        <f t="shared" si="0"/>
        <v>#REF!</v>
      </c>
      <c r="I7" s="24" t="s">
        <v>150</v>
      </c>
      <c r="J7" s="19"/>
      <c r="K7" s="19"/>
      <c r="L7" s="19"/>
      <c r="M7" s="19"/>
      <c r="N7" s="19"/>
      <c r="O7" s="19"/>
      <c r="P7" s="19"/>
      <c r="Q7" s="19"/>
      <c r="R7" s="19"/>
      <c r="S7" s="19"/>
      <c r="T7" s="19"/>
      <c r="U7" s="19"/>
      <c r="V7" s="19"/>
      <c r="W7" s="19"/>
      <c r="X7" s="20"/>
      <c r="Y7" s="20"/>
      <c r="Z7" s="20"/>
      <c r="AA7" s="20"/>
      <c r="AB7" s="20"/>
      <c r="AC7" s="20"/>
      <c r="AD7" s="20"/>
      <c r="AE7" s="20"/>
      <c r="AF7" s="20"/>
      <c r="AG7" s="20"/>
      <c r="AH7" s="20"/>
      <c r="AI7" s="20"/>
      <c r="AJ7" s="20"/>
      <c r="AK7" s="20"/>
      <c r="AL7" s="20"/>
      <c r="AM7" s="20"/>
      <c r="AN7" s="20"/>
      <c r="AO7" s="20"/>
      <c r="AP7" s="20"/>
    </row>
    <row r="8" spans="1:42" ht="12.75">
      <c r="A8" s="27" t="s">
        <v>152</v>
      </c>
      <c r="B8" s="26" t="e">
        <f>COUNTIF(Master!#REF!:Master!#REF!,A8)</f>
        <v>#REF!</v>
      </c>
      <c r="C8" s="26" t="e">
        <f>SUMPRODUCT((Master!$P$1:Master!#REF!=$A8)*(Master!$J$1:Master!#REF!=C$1))</f>
        <v>#REF!</v>
      </c>
      <c r="D8" s="24" t="e">
        <f>SUMPRODUCT((Master!$P$1:Master!#REF!=$A8)*(Master!$J$1:Master!#REF!=D$1))</f>
        <v>#REF!</v>
      </c>
      <c r="E8" s="24" t="e">
        <f>SUMPRODUCT((Master!$P$1:Master!#REF!=$A8)*(Master!$J$1:Master!#REF!=E$1))</f>
        <v>#REF!</v>
      </c>
      <c r="F8" s="24" t="e">
        <f>SUMPRODUCT((Master!$P$1:Master!#REF!=$A8)*(Master!$J$1:Master!#REF!=F$1))</f>
        <v>#REF!</v>
      </c>
      <c r="G8" s="24" t="e">
        <f>SUMPRODUCT((Master!$P$1:Master!#REF!=$A8)*(Master!$J$1:Master!#REF!=""))</f>
        <v>#REF!</v>
      </c>
      <c r="H8" s="24" t="e">
        <f t="shared" si="0"/>
        <v>#REF!</v>
      </c>
      <c r="I8" s="24" t="s">
        <v>23</v>
      </c>
      <c r="J8" s="19"/>
      <c r="K8" s="19"/>
      <c r="L8" s="19"/>
      <c r="M8" s="19"/>
      <c r="N8" s="19"/>
      <c r="O8" s="19"/>
      <c r="P8" s="19"/>
      <c r="Q8" s="19"/>
      <c r="R8" s="19"/>
      <c r="S8" s="19"/>
      <c r="T8" s="19"/>
      <c r="U8" s="19"/>
      <c r="V8" s="19"/>
      <c r="W8" s="19"/>
      <c r="X8" s="20"/>
      <c r="Y8" s="20"/>
      <c r="Z8" s="20"/>
      <c r="AA8" s="20"/>
      <c r="AB8" s="20"/>
      <c r="AC8" s="20"/>
      <c r="AD8" s="20"/>
      <c r="AE8" s="20"/>
      <c r="AF8" s="20"/>
      <c r="AG8" s="20"/>
      <c r="AH8" s="20"/>
      <c r="AI8" s="20"/>
      <c r="AJ8" s="20"/>
      <c r="AK8" s="20"/>
      <c r="AL8" s="20"/>
      <c r="AM8" s="20"/>
      <c r="AN8" s="20"/>
      <c r="AO8" s="20"/>
      <c r="AP8" s="20"/>
    </row>
    <row r="9" spans="1:42" ht="12.75">
      <c r="A9" s="27" t="s">
        <v>153</v>
      </c>
      <c r="B9" s="26" t="e">
        <f>COUNTIF(Master!#REF!:Master!#REF!,A9)</f>
        <v>#REF!</v>
      </c>
      <c r="C9" s="26" t="e">
        <f>SUMPRODUCT((Master!$P$1:Master!#REF!=$A9)*(Master!$J$1:Master!#REF!=C$1))</f>
        <v>#REF!</v>
      </c>
      <c r="D9" s="24" t="e">
        <f>SUMPRODUCT((Master!$P$1:Master!#REF!=$A9)*(Master!$J$1:Master!#REF!=D$1))</f>
        <v>#REF!</v>
      </c>
      <c r="E9" s="24" t="e">
        <f>SUMPRODUCT((Master!$P$1:Master!#REF!=$A9)*(Master!$J$1:Master!#REF!=E$1))</f>
        <v>#REF!</v>
      </c>
      <c r="F9" s="24" t="e">
        <f>SUMPRODUCT((Master!$P$1:Master!#REF!=$A9)*(Master!$J$1:Master!#REF!=F$1))</f>
        <v>#REF!</v>
      </c>
      <c r="G9" s="24" t="e">
        <f>SUMPRODUCT((Master!$P$1:Master!#REF!=$A9)*(Master!$J$1:Master!#REF!=""))</f>
        <v>#REF!</v>
      </c>
      <c r="H9" s="24" t="e">
        <f t="shared" si="0"/>
        <v>#REF!</v>
      </c>
      <c r="I9" s="24" t="s">
        <v>23</v>
      </c>
      <c r="J9" s="19"/>
      <c r="K9" s="19"/>
      <c r="L9" s="19"/>
      <c r="M9" s="19"/>
      <c r="N9" s="19"/>
      <c r="O9" s="19"/>
      <c r="P9" s="19"/>
      <c r="Q9" s="19"/>
      <c r="R9" s="19"/>
      <c r="S9" s="19"/>
      <c r="T9" s="19"/>
      <c r="U9" s="19"/>
      <c r="V9" s="19"/>
      <c r="W9" s="19"/>
      <c r="X9" s="20"/>
      <c r="Y9" s="20"/>
      <c r="Z9" s="20"/>
      <c r="AA9" s="20"/>
      <c r="AB9" s="20"/>
      <c r="AC9" s="20"/>
      <c r="AD9" s="20"/>
      <c r="AE9" s="20"/>
      <c r="AF9" s="20"/>
      <c r="AG9" s="20"/>
      <c r="AH9" s="20"/>
      <c r="AI9" s="20"/>
      <c r="AJ9" s="20"/>
      <c r="AK9" s="20"/>
      <c r="AL9" s="20"/>
      <c r="AM9" s="20"/>
      <c r="AN9" s="20"/>
      <c r="AO9" s="20"/>
      <c r="AP9" s="20"/>
    </row>
    <row r="10" spans="1:42" ht="12.75">
      <c r="A10" s="27" t="s">
        <v>163</v>
      </c>
      <c r="B10" s="26" t="e">
        <f>COUNTIF(Master!#REF!:Master!#REF!,A10)</f>
        <v>#REF!</v>
      </c>
      <c r="C10" s="26" t="e">
        <f>SUMPRODUCT((Master!$P$1:Master!#REF!=$A10)*(Master!$J$1:Master!#REF!=C$1))</f>
        <v>#REF!</v>
      </c>
      <c r="D10" s="24" t="e">
        <f>SUMPRODUCT((Master!$P$1:Master!#REF!=$A10)*(Master!$J$1:Master!#REF!=D$1))</f>
        <v>#REF!</v>
      </c>
      <c r="E10" s="24" t="e">
        <f>SUMPRODUCT((Master!$P$1:Master!#REF!=$A10)*(Master!$J$1:Master!#REF!=E$1))</f>
        <v>#REF!</v>
      </c>
      <c r="F10" s="24" t="e">
        <f>SUMPRODUCT((Master!$P$1:Master!#REF!=$A10)*(Master!$J$1:Master!#REF!=F$1))</f>
        <v>#REF!</v>
      </c>
      <c r="G10" s="24" t="e">
        <f>SUMPRODUCT((Master!$P$1:Master!#REF!=$A10)*(Master!$J$1:Master!#REF!=""))</f>
        <v>#REF!</v>
      </c>
      <c r="H10" s="24" t="e">
        <f t="shared" si="0"/>
        <v>#REF!</v>
      </c>
      <c r="I10" s="24" t="s">
        <v>161</v>
      </c>
      <c r="J10" s="19"/>
      <c r="K10" s="19"/>
      <c r="L10" s="19"/>
      <c r="M10" s="19"/>
      <c r="N10" s="19"/>
      <c r="O10" s="19"/>
      <c r="P10" s="19"/>
      <c r="Q10" s="19"/>
      <c r="R10" s="19"/>
      <c r="S10" s="19"/>
      <c r="T10" s="19"/>
      <c r="U10" s="19"/>
      <c r="V10" s="19"/>
      <c r="W10" s="19"/>
      <c r="X10" s="20"/>
      <c r="Y10" s="20"/>
      <c r="Z10" s="20"/>
      <c r="AA10" s="20"/>
      <c r="AB10" s="20"/>
      <c r="AC10" s="20"/>
      <c r="AD10" s="20"/>
      <c r="AE10" s="20"/>
      <c r="AF10" s="20"/>
      <c r="AG10" s="20"/>
      <c r="AH10" s="20"/>
      <c r="AI10" s="20"/>
      <c r="AJ10" s="20"/>
      <c r="AK10" s="20"/>
      <c r="AL10" s="20"/>
      <c r="AM10" s="20"/>
      <c r="AN10" s="20"/>
      <c r="AO10" s="20"/>
      <c r="AP10" s="20"/>
    </row>
    <row r="11" spans="1:42" ht="12.75">
      <c r="A11" s="27" t="s">
        <v>155</v>
      </c>
      <c r="B11" s="26" t="e">
        <f>COUNTIF(Master!#REF!:Master!#REF!,A11)</f>
        <v>#REF!</v>
      </c>
      <c r="C11" s="26" t="e">
        <f>SUMPRODUCT((Master!$P$1:Master!#REF!=$A11)*(Master!$J$1:Master!#REF!=C$1))</f>
        <v>#REF!</v>
      </c>
      <c r="D11" s="24" t="e">
        <f>SUMPRODUCT((Master!$P$1:Master!#REF!=$A11)*(Master!$J$1:Master!#REF!=D$1))</f>
        <v>#REF!</v>
      </c>
      <c r="E11" s="24" t="e">
        <f>SUMPRODUCT((Master!$P$1:Master!#REF!=$A11)*(Master!$J$1:Master!#REF!=E$1))</f>
        <v>#REF!</v>
      </c>
      <c r="F11" s="24" t="e">
        <f>SUMPRODUCT((Master!$P$1:Master!#REF!=$A11)*(Master!$J$1:Master!#REF!=F$1))</f>
        <v>#REF!</v>
      </c>
      <c r="G11" s="24" t="e">
        <f>SUMPRODUCT((Master!$P$1:Master!#REF!=$A11)*(Master!$J$1:Master!#REF!=""))</f>
        <v>#REF!</v>
      </c>
      <c r="H11" s="24" t="e">
        <f t="shared" si="0"/>
        <v>#REF!</v>
      </c>
      <c r="I11" s="24" t="s">
        <v>23</v>
      </c>
      <c r="J11" s="19"/>
      <c r="K11" s="19"/>
      <c r="L11" s="19"/>
      <c r="M11" s="19"/>
      <c r="N11" s="19"/>
      <c r="O11" s="19"/>
      <c r="P11" s="19"/>
      <c r="Q11" s="19"/>
      <c r="R11" s="19"/>
      <c r="S11" s="19"/>
      <c r="T11" s="19"/>
      <c r="U11" s="19"/>
      <c r="V11" s="19"/>
      <c r="W11" s="19"/>
      <c r="X11" s="20"/>
      <c r="Y11" s="20"/>
      <c r="Z11" s="20"/>
      <c r="AA11" s="20"/>
      <c r="AB11" s="20"/>
      <c r="AC11" s="20"/>
      <c r="AD11" s="20"/>
      <c r="AE11" s="20"/>
      <c r="AF11" s="20"/>
      <c r="AG11" s="20"/>
      <c r="AH11" s="20"/>
      <c r="AI11" s="20"/>
      <c r="AJ11" s="20"/>
      <c r="AK11" s="20"/>
      <c r="AL11" s="20"/>
      <c r="AM11" s="20"/>
      <c r="AN11" s="20"/>
      <c r="AO11" s="20"/>
      <c r="AP11" s="20"/>
    </row>
    <row r="12" spans="1:42" ht="12.75">
      <c r="A12" s="27" t="s">
        <v>8</v>
      </c>
      <c r="B12" s="26" t="e">
        <f>COUNTIF(Master!#REF!:Master!#REF!,A12)</f>
        <v>#REF!</v>
      </c>
      <c r="C12" s="26" t="e">
        <f>SUMPRODUCT((Master!$P$1:Master!#REF!=$A12)*(Master!$J$1:Master!#REF!=C$1))</f>
        <v>#REF!</v>
      </c>
      <c r="D12" s="24" t="e">
        <f>SUMPRODUCT((Master!$P$1:Master!#REF!=$A12)*(Master!$J$1:Master!#REF!=D$1))</f>
        <v>#REF!</v>
      </c>
      <c r="E12" s="24" t="e">
        <f>SUMPRODUCT((Master!$P$1:Master!#REF!=$A12)*(Master!$J$1:Master!#REF!=E$1))</f>
        <v>#REF!</v>
      </c>
      <c r="F12" s="24" t="e">
        <f>SUMPRODUCT((Master!$P$1:Master!#REF!=$A12)*(Master!$J$1:Master!#REF!=F$1))</f>
        <v>#REF!</v>
      </c>
      <c r="G12" s="24" t="e">
        <f>SUMPRODUCT((Master!$P$1:Master!#REF!=$A12)*(Master!$J$1:Master!#REF!=""))</f>
        <v>#REF!</v>
      </c>
      <c r="H12" s="24" t="e">
        <f t="shared" si="0"/>
        <v>#REF!</v>
      </c>
      <c r="I12" s="24" t="s">
        <v>150</v>
      </c>
      <c r="J12" s="19"/>
      <c r="K12" s="19"/>
      <c r="L12" s="19"/>
      <c r="M12" s="19"/>
      <c r="N12" s="19"/>
      <c r="O12" s="19"/>
      <c r="P12" s="19"/>
      <c r="Q12" s="19"/>
      <c r="R12" s="19"/>
      <c r="S12" s="19"/>
      <c r="T12" s="19"/>
      <c r="U12" s="19"/>
      <c r="V12" s="19"/>
      <c r="W12" s="19"/>
      <c r="X12" s="20"/>
      <c r="Y12" s="20"/>
      <c r="Z12" s="20"/>
      <c r="AA12" s="20"/>
      <c r="AB12" s="20"/>
      <c r="AC12" s="20"/>
      <c r="AD12" s="20"/>
      <c r="AE12" s="20"/>
      <c r="AF12" s="20"/>
      <c r="AG12" s="20"/>
      <c r="AH12" s="20"/>
      <c r="AI12" s="20"/>
      <c r="AJ12" s="20"/>
      <c r="AK12" s="20"/>
      <c r="AL12" s="20"/>
      <c r="AM12" s="20"/>
      <c r="AN12" s="20"/>
      <c r="AO12" s="20"/>
      <c r="AP12" s="20"/>
    </row>
    <row r="13" spans="1:42" ht="12.75">
      <c r="A13" s="27" t="s">
        <v>154</v>
      </c>
      <c r="B13" s="26" t="e">
        <f>COUNTIF(Master!#REF!:Master!#REF!,A13)</f>
        <v>#REF!</v>
      </c>
      <c r="C13" s="26" t="e">
        <f>SUMPRODUCT((Master!$P$1:Master!#REF!=$A13)*(Master!$J$1:Master!#REF!=C$1))</f>
        <v>#REF!</v>
      </c>
      <c r="D13" s="24" t="e">
        <f>SUMPRODUCT((Master!$P$1:Master!#REF!=$A13)*(Master!$J$1:Master!#REF!=D$1))</f>
        <v>#REF!</v>
      </c>
      <c r="E13" s="24" t="e">
        <f>SUMPRODUCT((Master!$P$1:Master!#REF!=$A13)*(Master!$J$1:Master!#REF!=E$1))</f>
        <v>#REF!</v>
      </c>
      <c r="F13" s="24" t="e">
        <f>SUMPRODUCT((Master!$P$1:Master!#REF!=$A13)*(Master!$J$1:Master!#REF!=F$1))</f>
        <v>#REF!</v>
      </c>
      <c r="G13" s="24" t="e">
        <f>SUMPRODUCT((Master!$P$1:Master!#REF!=$A13)*(Master!$J$1:Master!#REF!=""))</f>
        <v>#REF!</v>
      </c>
      <c r="H13" s="24" t="e">
        <f t="shared" si="0"/>
        <v>#REF!</v>
      </c>
      <c r="I13" s="24" t="s">
        <v>23</v>
      </c>
      <c r="J13" s="19"/>
      <c r="K13" s="19"/>
      <c r="L13" s="19"/>
      <c r="M13" s="19"/>
      <c r="N13" s="19"/>
      <c r="O13" s="19"/>
      <c r="P13" s="19"/>
      <c r="Q13" s="19"/>
      <c r="R13" s="19"/>
      <c r="S13" s="19"/>
      <c r="T13" s="19"/>
      <c r="U13" s="19"/>
      <c r="V13" s="19"/>
      <c r="W13" s="19"/>
      <c r="X13" s="20"/>
      <c r="Y13" s="20"/>
      <c r="Z13" s="20"/>
      <c r="AA13" s="20"/>
      <c r="AB13" s="20"/>
      <c r="AC13" s="20"/>
      <c r="AD13" s="20"/>
      <c r="AE13" s="20"/>
      <c r="AF13" s="20"/>
      <c r="AG13" s="20"/>
      <c r="AH13" s="20"/>
      <c r="AI13" s="20"/>
      <c r="AJ13" s="20"/>
      <c r="AK13" s="20"/>
      <c r="AL13" s="20"/>
      <c r="AM13" s="20"/>
      <c r="AN13" s="20"/>
      <c r="AO13" s="20"/>
      <c r="AP13" s="20"/>
    </row>
    <row r="14" spans="1:42" ht="12.75">
      <c r="A14" s="27" t="s">
        <v>181</v>
      </c>
      <c r="B14" s="26" t="e">
        <f>COUNTIF(Master!#REF!:Master!#REF!,A14)</f>
        <v>#REF!</v>
      </c>
      <c r="C14" s="26" t="e">
        <f>SUMPRODUCT((Master!$P$1:Master!#REF!=$A14)*(Master!$J$1:Master!#REF!=C$1))</f>
        <v>#REF!</v>
      </c>
      <c r="D14" s="24" t="e">
        <f>SUMPRODUCT((Master!$P$1:Master!#REF!=$A14)*(Master!$J$1:Master!#REF!=D$1))</f>
        <v>#REF!</v>
      </c>
      <c r="E14" s="24" t="e">
        <f>SUMPRODUCT((Master!$P$1:Master!#REF!=$A14)*(Master!$J$1:Master!#REF!=E$1))</f>
        <v>#REF!</v>
      </c>
      <c r="F14" s="24" t="e">
        <f>SUMPRODUCT((Master!$P$1:Master!#REF!=$A14)*(Master!$J$1:Master!#REF!=F$1))</f>
        <v>#REF!</v>
      </c>
      <c r="G14" s="24" t="e">
        <f>SUMPRODUCT((Master!$P$1:Master!#REF!=$A14)*(Master!$J$1:Master!#REF!=""))</f>
        <v>#REF!</v>
      </c>
      <c r="H14" s="24" t="e">
        <f t="shared" si="0"/>
        <v>#REF!</v>
      </c>
      <c r="I14" s="24" t="s">
        <v>179</v>
      </c>
      <c r="J14" s="19"/>
      <c r="K14" s="19"/>
      <c r="L14" s="19"/>
      <c r="M14" s="19"/>
      <c r="N14" s="19"/>
      <c r="O14" s="19"/>
      <c r="P14" s="19"/>
      <c r="Q14" s="19"/>
      <c r="R14" s="19"/>
      <c r="S14" s="19"/>
      <c r="T14" s="19"/>
      <c r="U14" s="19"/>
      <c r="V14" s="19"/>
      <c r="W14" s="19"/>
      <c r="X14" s="20"/>
      <c r="Y14" s="20"/>
      <c r="Z14" s="20"/>
      <c r="AA14" s="20"/>
      <c r="AB14" s="20"/>
      <c r="AC14" s="20"/>
      <c r="AD14" s="20"/>
      <c r="AE14" s="20"/>
      <c r="AF14" s="20"/>
      <c r="AG14" s="20"/>
      <c r="AH14" s="20"/>
      <c r="AI14" s="20"/>
      <c r="AJ14" s="20"/>
      <c r="AK14" s="20"/>
      <c r="AL14" s="20"/>
      <c r="AM14" s="20"/>
      <c r="AN14" s="20"/>
      <c r="AO14" s="20"/>
      <c r="AP14" s="20"/>
    </row>
    <row r="15" spans="1:42" ht="12.75">
      <c r="A15" s="27" t="s">
        <v>187</v>
      </c>
      <c r="B15" s="26" t="e">
        <f>COUNTIF(Master!#REF!:Master!#REF!,A15)</f>
        <v>#REF!</v>
      </c>
      <c r="C15" s="26" t="e">
        <f>SUMPRODUCT((Master!$P$1:Master!#REF!=$A15)*(Master!$J$1:Master!#REF!=C$1))</f>
        <v>#REF!</v>
      </c>
      <c r="D15" s="24" t="e">
        <f>SUMPRODUCT((Master!$P$1:Master!#REF!=$A15)*(Master!$J$1:Master!#REF!=D$1))</f>
        <v>#REF!</v>
      </c>
      <c r="E15" s="24" t="e">
        <f>SUMPRODUCT((Master!$P$1:Master!#REF!=$A15)*(Master!$J$1:Master!#REF!=E$1))</f>
        <v>#REF!</v>
      </c>
      <c r="F15" s="24" t="e">
        <f>SUMPRODUCT((Master!$P$1:Master!#REF!=$A15)*(Master!$J$1:Master!#REF!=F$1))</f>
        <v>#REF!</v>
      </c>
      <c r="G15" s="24" t="e">
        <f>SUMPRODUCT((Master!$P$1:Master!#REF!=$A15)*(Master!$J$1:Master!#REF!=""))</f>
        <v>#REF!</v>
      </c>
      <c r="H15" s="24" t="e">
        <f t="shared" si="0"/>
        <v>#REF!</v>
      </c>
      <c r="I15" s="24" t="s">
        <v>125</v>
      </c>
      <c r="J15" s="19"/>
      <c r="K15" s="19"/>
      <c r="L15" s="19"/>
      <c r="M15" s="19"/>
      <c r="N15" s="19"/>
      <c r="O15" s="19"/>
      <c r="P15" s="19"/>
      <c r="Q15" s="19"/>
      <c r="R15" s="19"/>
      <c r="S15" s="19"/>
      <c r="T15" s="19"/>
      <c r="U15" s="19"/>
      <c r="V15" s="19"/>
      <c r="W15" s="19"/>
      <c r="X15" s="20"/>
      <c r="Y15" s="20"/>
      <c r="Z15" s="20"/>
      <c r="AA15" s="20"/>
      <c r="AB15" s="20"/>
      <c r="AC15" s="20"/>
      <c r="AD15" s="20"/>
      <c r="AE15" s="20"/>
      <c r="AF15" s="20"/>
      <c r="AG15" s="20"/>
      <c r="AH15" s="20"/>
      <c r="AI15" s="20"/>
      <c r="AJ15" s="20"/>
      <c r="AK15" s="20"/>
      <c r="AL15" s="20"/>
      <c r="AM15" s="20"/>
      <c r="AN15" s="20"/>
      <c r="AO15" s="20"/>
      <c r="AP15" s="20"/>
    </row>
    <row r="16" spans="1:42" ht="12.75">
      <c r="A16" s="27" t="s">
        <v>186</v>
      </c>
      <c r="B16" s="26" t="e">
        <f>COUNTIF(Master!#REF!:Master!#REF!,A16)</f>
        <v>#REF!</v>
      </c>
      <c r="C16" s="26" t="e">
        <f>SUMPRODUCT((Master!$P$1:Master!#REF!=$A16)*(Master!$J$1:Master!#REF!=C$1))</f>
        <v>#REF!</v>
      </c>
      <c r="D16" s="24" t="e">
        <f>SUMPRODUCT((Master!$P$1:Master!#REF!=$A16)*(Master!$J$1:Master!#REF!=D$1))</f>
        <v>#REF!</v>
      </c>
      <c r="E16" s="24" t="e">
        <f>SUMPRODUCT((Master!$P$1:Master!#REF!=$A16)*(Master!$J$1:Master!#REF!=E$1))</f>
        <v>#REF!</v>
      </c>
      <c r="F16" s="24" t="e">
        <f>SUMPRODUCT((Master!$P$1:Master!#REF!=$A16)*(Master!$J$1:Master!#REF!=F$1))</f>
        <v>#REF!</v>
      </c>
      <c r="G16" s="24" t="e">
        <f>SUMPRODUCT((Master!$P$1:Master!#REF!=$A16)*(Master!$J$1:Master!#REF!=""))</f>
        <v>#REF!</v>
      </c>
      <c r="H16" s="24" t="e">
        <f t="shared" si="0"/>
        <v>#REF!</v>
      </c>
      <c r="I16" s="24" t="s">
        <v>125</v>
      </c>
      <c r="J16" s="19"/>
      <c r="K16" s="19"/>
      <c r="L16" s="19"/>
      <c r="M16" s="19"/>
      <c r="N16" s="19"/>
      <c r="O16" s="19"/>
      <c r="P16" s="19"/>
      <c r="Q16" s="19"/>
      <c r="R16" s="19"/>
      <c r="S16" s="19"/>
      <c r="T16" s="19"/>
      <c r="U16" s="19"/>
      <c r="V16" s="19"/>
      <c r="W16" s="19"/>
      <c r="X16" s="20"/>
      <c r="Y16" s="20"/>
      <c r="Z16" s="20"/>
      <c r="AA16" s="20"/>
      <c r="AB16" s="20"/>
      <c r="AC16" s="20"/>
      <c r="AD16" s="20"/>
      <c r="AE16" s="20"/>
      <c r="AF16" s="20"/>
      <c r="AG16" s="20"/>
      <c r="AH16" s="20"/>
      <c r="AI16" s="20"/>
      <c r="AJ16" s="20"/>
      <c r="AK16" s="20"/>
      <c r="AL16" s="20"/>
      <c r="AM16" s="20"/>
      <c r="AN16" s="20"/>
      <c r="AO16" s="20"/>
      <c r="AP16" s="20"/>
    </row>
    <row r="17" spans="1:42" ht="12.75">
      <c r="A17" s="27" t="s">
        <v>185</v>
      </c>
      <c r="B17" s="26" t="e">
        <f>COUNTIF(Master!#REF!:Master!#REF!,A17)</f>
        <v>#REF!</v>
      </c>
      <c r="C17" s="26" t="e">
        <f>SUMPRODUCT((Master!$P$1:Master!#REF!=$A17)*(Master!$J$1:Master!#REF!=C$1))</f>
        <v>#REF!</v>
      </c>
      <c r="D17" s="24" t="e">
        <f>SUMPRODUCT((Master!$P$1:Master!#REF!=$A17)*(Master!$J$1:Master!#REF!=D$1))</f>
        <v>#REF!</v>
      </c>
      <c r="E17" s="24" t="e">
        <f>SUMPRODUCT((Master!$P$1:Master!#REF!=$A17)*(Master!$J$1:Master!#REF!=E$1))</f>
        <v>#REF!</v>
      </c>
      <c r="F17" s="24" t="e">
        <f>SUMPRODUCT((Master!$P$1:Master!#REF!=$A17)*(Master!$J$1:Master!#REF!=F$1))</f>
        <v>#REF!</v>
      </c>
      <c r="G17" s="24" t="e">
        <f>SUMPRODUCT((Master!$P$1:Master!#REF!=$A17)*(Master!$J$1:Master!#REF!=""))</f>
        <v>#REF!</v>
      </c>
      <c r="H17" s="24" t="e">
        <f t="shared" si="0"/>
        <v>#REF!</v>
      </c>
      <c r="I17" s="24" t="s">
        <v>26</v>
      </c>
      <c r="J17" s="19"/>
      <c r="K17" s="19"/>
      <c r="L17" s="19"/>
      <c r="M17" s="19"/>
      <c r="N17" s="19"/>
      <c r="O17" s="19"/>
      <c r="P17" s="19"/>
      <c r="Q17" s="19"/>
      <c r="R17" s="19"/>
      <c r="S17" s="19"/>
      <c r="T17" s="19"/>
      <c r="U17" s="19"/>
      <c r="V17" s="19"/>
      <c r="W17" s="19"/>
      <c r="X17" s="20"/>
      <c r="Y17" s="20"/>
      <c r="Z17" s="20"/>
      <c r="AA17" s="20"/>
      <c r="AB17" s="20"/>
      <c r="AC17" s="20"/>
      <c r="AD17" s="20"/>
      <c r="AE17" s="20"/>
      <c r="AF17" s="20"/>
      <c r="AG17" s="20"/>
      <c r="AH17" s="20"/>
      <c r="AI17" s="20"/>
      <c r="AJ17" s="20"/>
      <c r="AK17" s="20"/>
      <c r="AL17" s="20"/>
      <c r="AM17" s="20"/>
      <c r="AN17" s="20"/>
      <c r="AO17" s="20"/>
      <c r="AP17" s="20"/>
    </row>
    <row r="18" spans="1:42" ht="12.75">
      <c r="A18" s="27" t="s">
        <v>184</v>
      </c>
      <c r="B18" s="26" t="e">
        <f>COUNTIF(Master!#REF!:Master!#REF!,A18)</f>
        <v>#REF!</v>
      </c>
      <c r="C18" s="26" t="e">
        <f>SUMPRODUCT((Master!$P$1:Master!#REF!=$A18)*(Master!$J$1:Master!#REF!=C$1))</f>
        <v>#REF!</v>
      </c>
      <c r="D18" s="24" t="e">
        <f>SUMPRODUCT((Master!$P$1:Master!#REF!=$A18)*(Master!$J$1:Master!#REF!=D$1))</f>
        <v>#REF!</v>
      </c>
      <c r="E18" s="24" t="e">
        <f>SUMPRODUCT((Master!$P$1:Master!#REF!=$A18)*(Master!$J$1:Master!#REF!=E$1))</f>
        <v>#REF!</v>
      </c>
      <c r="F18" s="24" t="e">
        <f>SUMPRODUCT((Master!$P$1:Master!#REF!=$A18)*(Master!$J$1:Master!#REF!=F$1))</f>
        <v>#REF!</v>
      </c>
      <c r="G18" s="24" t="e">
        <f>SUMPRODUCT((Master!$P$1:Master!#REF!=$A18)*(Master!$J$1:Master!#REF!=""))</f>
        <v>#REF!</v>
      </c>
      <c r="H18" s="24" t="e">
        <f t="shared" si="0"/>
        <v>#REF!</v>
      </c>
      <c r="I18" s="24" t="s">
        <v>125</v>
      </c>
      <c r="J18" s="19"/>
      <c r="K18" s="19"/>
      <c r="L18" s="19"/>
      <c r="M18" s="19"/>
      <c r="N18" s="19"/>
      <c r="O18" s="19"/>
      <c r="P18" s="19"/>
      <c r="Q18" s="19"/>
      <c r="R18" s="19"/>
      <c r="S18" s="19"/>
      <c r="T18" s="19"/>
      <c r="U18" s="19"/>
      <c r="V18" s="19"/>
      <c r="W18" s="19"/>
      <c r="X18" s="20"/>
      <c r="Y18" s="20"/>
      <c r="Z18" s="20"/>
      <c r="AA18" s="20"/>
      <c r="AB18" s="20"/>
      <c r="AC18" s="20"/>
      <c r="AD18" s="20"/>
      <c r="AE18" s="20"/>
      <c r="AF18" s="20"/>
      <c r="AG18" s="20"/>
      <c r="AH18" s="20"/>
      <c r="AI18" s="20"/>
      <c r="AJ18" s="20"/>
      <c r="AK18" s="20"/>
      <c r="AL18" s="20"/>
      <c r="AM18" s="20"/>
      <c r="AN18" s="20"/>
      <c r="AO18" s="20"/>
      <c r="AP18" s="20"/>
    </row>
    <row r="19" spans="1:42" ht="12.75">
      <c r="A19" s="27" t="s">
        <v>183</v>
      </c>
      <c r="B19" s="26" t="e">
        <f>COUNTIF(Master!#REF!:Master!#REF!,A19)</f>
        <v>#REF!</v>
      </c>
      <c r="C19" s="26" t="e">
        <f>SUMPRODUCT((Master!$P$1:Master!#REF!=$A19)*(Master!$J$1:Master!#REF!=C$1))</f>
        <v>#REF!</v>
      </c>
      <c r="D19" s="24" t="e">
        <f>SUMPRODUCT((Master!$P$1:Master!#REF!=$A19)*(Master!$J$1:Master!#REF!=D$1))</f>
        <v>#REF!</v>
      </c>
      <c r="E19" s="24" t="e">
        <f>SUMPRODUCT((Master!$P$1:Master!#REF!=$A19)*(Master!$J$1:Master!#REF!=E$1))</f>
        <v>#REF!</v>
      </c>
      <c r="F19" s="24" t="e">
        <f>SUMPRODUCT((Master!$P$1:Master!#REF!=$A19)*(Master!$J$1:Master!#REF!=F$1))</f>
        <v>#REF!</v>
      </c>
      <c r="G19" s="24" t="e">
        <f>SUMPRODUCT((Master!$P$1:Master!#REF!=$A19)*(Master!$J$1:Master!#REF!=""))</f>
        <v>#REF!</v>
      </c>
      <c r="H19" s="24" t="e">
        <f t="shared" si="0"/>
        <v>#REF!</v>
      </c>
      <c r="I19" s="24" t="s">
        <v>22</v>
      </c>
      <c r="J19" s="19"/>
      <c r="K19" s="19"/>
      <c r="L19" s="19"/>
      <c r="M19" s="19"/>
      <c r="N19" s="19"/>
      <c r="O19" s="19"/>
      <c r="P19" s="19"/>
      <c r="Q19" s="19"/>
      <c r="R19" s="19"/>
      <c r="S19" s="19"/>
      <c r="T19" s="19"/>
      <c r="U19" s="19"/>
      <c r="V19" s="19"/>
      <c r="W19" s="19"/>
      <c r="X19" s="20"/>
      <c r="Y19" s="20"/>
      <c r="Z19" s="20"/>
      <c r="AA19" s="20"/>
      <c r="AB19" s="20"/>
      <c r="AC19" s="20"/>
      <c r="AD19" s="20"/>
      <c r="AE19" s="20"/>
      <c r="AF19" s="20"/>
      <c r="AG19" s="20"/>
      <c r="AH19" s="20"/>
      <c r="AI19" s="20"/>
      <c r="AJ19" s="20"/>
      <c r="AK19" s="20"/>
      <c r="AL19" s="20"/>
      <c r="AM19" s="20"/>
      <c r="AN19" s="20"/>
      <c r="AO19" s="20"/>
      <c r="AP19" s="20"/>
    </row>
    <row r="20" spans="1:42" ht="12.75">
      <c r="A20" s="27" t="s">
        <v>188</v>
      </c>
      <c r="B20" s="26" t="e">
        <f>COUNTIF(Master!#REF!:Master!#REF!,A20)</f>
        <v>#REF!</v>
      </c>
      <c r="C20" s="26" t="e">
        <f>SUMPRODUCT((Master!$P$1:Master!#REF!=$A20)*(Master!$J$1:Master!#REF!=C$1))</f>
        <v>#REF!</v>
      </c>
      <c r="D20" s="24" t="e">
        <f>SUMPRODUCT((Master!$P$1:Master!#REF!=$A20)*(Master!$J$1:Master!#REF!=D$1))</f>
        <v>#REF!</v>
      </c>
      <c r="E20" s="24" t="e">
        <f>SUMPRODUCT((Master!$P$1:Master!#REF!=$A20)*(Master!$J$1:Master!#REF!=E$1))</f>
        <v>#REF!</v>
      </c>
      <c r="F20" s="24" t="e">
        <f>SUMPRODUCT((Master!$P$1:Master!#REF!=$A20)*(Master!$J$1:Master!#REF!=F$1))</f>
        <v>#REF!</v>
      </c>
      <c r="G20" s="24" t="e">
        <f>SUMPRODUCT((Master!$P$1:Master!#REF!=$A20)*(Master!$J$1:Master!#REF!=""))</f>
        <v>#REF!</v>
      </c>
      <c r="H20" s="24" t="e">
        <f t="shared" si="0"/>
        <v>#REF!</v>
      </c>
      <c r="I20" s="24" t="s">
        <v>124</v>
      </c>
      <c r="J20" s="19"/>
      <c r="K20" s="19"/>
      <c r="L20" s="19"/>
      <c r="M20" s="19"/>
      <c r="N20" s="19"/>
      <c r="O20" s="19"/>
      <c r="P20" s="19"/>
      <c r="Q20" s="19"/>
      <c r="R20" s="19"/>
      <c r="S20" s="19"/>
      <c r="T20" s="19"/>
      <c r="U20" s="19"/>
      <c r="V20" s="19"/>
      <c r="W20" s="19"/>
      <c r="X20" s="20"/>
      <c r="Y20" s="20"/>
      <c r="Z20" s="20"/>
      <c r="AA20" s="20"/>
      <c r="AB20" s="20"/>
      <c r="AC20" s="20"/>
      <c r="AD20" s="20"/>
      <c r="AE20" s="20"/>
      <c r="AF20" s="20"/>
      <c r="AG20" s="20"/>
      <c r="AH20" s="20"/>
      <c r="AI20" s="20"/>
      <c r="AJ20" s="20"/>
      <c r="AK20" s="20"/>
      <c r="AL20" s="20"/>
      <c r="AM20" s="20"/>
      <c r="AN20" s="20"/>
      <c r="AO20" s="20"/>
      <c r="AP20" s="20"/>
    </row>
    <row r="21" spans="1:42" ht="12.75">
      <c r="A21" s="27" t="s">
        <v>156</v>
      </c>
      <c r="B21" s="26" t="e">
        <f>COUNTIF(Master!#REF!:Master!#REF!,A21)</f>
        <v>#REF!</v>
      </c>
      <c r="C21" s="26" t="e">
        <f>SUMPRODUCT((Master!$P$1:Master!#REF!=$A21)*(Master!$J$1:Master!#REF!=C$1))</f>
        <v>#REF!</v>
      </c>
      <c r="D21" s="24" t="e">
        <f>SUMPRODUCT((Master!$P$1:Master!#REF!=$A21)*(Master!$J$1:Master!#REF!=D$1))</f>
        <v>#REF!</v>
      </c>
      <c r="E21" s="24" t="e">
        <f>SUMPRODUCT((Master!$P$1:Master!#REF!=$A21)*(Master!$J$1:Master!#REF!=E$1))</f>
        <v>#REF!</v>
      </c>
      <c r="F21" s="24" t="e">
        <f>SUMPRODUCT((Master!$P$1:Master!#REF!=$A21)*(Master!$J$1:Master!#REF!=F$1))</f>
        <v>#REF!</v>
      </c>
      <c r="G21" s="24" t="e">
        <f>SUMPRODUCT((Master!$P$1:Master!#REF!=$A21)*(Master!$J$1:Master!#REF!=""))</f>
        <v>#REF!</v>
      </c>
      <c r="H21" s="24" t="e">
        <f t="shared" si="0"/>
        <v>#REF!</v>
      </c>
      <c r="I21" s="24" t="s">
        <v>124</v>
      </c>
      <c r="J21" s="19"/>
      <c r="K21" s="19"/>
      <c r="L21" s="19"/>
      <c r="M21" s="19"/>
      <c r="N21" s="19"/>
      <c r="O21" s="19"/>
      <c r="P21" s="19"/>
      <c r="Q21" s="19"/>
      <c r="R21" s="19"/>
      <c r="S21" s="19"/>
      <c r="T21" s="19"/>
      <c r="U21" s="19"/>
      <c r="V21" s="19"/>
      <c r="W21" s="19"/>
      <c r="X21" s="20"/>
      <c r="Y21" s="20"/>
      <c r="Z21" s="20"/>
      <c r="AA21" s="20"/>
      <c r="AB21" s="20"/>
      <c r="AC21" s="20"/>
      <c r="AD21" s="20"/>
      <c r="AE21" s="20"/>
      <c r="AF21" s="20"/>
      <c r="AG21" s="20"/>
      <c r="AH21" s="20"/>
      <c r="AI21" s="20"/>
      <c r="AJ21" s="20"/>
      <c r="AK21" s="20"/>
      <c r="AL21" s="20"/>
      <c r="AM21" s="20"/>
      <c r="AN21" s="20"/>
      <c r="AO21" s="20"/>
      <c r="AP21" s="20"/>
    </row>
    <row r="22" spans="1:42" ht="12.75">
      <c r="A22" s="27" t="s">
        <v>162</v>
      </c>
      <c r="B22" s="26" t="e">
        <f>COUNTIF(Master!#REF!:Master!#REF!,A22)</f>
        <v>#REF!</v>
      </c>
      <c r="C22" s="26" t="e">
        <f>SUMPRODUCT((Master!$P$1:Master!#REF!=$A22)*(Master!$J$1:Master!#REF!=C$1))</f>
        <v>#REF!</v>
      </c>
      <c r="D22" s="24" t="e">
        <f>SUMPRODUCT((Master!$P$1:Master!#REF!=$A22)*(Master!$J$1:Master!#REF!=D$1))</f>
        <v>#REF!</v>
      </c>
      <c r="E22" s="24" t="e">
        <f>SUMPRODUCT((Master!$P$1:Master!#REF!=$A22)*(Master!$J$1:Master!#REF!=E$1))</f>
        <v>#REF!</v>
      </c>
      <c r="F22" s="24" t="e">
        <f>SUMPRODUCT((Master!$P$1:Master!#REF!=$A22)*(Master!$J$1:Master!#REF!=F$1))</f>
        <v>#REF!</v>
      </c>
      <c r="G22" s="24" t="e">
        <f>SUMPRODUCT((Master!$P$1:Master!#REF!=$A22)*(Master!$J$1:Master!#REF!=""))</f>
        <v>#REF!</v>
      </c>
      <c r="H22" s="24" t="e">
        <f t="shared" si="0"/>
        <v>#REF!</v>
      </c>
      <c r="I22" s="24" t="s">
        <v>125</v>
      </c>
      <c r="J22" s="19"/>
      <c r="K22" s="19"/>
      <c r="L22" s="19"/>
      <c r="M22" s="19"/>
      <c r="N22" s="19"/>
      <c r="O22" s="19"/>
      <c r="P22" s="19"/>
      <c r="Q22" s="19"/>
      <c r="R22" s="19"/>
      <c r="S22" s="19"/>
      <c r="T22" s="19"/>
      <c r="U22" s="19"/>
      <c r="V22" s="19"/>
      <c r="W22" s="19"/>
      <c r="X22" s="20"/>
      <c r="Y22" s="20"/>
      <c r="Z22" s="20"/>
      <c r="AA22" s="20"/>
      <c r="AB22" s="20"/>
      <c r="AC22" s="20"/>
      <c r="AD22" s="20"/>
      <c r="AE22" s="20"/>
      <c r="AF22" s="20"/>
      <c r="AG22" s="20"/>
      <c r="AH22" s="20"/>
      <c r="AI22" s="20"/>
      <c r="AJ22" s="20"/>
      <c r="AK22" s="20"/>
      <c r="AL22" s="20"/>
      <c r="AM22" s="20"/>
      <c r="AN22" s="20"/>
      <c r="AO22" s="20"/>
      <c r="AP22" s="20"/>
    </row>
    <row r="23" spans="1:42" ht="12.75">
      <c r="A23" s="27" t="s">
        <v>164</v>
      </c>
      <c r="B23" s="26" t="e">
        <f>COUNTIF(Master!#REF!:Master!#REF!,A23)</f>
        <v>#REF!</v>
      </c>
      <c r="C23" s="26" t="e">
        <f>SUMPRODUCT((Master!$P$1:Master!#REF!=$A23)*(Master!$J$1:Master!#REF!=C$1))</f>
        <v>#REF!</v>
      </c>
      <c r="D23" s="24" t="e">
        <f>SUMPRODUCT((Master!$P$1:Master!#REF!=$A23)*(Master!$J$1:Master!#REF!=D$1))</f>
        <v>#REF!</v>
      </c>
      <c r="E23" s="24" t="e">
        <f>SUMPRODUCT((Master!$P$1:Master!#REF!=$A23)*(Master!$J$1:Master!#REF!=E$1))</f>
        <v>#REF!</v>
      </c>
      <c r="F23" s="24" t="e">
        <f>SUMPRODUCT((Master!$P$1:Master!#REF!=$A23)*(Master!$J$1:Master!#REF!=F$1))</f>
        <v>#REF!</v>
      </c>
      <c r="G23" s="24" t="e">
        <f>SUMPRODUCT((Master!$P$1:Master!#REF!=$A23)*(Master!$J$1:Master!#REF!=""))</f>
        <v>#REF!</v>
      </c>
      <c r="H23" s="24" t="e">
        <f t="shared" si="0"/>
        <v>#REF!</v>
      </c>
      <c r="I23" s="24" t="s">
        <v>165</v>
      </c>
      <c r="J23" s="19"/>
      <c r="K23" s="19"/>
      <c r="L23" s="19"/>
      <c r="M23" s="19"/>
      <c r="N23" s="19"/>
      <c r="O23" s="19"/>
      <c r="P23" s="19"/>
      <c r="Q23" s="19"/>
      <c r="R23" s="19"/>
      <c r="S23" s="19"/>
      <c r="T23" s="19"/>
      <c r="U23" s="19"/>
      <c r="V23" s="19"/>
      <c r="W23" s="19"/>
      <c r="X23" s="20"/>
      <c r="Y23" s="20"/>
      <c r="Z23" s="20"/>
      <c r="AA23" s="20"/>
      <c r="AB23" s="20"/>
      <c r="AC23" s="20"/>
      <c r="AD23" s="20"/>
      <c r="AE23" s="20"/>
      <c r="AF23" s="20"/>
      <c r="AG23" s="20"/>
      <c r="AH23" s="20"/>
      <c r="AI23" s="20"/>
      <c r="AJ23" s="20"/>
      <c r="AK23" s="20"/>
      <c r="AL23" s="20"/>
      <c r="AM23" s="20"/>
      <c r="AN23" s="20"/>
      <c r="AO23" s="20"/>
      <c r="AP23" s="20"/>
    </row>
    <row r="24" spans="1:42" ht="12.75">
      <c r="A24" s="27" t="s">
        <v>157</v>
      </c>
      <c r="B24" s="26" t="e">
        <f>COUNTIF(Master!#REF!:Master!#REF!,A24)</f>
        <v>#REF!</v>
      </c>
      <c r="C24" s="26" t="e">
        <f>SUMPRODUCT((Master!$P$1:Master!#REF!=$A24)*(Master!$J$1:Master!#REF!=C$1))</f>
        <v>#REF!</v>
      </c>
      <c r="D24" s="24" t="e">
        <f>SUMPRODUCT((Master!$P$1:Master!#REF!=$A24)*(Master!$J$1:Master!#REF!=D$1))</f>
        <v>#REF!</v>
      </c>
      <c r="E24" s="24" t="e">
        <f>SUMPRODUCT((Master!$P$1:Master!#REF!=$A24)*(Master!$J$1:Master!#REF!=E$1))</f>
        <v>#REF!</v>
      </c>
      <c r="F24" s="24" t="e">
        <f>SUMPRODUCT((Master!$P$1:Master!#REF!=$A24)*(Master!$J$1:Master!#REF!=F$1))</f>
        <v>#REF!</v>
      </c>
      <c r="G24" s="24" t="e">
        <f>SUMPRODUCT((Master!$P$1:Master!#REF!=$A24)*(Master!$J$1:Master!#REF!=""))</f>
        <v>#REF!</v>
      </c>
      <c r="H24" s="24" t="e">
        <f t="shared" si="0"/>
        <v>#REF!</v>
      </c>
      <c r="I24" s="24" t="s">
        <v>125</v>
      </c>
      <c r="J24" s="19"/>
      <c r="K24" s="19"/>
      <c r="L24" s="19"/>
      <c r="M24" s="19"/>
      <c r="N24" s="19"/>
      <c r="O24" s="19"/>
      <c r="P24" s="19"/>
      <c r="Q24" s="19"/>
      <c r="R24" s="19"/>
      <c r="S24" s="19"/>
      <c r="T24" s="19"/>
      <c r="U24" s="19"/>
      <c r="V24" s="19"/>
      <c r="W24" s="19"/>
      <c r="X24" s="20"/>
      <c r="Y24" s="20"/>
      <c r="Z24" s="20"/>
      <c r="AA24" s="20"/>
      <c r="AB24" s="20"/>
      <c r="AC24" s="20"/>
      <c r="AD24" s="20"/>
      <c r="AE24" s="20"/>
      <c r="AF24" s="20"/>
      <c r="AG24" s="20"/>
      <c r="AH24" s="20"/>
      <c r="AI24" s="20"/>
      <c r="AJ24" s="20"/>
      <c r="AK24" s="20"/>
      <c r="AL24" s="20"/>
      <c r="AM24" s="20"/>
      <c r="AN24" s="20"/>
      <c r="AO24" s="20"/>
      <c r="AP24" s="20"/>
    </row>
    <row r="25" spans="1:42" ht="12.75">
      <c r="A25" s="27" t="s">
        <v>158</v>
      </c>
      <c r="B25" s="26" t="e">
        <f>COUNTIF(Master!#REF!:Master!#REF!,A25)</f>
        <v>#REF!</v>
      </c>
      <c r="C25" s="26" t="e">
        <f>SUMPRODUCT((Master!$P$1:Master!#REF!=$A25)*(Master!$J$1:Master!#REF!=C$1))</f>
        <v>#REF!</v>
      </c>
      <c r="D25" s="24" t="e">
        <f>SUMPRODUCT((Master!$P$1:Master!#REF!=$A25)*(Master!$J$1:Master!#REF!=D$1))</f>
        <v>#REF!</v>
      </c>
      <c r="E25" s="24" t="e">
        <f>SUMPRODUCT((Master!$P$1:Master!#REF!=$A25)*(Master!$J$1:Master!#REF!=E$1))</f>
        <v>#REF!</v>
      </c>
      <c r="F25" s="24" t="e">
        <f>SUMPRODUCT((Master!$P$1:Master!#REF!=$A25)*(Master!$J$1:Master!#REF!=F$1))</f>
        <v>#REF!</v>
      </c>
      <c r="G25" s="24" t="e">
        <f>SUMPRODUCT((Master!$P$1:Master!#REF!=$A25)*(Master!$J$1:Master!#REF!=""))</f>
        <v>#REF!</v>
      </c>
      <c r="H25" s="24" t="e">
        <f t="shared" si="0"/>
        <v>#REF!</v>
      </c>
      <c r="I25" s="24" t="s">
        <v>125</v>
      </c>
      <c r="J25" s="19"/>
      <c r="K25" s="19"/>
      <c r="L25" s="19"/>
      <c r="M25" s="19"/>
      <c r="N25" s="19"/>
      <c r="O25" s="19"/>
      <c r="P25" s="19"/>
      <c r="Q25" s="19"/>
      <c r="R25" s="19"/>
      <c r="S25" s="19"/>
      <c r="T25" s="19"/>
      <c r="U25" s="19"/>
      <c r="V25" s="19"/>
      <c r="W25" s="19"/>
      <c r="X25" s="20"/>
      <c r="Y25" s="20"/>
      <c r="Z25" s="20"/>
      <c r="AA25" s="20"/>
      <c r="AB25" s="20"/>
      <c r="AC25" s="20"/>
      <c r="AD25" s="20"/>
      <c r="AE25" s="20"/>
      <c r="AF25" s="20"/>
      <c r="AG25" s="20"/>
      <c r="AH25" s="20"/>
      <c r="AI25" s="20"/>
      <c r="AJ25" s="20"/>
      <c r="AK25" s="20"/>
      <c r="AL25" s="20"/>
      <c r="AM25" s="20"/>
      <c r="AN25" s="20"/>
      <c r="AO25" s="20"/>
      <c r="AP25" s="20"/>
    </row>
    <row r="26" spans="1:42" ht="12.75">
      <c r="A26" s="27" t="s">
        <v>159</v>
      </c>
      <c r="B26" s="26" t="e">
        <f>COUNTIF(Master!#REF!:Master!#REF!,A26)</f>
        <v>#REF!</v>
      </c>
      <c r="C26" s="26" t="e">
        <f>SUMPRODUCT((Master!$P$1:Master!#REF!=$A26)*(Master!$J$1:Master!#REF!=C$1))</f>
        <v>#REF!</v>
      </c>
      <c r="D26" s="24" t="e">
        <f>SUMPRODUCT((Master!$P$1:Master!#REF!=$A26)*(Master!$J$1:Master!#REF!=D$1))</f>
        <v>#REF!</v>
      </c>
      <c r="E26" s="24" t="e">
        <f>SUMPRODUCT((Master!$P$1:Master!#REF!=$A26)*(Master!$J$1:Master!#REF!=E$1))</f>
        <v>#REF!</v>
      </c>
      <c r="F26" s="24" t="e">
        <f>SUMPRODUCT((Master!$P$1:Master!#REF!=$A26)*(Master!$J$1:Master!#REF!=F$1))</f>
        <v>#REF!</v>
      </c>
      <c r="G26" s="24" t="e">
        <f>SUMPRODUCT((Master!$P$1:Master!#REF!=$A26)*(Master!$J$1:Master!#REF!=""))</f>
        <v>#REF!</v>
      </c>
      <c r="H26" s="24" t="e">
        <f t="shared" si="0"/>
        <v>#REF!</v>
      </c>
      <c r="I26" s="24" t="s">
        <v>125</v>
      </c>
      <c r="J26" s="19"/>
      <c r="K26" s="19"/>
      <c r="L26" s="19"/>
      <c r="M26" s="19"/>
      <c r="N26" s="19"/>
      <c r="O26" s="19"/>
      <c r="P26" s="19"/>
      <c r="Q26" s="19"/>
      <c r="R26" s="19"/>
      <c r="S26" s="19"/>
      <c r="T26" s="19"/>
      <c r="U26" s="19"/>
      <c r="V26" s="19"/>
      <c r="W26" s="19"/>
      <c r="X26" s="20"/>
      <c r="Y26" s="20"/>
      <c r="Z26" s="20"/>
      <c r="AA26" s="20"/>
      <c r="AB26" s="20"/>
      <c r="AC26" s="20"/>
      <c r="AD26" s="20"/>
      <c r="AE26" s="20"/>
      <c r="AF26" s="20"/>
      <c r="AG26" s="20"/>
      <c r="AH26" s="20"/>
      <c r="AI26" s="20"/>
      <c r="AJ26" s="20"/>
      <c r="AK26" s="20"/>
      <c r="AL26" s="20"/>
      <c r="AM26" s="20"/>
      <c r="AN26" s="20"/>
      <c r="AO26" s="20"/>
      <c r="AP26" s="20"/>
    </row>
    <row r="27" spans="1:42" ht="12.75">
      <c r="A27" s="27" t="s">
        <v>160</v>
      </c>
      <c r="B27" s="26" t="e">
        <f>COUNTIF(Master!#REF!:Master!#REF!,A27)</f>
        <v>#REF!</v>
      </c>
      <c r="C27" s="26" t="e">
        <f>SUMPRODUCT((Master!$P$1:Master!#REF!=$A27)*(Master!$J$1:Master!#REF!=C$1))</f>
        <v>#REF!</v>
      </c>
      <c r="D27" s="24" t="e">
        <f>SUMPRODUCT((Master!$P$1:Master!#REF!=$A27)*(Master!$J$1:Master!#REF!=D$1))</f>
        <v>#REF!</v>
      </c>
      <c r="E27" s="24" t="e">
        <f>SUMPRODUCT((Master!$P$1:Master!#REF!=$A27)*(Master!$J$1:Master!#REF!=E$1))</f>
        <v>#REF!</v>
      </c>
      <c r="F27" s="24" t="e">
        <f>SUMPRODUCT((Master!$P$1:Master!#REF!=$A27)*(Master!$J$1:Master!#REF!=F$1))</f>
        <v>#REF!</v>
      </c>
      <c r="G27" s="24" t="e">
        <f>SUMPRODUCT((Master!$P$1:Master!#REF!=$A27)*(Master!$J$1:Master!#REF!=""))</f>
        <v>#REF!</v>
      </c>
      <c r="H27" s="24" t="e">
        <f t="shared" si="0"/>
        <v>#REF!</v>
      </c>
      <c r="I27" s="24" t="s">
        <v>125</v>
      </c>
      <c r="J27" s="19"/>
      <c r="K27" s="19"/>
      <c r="L27" s="19"/>
      <c r="M27" s="19"/>
      <c r="N27" s="19"/>
      <c r="O27" s="19"/>
      <c r="P27" s="19"/>
      <c r="Q27" s="19"/>
      <c r="R27" s="19"/>
      <c r="S27" s="19"/>
      <c r="T27" s="19"/>
      <c r="U27" s="19"/>
      <c r="V27" s="19"/>
      <c r="W27" s="19"/>
      <c r="X27" s="20"/>
      <c r="Y27" s="20"/>
      <c r="Z27" s="20"/>
      <c r="AA27" s="20"/>
      <c r="AB27" s="20"/>
      <c r="AC27" s="20"/>
      <c r="AD27" s="20"/>
      <c r="AE27" s="20"/>
      <c r="AF27" s="20"/>
      <c r="AG27" s="20"/>
      <c r="AH27" s="20"/>
      <c r="AI27" s="20"/>
      <c r="AJ27" s="20"/>
      <c r="AK27" s="20"/>
      <c r="AL27" s="20"/>
      <c r="AM27" s="20"/>
      <c r="AN27" s="20"/>
      <c r="AO27" s="20"/>
      <c r="AP27" s="20"/>
    </row>
    <row r="28" spans="1:42" ht="12.75">
      <c r="A28" s="27" t="s">
        <v>177</v>
      </c>
      <c r="B28" s="26" t="e">
        <f>COUNTIF(Master!#REF!:Master!#REF!,A28)</f>
        <v>#REF!</v>
      </c>
      <c r="C28" s="26" t="e">
        <f>SUMPRODUCT((Master!$P$1:Master!#REF!=$A28)*(Master!$J$1:Master!#REF!=C$1))</f>
        <v>#REF!</v>
      </c>
      <c r="D28" s="24" t="e">
        <f>SUMPRODUCT((Master!$P$1:Master!#REF!=$A28)*(Master!$J$1:Master!#REF!=D$1))</f>
        <v>#REF!</v>
      </c>
      <c r="E28" s="24" t="e">
        <f>SUMPRODUCT((Master!$P$1:Master!#REF!=$A28)*(Master!$J$1:Master!#REF!=E$1))</f>
        <v>#REF!</v>
      </c>
      <c r="F28" s="24" t="e">
        <f>SUMPRODUCT((Master!$P$1:Master!#REF!=$A28)*(Master!$J$1:Master!#REF!=F$1))</f>
        <v>#REF!</v>
      </c>
      <c r="G28" s="24" t="e">
        <f>SUMPRODUCT((Master!$P$1:Master!#REF!=$A28)*(Master!$J$1:Master!#REF!=""))</f>
        <v>#REF!</v>
      </c>
      <c r="H28" s="24" t="e">
        <f t="shared" si="0"/>
        <v>#REF!</v>
      </c>
      <c r="I28" s="24" t="s">
        <v>23</v>
      </c>
      <c r="J28" s="19"/>
      <c r="K28" s="19"/>
      <c r="L28" s="19"/>
      <c r="M28" s="19"/>
      <c r="N28" s="19"/>
      <c r="O28" s="19"/>
      <c r="P28" s="19"/>
      <c r="Q28" s="19"/>
      <c r="R28" s="19"/>
      <c r="S28" s="19"/>
      <c r="T28" s="19"/>
      <c r="U28" s="19"/>
      <c r="V28" s="19"/>
      <c r="W28" s="19"/>
      <c r="X28" s="20"/>
      <c r="Y28" s="20"/>
      <c r="Z28" s="20"/>
      <c r="AA28" s="20"/>
      <c r="AB28" s="20"/>
      <c r="AC28" s="20"/>
      <c r="AD28" s="20"/>
      <c r="AE28" s="20"/>
      <c r="AF28" s="20"/>
      <c r="AG28" s="20"/>
      <c r="AH28" s="20"/>
      <c r="AI28" s="20"/>
      <c r="AJ28" s="20"/>
      <c r="AK28" s="20"/>
      <c r="AL28" s="20"/>
      <c r="AM28" s="20"/>
      <c r="AN28" s="20"/>
      <c r="AO28" s="20"/>
      <c r="AP28" s="20"/>
    </row>
    <row r="29" spans="1:42" ht="12.75">
      <c r="A29" s="27" t="s">
        <v>180</v>
      </c>
      <c r="B29" s="26" t="e">
        <f>COUNTIF(Master!#REF!:Master!#REF!,A29)</f>
        <v>#REF!</v>
      </c>
      <c r="C29" s="26" t="e">
        <f>SUMPRODUCT((Master!$P$1:Master!#REF!=$A29)*(Master!$J$1:Master!#REF!=C$1))</f>
        <v>#REF!</v>
      </c>
      <c r="D29" s="24" t="e">
        <f>SUMPRODUCT((Master!$P$1:Master!#REF!=$A29)*(Master!$J$1:Master!#REF!=D$1))</f>
        <v>#REF!</v>
      </c>
      <c r="E29" s="24" t="e">
        <f>SUMPRODUCT((Master!$P$1:Master!#REF!=$A29)*(Master!$J$1:Master!#REF!=E$1))</f>
        <v>#REF!</v>
      </c>
      <c r="F29" s="24" t="e">
        <f>SUMPRODUCT((Master!$P$1:Master!#REF!=$A29)*(Master!$J$1:Master!#REF!=F$1))</f>
        <v>#REF!</v>
      </c>
      <c r="G29" s="24" t="e">
        <f>SUMPRODUCT((Master!$P$1:Master!#REF!=$A29)*(Master!$J$1:Master!#REF!=""))</f>
        <v>#REF!</v>
      </c>
      <c r="H29" s="24" t="e">
        <f t="shared" si="0"/>
        <v>#REF!</v>
      </c>
      <c r="I29" s="24" t="s">
        <v>150</v>
      </c>
      <c r="J29" s="19"/>
      <c r="K29" s="19"/>
      <c r="L29" s="19"/>
      <c r="M29" s="19"/>
      <c r="N29" s="19"/>
      <c r="O29" s="19"/>
      <c r="P29" s="19"/>
      <c r="Q29" s="19"/>
      <c r="R29" s="19"/>
      <c r="S29" s="19"/>
      <c r="T29" s="19"/>
      <c r="U29" s="19"/>
      <c r="V29" s="19"/>
      <c r="W29" s="19"/>
      <c r="X29" s="20"/>
      <c r="Y29" s="20"/>
      <c r="Z29" s="20"/>
      <c r="AA29" s="20"/>
      <c r="AB29" s="20"/>
      <c r="AC29" s="20"/>
      <c r="AD29" s="20"/>
      <c r="AE29" s="20"/>
      <c r="AF29" s="20"/>
      <c r="AG29" s="20"/>
      <c r="AH29" s="20"/>
      <c r="AI29" s="20"/>
      <c r="AJ29" s="20"/>
      <c r="AK29" s="20"/>
      <c r="AL29" s="20"/>
      <c r="AM29" s="20"/>
      <c r="AN29" s="20"/>
      <c r="AO29" s="20"/>
      <c r="AP29" s="20"/>
    </row>
    <row r="30" spans="1:42" ht="12.75">
      <c r="A30" s="27" t="s">
        <v>7</v>
      </c>
      <c r="B30" s="26" t="e">
        <f>COUNTIF(Master!#REF!:Master!#REF!,A30)</f>
        <v>#REF!</v>
      </c>
      <c r="C30" s="26" t="e">
        <f>SUMPRODUCT((Master!$P$1:Master!#REF!=$A30)*(Master!$J$1:Master!#REF!=C$1))</f>
        <v>#REF!</v>
      </c>
      <c r="D30" s="24" t="e">
        <f>SUMPRODUCT((Master!$P$1:Master!#REF!=$A30)*(Master!$J$1:Master!#REF!=D$1))</f>
        <v>#REF!</v>
      </c>
      <c r="E30" s="24" t="e">
        <f>SUMPRODUCT((Master!$P$1:Master!#REF!=$A30)*(Master!$J$1:Master!#REF!=E$1))</f>
        <v>#REF!</v>
      </c>
      <c r="F30" s="24" t="e">
        <f>SUMPRODUCT((Master!$P$1:Master!#REF!=$A30)*(Master!$J$1:Master!#REF!=F$1))</f>
        <v>#REF!</v>
      </c>
      <c r="G30" s="24" t="e">
        <f>SUMPRODUCT((Master!$P$1:Master!#REF!=$A30)*(Master!$J$1:Master!#REF!=""))</f>
        <v>#REF!</v>
      </c>
      <c r="H30" s="24" t="e">
        <f t="shared" si="0"/>
        <v>#REF!</v>
      </c>
      <c r="I30" s="24" t="s">
        <v>124</v>
      </c>
      <c r="J30" s="19"/>
      <c r="K30" s="19"/>
      <c r="L30" s="19"/>
      <c r="M30" s="19"/>
      <c r="N30" s="19"/>
      <c r="O30" s="19"/>
      <c r="P30" s="19"/>
      <c r="Q30" s="19"/>
      <c r="R30" s="19"/>
      <c r="S30" s="19"/>
      <c r="T30" s="19"/>
      <c r="U30" s="19"/>
      <c r="V30" s="19"/>
      <c r="W30" s="19"/>
      <c r="X30" s="20"/>
      <c r="Y30" s="20"/>
      <c r="Z30" s="20"/>
      <c r="AA30" s="20"/>
      <c r="AB30" s="20"/>
      <c r="AC30" s="20"/>
      <c r="AD30" s="20"/>
      <c r="AE30" s="20"/>
      <c r="AF30" s="20"/>
      <c r="AG30" s="20"/>
      <c r="AH30" s="20"/>
      <c r="AI30" s="20"/>
      <c r="AJ30" s="20"/>
      <c r="AK30" s="20"/>
      <c r="AL30" s="20"/>
      <c r="AM30" s="20"/>
      <c r="AN30" s="20"/>
      <c r="AO30" s="20"/>
      <c r="AP30" s="20"/>
    </row>
    <row r="31" spans="1:42" ht="12.75">
      <c r="A31" s="27" t="s">
        <v>167</v>
      </c>
      <c r="B31" s="26" t="e">
        <f>COUNTIF(Master!#REF!:Master!#REF!,A31)</f>
        <v>#REF!</v>
      </c>
      <c r="C31" s="26" t="e">
        <f>SUMPRODUCT((Master!$P$1:Master!#REF!=$A31)*(Master!$J$1:Master!#REF!=C$1))</f>
        <v>#REF!</v>
      </c>
      <c r="D31" s="24" t="e">
        <f>SUMPRODUCT((Master!$P$1:Master!#REF!=$A31)*(Master!$J$1:Master!#REF!=D$1))</f>
        <v>#REF!</v>
      </c>
      <c r="E31" s="24" t="e">
        <f>SUMPRODUCT((Master!$P$1:Master!#REF!=$A31)*(Master!$J$1:Master!#REF!=E$1))</f>
        <v>#REF!</v>
      </c>
      <c r="F31" s="24" t="e">
        <f>SUMPRODUCT((Master!$P$1:Master!#REF!=$A31)*(Master!$J$1:Master!#REF!=F$1))</f>
        <v>#REF!</v>
      </c>
      <c r="G31" s="24" t="e">
        <f>SUMPRODUCT((Master!$P$1:Master!#REF!=$A31)*(Master!$J$1:Master!#REF!=""))</f>
        <v>#REF!</v>
      </c>
      <c r="H31" s="24" t="e">
        <f t="shared" si="0"/>
        <v>#REF!</v>
      </c>
      <c r="I31" s="24" t="s">
        <v>161</v>
      </c>
      <c r="J31" s="19"/>
      <c r="K31" s="19"/>
      <c r="L31" s="19"/>
      <c r="M31" s="19"/>
      <c r="N31" s="19"/>
      <c r="O31" s="19"/>
      <c r="P31" s="19"/>
      <c r="Q31" s="19"/>
      <c r="R31" s="19"/>
      <c r="S31" s="19"/>
      <c r="T31" s="19"/>
      <c r="U31" s="19"/>
      <c r="V31" s="19"/>
      <c r="W31" s="19"/>
      <c r="X31" s="20"/>
      <c r="Y31" s="20"/>
      <c r="Z31" s="20"/>
      <c r="AA31" s="20"/>
      <c r="AB31" s="20"/>
      <c r="AC31" s="20"/>
      <c r="AD31" s="20"/>
      <c r="AE31" s="20"/>
      <c r="AF31" s="20"/>
      <c r="AG31" s="20"/>
      <c r="AH31" s="20"/>
      <c r="AI31" s="20"/>
      <c r="AJ31" s="20"/>
      <c r="AK31" s="20"/>
      <c r="AL31" s="20"/>
      <c r="AM31" s="20"/>
      <c r="AN31" s="20"/>
      <c r="AO31" s="20"/>
      <c r="AP31" s="20"/>
    </row>
    <row r="32" spans="1:42" ht="12.75">
      <c r="A32" s="27" t="s">
        <v>166</v>
      </c>
      <c r="B32" s="26" t="e">
        <f>COUNTIF(Master!#REF!:Master!#REF!,A32)</f>
        <v>#REF!</v>
      </c>
      <c r="C32" s="26" t="e">
        <f>SUMPRODUCT((Master!$P$1:Master!#REF!=$A32)*(Master!$J$1:Master!#REF!=C$1))</f>
        <v>#REF!</v>
      </c>
      <c r="D32" s="24" t="e">
        <f>SUMPRODUCT((Master!$P$1:Master!#REF!=$A32)*(Master!$J$1:Master!#REF!=D$1))</f>
        <v>#REF!</v>
      </c>
      <c r="E32" s="24" t="e">
        <f>SUMPRODUCT((Master!$P$1:Master!#REF!=$A32)*(Master!$J$1:Master!#REF!=E$1))</f>
        <v>#REF!</v>
      </c>
      <c r="F32" s="24" t="e">
        <f>SUMPRODUCT((Master!$P$1:Master!#REF!=$A32)*(Master!$J$1:Master!#REF!=F$1))</f>
        <v>#REF!</v>
      </c>
      <c r="G32" s="24" t="e">
        <f>SUMPRODUCT((Master!$P$1:Master!#REF!=$A32)*(Master!$J$1:Master!#REF!=""))</f>
        <v>#REF!</v>
      </c>
      <c r="H32" s="24" t="e">
        <f t="shared" si="0"/>
        <v>#REF!</v>
      </c>
      <c r="I32" s="24" t="s">
        <v>23</v>
      </c>
      <c r="J32" s="19"/>
      <c r="K32" s="19"/>
      <c r="L32" s="19"/>
      <c r="M32" s="19"/>
      <c r="N32" s="19"/>
      <c r="O32" s="19"/>
      <c r="P32" s="19"/>
      <c r="Q32" s="19"/>
      <c r="R32" s="19"/>
      <c r="S32" s="19"/>
      <c r="T32" s="19"/>
      <c r="U32" s="19"/>
      <c r="V32" s="19"/>
      <c r="W32" s="19"/>
      <c r="X32" s="20"/>
      <c r="Y32" s="20"/>
      <c r="Z32" s="20"/>
      <c r="AA32" s="20"/>
      <c r="AB32" s="20"/>
      <c r="AC32" s="20"/>
      <c r="AD32" s="20"/>
      <c r="AE32" s="20"/>
      <c r="AF32" s="20"/>
      <c r="AG32" s="20"/>
      <c r="AH32" s="20"/>
      <c r="AI32" s="20"/>
      <c r="AJ32" s="20"/>
      <c r="AK32" s="20"/>
      <c r="AL32" s="20"/>
      <c r="AM32" s="20"/>
      <c r="AN32" s="20"/>
      <c r="AO32" s="20"/>
      <c r="AP32" s="20"/>
    </row>
    <row r="33" spans="1:42" ht="12.75">
      <c r="A33" s="27" t="s">
        <v>168</v>
      </c>
      <c r="B33" s="26" t="e">
        <f>COUNTIF(Master!#REF!:Master!#REF!,A33)</f>
        <v>#REF!</v>
      </c>
      <c r="C33" s="26" t="e">
        <f>SUMPRODUCT((Master!$P$1:Master!#REF!=$A33)*(Master!$J$1:Master!#REF!=C$1))</f>
        <v>#REF!</v>
      </c>
      <c r="D33" s="24" t="e">
        <f>SUMPRODUCT((Master!$P$1:Master!#REF!=$A33)*(Master!$J$1:Master!#REF!=D$1))</f>
        <v>#REF!</v>
      </c>
      <c r="E33" s="24" t="e">
        <f>SUMPRODUCT((Master!$P$1:Master!#REF!=$A33)*(Master!$J$1:Master!#REF!=E$1))</f>
        <v>#REF!</v>
      </c>
      <c r="F33" s="24" t="e">
        <f>SUMPRODUCT((Master!$P$1:Master!#REF!=$A33)*(Master!$J$1:Master!#REF!=F$1))</f>
        <v>#REF!</v>
      </c>
      <c r="G33" s="24" t="e">
        <f>SUMPRODUCT((Master!$P$1:Master!#REF!=$A33)*(Master!$J$1:Master!#REF!=""))</f>
        <v>#REF!</v>
      </c>
      <c r="H33" s="24" t="e">
        <f t="shared" si="0"/>
        <v>#REF!</v>
      </c>
      <c r="I33" s="24" t="s">
        <v>124</v>
      </c>
      <c r="J33" s="19"/>
      <c r="K33" s="19"/>
      <c r="L33" s="19"/>
      <c r="M33" s="19"/>
      <c r="N33" s="19"/>
      <c r="O33" s="19"/>
      <c r="P33" s="19"/>
      <c r="Q33" s="19"/>
      <c r="R33" s="19"/>
      <c r="S33" s="19"/>
      <c r="T33" s="19"/>
      <c r="U33" s="19"/>
      <c r="V33" s="19"/>
      <c r="W33" s="19"/>
      <c r="X33" s="20"/>
      <c r="Y33" s="20"/>
      <c r="Z33" s="20"/>
      <c r="AA33" s="20"/>
      <c r="AB33" s="20"/>
      <c r="AC33" s="20"/>
      <c r="AD33" s="20"/>
      <c r="AE33" s="20"/>
      <c r="AF33" s="20"/>
      <c r="AG33" s="20"/>
      <c r="AH33" s="20"/>
      <c r="AI33" s="20"/>
      <c r="AJ33" s="20"/>
      <c r="AK33" s="20"/>
      <c r="AL33" s="20"/>
      <c r="AM33" s="20"/>
      <c r="AN33" s="20"/>
      <c r="AO33" s="20"/>
      <c r="AP33" s="20"/>
    </row>
    <row r="34" spans="1:42" ht="12.75">
      <c r="A34" s="27" t="s">
        <v>189</v>
      </c>
      <c r="B34" s="26" t="e">
        <f>COUNTIF(Master!#REF!:Master!#REF!,A34)</f>
        <v>#REF!</v>
      </c>
      <c r="C34" s="26" t="e">
        <f>SUMPRODUCT((Master!$P$1:Master!#REF!=$A34)*(Master!$J$1:Master!#REF!=C$1))</f>
        <v>#REF!</v>
      </c>
      <c r="D34" s="24" t="e">
        <f>SUMPRODUCT((Master!$P$1:Master!#REF!=$A34)*(Master!$J$1:Master!#REF!=D$1))</f>
        <v>#REF!</v>
      </c>
      <c r="E34" s="24" t="e">
        <f>SUMPRODUCT((Master!$P$1:Master!#REF!=$A34)*(Master!$J$1:Master!#REF!=E$1))</f>
        <v>#REF!</v>
      </c>
      <c r="F34" s="24" t="e">
        <f>SUMPRODUCT((Master!$P$1:Master!#REF!=$A34)*(Master!$J$1:Master!#REF!=F$1))</f>
        <v>#REF!</v>
      </c>
      <c r="G34" s="24" t="e">
        <f>SUMPRODUCT((Master!$P$1:Master!#REF!=$A34)*(Master!$J$1:Master!#REF!=""))</f>
        <v>#REF!</v>
      </c>
      <c r="H34" s="24" t="e">
        <f t="shared" si="0"/>
        <v>#REF!</v>
      </c>
      <c r="I34" s="24" t="s">
        <v>26</v>
      </c>
      <c r="J34" s="19"/>
      <c r="K34" s="19"/>
      <c r="L34" s="19"/>
      <c r="M34" s="19"/>
      <c r="N34" s="19"/>
      <c r="O34" s="19"/>
      <c r="P34" s="19"/>
      <c r="Q34" s="19"/>
      <c r="R34" s="19"/>
      <c r="S34" s="19"/>
      <c r="T34" s="19"/>
      <c r="U34" s="19"/>
      <c r="V34" s="19"/>
      <c r="W34" s="19"/>
      <c r="X34" s="20"/>
      <c r="Y34" s="20"/>
      <c r="Z34" s="20"/>
      <c r="AA34" s="20"/>
      <c r="AB34" s="20"/>
      <c r="AC34" s="20"/>
      <c r="AD34" s="20"/>
      <c r="AE34" s="20"/>
      <c r="AF34" s="20"/>
      <c r="AG34" s="20"/>
      <c r="AH34" s="20"/>
      <c r="AI34" s="20"/>
      <c r="AJ34" s="20"/>
      <c r="AK34" s="20"/>
      <c r="AL34" s="20"/>
      <c r="AM34" s="20"/>
      <c r="AN34" s="20"/>
      <c r="AO34" s="20"/>
      <c r="AP34" s="20"/>
    </row>
    <row r="35" spans="1:42" ht="12.75">
      <c r="A35" s="27" t="s">
        <v>190</v>
      </c>
      <c r="B35" s="26" t="e">
        <f>COUNTIF(Master!#REF!:Master!#REF!,A35)</f>
        <v>#REF!</v>
      </c>
      <c r="C35" s="26" t="e">
        <f>SUMPRODUCT((Master!$P$1:Master!#REF!=$A35)*(Master!$J$1:Master!#REF!=C$1))</f>
        <v>#REF!</v>
      </c>
      <c r="D35" s="24" t="e">
        <f>SUMPRODUCT((Master!$P$1:Master!#REF!=$A35)*(Master!$J$1:Master!#REF!=D$1))</f>
        <v>#REF!</v>
      </c>
      <c r="E35" s="24" t="e">
        <f>SUMPRODUCT((Master!$P$1:Master!#REF!=$A35)*(Master!$J$1:Master!#REF!=E$1))</f>
        <v>#REF!</v>
      </c>
      <c r="F35" s="24" t="e">
        <f>SUMPRODUCT((Master!$P$1:Master!#REF!=$A35)*(Master!$J$1:Master!#REF!=F$1))</f>
        <v>#REF!</v>
      </c>
      <c r="G35" s="24" t="e">
        <f>SUMPRODUCT((Master!$P$1:Master!#REF!=$A35)*(Master!$J$1:Master!#REF!=""))</f>
        <v>#REF!</v>
      </c>
      <c r="H35" s="24" t="e">
        <f t="shared" si="0"/>
        <v>#REF!</v>
      </c>
      <c r="I35" s="24" t="s">
        <v>125</v>
      </c>
      <c r="J35" s="19"/>
      <c r="K35" s="19"/>
      <c r="L35" s="19"/>
      <c r="M35" s="19"/>
      <c r="N35" s="19"/>
      <c r="O35" s="19"/>
      <c r="P35" s="19"/>
      <c r="Q35" s="19"/>
      <c r="R35" s="19"/>
      <c r="S35" s="19"/>
      <c r="T35" s="19"/>
      <c r="U35" s="19"/>
      <c r="V35" s="19"/>
      <c r="W35" s="19"/>
      <c r="X35" s="20"/>
      <c r="Y35" s="20"/>
      <c r="Z35" s="20"/>
      <c r="AA35" s="20"/>
      <c r="AB35" s="20"/>
      <c r="AC35" s="20"/>
      <c r="AD35" s="20"/>
      <c r="AE35" s="20"/>
      <c r="AF35" s="20"/>
      <c r="AG35" s="20"/>
      <c r="AH35" s="20"/>
      <c r="AI35" s="20"/>
      <c r="AJ35" s="20"/>
      <c r="AK35" s="20"/>
      <c r="AL35" s="20"/>
      <c r="AM35" s="20"/>
      <c r="AN35" s="20"/>
      <c r="AO35" s="20"/>
      <c r="AP35" s="20"/>
    </row>
    <row r="36" spans="1:42" ht="12.75">
      <c r="A36" s="27" t="s">
        <v>170</v>
      </c>
      <c r="B36" s="26" t="e">
        <f>COUNTIF(Master!#REF!:Master!#REF!,A36)</f>
        <v>#REF!</v>
      </c>
      <c r="C36" s="26" t="e">
        <f>SUMPRODUCT((Master!$P$1:Master!#REF!=$A36)*(Master!$J$1:Master!#REF!=C$1))</f>
        <v>#REF!</v>
      </c>
      <c r="D36" s="24" t="e">
        <f>SUMPRODUCT((Master!$P$1:Master!#REF!=$A36)*(Master!$J$1:Master!#REF!=D$1))</f>
        <v>#REF!</v>
      </c>
      <c r="E36" s="24" t="e">
        <f>SUMPRODUCT((Master!$P$1:Master!#REF!=$A36)*(Master!$J$1:Master!#REF!=E$1))</f>
        <v>#REF!</v>
      </c>
      <c r="F36" s="24" t="e">
        <f>SUMPRODUCT((Master!$P$1:Master!#REF!=$A36)*(Master!$J$1:Master!#REF!=F$1))</f>
        <v>#REF!</v>
      </c>
      <c r="G36" s="24" t="e">
        <f>SUMPRODUCT((Master!$P$1:Master!#REF!=$A36)*(Master!$J$1:Master!#REF!=""))</f>
        <v>#REF!</v>
      </c>
      <c r="H36" s="24" t="e">
        <f t="shared" si="0"/>
        <v>#REF!</v>
      </c>
      <c r="I36" s="24" t="s">
        <v>125</v>
      </c>
      <c r="J36" s="19"/>
      <c r="K36" s="19"/>
      <c r="L36" s="19"/>
      <c r="M36" s="19"/>
      <c r="N36" s="19"/>
      <c r="O36" s="19"/>
      <c r="P36" s="19"/>
      <c r="Q36" s="19"/>
      <c r="R36" s="19"/>
      <c r="S36" s="19"/>
      <c r="T36" s="19"/>
      <c r="U36" s="19"/>
      <c r="V36" s="19"/>
      <c r="W36" s="19"/>
      <c r="X36" s="20"/>
      <c r="Y36" s="20"/>
      <c r="Z36" s="20"/>
      <c r="AA36" s="20"/>
      <c r="AB36" s="20"/>
      <c r="AC36" s="20"/>
      <c r="AD36" s="20"/>
      <c r="AE36" s="20"/>
      <c r="AF36" s="20"/>
      <c r="AG36" s="20"/>
      <c r="AH36" s="20"/>
      <c r="AI36" s="20"/>
      <c r="AJ36" s="20"/>
      <c r="AK36" s="20"/>
      <c r="AL36" s="20"/>
      <c r="AM36" s="20"/>
      <c r="AN36" s="20"/>
      <c r="AO36" s="20"/>
      <c r="AP36" s="20"/>
    </row>
    <row r="37" spans="1:42" ht="12.75">
      <c r="A37" s="27" t="s">
        <v>169</v>
      </c>
      <c r="B37" s="26" t="e">
        <f>COUNTIF(Master!#REF!:Master!#REF!,A37)</f>
        <v>#REF!</v>
      </c>
      <c r="C37" s="26" t="e">
        <f>SUMPRODUCT((Master!$P$1:Master!#REF!=$A37)*(Master!$J$1:Master!#REF!=C$1))</f>
        <v>#REF!</v>
      </c>
      <c r="D37" s="24" t="e">
        <f>SUMPRODUCT((Master!$P$1:Master!#REF!=$A37)*(Master!$J$1:Master!#REF!=D$1))</f>
        <v>#REF!</v>
      </c>
      <c r="E37" s="24" t="e">
        <f>SUMPRODUCT((Master!$P$1:Master!#REF!=$A37)*(Master!$J$1:Master!#REF!=E$1))</f>
        <v>#REF!</v>
      </c>
      <c r="F37" s="24" t="e">
        <f>SUMPRODUCT((Master!$P$1:Master!#REF!=$A37)*(Master!$J$1:Master!#REF!=F$1))</f>
        <v>#REF!</v>
      </c>
      <c r="G37" s="24" t="e">
        <f>SUMPRODUCT((Master!$P$1:Master!#REF!=$A37)*(Master!$J$1:Master!#REF!=""))</f>
        <v>#REF!</v>
      </c>
      <c r="H37" s="24" t="e">
        <f t="shared" si="0"/>
        <v>#REF!</v>
      </c>
      <c r="I37" s="24" t="s">
        <v>22</v>
      </c>
      <c r="J37" s="19"/>
      <c r="K37" s="19"/>
      <c r="L37" s="19"/>
      <c r="M37" s="19"/>
      <c r="N37" s="19"/>
      <c r="O37" s="19"/>
      <c r="P37" s="19"/>
      <c r="Q37" s="19"/>
      <c r="R37" s="19"/>
      <c r="S37" s="19"/>
      <c r="T37" s="19"/>
      <c r="U37" s="19"/>
      <c r="V37" s="19"/>
      <c r="W37" s="19"/>
      <c r="X37" s="20"/>
      <c r="Y37" s="20"/>
      <c r="Z37" s="20"/>
      <c r="AA37" s="20"/>
      <c r="AB37" s="20"/>
      <c r="AC37" s="20"/>
      <c r="AD37" s="20"/>
      <c r="AE37" s="20"/>
      <c r="AF37" s="20"/>
      <c r="AG37" s="20"/>
      <c r="AH37" s="20"/>
      <c r="AI37" s="20"/>
      <c r="AJ37" s="20"/>
      <c r="AK37" s="20"/>
      <c r="AL37" s="20"/>
      <c r="AM37" s="20"/>
      <c r="AN37" s="20"/>
      <c r="AO37" s="20"/>
      <c r="AP37" s="20"/>
    </row>
    <row r="38" spans="1:42" ht="12.75">
      <c r="A38" s="27" t="s">
        <v>182</v>
      </c>
      <c r="B38" s="26" t="e">
        <f>COUNTIF(Master!#REF!:Master!#REF!,A38)</f>
        <v>#REF!</v>
      </c>
      <c r="C38" s="26" t="e">
        <f>SUMPRODUCT((Master!$P$1:Master!#REF!=$A38)*(Master!$J$1:Master!#REF!=C$1))</f>
        <v>#REF!</v>
      </c>
      <c r="D38" s="24" t="e">
        <f>SUMPRODUCT((Master!$P$1:Master!#REF!=$A38)*(Master!$J$1:Master!#REF!=D$1))</f>
        <v>#REF!</v>
      </c>
      <c r="E38" s="24" t="e">
        <f>SUMPRODUCT((Master!$P$1:Master!#REF!=$A38)*(Master!$J$1:Master!#REF!=E$1))</f>
        <v>#REF!</v>
      </c>
      <c r="F38" s="24" t="e">
        <f>SUMPRODUCT((Master!$P$1:Master!#REF!=$A38)*(Master!$J$1:Master!#REF!=F$1))</f>
        <v>#REF!</v>
      </c>
      <c r="G38" s="24" t="e">
        <f>SUMPRODUCT((Master!$P$1:Master!#REF!=$A38)*(Master!$J$1:Master!#REF!=""))</f>
        <v>#REF!</v>
      </c>
      <c r="H38" s="24" t="e">
        <f t="shared" si="0"/>
        <v>#REF!</v>
      </c>
      <c r="I38" s="24" t="s">
        <v>165</v>
      </c>
      <c r="J38" s="19"/>
      <c r="K38" s="19"/>
      <c r="L38" s="19"/>
      <c r="M38" s="19"/>
      <c r="N38" s="19"/>
      <c r="O38" s="19"/>
      <c r="P38" s="19"/>
      <c r="Q38" s="19"/>
      <c r="R38" s="19"/>
      <c r="S38" s="19"/>
      <c r="T38" s="19"/>
      <c r="U38" s="19"/>
      <c r="V38" s="19"/>
      <c r="W38" s="19"/>
      <c r="X38" s="20"/>
      <c r="Y38" s="20"/>
      <c r="Z38" s="20"/>
      <c r="AA38" s="20"/>
      <c r="AB38" s="20"/>
      <c r="AC38" s="20"/>
      <c r="AD38" s="20"/>
      <c r="AE38" s="20"/>
      <c r="AF38" s="20"/>
      <c r="AG38" s="20"/>
      <c r="AH38" s="20"/>
      <c r="AI38" s="20"/>
      <c r="AJ38" s="20"/>
      <c r="AK38" s="20"/>
      <c r="AL38" s="20"/>
      <c r="AM38" s="20"/>
      <c r="AN38" s="20"/>
      <c r="AO38" s="20"/>
      <c r="AP38" s="20"/>
    </row>
    <row r="39" spans="1:42" ht="12.75">
      <c r="A39" s="27" t="s">
        <v>171</v>
      </c>
      <c r="B39" s="26" t="e">
        <f>COUNTIF(Master!#REF!:Master!#REF!,A39)</f>
        <v>#REF!</v>
      </c>
      <c r="C39" s="26" t="e">
        <f>SUMPRODUCT((Master!$P$1:Master!#REF!=$A39)*(Master!$J$1:Master!#REF!=C$1))</f>
        <v>#REF!</v>
      </c>
      <c r="D39" s="24" t="e">
        <f>SUMPRODUCT((Master!$P$1:Master!#REF!=$A39)*(Master!$J$1:Master!#REF!=D$1))</f>
        <v>#REF!</v>
      </c>
      <c r="E39" s="24" t="e">
        <f>SUMPRODUCT((Master!$P$1:Master!#REF!=$A39)*(Master!$J$1:Master!#REF!=E$1))</f>
        <v>#REF!</v>
      </c>
      <c r="F39" s="24" t="e">
        <f>SUMPRODUCT((Master!$P$1:Master!#REF!=$A39)*(Master!$J$1:Master!#REF!=F$1))</f>
        <v>#REF!</v>
      </c>
      <c r="G39" s="24" t="e">
        <f>SUMPRODUCT((Master!$P$1:Master!#REF!=$A39)*(Master!$J$1:Master!#REF!=""))</f>
        <v>#REF!</v>
      </c>
      <c r="H39" s="24" t="e">
        <f t="shared" si="0"/>
        <v>#REF!</v>
      </c>
      <c r="I39" s="24" t="s">
        <v>125</v>
      </c>
      <c r="J39" s="19"/>
      <c r="K39" s="19"/>
      <c r="L39" s="19"/>
      <c r="M39" s="19"/>
      <c r="N39" s="19"/>
      <c r="O39" s="19"/>
      <c r="P39" s="19"/>
      <c r="Q39" s="19"/>
      <c r="R39" s="19"/>
      <c r="S39" s="19"/>
      <c r="T39" s="19"/>
      <c r="U39" s="19"/>
      <c r="V39" s="19"/>
      <c r="W39" s="19"/>
      <c r="X39" s="20"/>
      <c r="Y39" s="20"/>
      <c r="Z39" s="20"/>
      <c r="AA39" s="20"/>
      <c r="AB39" s="20"/>
      <c r="AC39" s="20"/>
      <c r="AD39" s="20"/>
      <c r="AE39" s="20"/>
      <c r="AF39" s="20"/>
      <c r="AG39" s="20"/>
      <c r="AH39" s="20"/>
      <c r="AI39" s="20"/>
      <c r="AJ39" s="20"/>
      <c r="AK39" s="20"/>
      <c r="AL39" s="20"/>
      <c r="AM39" s="20"/>
      <c r="AN39" s="20"/>
      <c r="AO39" s="20"/>
      <c r="AP39" s="20"/>
    </row>
    <row r="40" spans="1:42" ht="12.75">
      <c r="A40" s="27" t="s">
        <v>172</v>
      </c>
      <c r="B40" s="26" t="e">
        <f>COUNTIF(Master!#REF!:Master!#REF!,A40)</f>
        <v>#REF!</v>
      </c>
      <c r="C40" s="26" t="e">
        <f>SUMPRODUCT((Master!$P$1:Master!#REF!=$A40)*(Master!$J$1:Master!#REF!=C$1))</f>
        <v>#REF!</v>
      </c>
      <c r="D40" s="24" t="e">
        <f>SUMPRODUCT((Master!$P$1:Master!#REF!=$A40)*(Master!$J$1:Master!#REF!=D$1))</f>
        <v>#REF!</v>
      </c>
      <c r="E40" s="24" t="e">
        <f>SUMPRODUCT((Master!$P$1:Master!#REF!=$A40)*(Master!$J$1:Master!#REF!=E$1))</f>
        <v>#REF!</v>
      </c>
      <c r="F40" s="24" t="e">
        <f>SUMPRODUCT((Master!$P$1:Master!#REF!=$A40)*(Master!$J$1:Master!#REF!=F$1))</f>
        <v>#REF!</v>
      </c>
      <c r="G40" s="24" t="e">
        <f>SUMPRODUCT((Master!$P$1:Master!#REF!=$A40)*(Master!$J$1:Master!#REF!=""))</f>
        <v>#REF!</v>
      </c>
      <c r="H40" s="24" t="e">
        <f aca="true" t="shared" si="1" ref="H40:H45">B40-(C40+D40+E40)</f>
        <v>#REF!</v>
      </c>
      <c r="I40" s="24" t="s">
        <v>161</v>
      </c>
      <c r="J40" s="19"/>
      <c r="K40" s="19"/>
      <c r="L40" s="19"/>
      <c r="M40" s="19"/>
      <c r="N40" s="19"/>
      <c r="O40" s="19"/>
      <c r="P40" s="19"/>
      <c r="Q40" s="19"/>
      <c r="R40" s="19"/>
      <c r="S40" s="19"/>
      <c r="T40" s="19"/>
      <c r="U40" s="19"/>
      <c r="V40" s="19"/>
      <c r="W40" s="19"/>
      <c r="X40" s="20"/>
      <c r="Y40" s="20"/>
      <c r="Z40" s="20"/>
      <c r="AA40" s="20"/>
      <c r="AB40" s="20"/>
      <c r="AC40" s="20"/>
      <c r="AD40" s="20"/>
      <c r="AE40" s="20"/>
      <c r="AF40" s="20"/>
      <c r="AG40" s="20"/>
      <c r="AH40" s="20"/>
      <c r="AI40" s="20"/>
      <c r="AJ40" s="20"/>
      <c r="AK40" s="20"/>
      <c r="AL40" s="20"/>
      <c r="AM40" s="20"/>
      <c r="AN40" s="20"/>
      <c r="AO40" s="20"/>
      <c r="AP40" s="20"/>
    </row>
    <row r="41" spans="1:42" ht="12.75">
      <c r="A41" s="27" t="s">
        <v>173</v>
      </c>
      <c r="B41" s="26" t="e">
        <f>COUNTIF(Master!#REF!:Master!#REF!,A41)</f>
        <v>#REF!</v>
      </c>
      <c r="C41" s="26" t="e">
        <f>SUMPRODUCT((Master!$P$1:Master!#REF!=$A41)*(Master!$J$1:Master!#REF!=C$1))</f>
        <v>#REF!</v>
      </c>
      <c r="D41" s="24" t="e">
        <f>SUMPRODUCT((Master!$P$1:Master!#REF!=$A41)*(Master!$J$1:Master!#REF!=D$1))</f>
        <v>#REF!</v>
      </c>
      <c r="E41" s="24" t="e">
        <f>SUMPRODUCT((Master!$P$1:Master!#REF!=$A41)*(Master!$J$1:Master!#REF!=E$1))</f>
        <v>#REF!</v>
      </c>
      <c r="F41" s="24" t="e">
        <f>SUMPRODUCT((Master!$P$1:Master!#REF!=$A41)*(Master!$J$1:Master!#REF!=F$1))</f>
        <v>#REF!</v>
      </c>
      <c r="G41" s="24" t="e">
        <f>SUMPRODUCT((Master!$P$1:Master!#REF!=$A41)*(Master!$J$1:Master!#REF!=""))</f>
        <v>#REF!</v>
      </c>
      <c r="H41" s="24" t="e">
        <f t="shared" si="1"/>
        <v>#REF!</v>
      </c>
      <c r="I41" s="24" t="s">
        <v>124</v>
      </c>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row>
    <row r="42" spans="1:42" ht="12.75">
      <c r="A42" s="27" t="s">
        <v>174</v>
      </c>
      <c r="B42" s="26" t="e">
        <f>COUNTIF(Master!#REF!:Master!#REF!,A42)</f>
        <v>#REF!</v>
      </c>
      <c r="C42" s="26" t="e">
        <f>SUMPRODUCT((Master!$P$1:Master!#REF!=$A42)*(Master!$J$1:Master!#REF!=C$1))</f>
        <v>#REF!</v>
      </c>
      <c r="D42" s="24" t="e">
        <f>SUMPRODUCT((Master!$P$1:Master!#REF!=$A42)*(Master!$J$1:Master!#REF!=D$1))</f>
        <v>#REF!</v>
      </c>
      <c r="E42" s="24" t="e">
        <f>SUMPRODUCT((Master!$P$1:Master!#REF!=$A42)*(Master!$J$1:Master!#REF!=E$1))</f>
        <v>#REF!</v>
      </c>
      <c r="F42" s="24" t="e">
        <f>SUMPRODUCT((Master!$P$1:Master!#REF!=$A42)*(Master!$J$1:Master!#REF!=F$1))</f>
        <v>#REF!</v>
      </c>
      <c r="G42" s="24" t="e">
        <f>SUMPRODUCT((Master!$P$1:Master!#REF!=$A42)*(Master!$J$1:Master!#REF!=""))</f>
        <v>#REF!</v>
      </c>
      <c r="H42" s="24" t="e">
        <f t="shared" si="1"/>
        <v>#REF!</v>
      </c>
      <c r="I42" s="24" t="s">
        <v>124</v>
      </c>
      <c r="J42" s="19"/>
      <c r="K42" s="19"/>
      <c r="L42" s="19"/>
      <c r="M42" s="19"/>
      <c r="N42" s="19"/>
      <c r="O42" s="19"/>
      <c r="P42" s="19"/>
      <c r="Q42" s="19"/>
      <c r="R42" s="19"/>
      <c r="S42" s="19"/>
      <c r="T42" s="19"/>
      <c r="U42" s="19"/>
      <c r="V42" s="19"/>
      <c r="W42" s="19"/>
      <c r="X42" s="20"/>
      <c r="Y42" s="20"/>
      <c r="Z42" s="20"/>
      <c r="AA42" s="20"/>
      <c r="AB42" s="20"/>
      <c r="AC42" s="20"/>
      <c r="AD42" s="20"/>
      <c r="AE42" s="20"/>
      <c r="AF42" s="20"/>
      <c r="AG42" s="20"/>
      <c r="AH42" s="20"/>
      <c r="AI42" s="20"/>
      <c r="AJ42" s="20"/>
      <c r="AK42" s="20"/>
      <c r="AL42" s="20"/>
      <c r="AM42" s="20"/>
      <c r="AN42" s="20"/>
      <c r="AO42" s="20"/>
      <c r="AP42" s="20"/>
    </row>
    <row r="43" spans="1:42" ht="12.75">
      <c r="A43" s="27" t="s">
        <v>175</v>
      </c>
      <c r="B43" s="26" t="e">
        <f>COUNTIF(Master!#REF!:Master!#REF!,A43)</f>
        <v>#REF!</v>
      </c>
      <c r="C43" s="26" t="e">
        <f>SUMPRODUCT((Master!$P$1:Master!#REF!=$A43)*(Master!$J$1:Master!#REF!=C$1))</f>
        <v>#REF!</v>
      </c>
      <c r="D43" s="24" t="e">
        <f>SUMPRODUCT((Master!$P$1:Master!#REF!=$A43)*(Master!$J$1:Master!#REF!=D$1))</f>
        <v>#REF!</v>
      </c>
      <c r="E43" s="24" t="e">
        <f>SUMPRODUCT((Master!$P$1:Master!#REF!=$A43)*(Master!$J$1:Master!#REF!=E$1))</f>
        <v>#REF!</v>
      </c>
      <c r="F43" s="24" t="e">
        <f>SUMPRODUCT((Master!$P$1:Master!#REF!=$A43)*(Master!$J$1:Master!#REF!=F$1))</f>
        <v>#REF!</v>
      </c>
      <c r="G43" s="24" t="e">
        <f>SUMPRODUCT((Master!$P$1:Master!#REF!=$A43)*(Master!$J$1:Master!#REF!=""))</f>
        <v>#REF!</v>
      </c>
      <c r="H43" s="24" t="e">
        <f t="shared" si="1"/>
        <v>#REF!</v>
      </c>
      <c r="I43" s="24" t="s">
        <v>124</v>
      </c>
      <c r="J43" s="19"/>
      <c r="K43" s="19"/>
      <c r="L43" s="19"/>
      <c r="M43" s="19"/>
      <c r="N43" s="19"/>
      <c r="O43" s="19"/>
      <c r="P43" s="19"/>
      <c r="Q43" s="19"/>
      <c r="R43" s="19"/>
      <c r="S43" s="19"/>
      <c r="T43" s="19"/>
      <c r="U43" s="19"/>
      <c r="V43" s="19"/>
      <c r="W43" s="19"/>
      <c r="X43" s="20"/>
      <c r="Y43" s="20"/>
      <c r="Z43" s="20"/>
      <c r="AA43" s="20"/>
      <c r="AB43" s="20"/>
      <c r="AC43" s="20"/>
      <c r="AD43" s="20"/>
      <c r="AE43" s="20"/>
      <c r="AF43" s="20"/>
      <c r="AG43" s="20"/>
      <c r="AH43" s="20"/>
      <c r="AI43" s="20"/>
      <c r="AJ43" s="20"/>
      <c r="AK43" s="20"/>
      <c r="AL43" s="20"/>
      <c r="AM43" s="20"/>
      <c r="AN43" s="20"/>
      <c r="AO43" s="20"/>
      <c r="AP43" s="20"/>
    </row>
    <row r="44" spans="1:42" ht="12.75">
      <c r="A44" s="27" t="s">
        <v>176</v>
      </c>
      <c r="B44" s="26" t="e">
        <f>COUNTIF(Master!#REF!:Master!#REF!,A44)</f>
        <v>#REF!</v>
      </c>
      <c r="C44" s="26" t="e">
        <f>SUMPRODUCT((Master!$P$1:Master!#REF!=$A44)*(Master!$J$1:Master!#REF!=C$1))</f>
        <v>#REF!</v>
      </c>
      <c r="D44" s="24" t="e">
        <f>SUMPRODUCT((Master!$P$1:Master!#REF!=$A44)*(Master!$J$1:Master!#REF!=D$1))</f>
        <v>#REF!</v>
      </c>
      <c r="E44" s="24" t="e">
        <f>SUMPRODUCT((Master!$P$1:Master!#REF!=$A44)*(Master!$J$1:Master!#REF!=E$1))</f>
        <v>#REF!</v>
      </c>
      <c r="F44" s="24" t="e">
        <f>SUMPRODUCT((Master!$P$1:Master!#REF!=$A44)*(Master!$J$1:Master!#REF!=F$1))</f>
        <v>#REF!</v>
      </c>
      <c r="G44" s="24" t="e">
        <f>SUMPRODUCT((Master!$P$1:Master!#REF!=$A44)*(Master!$J$1:Master!#REF!=""))</f>
        <v>#REF!</v>
      </c>
      <c r="H44" s="24" t="e">
        <f t="shared" si="1"/>
        <v>#REF!</v>
      </c>
      <c r="I44" s="24" t="s">
        <v>124</v>
      </c>
      <c r="J44" s="19"/>
      <c r="K44" s="19"/>
      <c r="L44" s="19"/>
      <c r="M44" s="19"/>
      <c r="N44" s="19"/>
      <c r="O44" s="19"/>
      <c r="P44" s="19"/>
      <c r="Q44" s="19"/>
      <c r="R44" s="19"/>
      <c r="S44" s="19"/>
      <c r="T44" s="19"/>
      <c r="U44" s="19"/>
      <c r="V44" s="19"/>
      <c r="W44" s="19"/>
      <c r="X44" s="20"/>
      <c r="Y44" s="20"/>
      <c r="Z44" s="20"/>
      <c r="AA44" s="20"/>
      <c r="AB44" s="20"/>
      <c r="AC44" s="20"/>
      <c r="AD44" s="20"/>
      <c r="AE44" s="20"/>
      <c r="AF44" s="20"/>
      <c r="AG44" s="20"/>
      <c r="AH44" s="20"/>
      <c r="AI44" s="20"/>
      <c r="AJ44" s="20"/>
      <c r="AK44" s="20"/>
      <c r="AL44" s="20"/>
      <c r="AM44" s="20"/>
      <c r="AN44" s="20"/>
      <c r="AO44" s="20"/>
      <c r="AP44" s="20"/>
    </row>
    <row r="45" spans="1:42" ht="12.75">
      <c r="A45" s="27" t="s">
        <v>143</v>
      </c>
      <c r="B45" s="26" t="e">
        <f>COUNTIF(Master!#REF!:Master!#REF!,A45)</f>
        <v>#REF!</v>
      </c>
      <c r="C45" s="26" t="e">
        <f>SUMPRODUCT((Master!$P$1:Master!#REF!=$A45)*(Master!$J$1:Master!#REF!=C$1))</f>
        <v>#REF!</v>
      </c>
      <c r="D45" s="24" t="e">
        <f>SUMPRODUCT((Master!$P$1:Master!#REF!=$A45)*(Master!$J$1:Master!#REF!=D$1))</f>
        <v>#REF!</v>
      </c>
      <c r="E45" s="24" t="e">
        <f>SUMPRODUCT((Master!$P$1:Master!#REF!=$A45)*(Master!$J$1:Master!#REF!=E$1))</f>
        <v>#REF!</v>
      </c>
      <c r="F45" s="24" t="e">
        <f>SUMPRODUCT((Master!$P$1:Master!#REF!=$A45)*(Master!$J$1:Master!#REF!=F$1))</f>
        <v>#REF!</v>
      </c>
      <c r="G45" s="24" t="e">
        <f>SUMPRODUCT((Master!$P$1:Master!#REF!=$A45)*(Master!$J$1:Master!#REF!=""))</f>
        <v>#REF!</v>
      </c>
      <c r="H45" s="24" t="e">
        <f t="shared" si="1"/>
        <v>#REF!</v>
      </c>
      <c r="I45" s="24" t="s">
        <v>124</v>
      </c>
      <c r="J45" s="19"/>
      <c r="K45" s="19"/>
      <c r="L45" s="19"/>
      <c r="M45" s="19"/>
      <c r="N45" s="19"/>
      <c r="O45" s="19"/>
      <c r="P45" s="19"/>
      <c r="Q45" s="19"/>
      <c r="R45" s="19"/>
      <c r="S45" s="19"/>
      <c r="T45" s="19"/>
      <c r="U45" s="19"/>
      <c r="V45" s="19"/>
      <c r="W45" s="19"/>
      <c r="X45" s="20"/>
      <c r="Y45" s="20"/>
      <c r="Z45" s="20"/>
      <c r="AA45" s="20"/>
      <c r="AB45" s="20"/>
      <c r="AC45" s="20"/>
      <c r="AD45" s="20"/>
      <c r="AE45" s="20"/>
      <c r="AF45" s="20"/>
      <c r="AG45" s="20"/>
      <c r="AH45" s="20"/>
      <c r="AI45" s="20"/>
      <c r="AJ45" s="20"/>
      <c r="AK45" s="20"/>
      <c r="AL45" s="20"/>
      <c r="AM45" s="20"/>
      <c r="AN45" s="20"/>
      <c r="AO45" s="20"/>
      <c r="AP45" s="20"/>
    </row>
    <row r="46" spans="1:42" ht="12.75">
      <c r="A46" s="27" t="s">
        <v>86</v>
      </c>
      <c r="B46" s="26" t="e">
        <f>COUNTIF(Master!#REF!:Master!#REF!,A46)</f>
        <v>#REF!</v>
      </c>
      <c r="C46" s="26" t="e">
        <f>SUMPRODUCT((Master!$P$1:Master!#REF!=$A46)*(Master!$J$1:Master!#REF!=C$1))</f>
        <v>#REF!</v>
      </c>
      <c r="D46" s="24" t="e">
        <f>SUMPRODUCT((Master!$P$1:Master!#REF!=$A46)*(Master!$J$1:Master!#REF!=D$1))</f>
        <v>#REF!</v>
      </c>
      <c r="E46" s="24" t="e">
        <f>SUMPRODUCT((Master!$P$1:Master!#REF!=$A46)*(Master!$J$1:Master!#REF!=E$1))</f>
        <v>#REF!</v>
      </c>
      <c r="F46" s="24" t="e">
        <f>SUMPRODUCT((Master!$P$1:Master!#REF!=$A46)*(Master!$J$1:Master!#REF!=F$1))</f>
        <v>#REF!</v>
      </c>
      <c r="G46" s="24" t="e">
        <f>SUMPRODUCT((Master!$P$1:Master!#REF!=$A46)*(Master!$J$1:Master!#REF!=""))</f>
        <v>#REF!</v>
      </c>
      <c r="H46" s="24" t="e">
        <f>B46-(C46+D46+E46)</f>
        <v>#REF!</v>
      </c>
      <c r="I46" s="24" t="s">
        <v>92</v>
      </c>
      <c r="J46" s="19"/>
      <c r="K46" s="19"/>
      <c r="L46" s="19"/>
      <c r="M46" s="19"/>
      <c r="N46" s="19"/>
      <c r="O46" s="19"/>
      <c r="P46" s="19"/>
      <c r="Q46" s="19"/>
      <c r="R46" s="19"/>
      <c r="S46" s="19"/>
      <c r="T46" s="19"/>
      <c r="U46" s="19"/>
      <c r="V46" s="19"/>
      <c r="W46" s="19"/>
      <c r="X46" s="20"/>
      <c r="Y46" s="20"/>
      <c r="Z46" s="20"/>
      <c r="AA46" s="20"/>
      <c r="AB46" s="20"/>
      <c r="AC46" s="20"/>
      <c r="AD46" s="20"/>
      <c r="AE46" s="20"/>
      <c r="AF46" s="20"/>
      <c r="AG46" s="20"/>
      <c r="AH46" s="20"/>
      <c r="AI46" s="20"/>
      <c r="AJ46" s="20"/>
      <c r="AK46" s="20"/>
      <c r="AL46" s="20"/>
      <c r="AM46" s="20"/>
      <c r="AN46" s="20"/>
      <c r="AO46" s="20"/>
      <c r="AP46" s="20"/>
    </row>
    <row r="47" spans="1:42" ht="12.75">
      <c r="A47" s="27" t="s">
        <v>149</v>
      </c>
      <c r="B47" s="26" t="e">
        <f>COUNTIF(Master!#REF!:Master!#REF!,A47)</f>
        <v>#REF!</v>
      </c>
      <c r="C47" s="26" t="e">
        <f>SUMPRODUCT((Master!$P$1:Master!#REF!=$A47)*(Master!$J$1:Master!#REF!=C$1))</f>
        <v>#REF!</v>
      </c>
      <c r="D47" s="24" t="e">
        <f>SUMPRODUCT((Master!$P$1:Master!#REF!=$A47)*(Master!$J$1:Master!#REF!=D$1))</f>
        <v>#REF!</v>
      </c>
      <c r="E47" s="24" t="e">
        <f>SUMPRODUCT((Master!$P$1:Master!#REF!=$A47)*(Master!$J$1:Master!#REF!=E$1))</f>
        <v>#REF!</v>
      </c>
      <c r="F47" s="24" t="e">
        <f>SUMPRODUCT((Master!$P$1:Master!#REF!=$A47)*(Master!$J$1:Master!#REF!=F$1))</f>
        <v>#REF!</v>
      </c>
      <c r="G47" s="24" t="e">
        <f>SUMPRODUCT((Master!$P$1:Master!#REF!=$A47)*(Master!$J$1:Master!#REF!=""))</f>
        <v>#REF!</v>
      </c>
      <c r="H47" s="24" t="e">
        <f>B47-(C47+D47+E47)</f>
        <v>#REF!</v>
      </c>
      <c r="I47" s="24" t="s">
        <v>22</v>
      </c>
      <c r="J47" s="19"/>
      <c r="K47" s="19"/>
      <c r="L47" s="19"/>
      <c r="M47" s="19"/>
      <c r="N47" s="19"/>
      <c r="O47" s="19"/>
      <c r="P47" s="19"/>
      <c r="Q47" s="19"/>
      <c r="R47" s="19"/>
      <c r="S47" s="19"/>
      <c r="T47" s="19"/>
      <c r="U47" s="19"/>
      <c r="V47" s="19"/>
      <c r="W47" s="19"/>
      <c r="X47" s="20"/>
      <c r="Y47" s="20"/>
      <c r="Z47" s="20"/>
      <c r="AA47" s="20"/>
      <c r="AB47" s="20"/>
      <c r="AC47" s="20"/>
      <c r="AD47" s="20"/>
      <c r="AE47" s="20"/>
      <c r="AF47" s="20"/>
      <c r="AG47" s="20"/>
      <c r="AH47" s="20"/>
      <c r="AI47" s="20"/>
      <c r="AJ47" s="20"/>
      <c r="AK47" s="20"/>
      <c r="AL47" s="20"/>
      <c r="AM47" s="20"/>
      <c r="AN47" s="20"/>
      <c r="AO47" s="20"/>
      <c r="AP47" s="20"/>
    </row>
    <row r="48" spans="1:42" ht="12.75">
      <c r="A48" s="27" t="s">
        <v>148</v>
      </c>
      <c r="B48" s="26" t="e">
        <f>COUNTIF(Master!#REF!:Master!#REF!,A48)</f>
        <v>#REF!</v>
      </c>
      <c r="C48" s="26" t="e">
        <f>SUMPRODUCT((Master!$P$1:Master!#REF!=$A48)*(Master!$J$1:Master!#REF!=C$1))</f>
        <v>#REF!</v>
      </c>
      <c r="D48" s="24" t="e">
        <f>SUMPRODUCT((Master!$P$1:Master!#REF!=$A48)*(Master!$J$1:Master!#REF!=D$1))</f>
        <v>#REF!</v>
      </c>
      <c r="E48" s="24" t="e">
        <f>SUMPRODUCT((Master!$P$1:Master!#REF!=$A48)*(Master!$J$1:Master!#REF!=E$1))</f>
        <v>#REF!</v>
      </c>
      <c r="F48" s="24" t="e">
        <f>SUMPRODUCT((Master!$P$1:Master!#REF!=$A48)*(Master!$J$1:Master!#REF!=F$1))</f>
        <v>#REF!</v>
      </c>
      <c r="G48" s="24" t="e">
        <f>SUMPRODUCT((Master!$P$1:Master!#REF!=$A48)*(Master!$J$1:Master!#REF!=""))</f>
        <v>#REF!</v>
      </c>
      <c r="H48" s="24" t="e">
        <f>B48-(C48+D48+E48)</f>
        <v>#REF!</v>
      </c>
      <c r="I48" s="24" t="s">
        <v>22</v>
      </c>
      <c r="J48" s="19"/>
      <c r="K48" s="19"/>
      <c r="L48" s="19"/>
      <c r="M48" s="19"/>
      <c r="N48" s="19"/>
      <c r="O48" s="19"/>
      <c r="P48" s="19"/>
      <c r="Q48" s="19"/>
      <c r="R48" s="19"/>
      <c r="S48" s="19"/>
      <c r="T48" s="19"/>
      <c r="U48" s="19"/>
      <c r="V48" s="19"/>
      <c r="W48" s="19"/>
      <c r="X48" s="20"/>
      <c r="Y48" s="20"/>
      <c r="Z48" s="20"/>
      <c r="AA48" s="20"/>
      <c r="AB48" s="20"/>
      <c r="AC48" s="20"/>
      <c r="AD48" s="20"/>
      <c r="AE48" s="20"/>
      <c r="AF48" s="20"/>
      <c r="AG48" s="20"/>
      <c r="AH48" s="20"/>
      <c r="AI48" s="20"/>
      <c r="AJ48" s="20"/>
      <c r="AK48" s="20"/>
      <c r="AL48" s="20"/>
      <c r="AM48" s="20"/>
      <c r="AN48" s="20"/>
      <c r="AO48" s="20"/>
      <c r="AP48" s="20"/>
    </row>
    <row r="49" spans="1:23" ht="12.75">
      <c r="A49" s="28" t="s">
        <v>88</v>
      </c>
      <c r="B49" s="29" t="e">
        <f>SUM(B2:B48)</f>
        <v>#REF!</v>
      </c>
      <c r="C49" s="29" t="e">
        <f aca="true" t="shared" si="2" ref="C49:H49">SUM(C2:C48)</f>
        <v>#REF!</v>
      </c>
      <c r="D49" s="29" t="e">
        <f t="shared" si="2"/>
        <v>#REF!</v>
      </c>
      <c r="E49" s="29" t="e">
        <f t="shared" si="2"/>
        <v>#REF!</v>
      </c>
      <c r="F49" s="29" t="e">
        <f t="shared" si="2"/>
        <v>#REF!</v>
      </c>
      <c r="G49" s="29" t="e">
        <f t="shared" si="2"/>
        <v>#REF!</v>
      </c>
      <c r="H49" s="29" t="e">
        <f t="shared" si="2"/>
        <v>#REF!</v>
      </c>
      <c r="I49" s="25"/>
      <c r="J49" s="19"/>
      <c r="K49" s="19"/>
      <c r="L49" s="19"/>
      <c r="M49" s="19"/>
      <c r="N49" s="19"/>
      <c r="O49" s="19"/>
      <c r="P49" s="19"/>
      <c r="Q49" s="19"/>
      <c r="R49" s="19"/>
      <c r="S49" s="19"/>
      <c r="T49" s="19"/>
      <c r="U49" s="19"/>
      <c r="V49" s="19"/>
      <c r="W49" s="19"/>
    </row>
    <row r="51" spans="1:10" ht="12.75">
      <c r="A51" s="21" t="s">
        <v>60</v>
      </c>
      <c r="B51" s="22" t="s">
        <v>61</v>
      </c>
      <c r="I51" s="65" t="s">
        <v>2</v>
      </c>
      <c r="J51" s="65" t="s">
        <v>3</v>
      </c>
    </row>
    <row r="52" spans="1:10" ht="12.75">
      <c r="A52" s="27" t="s">
        <v>87</v>
      </c>
      <c r="B52" s="26">
        <f>COUNTA(Master!#REF!:Master!#REF!)</f>
        <v>1</v>
      </c>
      <c r="C52" s="18"/>
      <c r="I52" s="27" t="s">
        <v>21</v>
      </c>
      <c r="J52" s="26" t="e">
        <f aca="true" t="shared" si="3" ref="J52:J62">SUMIF(I$2:I$48,I52,H$2:H$48)</f>
        <v>#REF!</v>
      </c>
    </row>
    <row r="53" spans="1:10" ht="12.75">
      <c r="A53" s="27" t="s">
        <v>59</v>
      </c>
      <c r="B53" s="26" t="e">
        <f>COUNTIF(Master!#REF!:Master!#REF!,"T")</f>
        <v>#REF!</v>
      </c>
      <c r="I53" s="27" t="s">
        <v>124</v>
      </c>
      <c r="J53" s="26" t="e">
        <f t="shared" si="3"/>
        <v>#REF!</v>
      </c>
    </row>
    <row r="54" spans="1:10" ht="12.75">
      <c r="A54" s="27" t="s">
        <v>84</v>
      </c>
      <c r="B54" s="26" t="e">
        <f>COUNTIF(Master!#REF!:Master!#REF!,"E")</f>
        <v>#REF!</v>
      </c>
      <c r="I54" s="27" t="s">
        <v>22</v>
      </c>
      <c r="J54" s="26" t="e">
        <f t="shared" si="3"/>
        <v>#REF!</v>
      </c>
    </row>
    <row r="55" spans="1:10" ht="12.75">
      <c r="A55" s="27" t="s">
        <v>90</v>
      </c>
      <c r="B55" s="26" t="e">
        <f>COUNTIF(Master!#REF!:Master!#REF!,A55)</f>
        <v>#REF!</v>
      </c>
      <c r="I55" s="27" t="s">
        <v>179</v>
      </c>
      <c r="J55" s="26" t="e">
        <f t="shared" si="3"/>
        <v>#REF!</v>
      </c>
    </row>
    <row r="56" spans="1:10" ht="12.75">
      <c r="A56" s="27" t="s">
        <v>91</v>
      </c>
      <c r="B56" s="26" t="e">
        <f>COUNTIF(Master!#REF!:Master!#REF!,A56)</f>
        <v>#REF!</v>
      </c>
      <c r="I56" s="27" t="s">
        <v>92</v>
      </c>
      <c r="J56" s="26" t="e">
        <f t="shared" si="3"/>
        <v>#REF!</v>
      </c>
    </row>
    <row r="57" spans="1:10" ht="12.75">
      <c r="A57" s="27" t="s">
        <v>27</v>
      </c>
      <c r="B57" s="26" t="e">
        <f>COUNTIF(Master!#REF!:Master!#REF!,A57)</f>
        <v>#REF!</v>
      </c>
      <c r="I57" s="27" t="s">
        <v>125</v>
      </c>
      <c r="J57" s="26" t="e">
        <f t="shared" si="3"/>
        <v>#REF!</v>
      </c>
    </row>
    <row r="58" spans="1:10" ht="12.75">
      <c r="A58" s="27" t="s">
        <v>89</v>
      </c>
      <c r="B58" s="26" t="e">
        <f>COUNTIF(Master!#REF!:Master!#REF!,A58)</f>
        <v>#REF!</v>
      </c>
      <c r="I58" s="27" t="s">
        <v>165</v>
      </c>
      <c r="J58" s="26" t="e">
        <f t="shared" si="3"/>
        <v>#REF!</v>
      </c>
    </row>
    <row r="59" spans="1:10" ht="12.75">
      <c r="A59" s="27" t="s">
        <v>126</v>
      </c>
      <c r="B59" s="26">
        <f>COUNTA(Master!#REF!:Master!#REF!)</f>
        <v>1</v>
      </c>
      <c r="I59" s="27" t="s">
        <v>26</v>
      </c>
      <c r="J59" s="26" t="e">
        <f t="shared" si="3"/>
        <v>#REF!</v>
      </c>
    </row>
    <row r="60" spans="1:10" ht="12.75">
      <c r="A60" s="27" t="s">
        <v>57</v>
      </c>
      <c r="B60" s="26" t="e">
        <f>(COUNTIF(Master!#REF!:Master!#REF!,""))-COUNTIF(Master!#REF!:Master!#REF!,"")</f>
        <v>#REF!</v>
      </c>
      <c r="C60" s="61"/>
      <c r="D60" s="16"/>
      <c r="I60" s="27" t="s">
        <v>23</v>
      </c>
      <c r="J60" s="26" t="e">
        <f t="shared" si="3"/>
        <v>#REF!</v>
      </c>
    </row>
    <row r="61" spans="9:10" ht="12.75">
      <c r="I61" s="27" t="s">
        <v>150</v>
      </c>
      <c r="J61" s="26" t="e">
        <f t="shared" si="3"/>
        <v>#REF!</v>
      </c>
    </row>
    <row r="62" spans="9:10" ht="12.75">
      <c r="I62" s="27" t="s">
        <v>161</v>
      </c>
      <c r="J62" s="26" t="e">
        <f t="shared" si="3"/>
        <v>#REF!</v>
      </c>
    </row>
    <row r="63" spans="9:10" ht="12.75">
      <c r="I63" s="66" t="s">
        <v>88</v>
      </c>
      <c r="J63" s="29" t="e">
        <f>SUM(J52:J62)</f>
        <v>#REF!</v>
      </c>
    </row>
    <row r="93" spans="1:4" ht="12.75">
      <c r="A93" s="31" t="s">
        <v>110</v>
      </c>
      <c r="B93" s="32"/>
      <c r="C93" s="32"/>
      <c r="D93" s="33"/>
    </row>
    <row r="94" spans="1:4" ht="12.75">
      <c r="A94" s="34" t="s">
        <v>106</v>
      </c>
      <c r="B94" s="35"/>
      <c r="C94" s="35"/>
      <c r="D94" s="36"/>
    </row>
    <row r="95" spans="1:4" ht="12.75">
      <c r="A95" s="37" t="s">
        <v>111</v>
      </c>
      <c r="B95" s="35"/>
      <c r="C95" s="35"/>
      <c r="D95" s="36"/>
    </row>
    <row r="96" spans="1:4" ht="12.75">
      <c r="A96" s="34" t="s">
        <v>107</v>
      </c>
      <c r="B96" s="35"/>
      <c r="C96" s="35"/>
      <c r="D96" s="36"/>
    </row>
    <row r="97" spans="1:4" ht="12.75">
      <c r="A97" s="38" t="s">
        <v>113</v>
      </c>
      <c r="B97" s="35"/>
      <c r="C97" s="35"/>
      <c r="D97" s="36"/>
    </row>
    <row r="98" spans="1:4" ht="12.75">
      <c r="A98" s="38" t="s">
        <v>114</v>
      </c>
      <c r="B98" s="35"/>
      <c r="C98" s="35"/>
      <c r="D98" s="36"/>
    </row>
    <row r="99" spans="1:4" ht="12.75">
      <c r="A99" s="39" t="s">
        <v>112</v>
      </c>
      <c r="B99" s="35"/>
      <c r="C99" s="35"/>
      <c r="D99" s="36"/>
    </row>
    <row r="100" spans="1:4" ht="12.75">
      <c r="A100" s="34" t="s">
        <v>99</v>
      </c>
      <c r="B100" s="35"/>
      <c r="C100" s="35"/>
      <c r="D100" s="36"/>
    </row>
    <row r="101" spans="1:4" ht="12.75">
      <c r="A101" s="38" t="s">
        <v>109</v>
      </c>
      <c r="B101" s="35"/>
      <c r="C101" s="35"/>
      <c r="D101" s="36"/>
    </row>
    <row r="102" spans="1:4" ht="12.75">
      <c r="A102" s="38" t="s">
        <v>104</v>
      </c>
      <c r="B102" s="35"/>
      <c r="C102" s="35"/>
      <c r="D102" s="36"/>
    </row>
    <row r="103" spans="1:4" ht="12.75">
      <c r="A103" s="38" t="s">
        <v>105</v>
      </c>
      <c r="B103" s="35"/>
      <c r="C103" s="35"/>
      <c r="D103" s="36"/>
    </row>
    <row r="104" spans="1:4" ht="12.75">
      <c r="A104" s="40" t="s">
        <v>108</v>
      </c>
      <c r="B104" s="41"/>
      <c r="C104" s="41"/>
      <c r="D104" s="42"/>
    </row>
    <row r="105" ht="12.75">
      <c r="A105" s="14"/>
    </row>
    <row r="106" spans="1:4" ht="12.75">
      <c r="A106" s="31" t="s">
        <v>94</v>
      </c>
      <c r="B106" s="32"/>
      <c r="C106" s="32"/>
      <c r="D106" s="33"/>
    </row>
    <row r="107" spans="1:4" ht="12.75">
      <c r="A107" s="34" t="s">
        <v>95</v>
      </c>
      <c r="B107" s="35"/>
      <c r="C107" s="35"/>
      <c r="D107" s="36"/>
    </row>
    <row r="108" spans="1:4" ht="12.75">
      <c r="A108" s="34" t="s">
        <v>96</v>
      </c>
      <c r="B108" s="35"/>
      <c r="C108" s="35"/>
      <c r="D108" s="36"/>
    </row>
    <row r="109" spans="1:4" ht="12.75">
      <c r="A109" s="38" t="s">
        <v>101</v>
      </c>
      <c r="B109" s="35"/>
      <c r="C109" s="35"/>
      <c r="D109" s="36"/>
    </row>
    <row r="110" spans="1:4" ht="12.75">
      <c r="A110" s="38" t="s">
        <v>100</v>
      </c>
      <c r="B110" s="35"/>
      <c r="C110" s="35"/>
      <c r="D110" s="36"/>
    </row>
    <row r="111" spans="1:4" ht="12.75">
      <c r="A111" s="38" t="s">
        <v>102</v>
      </c>
      <c r="B111" s="35"/>
      <c r="C111" s="35"/>
      <c r="D111" s="36"/>
    </row>
    <row r="112" spans="1:4" ht="12.75">
      <c r="A112" s="34" t="s">
        <v>103</v>
      </c>
      <c r="B112" s="35"/>
      <c r="C112" s="35"/>
      <c r="D112" s="36"/>
    </row>
    <row r="113" spans="1:4" ht="12.75">
      <c r="A113" s="34" t="s">
        <v>99</v>
      </c>
      <c r="B113" s="35"/>
      <c r="C113" s="35"/>
      <c r="D113" s="36"/>
    </row>
    <row r="114" spans="1:4" ht="12.75">
      <c r="A114" s="38" t="s">
        <v>98</v>
      </c>
      <c r="B114" s="35"/>
      <c r="C114" s="35"/>
      <c r="D114" s="36"/>
    </row>
    <row r="115" spans="1:4" ht="12.75">
      <c r="A115" s="38" t="s">
        <v>97</v>
      </c>
      <c r="B115" s="35"/>
      <c r="C115" s="35"/>
      <c r="D115" s="36"/>
    </row>
    <row r="116" spans="1:4" ht="12.75">
      <c r="A116" s="38" t="s">
        <v>104</v>
      </c>
      <c r="B116" s="35"/>
      <c r="C116" s="35"/>
      <c r="D116" s="36"/>
    </row>
    <row r="117" spans="1:4" ht="12.75">
      <c r="A117" s="38" t="s">
        <v>105</v>
      </c>
      <c r="B117" s="35"/>
      <c r="C117" s="35"/>
      <c r="D117" s="36"/>
    </row>
    <row r="118" spans="1:4" ht="12.75">
      <c r="A118" s="40" t="s">
        <v>108</v>
      </c>
      <c r="B118" s="41"/>
      <c r="C118" s="41"/>
      <c r="D118"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12">
      <selection activeCell="D14" sqref="D14"/>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6" ht="26.25">
      <c r="A1" s="17" t="s">
        <v>62</v>
      </c>
      <c r="B1" s="15" t="s">
        <v>54</v>
      </c>
      <c r="C1" s="13" t="s">
        <v>119</v>
      </c>
      <c r="D1" s="13" t="s">
        <v>55</v>
      </c>
      <c r="E1" s="13" t="s">
        <v>123</v>
      </c>
      <c r="F1" s="13" t="s">
        <v>6</v>
      </c>
    </row>
    <row r="2" spans="1:7" ht="12.75">
      <c r="A2" s="43">
        <v>0</v>
      </c>
      <c r="B2" s="44" t="s">
        <v>116</v>
      </c>
      <c r="C2" s="44" t="s">
        <v>137</v>
      </c>
      <c r="D2" s="44" t="s">
        <v>115</v>
      </c>
      <c r="E2" s="45">
        <v>38653</v>
      </c>
      <c r="F2" s="44"/>
      <c r="G2" s="44"/>
    </row>
    <row r="3" spans="1:7" ht="26.25">
      <c r="A3" s="43">
        <f>A2+1</f>
        <v>1</v>
      </c>
      <c r="B3" s="44" t="s">
        <v>116</v>
      </c>
      <c r="C3" s="44" t="s">
        <v>129</v>
      </c>
      <c r="D3" s="44" t="s">
        <v>115</v>
      </c>
      <c r="E3" s="45">
        <v>38653</v>
      </c>
      <c r="F3" s="44"/>
      <c r="G3" s="44"/>
    </row>
    <row r="4" spans="1:7" ht="12.75">
      <c r="A4" s="43">
        <f aca="true" t="shared" si="0" ref="A4:A52">A3+1</f>
        <v>2</v>
      </c>
      <c r="B4" s="44" t="s">
        <v>39</v>
      </c>
      <c r="C4" s="44" t="s">
        <v>140</v>
      </c>
      <c r="D4" s="44" t="s">
        <v>115</v>
      </c>
      <c r="E4" s="45">
        <v>38666</v>
      </c>
      <c r="F4" s="44"/>
      <c r="G4" s="44"/>
    </row>
    <row r="5" spans="1:7" ht="12.75">
      <c r="A5" s="43">
        <f t="shared" si="0"/>
        <v>3</v>
      </c>
      <c r="B5" s="44" t="s">
        <v>141</v>
      </c>
      <c r="C5" s="44" t="s">
        <v>140</v>
      </c>
      <c r="D5" s="44" t="s">
        <v>115</v>
      </c>
      <c r="E5" s="45">
        <v>38668</v>
      </c>
      <c r="F5" s="44"/>
      <c r="G5" s="44"/>
    </row>
    <row r="6" spans="1:7" ht="12.75">
      <c r="A6" s="43">
        <f t="shared" si="0"/>
        <v>4</v>
      </c>
      <c r="B6" s="44" t="s">
        <v>40</v>
      </c>
      <c r="C6" s="44" t="s">
        <v>142</v>
      </c>
      <c r="D6" s="44" t="s">
        <v>115</v>
      </c>
      <c r="E6" s="45">
        <v>38669</v>
      </c>
      <c r="F6" s="44"/>
      <c r="G6" s="44"/>
    </row>
    <row r="7" spans="1:7" ht="12.75">
      <c r="A7" s="43">
        <f t="shared" si="0"/>
        <v>5</v>
      </c>
      <c r="B7" s="44" t="s">
        <v>40</v>
      </c>
      <c r="C7" s="44" t="s">
        <v>19</v>
      </c>
      <c r="D7" s="44" t="s">
        <v>20</v>
      </c>
      <c r="E7" s="45">
        <v>38670</v>
      </c>
      <c r="F7" s="44"/>
      <c r="G7" s="44"/>
    </row>
    <row r="8" spans="1:7" ht="158.25">
      <c r="A8" s="43">
        <f t="shared" si="0"/>
        <v>6</v>
      </c>
      <c r="B8" s="44" t="s">
        <v>40</v>
      </c>
      <c r="C8" s="44" t="s">
        <v>1</v>
      </c>
      <c r="D8" s="44" t="s">
        <v>20</v>
      </c>
      <c r="E8" s="45">
        <v>38670</v>
      </c>
      <c r="F8" s="44"/>
      <c r="G8" s="44"/>
    </row>
    <row r="9" spans="1:7" ht="52.5">
      <c r="A9" s="43">
        <f t="shared" si="0"/>
        <v>7</v>
      </c>
      <c r="B9" s="44" t="s">
        <v>40</v>
      </c>
      <c r="C9" s="44" t="s">
        <v>4</v>
      </c>
      <c r="D9" s="44" t="s">
        <v>20</v>
      </c>
      <c r="E9" s="45">
        <v>38670</v>
      </c>
      <c r="F9" s="44" t="s">
        <v>5</v>
      </c>
      <c r="G9" s="44"/>
    </row>
    <row r="10" spans="1:7" ht="132">
      <c r="A10" s="43">
        <f t="shared" si="0"/>
        <v>8</v>
      </c>
      <c r="B10" s="44" t="s">
        <v>40</v>
      </c>
      <c r="C10" s="44" t="s">
        <v>136</v>
      </c>
      <c r="D10" s="44" t="s">
        <v>20</v>
      </c>
      <c r="E10" s="45">
        <v>38670</v>
      </c>
      <c r="F10" s="44" t="s">
        <v>135</v>
      </c>
      <c r="G10" s="44"/>
    </row>
    <row r="11" spans="1:7" ht="396">
      <c r="A11" s="43">
        <f t="shared" si="0"/>
        <v>9</v>
      </c>
      <c r="B11" s="44" t="s">
        <v>40</v>
      </c>
      <c r="C11" s="67" t="s">
        <v>132</v>
      </c>
      <c r="D11" s="44" t="s">
        <v>20</v>
      </c>
      <c r="E11" s="45">
        <v>38670</v>
      </c>
      <c r="F11" s="67" t="s">
        <v>131</v>
      </c>
      <c r="G11" s="44"/>
    </row>
    <row r="12" spans="1:7" ht="382.5">
      <c r="A12" s="43">
        <f t="shared" si="0"/>
        <v>10</v>
      </c>
      <c r="B12" s="44" t="s">
        <v>40</v>
      </c>
      <c r="C12" s="67" t="s">
        <v>191</v>
      </c>
      <c r="D12" s="44" t="s">
        <v>20</v>
      </c>
      <c r="E12" s="45">
        <v>38671</v>
      </c>
      <c r="F12" s="44"/>
      <c r="G12" s="44"/>
    </row>
    <row r="13" spans="1:7" ht="105">
      <c r="A13" s="43">
        <f t="shared" si="0"/>
        <v>11</v>
      </c>
      <c r="B13" s="44" t="s">
        <v>40</v>
      </c>
      <c r="C13" s="67" t="s">
        <v>9</v>
      </c>
      <c r="D13" s="44" t="s">
        <v>20</v>
      </c>
      <c r="E13" s="45">
        <v>38671</v>
      </c>
      <c r="F13" s="44" t="s">
        <v>11</v>
      </c>
      <c r="G13" s="44"/>
    </row>
    <row r="14" spans="1:7" ht="12.75">
      <c r="A14" s="43">
        <f t="shared" si="0"/>
        <v>12</v>
      </c>
      <c r="B14" s="44"/>
      <c r="C14" s="44"/>
      <c r="D14" s="44"/>
      <c r="E14" s="44"/>
      <c r="F14" s="44"/>
      <c r="G14" s="44"/>
    </row>
    <row r="15" spans="1:7" ht="12.75">
      <c r="A15" s="43">
        <f t="shared" si="0"/>
        <v>13</v>
      </c>
      <c r="B15" s="44"/>
      <c r="C15" s="44"/>
      <c r="D15" s="44"/>
      <c r="E15" s="44"/>
      <c r="F15" s="44"/>
      <c r="G15" s="44"/>
    </row>
    <row r="16" spans="1:7" ht="12.75">
      <c r="A16" s="43">
        <f t="shared" si="0"/>
        <v>14</v>
      </c>
      <c r="B16" s="44"/>
      <c r="C16" s="44"/>
      <c r="D16" s="44"/>
      <c r="E16" s="44"/>
      <c r="F16" s="44"/>
      <c r="G16" s="44"/>
    </row>
    <row r="17" spans="1:7" ht="12.75">
      <c r="A17" s="43">
        <f t="shared" si="0"/>
        <v>15</v>
      </c>
      <c r="B17" s="44"/>
      <c r="C17" s="44"/>
      <c r="D17" s="44"/>
      <c r="E17" s="44"/>
      <c r="F17" s="44"/>
      <c r="G17" s="44"/>
    </row>
    <row r="18" spans="1:7" ht="12.75">
      <c r="A18" s="43">
        <f t="shared" si="0"/>
        <v>16</v>
      </c>
      <c r="B18" s="44"/>
      <c r="C18" s="44"/>
      <c r="D18" s="44"/>
      <c r="E18" s="44"/>
      <c r="F18" s="44"/>
      <c r="G18" s="44"/>
    </row>
    <row r="19" spans="1:7" ht="12.75">
      <c r="A19" s="43">
        <f t="shared" si="0"/>
        <v>17</v>
      </c>
      <c r="B19" s="44"/>
      <c r="C19" s="44"/>
      <c r="D19" s="44"/>
      <c r="E19" s="44"/>
      <c r="F19" s="44"/>
      <c r="G19" s="44"/>
    </row>
    <row r="20" spans="1:7" ht="12.75">
      <c r="A20" s="43">
        <f t="shared" si="0"/>
        <v>18</v>
      </c>
      <c r="B20" s="44"/>
      <c r="C20" s="44"/>
      <c r="D20" s="44"/>
      <c r="E20" s="44"/>
      <c r="F20" s="44"/>
      <c r="G20" s="44"/>
    </row>
    <row r="21" spans="1:7" ht="12.75">
      <c r="A21" s="43">
        <f t="shared" si="0"/>
        <v>19</v>
      </c>
      <c r="B21" s="44"/>
      <c r="C21" s="44"/>
      <c r="D21" s="44"/>
      <c r="E21" s="44"/>
      <c r="F21" s="44"/>
      <c r="G21" s="44"/>
    </row>
    <row r="22" spans="1:7" ht="12.75">
      <c r="A22" s="43">
        <f t="shared" si="0"/>
        <v>20</v>
      </c>
      <c r="B22" s="44"/>
      <c r="C22" s="44"/>
      <c r="D22" s="44"/>
      <c r="E22" s="44"/>
      <c r="F22" s="44"/>
      <c r="G22" s="44"/>
    </row>
    <row r="23" spans="1:7" ht="12.75">
      <c r="A23" s="43">
        <f t="shared" si="0"/>
        <v>21</v>
      </c>
      <c r="B23" s="44"/>
      <c r="C23" s="44"/>
      <c r="D23" s="44"/>
      <c r="E23" s="44"/>
      <c r="F23" s="44"/>
      <c r="G23" s="44"/>
    </row>
    <row r="24" spans="1:7" ht="12.75">
      <c r="A24" s="43">
        <f t="shared" si="0"/>
        <v>22</v>
      </c>
      <c r="B24" s="44"/>
      <c r="C24" s="44"/>
      <c r="D24" s="44"/>
      <c r="E24" s="44"/>
      <c r="F24" s="44"/>
      <c r="G24" s="44"/>
    </row>
    <row r="25" spans="1:7" ht="12.75">
      <c r="A25" s="43">
        <f t="shared" si="0"/>
        <v>23</v>
      </c>
      <c r="B25" s="44"/>
      <c r="C25" s="44"/>
      <c r="D25" s="44"/>
      <c r="E25" s="44"/>
      <c r="F25" s="44"/>
      <c r="G25" s="44"/>
    </row>
    <row r="26" spans="1:7" ht="12.75">
      <c r="A26" s="43">
        <f t="shared" si="0"/>
        <v>24</v>
      </c>
      <c r="B26" s="44"/>
      <c r="C26" s="44"/>
      <c r="D26" s="44"/>
      <c r="E26" s="44"/>
      <c r="F26" s="44"/>
      <c r="G26" s="44"/>
    </row>
    <row r="27" spans="1:7" ht="12.75">
      <c r="A27" s="43">
        <f t="shared" si="0"/>
        <v>25</v>
      </c>
      <c r="B27" s="44"/>
      <c r="C27" s="44"/>
      <c r="D27" s="44"/>
      <c r="E27" s="44"/>
      <c r="F27" s="44"/>
      <c r="G27" s="44"/>
    </row>
    <row r="28" spans="1:7" ht="12.75">
      <c r="A28" s="43">
        <f t="shared" si="0"/>
        <v>26</v>
      </c>
      <c r="B28" s="44"/>
      <c r="C28" s="44"/>
      <c r="D28" s="44"/>
      <c r="E28" s="44"/>
      <c r="F28" s="44"/>
      <c r="G28" s="44"/>
    </row>
    <row r="29" spans="1:7" ht="12.75">
      <c r="A29" s="43">
        <f t="shared" si="0"/>
        <v>27</v>
      </c>
      <c r="B29" s="44"/>
      <c r="C29" s="44"/>
      <c r="D29" s="44"/>
      <c r="E29" s="44"/>
      <c r="F29" s="44"/>
      <c r="G29" s="44"/>
    </row>
    <row r="30" spans="1:7" ht="12.75">
      <c r="A30" s="43">
        <f t="shared" si="0"/>
        <v>28</v>
      </c>
      <c r="B30" s="44"/>
      <c r="C30" s="44"/>
      <c r="D30" s="44"/>
      <c r="E30" s="44"/>
      <c r="F30" s="44"/>
      <c r="G30" s="44"/>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
      <c r="A1" s="10" t="s">
        <v>70</v>
      </c>
    </row>
    <row r="2" ht="12.75">
      <c r="A2" s="11"/>
    </row>
    <row r="3" ht="12.75">
      <c r="A3" s="11"/>
    </row>
    <row r="4" ht="12.75">
      <c r="A4" s="11"/>
    </row>
    <row r="5" ht="12.75">
      <c r="A5" s="11"/>
    </row>
    <row r="6" ht="12.75">
      <c r="A6" s="30" t="s">
        <v>33</v>
      </c>
    </row>
    <row r="7" ht="12.75">
      <c r="A7" s="14" t="s">
        <v>34</v>
      </c>
    </row>
    <row r="8" ht="12.75">
      <c r="A8" s="14" t="s">
        <v>35</v>
      </c>
    </row>
    <row r="9" ht="12.75">
      <c r="A9" s="14" t="s">
        <v>36</v>
      </c>
    </row>
    <row r="10" ht="12.75">
      <c r="A10" s="14" t="s">
        <v>37</v>
      </c>
    </row>
    <row r="11" ht="12.75">
      <c r="A11" s="14" t="s">
        <v>38</v>
      </c>
    </row>
    <row r="12" ht="12.75">
      <c r="A12" s="14" t="s">
        <v>39</v>
      </c>
    </row>
    <row r="13" ht="12.75">
      <c r="A13" s="14" t="s">
        <v>40</v>
      </c>
    </row>
    <row r="14" ht="12.75">
      <c r="A14" s="14" t="s">
        <v>42</v>
      </c>
    </row>
    <row r="15" ht="12.75">
      <c r="A15" s="14" t="s">
        <v>43</v>
      </c>
    </row>
    <row r="16" ht="12.75">
      <c r="A16" s="14" t="s">
        <v>44</v>
      </c>
    </row>
    <row r="17" ht="12.75">
      <c r="A17" s="14" t="s">
        <v>45</v>
      </c>
    </row>
    <row r="18" ht="12.75">
      <c r="A18" s="14" t="s">
        <v>46</v>
      </c>
    </row>
    <row r="19" ht="12.75">
      <c r="A19" s="14" t="s">
        <v>47</v>
      </c>
    </row>
    <row r="20" ht="12.75">
      <c r="A20" s="14" t="s">
        <v>48</v>
      </c>
    </row>
    <row r="21" ht="12.75">
      <c r="A21" s="14" t="s">
        <v>49</v>
      </c>
    </row>
    <row r="22" ht="12.75">
      <c r="A22" s="14" t="s">
        <v>50</v>
      </c>
    </row>
    <row r="23" ht="12.75">
      <c r="A23" s="14" t="s">
        <v>51</v>
      </c>
    </row>
    <row r="24" ht="12.75">
      <c r="A24" s="14" t="s">
        <v>52</v>
      </c>
    </row>
    <row r="25" ht="12.75">
      <c r="A25" s="11"/>
    </row>
    <row r="26" ht="12.75">
      <c r="A26" s="11"/>
    </row>
    <row r="27" ht="12.75">
      <c r="A27" s="11"/>
    </row>
    <row r="28" ht="12.75">
      <c r="A28" s="11"/>
    </row>
    <row r="29" ht="12.75">
      <c r="A29" s="11"/>
    </row>
    <row r="30" ht="12.75">
      <c r="A30" s="11" t="s">
        <v>133</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Floyd Simpson</cp:lastModifiedBy>
  <cp:lastPrinted>2005-03-16T14:43:57Z</cp:lastPrinted>
  <dcterms:created xsi:type="dcterms:W3CDTF">2004-07-14T16:37:20Z</dcterms:created>
  <dcterms:modified xsi:type="dcterms:W3CDTF">2005-11-15T17:43:45Z</dcterms:modified>
  <cp:category/>
  <cp:version/>
  <cp:contentType/>
  <cp:contentStatus/>
</cp:coreProperties>
</file>