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OverView" sheetId="3" r:id="rId3"/>
    <sheet name="Notes" sheetId="4" r:id="rId4"/>
    <sheet name="Revisions" sheetId="5" r:id="rId5"/>
    <sheet name="Orig-w-256-char" sheetId="6" r:id="rId6"/>
  </sheets>
  <definedNames>
    <definedName name="_xlnm._FilterDatabase" localSheetId="1" hidden="1">'Master'!$A$1:$Q$144</definedName>
    <definedName name="_xlnm._FilterDatabase" localSheetId="5" hidden="1">'Orig-w-256-char'!$A$1:$Q$643</definedName>
  </definedNames>
  <calcPr fullCalcOnLoad="1"/>
</workbook>
</file>

<file path=xl/comments2.xml><?xml version="1.0" encoding="utf-8"?>
<comments xmlns="http://schemas.openxmlformats.org/spreadsheetml/2006/main">
  <authors>
    <author> Paul Gray</author>
  </authors>
  <commentList>
    <comment ref="L1" authorId="0">
      <text>
        <r>
          <rPr>
            <sz val="8"/>
            <rFont val="Tahoma"/>
            <family val="2"/>
          </rPr>
          <t xml:space="preserve">This must be a comment number - without text
</t>
        </r>
      </text>
    </comment>
    <comment ref="H1" authorId="0">
      <text>
        <r>
          <rPr>
            <sz val="8"/>
            <rFont val="Tahoma"/>
            <family val="2"/>
          </rPr>
          <t>Actual Comment Resolution</t>
        </r>
        <r>
          <rPr>
            <sz val="8"/>
            <rFont val="Tahoma"/>
            <family val="0"/>
          </rPr>
          <t xml:space="preserve">
</t>
        </r>
      </text>
    </comment>
    <comment ref="I1" authorId="0">
      <text>
        <r>
          <rPr>
            <sz val="8"/>
            <rFont val="Tahoma"/>
            <family val="2"/>
          </rPr>
          <t>Actual Comment Resolution</t>
        </r>
        <r>
          <rPr>
            <sz val="8"/>
            <rFont val="Tahoma"/>
            <family val="0"/>
          </rPr>
          <t xml:space="preserve">
</t>
        </r>
      </text>
    </comment>
    <comment ref="M1" authorId="0">
      <text>
        <r>
          <rPr>
            <sz val="8"/>
            <rFont val="Tahoma"/>
            <family val="2"/>
          </rPr>
          <t xml:space="preserve">This must be a comment number - without text
</t>
        </r>
      </text>
    </comment>
  </commentList>
</comments>
</file>

<file path=xl/comments6.xml><?xml version="1.0" encoding="utf-8"?>
<comments xmlns="http://schemas.openxmlformats.org/spreadsheetml/2006/main">
  <authors>
    <author> Paul Gray</author>
  </authors>
  <commentList>
    <comment ref="L1" authorId="0">
      <text>
        <r>
          <rPr>
            <sz val="8"/>
            <rFont val="Tahoma"/>
            <family val="2"/>
          </rPr>
          <t xml:space="preserve">This must be a comment number - without text
</t>
        </r>
      </text>
    </comment>
    <comment ref="H1" authorId="0">
      <text>
        <r>
          <rPr>
            <sz val="8"/>
            <rFont val="Tahoma"/>
            <family val="2"/>
          </rPr>
          <t>Actual Comment Resolution</t>
        </r>
        <r>
          <rPr>
            <sz val="8"/>
            <rFont val="Tahoma"/>
            <family val="0"/>
          </rPr>
          <t xml:space="preserve">
</t>
        </r>
      </text>
    </comment>
    <comment ref="I1" authorId="0">
      <text>
        <r>
          <rPr>
            <sz val="8"/>
            <rFont val="Tahoma"/>
            <family val="2"/>
          </rPr>
          <t>Actual Comment Resolution</t>
        </r>
        <r>
          <rPr>
            <sz val="8"/>
            <rFont val="Tahoma"/>
            <family val="0"/>
          </rPr>
          <t xml:space="preserve">
</t>
        </r>
      </text>
    </comment>
    <comment ref="M1" authorId="0">
      <text>
        <r>
          <rPr>
            <sz val="8"/>
            <rFont val="Tahoma"/>
            <family val="2"/>
          </rPr>
          <t xml:space="preserve">This must be a comment number - without text
</t>
        </r>
      </text>
    </comment>
  </commentList>
</comments>
</file>

<file path=xl/sharedStrings.xml><?xml version="1.0" encoding="utf-8"?>
<sst xmlns="http://schemas.openxmlformats.org/spreadsheetml/2006/main" count="6270" uniqueCount="1670">
  <si>
    <t>Modify text to state that the LCI format is based on RFC3825 and let the diagram be the definition.  This might be an alternative: 'A Location Configuration Information report includes latitude, longitude and altitude information. The LCI report format is</t>
  </si>
  <si>
    <t>P28, L5: The reference would be better in the second sentence of this paragraph. This might be an alternative: 'A Location Configuration Information report includes latitude, longitude and altitude information. The LCI report format is shown in figure k20</t>
  </si>
  <si>
    <t>P31, L7, Figure k24: The Capabilities Unknown' field does not seem to have any definition. Why not include this within the Capabilities field as an additional bit (B4 - but see editorial comments by same reviewer) 'Unknown'. This would remove it from Figu</t>
  </si>
  <si>
    <t>P36, L23: The Neighbor TSF Offset Type flag is a request. The definition text is not worded that way. Suggest: 'Neighbor TSF Offset Type (Bit 0) is set to 1 to request TSF offset information in neighbor list entires if available. It is set to 0 to request</t>
  </si>
  <si>
    <t>P50, L39: 'The execution of each request in the radio measurement category is optional'. This is not so - neighbor reports are mandatory and are in this category as far as action frames are concerned. Suggest: 'The execution of each radio measurement requ</t>
  </si>
  <si>
    <t>In table 20b the Measurement Pause Request is assigned type number 11 but no corresponding report number in table 20c was allocated.  The only problem with this is that the text in this section says that the Measurement Type field in the request can be po</t>
  </si>
  <si>
    <t xml:space="preserve">Why have to types of Neighbor List element types, one with TBTT info and one without.  The element itself already has the ability to make it optional.  How about just a single type and the AP can simply always return it if TBTT is supported.  If a client </t>
  </si>
  <si>
    <t>Hidden station reports are likely to be of dubious use because they are not very reliable (a STA could be hidden in one place and "reappear" I you move a few feet). At the same time it is likely to generate a lot of additional traffic if both the detector</t>
  </si>
  <si>
    <t>Ignoring retransmissions is not enough, because often the STA will already have been labelled as a potential hidden STA due to non-receipt of the equivalent ACK.  However requiring a STA to tie up retransmissions with previously failed transmissions is as</t>
  </si>
  <si>
    <t>Bin Offset:  This name is confusing and there is no description here on what it is.  The forward reference does not actually contain a valid definition of this field either.  Understanding of what it is only comes once you understand the whole Bin Concept</t>
  </si>
  <si>
    <t xml:space="preserve">Change this field name to Bin Threshold.  
Define as proposed by Soomro in LB71 comments "The Bin Threshold, expressed in microseconds, specifies the minimum medium sensing interval; any medium sensing interval smaller than the Bin Offset is ignored and </t>
  </si>
  <si>
    <t>The Neighbor report does not provide information to a STA about a particular administrative policy in neighboring APs. Also, a neighbor report does not help STA in determining which of the APs in a neighbor report are most likely candidates to which a suc</t>
  </si>
  <si>
    <t>There is currently no adequate link quality measure in the sense of a Signal-to-Noise Ratio or Signal-to-Interference Ratio.  We have RCPI / RSSI in the 11k draft as signal power measurement which is good. But in order to maximise benefits from RRM in WLA</t>
  </si>
  <si>
    <t>Standardize some form of signal quality measurement from STAs and APs alongside the RCPI/RSSI in 11k. Most vendors have implemented some form of proprietary SNR measurement in chipsets today, so feasibility should not be the issue. Also, there have been e</t>
  </si>
  <si>
    <t xml:space="preserve">TGk needs a measure of overall AP load (some form of AP service load based on access delay) for network management and to assist roaming STA to make better handoff decision based on a loading metric for the target AP's 11e access categories.  An extended </t>
  </si>
  <si>
    <t>P27 L1-2, 9: The field "Total Number of Medium Sensing Intervals" is not well described. It is not clear, what is contained in the 4 octects and what's the exact relation to table k10 "Definition of Medium Sensing Interval". Furthermore, there is no defin</t>
  </si>
  <si>
    <t>P27L1 Replace first sentence with: "The Total Number of Medium Sensing Intervals indicates the total number of medium sensing intervals of the requested subtype counted during the measurement, a number in the range zero to 65,535."   Change P26L9 Figure k</t>
  </si>
  <si>
    <t>Parallel bit is described in a way that requires two pass processing to determine which requests should be processed in parallel.  Changing definition of Parallel bit to refer to following request instead of previous request permits single pass processing</t>
  </si>
  <si>
    <t xml:space="preserve">P9LL9-13 CHANGE "A value of 0 shall mean that the measurement shall start after the previous measurement request completed subject to the rules in 11.7.2 and any specified randomization interval. A value of 1 shall mean the measurement shall start at the </t>
  </si>
  <si>
    <t>P19TableK6: TGk needs a measure of overall AP loadiing for network management and to assist STA roaming and handoff.  BSS Load concept presented at last few meetings described an AP loading approach using Tge EDCF priority access.  Need to measure BSS loa</t>
  </si>
  <si>
    <t>P19L4:  Add new paragraph under Tablek7:  "Local LCI Measurement Request is used by requesting STA to obtain its own location by asking "Where am I?". Remote LCI Measurement Request is used by requesting STA to obtain location of reporting STA by asking "</t>
  </si>
  <si>
    <t>TSF offset info changes constantly with time drift.  Any posted offset value has an expiration time based on max drift rates. Current approach gaurantees accuracy only at the time of info transmission.  Info will be inaccurate at some time delta t after r</t>
  </si>
  <si>
    <t>P52L39 thru P53L4:  Replace paragraph with,  "Measurement Request frames contain a field specifying the number of repetitions for the Measurement Request frame.  If the Measurement Request frame includes a non-zero value for the Number of Repetitions, the</t>
  </si>
  <si>
    <t>P54L31:  Replace paragraph with,  "A measuring STA detects a potential hidden station by counting received frames for which an acknowledgement is required but is not received.  A STA shall not count retransmissions of any frame which has already been coun</t>
  </si>
  <si>
    <t xml:space="preserve">P23L9: Change "[Duration receiving at RPI value (microseconds) / (1024 * Measurement Duration)]" to " [Time receiving at RPI level (microseconds) / ((1024 * Measurement Duration) - NAVBUSY)]".  P23L10: Add new sentence after period, "NAVBUSY is the total </t>
  </si>
  <si>
    <t>Beacon Should contain BSS loading parameter based on access delay. TGk needs a measure of overall AP loadiing for network management and to assist STA roaming and handoff.  BSS Load concept presented at last few meetings described an AP loading approach u</t>
  </si>
  <si>
    <t>Probe Response should contain BSS loading parameter based on access delay. TGk needs a measure of overall AP loadiing for network management and to assist STA roaming and handoff.  BSS Load concept presented at last few meetings described an AP loading ap</t>
  </si>
  <si>
    <t>Bin Duration time definition needs better wording and the unit is poorly chosen.  Slot time varies across all PHYs as a function of channel BW, PHY Type and configured coverage class (range).  Slot times may vary from 9usec to 80usec.  Better to useobject</t>
  </si>
  <si>
    <t>P17L18:  Replace first sentence with  "The Bin Width indicates the width of each bin in the series of bins used to count time intervals.  Bin Width is defined using 10usec units.  For instance if a series of three bins is to be set up with a Bin Width set</t>
  </si>
  <si>
    <t>P26L27:  Replace first sentence with  "The Bin Width indicates the width of each bin in the series of bins used to count time intervals.  Bin Width is defined using 10usec units.  For instance if a series of three bins is to be set up with a Bin Width set</t>
  </si>
  <si>
    <t>Replace first sentence with  "The Bin Width indicates the width of each bin in the series of bins used to count time intervals.  Bin Width is defined using 10usec units.  For instance if a series of three bins is to be set up with a Bin Width set to 2 and</t>
  </si>
  <si>
    <t>P28 TableK11: TGk needs a measure of overall AP loadiing for network management and to assist STA roaming and handoff.  BSS Load concept presented at last few meetings described an AP loading approach using Tge EDCF priority access.  Need to measure BSS l</t>
  </si>
  <si>
    <t>modify the last paragraph of 7.3.2.22.8 to read: "Number of frames is a count of ACK frames received by the measuring STA which were addressed to a STA in any BSS from a transmitting STA and for which the measuring STA did not receive an the corresponding</t>
  </si>
  <si>
    <t>There is currently no adequate PSNI or link quality measure.  To maximize BSS and STA effiency and throughput it is critical that link quality be know as it is  a measure that can be used to compare various service options.  Power measurments alone are no</t>
  </si>
  <si>
    <t>blank</t>
  </si>
  <si>
    <t>Procedure</t>
  </si>
  <si>
    <t>1. Backed out Location comments in 578</t>
  </si>
  <si>
    <t>2. Backed out Hidden comments in 586</t>
  </si>
  <si>
    <t>3. Backed out in Report Request comments in 473</t>
  </si>
  <si>
    <t>5. Backed out QoS comments in 475</t>
  </si>
  <si>
    <t>Comment #1423 was not merged into the Master spreadsheet and it needs to be updated</t>
  </si>
  <si>
    <t>Comment #459 was not merged into the Master spreadsheet and it needs to be updated</t>
  </si>
  <si>
    <t>Comments #979, 996, 1044, 1049, 1093, 1111, 1112, 1113, 1241, 1359, 1484, 1485</t>
  </si>
  <si>
    <t>were not merged into the Master spreadsheet and it needs to be updated</t>
  </si>
  <si>
    <t xml:space="preserve">4. Backed out  Neighbor comments 252 </t>
  </si>
  <si>
    <t>6. Backed out Periodic comments 437</t>
  </si>
  <si>
    <t>Comments #88, 107, 1079, 1297</t>
  </si>
  <si>
    <t>7. Backed out Richard's notes on resolved comments not in spreadsheets</t>
  </si>
  <si>
    <t>Comments #190, 233, 172, 552, 627, 725, 1090</t>
  </si>
  <si>
    <t>state closed by 458r1 in master spreadsheet, but don't show in Richard's note</t>
  </si>
  <si>
    <t>doc.: IEEE 802.11-05/0743r2</t>
  </si>
  <si>
    <t>Questions about remaining comments:</t>
  </si>
  <si>
    <r>
      <t>1.</t>
    </r>
    <r>
      <rPr>
        <sz val="7"/>
        <rFont val="Times New Roman"/>
        <family val="1"/>
      </rPr>
      <t xml:space="preserve">       </t>
    </r>
    <r>
      <rPr>
        <sz val="10"/>
        <rFont val="Arial"/>
        <family val="2"/>
      </rPr>
      <t>Some are resolved by 472r1 – was that approved?</t>
    </r>
  </si>
  <si>
    <r>
      <t>2.</t>
    </r>
    <r>
      <rPr>
        <sz val="7"/>
        <rFont val="Times New Roman"/>
        <family val="1"/>
      </rPr>
      <t xml:space="preserve">       </t>
    </r>
    <r>
      <rPr>
        <sz val="10"/>
        <rFont val="Arial"/>
        <family val="2"/>
      </rPr>
      <t>Some are resolved by 579r1 – was that approved?</t>
    </r>
  </si>
  <si>
    <r>
      <t>3.</t>
    </r>
    <r>
      <rPr>
        <sz val="7"/>
        <rFont val="Times New Roman"/>
        <family val="1"/>
      </rPr>
      <t xml:space="preserve">       </t>
    </r>
    <r>
      <rPr>
        <sz val="10"/>
        <rFont val="Arial"/>
        <family val="2"/>
      </rPr>
      <t>Some are resolved by 1599r2 – that states approved in Atlanta</t>
    </r>
  </si>
  <si>
    <r>
      <t>4.</t>
    </r>
    <r>
      <rPr>
        <sz val="7"/>
        <rFont val="Times New Roman"/>
        <family val="1"/>
      </rPr>
      <t xml:space="preserve">       </t>
    </r>
    <r>
      <rPr>
        <sz val="10"/>
        <rFont val="Arial"/>
        <family val="2"/>
      </rPr>
      <t>Some are resolved by 1637r4 – when was that approved.</t>
    </r>
  </si>
  <si>
    <t xml:space="preserve">Change the phrase: "the STA shall measure the RCPI in the specified channel as a function of time over the measurement duration when NAV is equal to 0" to "the STA shall measure the RCPI in the specified channel as a function of time over the measurement </t>
  </si>
  <si>
    <t>In the Neighbor report element there is the phrase: "The Reachability field indicates whether the AP represented by this BSSID is reachable by the STA for the exchange of preauthentication frames" -- which STA is being referenced here? Is this the Neighbo</t>
  </si>
  <si>
    <t>The Link Measurement Request and also the Beacon Request mechanism when used for Radio Resource Measurement (RRM) in an infrastructure BSS requires the AP to make Beacon Requests or Link Measurement Request of STAs in the BSS and to process the correspond</t>
  </si>
  <si>
    <t>The Neighbor Report seems to imply that the STA is already associated to some AP (e.g. based on the contents of the report itself).  If that is the case, then the Neighbor Report Request and Response should only be valid after successful association and i</t>
  </si>
  <si>
    <t>Add an SSID IE to the Neighbor Report Request frame as optional to allow a STA to request neighbors for a specific SSID. If the SSID IE is not present, the AP should respond with a neighbor report list corresponding to the SSID it assoaited with. If prese</t>
  </si>
  <si>
    <t>An improved passive scan procedure is needed to more easily permit stations in standby mode to discover the presence of WLAN channels.  Beacons could be used for this purpose, but a station that is not already associated with an AP must generally scan for</t>
  </si>
  <si>
    <t xml:space="preserve">Informative text explaning the meaning of the different labels in Figure k4 would be helpful.  The figure seems to show a case that is not one of the valid reporting conditions.  Further, the figure seems to show both a threshold and an offset, but there </t>
  </si>
  <si>
    <t>The specification would benefit from a "synopsis" section that provides an overview of the purpose and general operation of the protocol.
To that end, use-oriented descriptions of an implementation of the protocol would serve well.
Also, protocol timing d</t>
  </si>
  <si>
    <t>Performing beacon measurements based not only BSSID but also SSID would make sense. Possible usage scenarios are: 1) Beacon measurement based in BSSID information (i.e., what is currently specified)
2) Beacon measurement based on SSID information. Measure</t>
  </si>
  <si>
    <t>Changed report statement to "An LCI report with Latitude resolution, Longitude resolution and Altitude resolution set to zero shall indicate that the requested location cannot be reported with the requested accuracy." Conformance to regulatory requirement</t>
  </si>
  <si>
    <t>Definition of Measurement Interval is not clear. I assume that Measurement Duration field specifies Measurement Interval  and in this case Measurement interval is defined to be the total measurement interval. In case of measurement is requested in several</t>
  </si>
  <si>
    <t xml:space="preserve">"To minimize false alarms, the measuring STA shall issue a Hidden Station report only when the detected frame is an initial transmission. It shall not issue a Hidden Station report when the frame is a retransmission." Needs clarification. What is done in </t>
  </si>
  <si>
    <t>Stations making handover decisions solely on their own, must periodically take link margin measurements.  The measurements may be taken passively, using the Beacon. However,  Beacon Intervals are  typically longer than needed for voice applications. It al</t>
  </si>
  <si>
    <t>As stated in line 1 on page 56, information contained in neighbor report shall only be considered advisory since it may be stale. Given this possibility of staleness, a STA may be better off bypassing neighbor report and conducting its own site survey via</t>
  </si>
  <si>
    <t>The SSID field was removed from Neighbor Report Request in D2.0. This makes neighbor report available only for neighbor APs in the same ESS as the serving AP.
In real world implementations, a STA may be provisioned to access multiple ESSs (e.g. a hierarc</t>
  </si>
  <si>
    <t>When a STA wants to use passive scan in the WLAN discovery process and has no knowledge of when and where to expect the next Beacon, it is very expensive for the STA to have to sniff on each of the 11 channels (US, 2.4GHz band) for up to a full Beacon Int</t>
  </si>
  <si>
    <t xml:space="preserve">There still seems to be some conflict in the draft as to whether RPCI is measured over 802.11 energy, or noise:
3.5.3 - the definition for RCPI - refers to the 'absolute power of an 802.11 signal'
18.4.8.5 - the RCPI measurement clause for the clause 18 </t>
  </si>
  <si>
    <t>There is an inconsistency in the Noise Histogram measurement:
7.3.2.22.5 says 'the STA shall measure the RCPI in the specified channel as a function of time over the measurement duration when NAV is equal to 0'
11.7.8.4 says 'The Noise Histogram Report i</t>
  </si>
  <si>
    <t xml:space="preserve">Fix this the right way by renaming the new Radio Measurement actions of Measurement request and measurement response to Qunicy and Rebecca. Given the lack of existence of the restart and other field in the specturm action frames, one must assume that the </t>
  </si>
  <si>
    <t>Commenter seems to misunderstand. Section 7.3.2.21 provides Tabel 20b which lists the measurement Type for all measurement request elements. Paragraph on P11L6 (TGk draft) clearly delineates which Reguest Elements may be uses for Spectrum Management and w</t>
  </si>
  <si>
    <t>Change "requested information element" to "Neighbor Report element or Neighbor report with TSF element" -- change the note to state: "shall be present if association request to which this association response is a response included the request information</t>
  </si>
  <si>
    <t>The encoding is non-sensical. The ability of a STA to accept measurement requests or to accept measurement data is orthogonal to whether it is itself sending a request. The current encoding requires a STA to send separate messages for conveying its desire</t>
  </si>
  <si>
    <t>Change the entries in table 20b to include a new value which is NULL REQUEST and which is assigned the value of 0. Shift all of the other measurement types as appropriate. Remove the following text: "The Measurement Request field shall be empty when the E</t>
  </si>
  <si>
    <t xml:space="preserve">If the interval between channels in the channel 0/255 cases is not fixed but up to the measuring STA (as per 11.7.2), and the measuring STA manages to complete the max measurment duration time without having had a chance to examine all channels, then how </t>
  </si>
  <si>
    <t>Add a facility to provide some information regarding which channels were actually checked vs those that were not, so that the receiver of the requested information does not draw incorrect conclusions regarding channels for which no measurement data was re</t>
  </si>
  <si>
    <t>This is odd. Isn't the STA that is NOT heard the hidden one? The definition appears to be not only backwards, but broken, in that a simple collision could have caused the described situation. Maybe the definition is meant to state that the reported hidden</t>
  </si>
  <si>
    <t>"If the SSID information element is specified in the corresponding Neighbor Report Request frame, the Neighbor Report elements shall only contain information from the MIB table dot11RRMNeighborReportTable concerning neighbor APs that match the SSID."  Sin</t>
  </si>
  <si>
    <t>"If the SSID information element is specified in the corresponding Neighbor Report Request frame, the Neighbor Report elements shall only contain Neighbor List Entries concerning neighbor APs that match the SSID." Change subesquent sentence to: "Otherwise</t>
  </si>
  <si>
    <t>A serving AP shall include a TSF Information field in the Neighbor List Entry only if it is able to guarantee an accumulated error of ±1.5 TU or better on the TSF Offset subfield. The error budget (±1.5 TU) can be broken down as follows:"  Without an accu</t>
  </si>
  <si>
    <t>The TSF Offset has to be reasonably accurate to be usable to the requesting station. A TSF Offset value with unbounded or loose accurancy is not helping a STA to make accurate TBTT prediction. Further more, including accuracy bits in each neighbor entry l</t>
  </si>
  <si>
    <t xml:space="preserve">If either frame is missing out of any 2-way exchange separated by SIFS, there is potentially a hidden station. Specifically, a hidden station may exist a)if either ACK or Data is missing in a Data-ACK exchange, b) if CTS is missing in an RTS-CTS exchange </t>
  </si>
  <si>
    <t>My understanding was that drafts were meant to be made with respect to official editions. It is very difficult to review this draft as it I do not have a version with the various amendments listed. Reviewing change notes when you don't have the document b</t>
  </si>
  <si>
    <t xml:space="preserve">Either base the draft on an official standard, or provide the version of the standard which is being amended on the same web page as the draft. (I realise this is more to do with general administration than the text of the draft however it is at least in </t>
  </si>
  <si>
    <t>This is not an 11k issue.  The draft official standard is based on the WG processes.  It is based on an official standard; base plus amendments P1L10-11.  It's not in the power of TGk to alter that baseline.  LB74 does contain the baseline plus the amendm</t>
  </si>
  <si>
    <t>sections 15.4.8.5 and 17.3.10.6 appear to be identical. It would make more sense to combine the text from these two sections. Wherever duplicate text is inserted it creates possibilities of inconsistency, and generally makes specification maintenance hard</t>
  </si>
  <si>
    <t>5.2.5  was substantially changed for draft 2.0 While on the whole better, it is very misleading to state that "Wireless LAN Radio Measurements enable the stations of the BSS and the ESS to automatically adjust..." as there are no adjustment mechanisms def</t>
  </si>
  <si>
    <t xml:space="preserve">3.5.2 is too vague and does not suggest the purpose of the definition. Itmakes no distinction between any number of conditions such as: 1.a channel that may be available within the country of operation, 2. a channel that the AP is capable of operating on </t>
  </si>
  <si>
    <t>The sentence "The WGS 84 datum shall be used when referencing locations anywhere." is confusing. It appears that WGS 84 datum is the only CRS to be used by 11k. If that is correct emphasize the use of WGS 84. If that is not correct add additional clarific</t>
  </si>
  <si>
    <t>"nd Bullet under Table k12 - "The Key Scope bit, when set…has the same authenticator…" This is wrong. The authenticator is typically in the AP so it would be unlikley that the next AP "has the same authenticator" Perhaps you mean "Authentication Server" b</t>
  </si>
  <si>
    <t>This bit should be deleted. I can't see how it can be described in a manner that will work with a wide range of implementations and be scalable to work with 802.11r. If the AP is compatible for a transfer then this information should be in IEs contained i</t>
  </si>
  <si>
    <t>A QoS bit simiar to the security bit is needed, so that roaming STA could know whether candidate AP could support its QoS requirements. Obviously the roaming STA would still need to negotiate QoS with the chosen candidate AP, but at least it knows that it</t>
  </si>
  <si>
    <t>Does the precedence of unicast, multicast and broadcast apply to measurement pause? E.g. could a measurement started by unicast request be paused by broadcast measurement pause? This would be an useful feature if the AP wants an universal pause without ha</t>
  </si>
  <si>
    <t xml:space="preserve">A request for a class 3 frame is being piggy backed onto a class 2 frame.  This violates 5.5.  Additionally the Nieghbor report should only be sent after 802.11i authentication if security is required in the BSS.  This is probably not true for regulatory </t>
  </si>
  <si>
    <t>Remove  Generic Request information element.  There is no reason to skirt security here when it can be done a few (hundred?) milliseconds later.  However leave it in the response so that it can be used at a site, and approved by a site administrator.  Thi</t>
  </si>
  <si>
    <t>There is an inconsistancy in the language used.  For example "The RCPI information element shall only be present if dot11RadioMeasurementEnabled is true." has a different meaning than "The AP Channel Report element shall be present only if dot11RadioMeasu</t>
  </si>
  <si>
    <t>On accepting a Beacon measurement request with Channel Number set to 0 a STA shall iteratively conduct measurements on all channels in the specified Regulatory Class that are valid for the current regulatory domain.  There is no mention as to whether rada</t>
  </si>
  <si>
    <t>P53L30-32 Replace "On accepting a Beacon measurement request with Channel Number set to 0 a STA shall iteratively conduct measurements on all channels in the specified Regulatory Class that are valid for the current regulatory domain." with  "On accepting</t>
  </si>
  <si>
    <t>This is extremely complicated, and therefore unfortunately probably will not interoperate.  Additionally this complexity seems to me to be unnecssary.  Since the RCPI comes as a value what are we saving?  A few bits over the air?  Let the requestor do the</t>
  </si>
  <si>
    <t>This measurement report does not belong in the IEEE document as defined.  First of all as it stands this measurement request goes over the air unencrypted.  This is a security issue.   Second of all since the IETF is looking at how to deal with location o</t>
  </si>
  <si>
    <t>Referencing a IETF document should tell you something to begin with.  The draft amendement is referencing a document involving DHCP.  What does DHCP have to do with IEEE???  Additionally there is no urgent need to do this in light of the fact that the IET</t>
  </si>
  <si>
    <t>Explicitly state either ", and RCPI value shall be based on the latest received." or "The RCPI value may be an average of the multiple reports received."  Note: that this can get stickly in the beacon table mode depending upon whether the vendor has an al</t>
  </si>
  <si>
    <t>Add "An AP accepting a Neighbor Report Request shall respond with a Neighbor Report Response frame.  If there are no list entries available the AP shall send a Neighbor Report Response with no Neighbor List Entries "  This comment was accepted in LB 71!!!</t>
  </si>
  <si>
    <t>Since the neighbor report is used to facilitate a better and possibly faster roaming candidate selection, and since disassociation (implicit or explicit) is part of the roaming process, and that the disassociation is bi-directional, allow the AP to send t</t>
  </si>
  <si>
    <t xml:space="preserve">The Neighbor Report Response frame uses the Action frame body format and is transmitted by a STA in response to a Neighbor Report Request frame or by a STA autonomously providing Neighbor Report information.   The behavior for when an autonomous neighbor </t>
  </si>
  <si>
    <t>Utilizing the Beacon Report in order to determine which APs can be heard by STAs in the service area. To guard against pollution of the neighbor report by an erroneous (but not malevolent) STA,  implies it's OK to utilize a beacon report from a malevolent</t>
  </si>
  <si>
    <t>similarly, where information is available within a standardized security handshake (for example the 802.11i 4-way handshake), it may be considered. makes no sense.  What information?  Does this mean that the STA should give more weight to a RSN associatio</t>
  </si>
  <si>
    <t xml:space="preserve">If the Request element in the Association Request contains the element ID for the Neighbor Report, then the Neighbor Report in the Association Response frame shall not contain the Neighbor TSF Information in the Neighbor Report. If the Request element in </t>
  </si>
  <si>
    <t>If the SSID information element is specified in the corresponding Neighbor Report Request frame, the Neighbor Report elements shall only contain information from the MIB table dot11RRMNeighborReportTable concerning neighbor APs that match the SSID.  Since</t>
  </si>
  <si>
    <t xml:space="preserve">If the SSID information element is specified in the corresponding Neighbor Report Request frame, the Neighbor Report elements shall only contain Neighbor List Entries concerning neighbor APs that match the SSID. Change subesquent sentence to: "Otherwise, </t>
  </si>
  <si>
    <t>Clause 7.4.2.6 states that zero is a valid value for the Dialog Token to indicate a Neighbor Report Response not sent in response to a Neighbor Report Request.  However, there appears to be no MLME service primitive to report this type of automated report</t>
  </si>
  <si>
    <t xml:space="preserve">Modify the clause for MLME-NEIGHBORREP.indication to include the case of a non-AP STA receiving an automated report (changing the DialogToken value to indicate zero is only valid for non-AP STAs).  Also, how are the automated reports generated by the AP? </t>
  </si>
  <si>
    <t>I unfortunately do not understand what the text is attempting to state, and therefore cannot provide a recommended change. However, the one sentence reference probably should be changed to "The Enable bit shall be considered as 0 by the destination STA wh</t>
  </si>
  <si>
    <t>Require that the requesting STA disable the request, and send an enabling request at a later time. BTW, some mechanism must be in place stating what the threshold for these requests may be (upper bound), at which the destination STA may ignore. Otherwise,</t>
  </si>
  <si>
    <t>There is no reason for sending neighbors that do not provide the identical service to the current STA. I cannot imagine a network where Aps advertise the same SSID, but have different security capabilities (it could be that the neighbor supports a superse</t>
  </si>
  <si>
    <t>Work is needed for applying 2.4GHz bands to 11k.  Need to remove Table k1 and refer to Annex J with new normative text for every occurrence of regulatory class - need new PICS entries for Annex J entries and everywhere we refer to Table k1 we must refer t</t>
  </si>
  <si>
    <t>802.11k draft 2.0 lacks measurements or statistics which can capture the quality of service for Voice or Video traffics. 11e provides different access priorities for different traffic categories. 11e draft amendment contains a number of MIB counters relat</t>
  </si>
  <si>
    <t>P111   802.11k draft 2.0 lacks measurements or statistics which can capture the quality of service for Voice or Video traffics. 11e provides different access priorities for different traffic categories. 11e draft amendment contains a number of MIB counter</t>
  </si>
  <si>
    <t>Neighbor Report included in the unprotected Association Response is subject to forgery. The neighbor report is an optimization for STA to discover new APs and forgery neighbor report cannot achieve this goal.  
TGw will provide management frame protectio</t>
  </si>
  <si>
    <t>Traffic stream metrics (frame loss rate, transmit rate and delay)   are important measurements for  802.11e prioritized and parameterized traffic stream. These metrics can be used for admission control and network load diagnosis. IEEE 802.11k draft 2.0 sh</t>
  </si>
  <si>
    <t>The first sentence says "If a STA accepts a Measurement Pause Request it shall delay processing of the next measurement request." It's unclear how this thing really works. Suppose STA1 receives a measurement pause request from STA2, should it delay the ne</t>
  </si>
  <si>
    <t>As stated in line 9-13 on page 56, the generation of neighbor report by an AP relies heavily on beacon reports it receives from multiple measuring STAs. To generate beacon report, a measuring STA has to suspend its current tasks in order to either activel</t>
  </si>
  <si>
    <t>1. Enable AP to optionally transmit measurement pilot frames more frequently than beacons by adopting normative text in doc# 05/1599r2.
2. Allow measuring STA to generate beacon report for neighbor report purposes based on information carried in measurem</t>
  </si>
  <si>
    <t>Allow a measurement report element of type frame report to include multiple frame report entry values for each set of channel, reg class, actual measurement and measurement duration. The element length will allow a receiver to determine how many copies of</t>
  </si>
  <si>
    <t>In figure k12 there is 8 fields for different RPI densities. If I understood this right, should there also be 8 RPI definitions for Noise Histogram report in table k9? Now there is 9. Also in table k9, should the value in highest row be -92 and the next r</t>
  </si>
  <si>
    <t>Figure k22 defines a variable number of Neighbor List Entries. Figure k23 defines the format of the Neighbor List Entry with an optional TSF information field. If  Neighbor Report Element was received with a number of Neighbor List Entries greater than 1,</t>
  </si>
  <si>
    <t xml:space="preserve">Add a field for number of Neighbor List entries in figure k22, encoded as 7 bits (unsigned) for number of entries, and 1 bit to indicate the use of the TSF option. Require that the use of the TSF option is the same (either present or not present) for all </t>
  </si>
  <si>
    <t>Text states, "Any AP to which one or more STAs in the current BSS could successfully associate from its current location."
However, this implies that an AP is not a neighbour if none of the APs in the current BSS could associate with the AP, for whatever</t>
  </si>
  <si>
    <t xml:space="preserve">The text claims that two of the services are used for radio measurement
However, only one service obviously provides radio measurement, ie the service described in 5.4.5. It is possible that the other service is provided by the 802.11h functionality but </t>
  </si>
  <si>
    <t>The process for carrying out interative measurements appears to defined in multiple locations , including:
* paragraph starting "Channel number indicates … "
* paragraph staring "if channel Number is 0 …"
* 11.7.8.1
* 11.7.2 (although this reference in th</t>
  </si>
  <si>
    <t>The "Duration Madatory" field is defined at the Measurement Request element level (in 7.3.2.21) but refers to a field at the Measurement request field level (eg  in 7.3.2.21.4-10).
This is a "layer violation" with the implicit assumtion that all Measurem</t>
  </si>
  <si>
    <t>The text suggestd that a STA that is not yet associated may send an Association Request asking for a neighbour report
However, if the STA is not yet authenticated then clause 5 specifies that the AP should send a deauth (and presumably drop the associati</t>
  </si>
  <si>
    <t>The draft contains a variety of measurement running across a measurement request/response infrastructure.
The infrastruture elements of the draft are pretty good. However, the actual measurements appear to be a mish mash of everyones favourite (and somet</t>
  </si>
  <si>
    <t>What is the need for autonomous reporting in 802.11k ? I understand it was useful in the context of 802.11h to inform other STAs regarding the presence of a RADAR but for 11k, measurement reports should be generated only in response to specific requests s</t>
  </si>
  <si>
    <t xml:space="preserve">The ability of a STA to accept measurement requests or to accept measurement data is orthogonal to whether it is itself sending a request. The current encoding requires a STA to send separate messages for conveying its desires regarding its functionality </t>
  </si>
  <si>
    <t>How can I report on a hidden node, when, if it is truly hidden, I don't know it is there? And if it really is intended to mean that the node is hidden from the STA requesting the measurement, then the question is, how does this reporting STA know that the</t>
  </si>
  <si>
    <t xml:space="preserve">Isn't the STA that is NOT heard the hidden one? The definition appears to be not only backwards, but broken, in that a simple collision could have caused the described situation. Maybe the definition is meant to state that the reported hidden node is the </t>
  </si>
  <si>
    <t>There is no apparent use for autonomous reporting. Also it is not clear how a receiver would respond to a un-sollicicted measurement report. It seems more logical that the measuring device requests for specific measurements to be done. That way no unnesse</t>
  </si>
  <si>
    <t>Amendment J to IEEE Std. 802.11™, 1999 Edition was approved in 2004, and provides Regulatory Class definitions in Annex J. Because 802.11 is used in bands shared with other primary services, one reason for radio measurment is to satisfy regulatory require</t>
  </si>
  <si>
    <t>Approved Amendment J to IEEE Std. 802.11™, 1999 Edition defines Regulatory Classes in Annex J, and Table k1 is in conflict with Annex J. I'll note the US FCC released 50 MHz for outdoor use in the 3650-3700 MHz band (FCC 05-56), and it is expected that 80</t>
  </si>
  <si>
    <t>The second sentence makes execution of any Measurement Request optional, however IEEE 802.11 devices have to satisfy regulatory requirements when operating in bands shared with other users, and in those cases some radio measurments may be mandatory. An ex</t>
  </si>
  <si>
    <t>Please clarify.  I suggest the following: "Optional information element that can only be present if dot11RadioMeasurementEnabled is true and contains the Neighbor Report information element requested in the Request Information element of the Association R</t>
  </si>
  <si>
    <t>Just before the end of this section, there are two lines: "AT = 1 meters of Altitude defined by the vertical datum specified." and "AT = 2 building Floors of Altitude.".  A large amount of white space of some sort is needed between the "AT = X" and the de</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</si>
  <si>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</si>
  <si>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t>
  </si>
  <si>
    <t xml:space="preserve">The Enable bit seems redundant and not needed for the following reasons: 1) When the Enable bit=0 the Request and Report bits should be considered invalid by the receiver and the Measurement Type and Measurement Request field should be populated with the </t>
  </si>
  <si>
    <t>Empower the TGk technical editor to remove all references and supporting text for the Enable bit in the draft and provide the supporting normative text where necessary to indicate how the occurrence or not of the Measurement Request field in a Measurement</t>
  </si>
  <si>
    <t>The neighbor report request frame is an action frame that can only be used when associated and authenticated (class 3). The draft states that the purpose of Neighbor Report is to "enable the STA to optimize aspects of neighbor BSS transition…" There are m</t>
  </si>
  <si>
    <t>The hidden node report is questionable whether it is really meaningful compared with the load of implementing it. The resolution was "Decline - important for VoIP and RTS/CTS" but then is the decision to use RTS/CTS or not will be changed to be made by th</t>
  </si>
  <si>
    <t xml:space="preserve">How does the Measurement Pause Request interact with the Serial and Parallel bit? I think that things are clear if serial is set on the pause measurement and the following measurement. Things get a bit more murky if parallel is set on the pause or on the </t>
  </si>
  <si>
    <t>The description of the Measurement Request Mode field is incomprehensible and makes interoperability impossible (which is why this is not merely an editorial comment). "The Request bit shall be set to 0 when…the Request bit is invalid."? Huh? Later on "Wh</t>
  </si>
  <si>
    <t>What I think the intent is of this tortured section is that some bits mask others-- that is when one is set the other has no meaning. This is usually handled by saying "when the Enable bit is cleared the Request bit and Report bit shall be set to 0 on tra</t>
  </si>
  <si>
    <t xml:space="preserve">The key scope identifier bit implies that there can be a single authenticator for a group of BSS's. However, clause 8.5 of 802.11i states that the PMK is bound to each BSSID/STA pair. The key scope identifier faciliates a method that allows the PMK to be </t>
  </si>
  <si>
    <t>P9:L32-36 - Seems to conflict with the rules set in 11.7.2 for staying associated to the current BSS while performing non-serving channel measurements.  This same text appears many times for many of the measurement services.  Mostly referred to 11.7.4 and</t>
  </si>
  <si>
    <t xml:space="preserve">The statement is made on lines 14-15 that "stations can make measurements locally as well as request measurements from STAs".  This could result in the entire network doing nothing but measurements because each STA can start request measurements of every </t>
  </si>
  <si>
    <t>In addition to local measurements, constrain the requirements by:
1) In Infrastructure Mode - Only allow non-AP STAs to request measurements from an AP, and APs to only request measurements from non-AP STAs.
2) In IBSS Mode - Allow STAs to request measure</t>
  </si>
  <si>
    <t>Page 56, lines 9-13:  Using beacons reported from other stations does not seem like a particularly useful, or easy, task for the AP to perform given that it may not have location information for all clients, and therefore cannot determine actual  geograph</t>
  </si>
  <si>
    <t>It appears from this clause that an STA can only request information from a serving AP.  This is not terribly useful in the case where an STA is attempting to initially associate with an AP, and wants to understand what other options might be available if</t>
  </si>
  <si>
    <t>P5, L6, Table 8: TGk has previously agreed that Neighbor information is only to be available after association. One reason was to allow the potential for protection when a suitable management frame security scheme comes along. Adding Neighbor reporting to</t>
  </si>
  <si>
    <t>P14, L1, Table k3: It is not obvious how the periodic measurement conditional reporting now works, since 'periodic measurements' have been replaced by 'repeated measurement frames'. If each itteration of a Beacon Measurement in a repeated measurement fram</t>
  </si>
  <si>
    <t>P19, L6: Measurement pause is rather special - presumably it cannot be disabled! It also does not make much sense to set the parallel bit be set in the request, or in the request following it. It might also be worth adding a reference to the repeated meas</t>
  </si>
  <si>
    <t xml:space="preserve">P27, L16: As defined here the bin densities are simply counts of the occurrence of the given intervals with a ceiling of 255. However, the use of density and the text concerning probability distribution on p27, L17 suggests a ratio of number of intervals </t>
  </si>
  <si>
    <t>P28, L7: This text states that the LCI report format shall be as described in RFC3825, however, the report defined therein contains a DHCP option code and length field that are not present here. Better to say that the LCI report format here is based on th</t>
  </si>
  <si>
    <t>r35
Totals</t>
  </si>
  <si>
    <t>r35 - add resolved comments in approved submissions from Cairns that were not in spreadsheets</t>
  </si>
  <si>
    <t xml:space="preserve">r5 - added comment resolution column after </t>
  </si>
  <si>
    <t>r5 - reclassified "Beacon move to clause 11" as "Beacon"</t>
  </si>
  <si>
    <t>r5 - reclassified "LCI" and "LCI?" to "Location"</t>
  </si>
  <si>
    <t>r29</t>
  </si>
  <si>
    <t>r29
Totals</t>
  </si>
  <si>
    <t>05-0475-01 - QoS - Joe Kwak</t>
  </si>
  <si>
    <t>r29 - Merge QoS 11-0475-01-lb73-qos-comment-resolution.xls</t>
  </si>
  <si>
    <t>r26 - Merge in Hidden Comment Resolution Spreadsheet 11-0586-00-00k-lb73-hidden-station-resolution.xls</t>
  </si>
  <si>
    <t>r27
Totals</t>
  </si>
  <si>
    <t>r26</t>
  </si>
  <si>
    <t>r18 - Comment #1085 - 1159 (04/20/05)</t>
  </si>
  <si>
    <t>Same as comments 149 - 662,885</t>
  </si>
  <si>
    <t>Same as comments 381 - 1159, 569, 808, 1005,1006,1056</t>
  </si>
  <si>
    <t>Paul Gray (acting Editor) with Joe Kwak</t>
  </si>
  <si>
    <t>Reclassified 772 to PICS</t>
  </si>
  <si>
    <t>r9 - resaved because of formatting issue</t>
  </si>
  <si>
    <t>r26
Totals</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</si>
  <si>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</si>
  <si>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</si>
  <si>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</si>
  <si>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</si>
  <si>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</si>
  <si>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no</t>
  </si>
  <si>
    <t>yess</t>
  </si>
  <si>
    <t>458r1</t>
  </si>
  <si>
    <t>ye</t>
  </si>
  <si>
    <t>Perhaps the most complicated type of beacon request is one containing a non-zero reporting condition, threshold and hysteresis fields.  However, text describing the normative behavior of a station receiving a beacon request with reporting conditions is co</t>
  </si>
  <si>
    <t>Stations making handover decisions must periodically take link margin measurements.  The measurements may be taken passively, so the addition of transmit power information to the Transmit Power field in Beacon frames is a good start.  However, Beacon fram</t>
  </si>
  <si>
    <t>Adopt the concept of measurement pilot frame by accepting normative text in doc# 05/1599r2.  Because the sole purpose of the measurement pilot frame would be to permit stations to passively take link margin measurements, it is not encumbered with the extr</t>
  </si>
  <si>
    <t>Active measurement reporting of link margin provides a station with greater flexibility in scheduling when measurements are collected and a more immediate result than passive scanning, but consumes more bandwidth in use cases where many stations are takin</t>
  </si>
  <si>
    <t>In general the draft lacks sufficient QOS resource measurement. Examples include the following. a) usage of various 11e modes seen in BSS as well as neighbor BSS, example the use of CFP , HCCA,CFB. b) QOS parameters elements used. c) Fraction of time used</t>
  </si>
  <si>
    <t>Many of the measurements required by this draft require new hardware and some of the measurements are significantly complicated to implement. The performance issues faced by 802.11 and 802.11e are because of drawbacks of channel access, the nature of wire</t>
  </si>
  <si>
    <t xml:space="preserve">The first paragraph contains the statement: "A Neighbor Report element shall only contain entries of neighboring APs that are legitimate members of ESSs satisfying the query."  What is the definition of "legitimate"?  Does it mean not a "rogue"?  I don't </t>
  </si>
  <si>
    <t>remove all occurrences of the word "legitimate" from this section;  add advisory text stating that the infrastructure may want to take into account the fact that there may be AP devices in the vicinity (and even in the ESS) that may be outside of administ</t>
  </si>
  <si>
    <t>I think this will be the most common case sine the data frame is sent out at higher speed but ACK is esend out using BasicRate. If the detecting station is far away, it can probably only hear lower-rate ACK(e.g. 6Mbps), but not be able to receive the high</t>
  </si>
  <si>
    <t>Channel number 0 in beacon measurment request means a STA should iteratively conduct  measurements on all channels in the specified Regulatory Class. Since some radio can only support a subset of channels in a class ( for example, some 802.11a radio do no</t>
  </si>
  <si>
    <t xml:space="preserve">Peter is needed for applying 2.4GHz bands to 11k.  Need to remove Table k1 and refer to Annex J with new normative text for every occurrence of regulatory class - need new PICS entries for Annex J entries and everywhere we refer to Table k1 we must refer </t>
  </si>
  <si>
    <t>Again, I would askfor "conditional" channel occupancy be included as per the last draft to at least allow this measurement to be relevant for QoS measurements.   As I previously wrote:
"If  the dependency*between* idle and busy times was measured, this w</t>
  </si>
  <si>
    <t>Instruct the editor to create normative next following the instructions given in 993r0.  (Note: If given a time and place for conference call on this, I can try to accommodate the group to present that paper,but I won't be in the meetings in March or May,</t>
  </si>
  <si>
    <t>"The mechanism by which the information in the LCI report is 17
generated is not specified, to allow the accuracy of the reported location to be ‘best effort’"  doesn't really address FROM WHERE the informatio n comes.  WHERE does it come from?  Is it fro</t>
  </si>
  <si>
    <t>If it were just duty cycle the commenter would be correct, but Histograms measure and classified by length, the time intervals during which CCA is idle or busy.  A definition of histogram is available in google/search/hl=enn-r=noi=eefmorenq&amp;=define:histog</t>
  </si>
  <si>
    <t>Nice try. How can I report on a hidden node, when, if it is truly hidden, I don't know it is there? And if it really is intended to mean that the node is hidden from the STA requesting the measurement, then the question is, how does this reporting STA kno</t>
  </si>
  <si>
    <t>This whole pause thing seems a bit half-baked. What is the expected time between the arrival of a pause and the arrival of the subsequent measurement request to which it applies? Is that interval fixed, or at least, predictable? Probably not. It is likely</t>
  </si>
  <si>
    <t>I note that there are at least three variants of phrasing with respect to the inclusion of elements in frames as follows: 1. element shall be present if 2. element may be present if 3. element shall be present only if -- Does the first phrasing imply that</t>
  </si>
  <si>
    <t>Clarify the intent of the element inclusion language by at least, adding a qualifier to indicate what is allowed for the inverse of the stated condition. E.g. element X shall be present if condition A, and may be present if condition A-BAR. Each element s</t>
  </si>
  <si>
    <t>Excel</t>
  </si>
  <si>
    <t>r27</t>
  </si>
  <si>
    <t xml:space="preserve">Merging of Spreadsheets </t>
  </si>
  <si>
    <t>* Fixed Comment #48 b/c it had "48" in "comment status" column which should be in "same as" column</t>
  </si>
  <si>
    <t>* Comment #555 has "same as" 191, but 252 does not - leaving 191 in.</t>
  </si>
  <si>
    <t>* Comment #728 has "same as" 193, but 252 does not - leaving 193 in.</t>
  </si>
  <si>
    <t>r7 - added initial categories cut for all remaining comments</t>
  </si>
  <si>
    <t>r5 - added validation to Editor Status ("editor to do", "done", "can't do")</t>
  </si>
  <si>
    <t>r10 - reclassified Tim Olson's Location/Noise Comments 249r0</t>
  </si>
  <si>
    <t>r10 - reclassified Simon Black's comments 253r0</t>
  </si>
  <si>
    <t>r10 - 11-05-0246r0 John Klein's comment resolutions on TPC</t>
  </si>
  <si>
    <t>r7 - added comments from 05/15 2359EST 979-1475</t>
  </si>
  <si>
    <t>r5 - added Overview page which totals comments by category</t>
  </si>
  <si>
    <t>r8 - added additional totals to overview</t>
  </si>
  <si>
    <t>r8 - reformatted font and column size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</si>
  <si>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</si>
  <si>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</si>
  <si>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</si>
  <si>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</si>
  <si>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</si>
  <si>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</si>
  <si>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</si>
  <si>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</si>
  <si>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</si>
  <si>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</si>
  <si>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</si>
  <si>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</si>
  <si>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</si>
  <si>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</si>
  <si>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</si>
  <si>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</si>
  <si>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</si>
  <si>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</si>
  <si>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</si>
  <si>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</si>
  <si>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</si>
  <si>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</si>
  <si>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</si>
  <si>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</si>
  <si>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</si>
  <si>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</si>
  <si>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</si>
  <si>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</si>
  <si>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</si>
  <si>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</si>
  <si>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</si>
  <si>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</si>
  <si>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</si>
  <si>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</si>
  <si>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</si>
  <si>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</si>
  <si>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</si>
  <si>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</si>
  <si>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</si>
  <si>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</si>
  <si>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</si>
  <si>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</si>
  <si>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</si>
  <si>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</si>
  <si>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</si>
  <si>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</si>
  <si>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</si>
  <si>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</si>
  <si>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</si>
  <si>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</si>
  <si>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</si>
  <si>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</si>
  <si>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</si>
  <si>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</si>
  <si>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</si>
  <si>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</si>
  <si>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</si>
  <si>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</si>
  <si>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</si>
  <si>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</si>
  <si>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</si>
  <si>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</si>
  <si>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</si>
  <si>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</si>
  <si>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</si>
  <si>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</si>
  <si>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</si>
  <si>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r25 - Merge in Location Comment Resolution Spreadsheet 11-0578-00-00k-lb73-location-comment-resolution.xls</t>
  </si>
  <si>
    <t>r25</t>
  </si>
  <si>
    <t>* Comment 1426 was deferred in 191r25, but 578 had "accepted" with LB73 Draft Text - went with 578</t>
  </si>
  <si>
    <t>r16 - #484 - #797 (04/06/05)</t>
  </si>
  <si>
    <t>r17 - #800 - #1082 (04/13/05)</t>
  </si>
  <si>
    <t xml:space="preserve">r15 - </t>
  </si>
  <si>
    <t>Duplicates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</si>
  <si>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</si>
  <si>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</si>
  <si>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</si>
  <si>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</si>
  <si>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</si>
  <si>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r12 - fixed Joe's truncation issues</t>
  </si>
  <si>
    <t>r28
Totals</t>
  </si>
  <si>
    <t>05-0473-01 - Request Report - Simon Black</t>
  </si>
  <si>
    <t>r28</t>
  </si>
  <si>
    <t>r4 - added validation for Resolution Column</t>
  </si>
  <si>
    <t>r4 - added new column "same as" - so we can speed duplicate resolution</t>
  </si>
  <si>
    <t>r4 - changed ID Number to match Excel Row - should remain same when filtering</t>
  </si>
  <si>
    <t xml:space="preserve">r2 - changed Name of TAB </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</si>
  <si>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</si>
  <si>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</si>
  <si>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</si>
  <si>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</si>
  <si>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</si>
  <si>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</si>
  <si>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r10 - created a reclassification workbook</t>
  </si>
  <si>
    <t>r10 - reclassified Emeott/Wang/Simpson comments</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</si>
  <si>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</si>
  <si>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</si>
  <si>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</si>
  <si>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</si>
  <si>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</si>
  <si>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r11 - added Joe Kwak's comments 1476 - 1576 (5 blank lines in comments)</t>
  </si>
  <si>
    <t>r3 - completed comment classification</t>
  </si>
  <si>
    <t>r6 - added responsibilities to Overview Tab</t>
  </si>
  <si>
    <t>r5 - added comments from 05/15 0600 through  05/15 1130 w/o comments (864-978)</t>
  </si>
  <si>
    <t>r1 - Added comments 2-863</t>
  </si>
  <si>
    <t>r6 - Take validation off of Comment Resolution column</t>
  </si>
  <si>
    <t>Revision Documentation</t>
  </si>
  <si>
    <t>Change from "all channels" to "all supported channels" at P53L3, P53L33, P53L39, P53L41&amp;42, P54L4</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</si>
  <si>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</si>
  <si>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</si>
  <si>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Definition added</t>
  </si>
  <si>
    <t>If it were just duty cycle the commenter would be correct, but Histograms measure and classified by length, the time intervals during which CCA is idle or busy.  A definition of histogram is available in google/search/hl=enn-r=noi=eefmorenq&amp;=define:histogram.</t>
  </si>
  <si>
    <t>P53L32 and P53L40: Replace "Measurements shall" with "For iterative beacon measurements, the measurement duration applies to the measurement on each channel. Measurements shall"</t>
  </si>
  <si>
    <t>Resolution in 05/472r1.</t>
  </si>
  <si>
    <t>Clarified use of Measurement Pause  in paragraph on P55L27, as provided in PERIODIC</t>
  </si>
  <si>
    <t>Removed BSSID Info field from neighbor report (0476r0)</t>
  </si>
  <si>
    <t>Enable, Request and Report bits are inherited directly from 802.11h-2003. Tried to make things clearer though revised normative text in  05/482.  Resolution in 05/472r1.</t>
  </si>
  <si>
    <t xml:space="preserve">It is consistent. No clarification needed.
</t>
  </si>
  <si>
    <t>Needs to be discussed in San Francisco.  Some thoughts; invent a fragmentation protocol or create a flag to expand to another octet, or promote the information elements of the beacon into the packet (do not encapsulate IEs of the beacon).</t>
  </si>
  <si>
    <t>Neighbor Report is to be removed from association request/response. 
Awaiting normative text from Simon Black.</t>
  </si>
  <si>
    <t>Deferred for discussion in San Francisco to include other members.</t>
  </si>
  <si>
    <t>Delete last sentence of paragraph on P13L35&amp;36.</t>
  </si>
  <si>
    <t>The reference point is 0 and time is calculated in microseconds.</t>
  </si>
  <si>
    <t>The issue is addressed by 05/1635r4. Instruct the editor to incorporate normative text in 05/1635r4.</t>
  </si>
  <si>
    <t>LB73 Location draft text in k10</t>
  </si>
  <si>
    <t>The issue is relating radio measurements to physical location estimation. The group has chosen to do it at layer 2 although it could probably be done at layer 3.  The commenter is welcome to come up with a suggestion that satisfies an E911 requirement.</t>
  </si>
  <si>
    <t xml:space="preserve">BSSID Information field in Neighbor Report will be removed from TGk draft. </t>
  </si>
  <si>
    <t>Measurement interval to be removed.</t>
  </si>
  <si>
    <t>see hidden station resolution document</t>
  </si>
  <si>
    <t>Add sentence at the end of P25L8:  "The value 255 shall indicate a count of 255 or more."</t>
  </si>
  <si>
    <t>Instruct the edit or to incorporate normative text in 05/1599r2, which was accepted at the Atlanta meeting</t>
  </si>
  <si>
    <t>LB73 Location draft text</t>
  </si>
  <si>
    <t>Clarification is provided in 05/0136r0. Instruct the editor to incorporate normative text in 05/0136r0</t>
  </si>
  <si>
    <t>P56L41 Change  "The error budget" to "Note: the error budget".</t>
  </si>
  <si>
    <t>Corresponding text in draft 2.0 does refer to figure 26.</t>
  </si>
  <si>
    <t>clarified in hidden station resolution document</t>
  </si>
  <si>
    <t xml:space="preserve">We have a mechanism for rejecting a measurement request if a station believes any parameter is unacceptable.  </t>
  </si>
  <si>
    <t>Clarification is provided in 05/0136r0. Instruct the editor to incorporate normative text in 05/0136r0.</t>
  </si>
  <si>
    <t>Change "enable" to "enable applications in"</t>
  </si>
  <si>
    <t>Any of the channels listed that are not the operating channel of the BSS are defined by "non-serving channels"</t>
  </si>
  <si>
    <t>LB73 Location draft text adds "If the Altitude Type is 2 (Floors of Altitude), the value reported shall be as required for operation in the regulatory domain." Text added in  k10.</t>
  </si>
  <si>
    <t>LB73 Location draft text adds "The Datum value shall be 1 (WGS 84), unless another datum is required for operation in the regulatory domain." Text added in k10.</t>
  </si>
  <si>
    <t>Change the text to "Reserved - bit 1-7 and shall be set to zero".</t>
  </si>
  <si>
    <t>Commenter seems to misunderstand purpose of the Pause Request. There are no exceptions to the precendance rules. Comment #52 is similar and the resolution clarifies the use of the Pause Request in section 11.7.8.9</t>
  </si>
  <si>
    <t>comment not clear</t>
  </si>
  <si>
    <t>DS parameter is different than others because it affects legacy terminals, see 03/0952.</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</si>
  <si>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</si>
  <si>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The bit does exactly what the commenter suggested by leaving the option of receiving TBTT Offset to the requesting STA.</t>
  </si>
  <si>
    <t>Change P53L10 "Beacon Report" to "Beacon Report, including measured RCPI,"</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</si>
  <si>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</si>
  <si>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</si>
  <si>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</si>
  <si>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change sentence P24L21 to "All information elements, including information elements that are not supported by the reporting STA, that are present in the reported frame shall be reported."</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</si>
  <si>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</si>
  <si>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</si>
  <si>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</si>
  <si>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</si>
  <si>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</si>
  <si>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</si>
  <si>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</si>
  <si>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</si>
  <si>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Discussion needed in San Francisco.</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</si>
  <si>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</si>
  <si>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J is now changed to accept the regulatory domains.  Normative text needs to be provided.  See 05/579r1.</t>
  </si>
  <si>
    <t>The adoption of 05/0136r0 suggests the opposite.</t>
  </si>
  <si>
    <t xml:space="preserve">Commenter should provide normative text. </t>
  </si>
  <si>
    <t xml:space="preserve">The LCI requires 16 octets for each neighbor AP, which adds significant amount of overhead to the neighbor report. </t>
  </si>
  <si>
    <t>Change the definition to read "Any AP with which one or more STAs of the same or different ESS may attempt to associate."</t>
  </si>
  <si>
    <t>Figure provided in 05/579r1.</t>
  </si>
  <si>
    <t>Fixed in 05/579r1</t>
  </si>
  <si>
    <t>We have delay measurements voted in 05/1637r4</t>
  </si>
  <si>
    <t>Additional bits shall be added on if the usage of these bits are clearly defined</t>
  </si>
  <si>
    <t>Suggested remedy 1 resolved by document 05/1599r2.  Voted and approved at the Atlanta meeting.  For suggested remedy 2, the pilot frame does not have enough information to generate a neighbor report.</t>
  </si>
  <si>
    <t>P56L14-19 mark as a note</t>
  </si>
  <si>
    <t>No Comment</t>
  </si>
  <si>
    <t>Replace "14" with "N X 14" in the figure below the frame report entry in figure k14.  Add a note that says "one for zero or more entries" above frame report entry in figure k14. P25 figure k16, replace "7" with "N X 7".</t>
  </si>
  <si>
    <t>The mininum length is zero</t>
  </si>
  <si>
    <t>Editor to make the change</t>
  </si>
  <si>
    <t>Instruct the editor to incorporate normative text in 05/0136r0, which was accepted at the Atlanta meeting.</t>
  </si>
  <si>
    <t>P2L13 and L14 Change "Wireless LAN Radio Measurements" to "wireless LAN radio measurements"</t>
  </si>
  <si>
    <t>Radio resource management is used in a generic sense and does not require definition</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</si>
  <si>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</si>
  <si>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</si>
  <si>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</si>
  <si>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</si>
  <si>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</si>
  <si>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Mark last sentence of 5.4, P3L7 and L8, as a change</t>
  </si>
  <si>
    <t>There is currently no known issue with this encoding and any future issue could be dealt with in a later amendment.</t>
  </si>
  <si>
    <t>Assigned to Simon Black</t>
  </si>
  <si>
    <t xml:space="preserve">There are instances where autonomous reports are useful. Further more, it is turned off by default. </t>
  </si>
  <si>
    <t>Required for the TSF offset for the Neighbor Report.</t>
  </si>
  <si>
    <t>added another count</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</si>
  <si>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</si>
  <si>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</si>
  <si>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</si>
  <si>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</si>
  <si>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Resolved by 05/0353r0</t>
  </si>
  <si>
    <t>Accepted in 05/579r1</t>
  </si>
  <si>
    <t>The baseline for 11k includes clause 19 as part of 11g, see P1L11.</t>
  </si>
  <si>
    <t>The lines have been deleted as the text is already in 11.7.8.1.</t>
  </si>
  <si>
    <t>LB73 Location draft text added "If the Altitude Type is 2 (Floors of Altitude), the value reported shall be as required for operation in the regulatory domain."</t>
  </si>
  <si>
    <t>Resolution in 05/472r1.Enable, Request and Report bits are inherited directly from 802.11h-2003. Tried to make things clearer though revised normative text in  05/482.  Resolution in 05/472r1.</t>
  </si>
  <si>
    <t xml:space="preserve">The probe response is not protected. It may hinder the AP’s ability to deliver probe response in a timely manner. </t>
  </si>
  <si>
    <t>Kwak and Qi will provide text</t>
  </si>
  <si>
    <t>The commenter didn't provide recommended changes.</t>
  </si>
  <si>
    <t>Draft has Link Measurement request and report. If this is not sufficient please provide a more detailed proposal. Resolution in 05/472r1.</t>
  </si>
  <si>
    <t>Periodic measurements have been removed from the draft. See 05/482 for an updated description fo the parallel bit. Resolution in 05/472r1.</t>
  </si>
  <si>
    <t>Additional clarifyin text added to section 7.3.2.21.12 as described in PERIODIC.</t>
  </si>
  <si>
    <t>3.55 defines LCI</t>
  </si>
  <si>
    <t>B12 has been used by TGk since day one.</t>
  </si>
  <si>
    <t>There is a major difference between these two histograms.  The medium sensing time histogram is a time histogram and the noise is a power level histogram.  The two cannot be combined.</t>
  </si>
  <si>
    <t>The inclusion of the LCI request has not been justified. If the LCI request is included in 11k, it should be made optional and not mandatory.</t>
  </si>
  <si>
    <t>Gardner</t>
  </si>
  <si>
    <t>7.3.2.21/22.10</t>
  </si>
  <si>
    <t>Incorporate a neighbor AP information on BSS load into 11k extending the 11e QBSS load. Please see 11-04-0632-01-000k or 11-05-0021-01-000k for proposed change.</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</si>
  <si>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</si>
  <si>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</si>
  <si>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 Comment 1195 had a "same as" 1195, but 586 accepted w/o "same as"</t>
  </si>
  <si>
    <t>r8 - added validation to fields for new comments</t>
  </si>
  <si>
    <t>Total Technical Comments</t>
  </si>
  <si>
    <t>Editorial Comments</t>
  </si>
  <si>
    <t>r31
Totals</t>
  </si>
  <si>
    <t>r32
Totals</t>
  </si>
  <si>
    <t>r32 - Merge Periodic 11-05-0437-00-000k-lb73-Periodic_comment-spreadsheet (64 Comments)</t>
  </si>
  <si>
    <t>* Comment #88 was same as "88" in 191-32 and same as "1513" in 437 (went with 437)</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</si>
  <si>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</si>
  <si>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</si>
  <si>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</si>
  <si>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 Comment #1163 change same as from 191-32 to 437 (went with 437)</t>
  </si>
  <si>
    <t>* Comment #1268 changed same as and from deferred to counter (went with 437)</t>
  </si>
  <si>
    <t>r31 - Teleconference 06/22 Misc. comment resolution</t>
  </si>
  <si>
    <t>05-0437-00 - Periodic - Joe Kwak</t>
  </si>
  <si>
    <t>r32</t>
  </si>
  <si>
    <t>r12 - added missed comments 1577 - 1597</t>
  </si>
  <si>
    <t>Fixed all the "same as" comments which had invalid references or mismatched resolutions</t>
  </si>
  <si>
    <t>P19L4:  Add new paragraph under Tablek7:  "Local LCI Measurement Request is used by requesting STA to obtain its own location by asking "Where am I?". Remote LCI Measurement Request is used by requesting STA to obtain location of reporting STA by asking "Where are you?".</t>
  </si>
  <si>
    <t>Clarify "Total Number of Medium Sensing Intervals" in more detail. Give sufficient and complete definition of this field, e.g. figure describing the 4 octets. Clarify the relation to table k10.</t>
  </si>
  <si>
    <t>This is not an 11k issue.  The draft official standard is based on the WG processes.  It is based on an official standard; base plus amendments P1L10-11.  It's not in the power of TGk to alter that baseline.  LB74 does contain the baseline plus the amendments.</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</si>
  <si>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</si>
  <si>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</si>
  <si>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</si>
  <si>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</si>
  <si>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</si>
  <si>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Hillman</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</si>
  <si>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</si>
  <si>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</si>
  <si>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Add AP priority field in Neighbor Report. See doc: 11-05-0163</t>
  </si>
  <si>
    <t>Soomro</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</si>
  <si>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</si>
  <si>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</si>
  <si>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Great!  A purpose section for neighbour reports.</t>
  </si>
  <si>
    <t>Can we have similar sections for the other reports?</t>
  </si>
  <si>
    <t>What is the Beacon Report referred to in the first and third bullet?  It's not mentioned earlier in the clause.</t>
  </si>
  <si>
    <t>In "An AP in a BSS or a STA in an IBSS shall autonomously" does the word autonomously actually add any meaning?  How is it different from other elements the AP includes?</t>
  </si>
  <si>
    <t>Either clarify, or delete "autonomously".</t>
  </si>
  <si>
    <t>Moreton</t>
  </si>
  <si>
    <t>11.7.8.5</t>
  </si>
  <si>
    <t>There are many reasons that missing ACK is caused. I don't know how much this information is useful.</t>
  </si>
  <si>
    <t xml:space="preserve">Remove all of reference to Hidden Station Request/Report from 11k draft. </t>
  </si>
  <si>
    <t>11.7.8.2</t>
  </si>
  <si>
    <t>Clarify.</t>
  </si>
  <si>
    <t>5.2.5</t>
  </si>
  <si>
    <t>Gohda</t>
  </si>
  <si>
    <t>Change this field name to Bin Resolution.  
Define as: " Bin Resolution expressed in slot times specifies the resolution of the histogram created by the bins."</t>
  </si>
  <si>
    <t>Tsoulogiannis</t>
  </si>
  <si>
    <t>Local and remote are not defined here, the first place they are used I believe.</t>
  </si>
  <si>
    <t>define them in this clause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</si>
  <si>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</si>
  <si>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</si>
  <si>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</si>
  <si>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Adopt the normative text provided in doc. 04/1409r1 into the TGk draft.</t>
  </si>
  <si>
    <t>Simpson</t>
  </si>
  <si>
    <t>Fix the key scope identifier bit</t>
  </si>
  <si>
    <t>Chindapol</t>
  </si>
  <si>
    <t xml:space="preserve">Separate CCA Idle and CC busy histograms in the medium sensing time histograms are not required. </t>
  </si>
  <si>
    <t>There is some extra text not needed in the description for PowerConstraint.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</si>
  <si>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</si>
  <si>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</si>
  <si>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</si>
  <si>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</si>
  <si>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This sentence here would seem to indicate that some measurements are periodic and others are not.  This is not the case.</t>
  </si>
  <si>
    <t>Strike the word "periodic" so the senence reads, "After completing the processing of all the Measurement Request elements in the…."</t>
  </si>
  <si>
    <t>Remove all the text about the Neighbor Report w/ Neighbor TSF Information.</t>
  </si>
  <si>
    <t>dot11RRMRequestTable needs to be updated to handle repeated measurements that have been added at the Measurement Request frame level.  This may require some restructuring of how the MIB handles measurement requests.</t>
  </si>
  <si>
    <t>Fix it.</t>
  </si>
  <si>
    <t>In dot11RRMRequestTable remove the references to the old periodic measurements.</t>
  </si>
  <si>
    <t>Strike the lines with the following elements: dot11RRMRqstMeasPeriodUnit, dot11RRMRqstMeasurementPeriod, dot11RRMRqstMeasIntervalUnit, and dot11RRMRqstMeasurementInterval.</t>
  </si>
  <si>
    <t>dot11RRMRequestTable is missing entries for the new Measurement Pause.</t>
  </si>
  <si>
    <t>Add the following entries: dot11RRMPauseTimeUnits and dot11RRMPauseTime.</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</si>
  <si>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</si>
  <si>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</si>
  <si>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</si>
  <si>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</si>
  <si>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</si>
  <si>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</si>
  <si>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</si>
  <si>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</si>
  <si>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Bahr</t>
  </si>
  <si>
    <t>Make change.</t>
  </si>
  <si>
    <t>Jalfon</t>
  </si>
  <si>
    <t>an integer number of bins unnecessarily complicates the specification</t>
  </si>
  <si>
    <t>encode the number of bins in exponential form in the request.  Rename field in the request "eNumberOfBins", shorten field to 4 bits wide, and define the number of bins to be 2^eNumberOfBins</t>
  </si>
  <si>
    <t>Functional Group 
Owners</t>
  </si>
  <si>
    <t>Black</t>
  </si>
  <si>
    <t>Olson/Kwak (Noise)</t>
  </si>
  <si>
    <t>Olson/Soomro</t>
  </si>
  <si>
    <t>Wang/Emeott/Simpson</t>
  </si>
  <si>
    <t>Wang</t>
  </si>
  <si>
    <t>Kwak</t>
  </si>
  <si>
    <t>Kwak/Qi</t>
  </si>
  <si>
    <t>Paine</t>
  </si>
  <si>
    <t>Klein</t>
  </si>
  <si>
    <t>Olson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</si>
  <si>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</si>
  <si>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</si>
  <si>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</si>
  <si>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</si>
  <si>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</si>
  <si>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</si>
  <si>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</si>
  <si>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</si>
  <si>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Add a PSNI or link quality measure such as previously proposed in: 11-03-0682-00-0000k, 11-03-0886-00-0000k, or 11-04-0110-01-0000k</t>
  </si>
  <si>
    <t>Audeh</t>
  </si>
  <si>
    <t>Table k9, RPI 1 column I believe is -92 &lt; RPI &lt;= -87.</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</si>
  <si>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</si>
  <si>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</si>
  <si>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Can find definition of what makes a STA a "potential hidden STA", but not what makes it an actual hidden STA.</t>
  </si>
  <si>
    <t>Define what causes a STA to be labelled as a hidden STA.</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</si>
  <si>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</si>
  <si>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</si>
  <si>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</si>
  <si>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</si>
  <si>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</si>
  <si>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The contents of the altitude type field appear to be described twice.</t>
  </si>
  <si>
    <t>Remove one of the descriptions.</t>
  </si>
  <si>
    <t>If only one value of datum is allowed, it's a waste of space to mention the other two.</t>
  </si>
  <si>
    <t>Remove the non-WGS84 datums.</t>
  </si>
  <si>
    <t>As the PHY type alreadyindicates the band, why do you need the "regulatory class" field.</t>
  </si>
  <si>
    <t>Remove the "regulatory class" field.</t>
  </si>
  <si>
    <t>This seems out of the scope of 11k and should be handeled at a higher level protocol.</t>
  </si>
  <si>
    <t>Remove it.</t>
  </si>
  <si>
    <t>Malek</t>
  </si>
  <si>
    <t>This behaviour is inherited from 802.11h-2003. However, the change can be made without compromising interoperability. See 05/482.  Resolution in 05/472r1.</t>
  </si>
  <si>
    <t>See 05/482.  Resolution in 05/472r1.</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</si>
  <si>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</si>
  <si>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</si>
  <si>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</si>
  <si>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Details in PERIODIC.</t>
  </si>
  <si>
    <t>The text is clear P53L7&amp;8 that it is BSSID-based, not channel-based.</t>
  </si>
  <si>
    <t>We believe that sufficient description and reference is given on P13L17&amp;18 (before table k2).</t>
  </si>
  <si>
    <t>Voted in at Cairns and available in 05/579r1</t>
  </si>
  <si>
    <t>The text on P13L9-12 describing randomization for periodic measurements has been deleted per comment #1486.  Repeated measurements need no such special treatment with reagrd to start time.</t>
  </si>
  <si>
    <t>Clairifying text added to P55L27 in PERIODIC.</t>
  </si>
  <si>
    <t>How should a STA respond if it does not accept a neighbor report request if we make the suggeste change?</t>
  </si>
  <si>
    <t>Response to a received link measurement request is mandatory.</t>
  </si>
  <si>
    <t>The restriction is unnecessary because any STA can refuse measurement request</t>
  </si>
  <si>
    <t>Tried to clarify. See 05/482.  Resolution in 05/472r1.</t>
  </si>
  <si>
    <t>some STAs know physical location by other means – eg outdoor bridges w/GPS, cellphones</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</si>
  <si>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</si>
  <si>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</si>
  <si>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We are measuring time intervals, so we are proposing 10 microseconds which will be the minimum.  Deferred to TGk discussion.</t>
  </si>
  <si>
    <t>See 05/482  Resolution in 05/472r1.</t>
  </si>
  <si>
    <t>P27L17 Replace the last sentence with:  "These counts when normalized to   the total number of medium sensing intervals represents the probablility distribution of medium sensing time intervals."</t>
  </si>
  <si>
    <t>Given the possibility of virtual AP, it is more appropriate to use neighboring BSS.</t>
  </si>
  <si>
    <t>Editor to make the change accordingly</t>
  </si>
  <si>
    <t xml:space="preserve">The referred text should have been removed after LB71.  </t>
  </si>
  <si>
    <t>P54L39 change "Events" to "Intervals"</t>
  </si>
  <si>
    <t>Resolved by 05/0136r0</t>
  </si>
  <si>
    <t>The issue is relating radio measurements to physical location estimation</t>
  </si>
  <si>
    <t>LB73 Location draft text added "The Datum value shall be 1 (WGS 84), unless another datum is required for operation in the regulatory domain."  Text added in k10.</t>
  </si>
  <si>
    <t>Renumber as 255 and set this number as reserved in the table 20c. See 05/482.  Resolution in 05/472r1.</t>
  </si>
  <si>
    <t>Incorrect page reference.  Should be P13.</t>
  </si>
  <si>
    <t>Replace 2nd sentence of description with "This attribute is ignored if dot11RRMRequestType = 9 (STA Statistics Request), 10 (LCI Request), or 255 (Measurement Pause)."</t>
  </si>
  <si>
    <t>The paragraph has been deleted.</t>
  </si>
  <si>
    <t>Reporting condition does not relate to the measurement duration or the duration mandatory flag.</t>
  </si>
  <si>
    <t>We cannot deduce why you reached that conclusion from the referenced clause.  Please clarify.</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</si>
  <si>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</si>
  <si>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</si>
  <si>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Regulatory Class and PHY Type mean different things</t>
  </si>
  <si>
    <t>It's not a comment</t>
  </si>
  <si>
    <t>Editor to add normative text into appropriate section to explain how Beacon Report is used in Neighbor Report generation.</t>
  </si>
  <si>
    <t>Delete "autonomously" on P57L11</t>
  </si>
  <si>
    <t>You have a valid point, but the point is an implementation issue. Since RPI and RCPI do not have the same units of measure, it is clearer to present the power threshhold in terms of dBM.</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</si>
  <si>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</si>
  <si>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</si>
  <si>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 xml:space="preserve">Many factors may contribute to the ranking of neighbor APs and the ultimate decision should be left to the STA. Further more, the commenter may take this issue to TGv. </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</si>
  <si>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</si>
  <si>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The issue is addressed by 05/1635r4. Instruct the editor to incorporate normative text in 05/1635r4.  Resolution in 05/472r1.</t>
  </si>
  <si>
    <t>Details in PERIODIC</t>
  </si>
  <si>
    <t>Joe to rework on the submission and deferred to the July meeting.</t>
  </si>
  <si>
    <t>What happens if one of the reserved bits is used in the future?</t>
  </si>
  <si>
    <t>fixed</t>
  </si>
  <si>
    <t>Since accuracy is an issue, and reports can indicate physical location information available, even if not to requested accuracy.</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</si>
  <si>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</si>
  <si>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title is consistent with subsequent clauses, editor to correct 7.3.2.22.x titles</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</si>
  <si>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</si>
  <si>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</si>
  <si>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Comment Resolution v39</t>
  </si>
  <si>
    <t>Peter is needed for applying 2.4GHz bands to 11k.  Need to remove Table k1 and refer to Annex J with new normative text for every occurrence of regulatory class - need new PICS entries for Annex J entries and everywhere we refer to Table k1 we must refer to Annex J.</t>
  </si>
  <si>
    <t xml:space="preserve">Commenter will submit a paper to support it. </t>
  </si>
  <si>
    <t xml:space="preserve">Measurement should cease when all measurements are completed or the measurement is cancelled.  </t>
  </si>
  <si>
    <t>438r0 - text
437r0 - xls</t>
  </si>
  <si>
    <t>The current text in the draft is not clear enough to show how this message works.  The following was the purposed response to a "deline" proposal:  LCI is not an IP protocol and the IETF reference is to a format in an RFC, not a protocol.</t>
  </si>
  <si>
    <t>Editor:  Verify that as long as it is identified as a note it is by definition informative.</t>
  </si>
  <si>
    <t>1104, 1110, 1144 are being worked by Simon Black</t>
  </si>
  <si>
    <t>Referencing a format, not a protocol.</t>
  </si>
  <si>
    <t>Presentation from chip mfr on a problem with legacy chip sets (legacy terminal)</t>
  </si>
  <si>
    <t>AP can currently refuse to accept a request from a STA.  Is it proper to have, under any condition, a STA that is a member of a BSS disrupting a BSS.</t>
  </si>
  <si>
    <t>Will be resolved by the resolution to comment 80.</t>
  </si>
  <si>
    <t>Deferred to the ad hoc to draft a contribution to resolve these and similar questions.</t>
  </si>
  <si>
    <t>Something needs to go in 11.7.6 or 11.7.8.1 to specify what to do for the case of the receiving STA</t>
  </si>
  <si>
    <t>Peter needs to provide the draft text for Annex I and J to add behavior class entries.</t>
  </si>
  <si>
    <t>Reclassified from Parallel to Req-Rpt-El per 473r1</t>
  </si>
  <si>
    <t>Reclassified to Req-Rpt-El per 473r1</t>
  </si>
  <si>
    <t>A paper will be submitted to address this issue. Assigned to Kwak.</t>
  </si>
  <si>
    <t>Notes
v39</t>
  </si>
  <si>
    <t>Notes
v24</t>
  </si>
  <si>
    <t>Category
v24</t>
  </si>
  <si>
    <t>Assigned 
To v 24</t>
  </si>
  <si>
    <t>Same As
24</t>
  </si>
  <si>
    <t>Same As
39</t>
  </si>
  <si>
    <t>Diff v24 
to v39</t>
  </si>
  <si>
    <t>Voted in</t>
  </si>
  <si>
    <t>2005-07-19</t>
  </si>
  <si>
    <t>Paul Gray</t>
  </si>
  <si>
    <t>AirWave Wireless</t>
  </si>
  <si>
    <t>1700 S. El Camino Real</t>
  </si>
  <si>
    <t>Phone: 650-286-6107</t>
  </si>
  <si>
    <t>Fax: 650-286-6101</t>
  </si>
  <si>
    <t>email: paul.gray@airwave.com</t>
  </si>
  <si>
    <t>Paul Gray, AirWave</t>
  </si>
  <si>
    <t>July, 2005</t>
  </si>
  <si>
    <t>yes</t>
  </si>
  <si>
    <t>Remove the following text from the description of PowerConstraint: "is true and when".</t>
  </si>
  <si>
    <t>In the description of DialogToken there is a type with the word "set" when it should be "sent".</t>
  </si>
  <si>
    <t>Replace "set" with "sent".</t>
  </si>
  <si>
    <t>11.7.6 p51 l25</t>
  </si>
  <si>
    <t>This sentence about periodic measurements is no longer needed since repeated measurements was moved up to the measurement frame level.</t>
  </si>
  <si>
    <t>Strike this sentence.</t>
  </si>
  <si>
    <t>11.7.7 p53 l2</t>
  </si>
  <si>
    <t>Either reserve value 11 in table 20c or remove the language in this section to only refer the measurement request type for populating the Measurement Type field.</t>
  </si>
  <si>
    <t>7.3.2.21.6 p12 l10</t>
  </si>
  <si>
    <t>The reference to periodic measurements no longer applies now that periodic measurements have been moved to the frame level.</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</si>
  <si>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</si>
  <si>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</si>
  <si>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</si>
  <si>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</si>
  <si>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</si>
  <si>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</si>
  <si>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</si>
  <si>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</si>
  <si>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</si>
  <si>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</si>
  <si>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</si>
  <si>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</si>
  <si>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</si>
  <si>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</si>
  <si>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</si>
  <si>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Declined</t>
  </si>
  <si>
    <t>Recategorized from Editorial to Hidden</t>
  </si>
  <si>
    <t>to be resolved by a Kwak submission in Cairns</t>
  </si>
  <si>
    <t>Recategorized to "General" category and awaiting volunteer to write paper on how measurements are to be used.</t>
  </si>
  <si>
    <t>Take a good look at why we may want the report and balance that against loss of bandwidth. My opinion is that it should go altogether.</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</si>
  <si>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</si>
  <si>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</si>
  <si>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</si>
  <si>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</si>
  <si>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</si>
  <si>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</si>
  <si>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</si>
  <si>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</si>
  <si>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He</t>
  </si>
  <si>
    <t>An AP is a neighbour even if there are no STAs (does a tree falling in the middle of a wood make a sound?)</t>
  </si>
  <si>
    <t>Change definition to "An AP is said to be a neighbour of an AP if the BSAs of the two APs overlap."</t>
  </si>
  <si>
    <t>"Two of the services are used for radio management" shouldn't it be one?</t>
  </si>
  <si>
    <t>See comment.</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</si>
  <si>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</si>
  <si>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</si>
  <si>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</si>
  <si>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</si>
  <si>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The encoding of the "duration mandatory" bit seems a bit strange as it makes the duration of existing spectrum management measuremenst optional.</t>
  </si>
  <si>
    <t>Turn it into a "duration optional" bit.</t>
  </si>
  <si>
    <t>After the descriptionof the BSSID field there is a paragraph describing how to behave for a couple of scan mode settings that seems completely out of place (especially as it doesn't cover all scan mode settings).</t>
  </si>
  <si>
    <t>Move it somewhere else…</t>
  </si>
  <si>
    <t>How does the reporting condition relate to the duration mandatory flag?  Which takes precedence?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</si>
  <si>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</si>
  <si>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</si>
  <si>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</si>
  <si>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</si>
  <si>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</si>
  <si>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</si>
  <si>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</si>
  <si>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</si>
  <si>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</si>
  <si>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The key scope identifier bit could be used to contravene the 802.11i model by allowing the PMK to be use across multiple BSSIDs.</t>
  </si>
  <si>
    <t>Fix or remove key scope identifier bit</t>
  </si>
  <si>
    <t>Resolution
v24</t>
  </si>
  <si>
    <t xml:space="preserve">Accepted </t>
  </si>
  <si>
    <t>Resolution
v39</t>
  </si>
  <si>
    <t>Comment Resolution v24</t>
  </si>
  <si>
    <t>Joe Kwak will provide a normative and RCPI spreadsheet update.</t>
  </si>
  <si>
    <t>Resolved in 05/0458r1</t>
  </si>
  <si>
    <t>The issue is addressed by 05/0136r0. Instruct the editor to incorporate normative text in 05/0136r0</t>
  </si>
  <si>
    <t>Comment resolved by document 05/1599r2.  Voted and approved at the Atlanta meeting.</t>
  </si>
  <si>
    <t>QoS metrics have already been added. Please refer to 05/1635r4. TGk would welcome additional submissions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</si>
  <si>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</si>
  <si>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</si>
  <si>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</si>
  <si>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</si>
  <si>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</si>
  <si>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Kowalski</t>
  </si>
  <si>
    <t>7.3.2.21</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</si>
  <si>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</si>
  <si>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</si>
  <si>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</si>
  <si>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</si>
  <si>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</si>
  <si>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11.7.8.8</t>
  </si>
  <si>
    <t>TGe has added two bits to the Capabilities Information field for Delayed Block Ack and Immediate Block Ack. How is the single Block Ack capability in Figure k25 set?</t>
  </si>
  <si>
    <t>Either add two bits, or explain how the single Block Ack bit is set.</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</si>
  <si>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</si>
  <si>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</si>
  <si>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</si>
  <si>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</si>
  <si>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</si>
  <si>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</si>
  <si>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</si>
  <si>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</si>
  <si>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</si>
  <si>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</si>
  <si>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</si>
  <si>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Full Date:</t>
  </si>
  <si>
    <t>Kim, Joonsuk</t>
  </si>
  <si>
    <t>Chen, Ye</t>
  </si>
  <si>
    <t>ID</t>
  </si>
  <si>
    <t>Commenter</t>
  </si>
  <si>
    <t>Clause</t>
  </si>
  <si>
    <t>Comment</t>
  </si>
  <si>
    <t>Suggested Remedy</t>
  </si>
  <si>
    <t>Category</t>
  </si>
  <si>
    <t>Emeott</t>
  </si>
  <si>
    <t>7.3.2.21.6</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</si>
  <si>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</si>
  <si>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</si>
  <si>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</si>
  <si>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7.3.2.22.5</t>
  </si>
  <si>
    <t>The definition of the Noise Histogram Report subfield contains normative text that would be better located in clause 11.7.8.4</t>
  </si>
  <si>
    <t>Relocate the text describing how RPI densities are computed to clause 11.7.8.4</t>
  </si>
  <si>
    <t>7.3.2.22.9</t>
  </si>
  <si>
    <t>11.7.5</t>
  </si>
  <si>
    <t>STA</t>
  </si>
  <si>
    <t>11.7.6</t>
  </si>
  <si>
    <t>"… for both the station and upper layers …" does not add anything</t>
  </si>
  <si>
    <t>Remove "… for both the station and upper layers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</si>
  <si>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</si>
  <si>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</si>
  <si>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</si>
  <si>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</si>
  <si>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Please add a large amount of white space.</t>
  </si>
  <si>
    <t>"beacuse"?</t>
  </si>
  <si>
    <t>Correct spelling</t>
  </si>
  <si>
    <t>"The Number of Repetions field"</t>
  </si>
  <si>
    <t>Correct spelling of "repetitions"</t>
  </si>
  <si>
    <t>Parallel</t>
  </si>
  <si>
    <t>TPC</t>
  </si>
  <si>
    <t>11.9</t>
  </si>
  <si>
    <t>Bottom of page 36: Does not specify how to set reserved bit</t>
  </si>
  <si>
    <t>They should be set to zero on transmit and ignored on receipt</t>
  </si>
  <si>
    <t>11.7.3</t>
  </si>
  <si>
    <t>"For a Local LCI Request, the reporting STA shall send an LCI report that inidcates the location of the requesting STA." Maybe I'm being thick but how does the reporting STA know where the requesting STA is?</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</si>
  <si>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</si>
  <si>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</si>
  <si>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</si>
  <si>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</si>
  <si>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O'Hara</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</si>
  <si>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</si>
  <si>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</si>
  <si>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Correct.</t>
  </si>
  <si>
    <t>11.8</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</si>
  <si>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</si>
  <si>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</si>
  <si>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</si>
  <si>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</si>
  <si>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The note in this clause is for information purposes only, and should be moved</t>
  </si>
  <si>
    <t>either move the note to a footnote, or into its own clause clearly marked as informational</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</si>
  <si>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</si>
  <si>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</si>
  <si>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</si>
  <si>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</si>
  <si>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</si>
  <si>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Page 83. dot11RRMRqstMeasurementPeriod is not used anymore.</t>
  </si>
  <si>
    <t>Remove</t>
  </si>
  <si>
    <t>Page 84. dot11RRMRqstMeasIntervalUnit is not used anymore</t>
  </si>
  <si>
    <t>Page 84. dot11RRMRqstMeasurementInterval is not used anymore</t>
  </si>
  <si>
    <t>Commenter will submit paper to support this</t>
  </si>
  <si>
    <t>Azimuth of antenna and its heading information would be aslo helpful for prediction of optimal orientation.</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</si>
  <si>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</si>
  <si>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</si>
  <si>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</si>
  <si>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 xml:space="preserve">Change the sentence to require some measurements, as indicated by Behavior limits entries in Annex I and J. I will provide draft text for Annex I and J to add Behavior limits entries for mandatory measurements before the May interim meeting. </t>
  </si>
  <si>
    <t>the word 'report' in the title is not capitalized</t>
  </si>
  <si>
    <t>Please add editing instruction and editing marks accordingly.</t>
  </si>
  <si>
    <t>Editing instructions lead me to believe the material may be incompelte or in error because it says to chagne the last paragraph but three paragraphs are shown.</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</si>
  <si>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</si>
  <si>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</si>
  <si>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</si>
  <si>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</si>
  <si>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</si>
  <si>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</si>
  <si>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</si>
  <si>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</si>
  <si>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</si>
  <si>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</si>
  <si>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</si>
  <si>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</si>
  <si>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</si>
  <si>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</si>
  <si>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</si>
  <si>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</si>
  <si>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</si>
  <si>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</si>
  <si>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</si>
  <si>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</si>
  <si>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</si>
  <si>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</si>
  <si>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</si>
  <si>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</si>
  <si>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</si>
  <si>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</si>
  <si>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Measurement Req</t>
  </si>
  <si>
    <t>11.7.8.1</t>
  </si>
  <si>
    <t>Either define the normative behavior of a station that receives a beacon request with a non-zero reporting condition, or delete the feature.  Text is already included in clause 7.3.2.21.6 which could be moved into clause 11 to address this deficiency</t>
  </si>
  <si>
    <t>11.8.1</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</si>
  <si>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</si>
  <si>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</si>
  <si>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</si>
  <si>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</si>
  <si>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</si>
  <si>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</si>
  <si>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 xml:space="preserve"> Please point the commenter to  simulation results that show that each of these measurements contribute to actually enhance network performance.</t>
  </si>
  <si>
    <t>Misc</t>
  </si>
  <si>
    <t>RPI</t>
  </si>
  <si>
    <t>Bilstad</t>
  </si>
  <si>
    <t>11.7.8.6</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</si>
  <si>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</si>
  <si>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</si>
  <si>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</si>
  <si>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</si>
  <si>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</si>
  <si>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Chung</t>
  </si>
  <si>
    <t>4</t>
  </si>
  <si>
    <t>5.4</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</si>
  <si>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</si>
  <si>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</si>
  <si>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</si>
  <si>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 xml:space="preserve">The text specifies the reference level based on the serving AP or other APs can be used in different circumstances.
Doesn't this make relative measurements somewhat arbitrary?  </t>
  </si>
  <si>
    <t>Clarify and justify the complexity; what is it all for?</t>
  </si>
  <si>
    <t>The Threshold/Offset and Hystersis fields have no function under certain conditions.
However, in this case they are zero'ed rather than deleted</t>
  </si>
  <si>
    <t>Remove fields in the condition they have no function</t>
  </si>
  <si>
    <t>11.7.8.9</t>
  </si>
  <si>
    <t>Either: eliminate the pause concept and therefore, its associated subclauses, or change it to use a TSF value as the end of the pause time - i.e. make it use an absolute reference of time rather than a relative one.</t>
  </si>
  <si>
    <t>7.3.2.1</t>
  </si>
  <si>
    <t>Define the normative behavior or find some other way to address the problem.</t>
  </si>
  <si>
    <t>Add an SSID IE into the Neighbor Report Request frame</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</si>
  <si>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</si>
  <si>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</si>
  <si>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</si>
  <si>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</si>
  <si>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</si>
  <si>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7.3.2.21.4</t>
  </si>
  <si>
    <t>7.3.2.22.10</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</si>
  <si>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</si>
  <si>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</si>
  <si>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</si>
  <si>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</si>
  <si>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Add SSID field to Beacon Request.</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</si>
  <si>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</si>
  <si>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</si>
  <si>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</si>
  <si>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</si>
  <si>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</si>
  <si>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</si>
  <si>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</si>
  <si>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</si>
  <si>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</si>
  <si>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</si>
  <si>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</si>
  <si>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</si>
  <si>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</si>
  <si>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</si>
  <si>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</si>
  <si>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</si>
  <si>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</si>
  <si>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</si>
  <si>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</si>
  <si>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</si>
  <si>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</si>
  <si>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</si>
  <si>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</si>
  <si>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P27, L19: Add groups covering QoS statistics to the statistics request.</t>
  </si>
  <si>
    <t>Add new groups covering QoS statistics.</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</si>
  <si>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</si>
  <si>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</si>
  <si>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</si>
  <si>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</si>
  <si>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</si>
  <si>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add paragraph to state that unicast, mulitcast and broadcast precedence does not apply to measurement pause requests. Also add paragraph to the same effect to clause 11.7.6</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</si>
  <si>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</si>
  <si>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</si>
  <si>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</si>
  <si>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</si>
  <si>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</si>
  <si>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</si>
  <si>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</si>
  <si>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</si>
  <si>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</si>
  <si>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</si>
  <si>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There is no description of the Capabilities Unknown field.</t>
  </si>
  <si>
    <t>Add text describing how to set this field, or remove it from Figure k24.</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</si>
  <si>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</si>
  <si>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</si>
  <si>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</si>
  <si>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</si>
  <si>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19</t>
  </si>
  <si>
    <t>There is no Extended Rate PHY clause 19 in the amended IEEE Std. 802.11™, 1999 edition, and there is a Table 123 in the clause 18 PHY amendment.</t>
  </si>
  <si>
    <t>Remove any clause 19 text.</t>
  </si>
  <si>
    <t>Annex I and J</t>
  </si>
  <si>
    <t>Change Annex I and Annex J to specify measurements that are required to meet regulatory requirements, and give such measurements precedence over others.</t>
  </si>
  <si>
    <t>Ecclesine</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</si>
  <si>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</si>
  <si>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</si>
  <si>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</si>
  <si>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</si>
  <si>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</si>
  <si>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</si>
  <si>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</si>
  <si>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</si>
  <si>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Last paragraph sounds behavioral</t>
  </si>
  <si>
    <t>Move behavioral text to clause 11.  Anyway, there are only two places where the "Request information" element is referred to in clause 11.  It would be helpful to see more of what it's for.</t>
  </si>
  <si>
    <t>Lines 23-27 on pg 13 are behavioral</t>
  </si>
  <si>
    <t>Move to clause 11</t>
  </si>
  <si>
    <t>Other than the fact that requesting a "remote" location seems rather odd, we need to have definitions of local vs. remote</t>
  </si>
  <si>
    <t>Add definitions</t>
  </si>
  <si>
    <t>I see no reason why we are now imposing that timers be maintained on a STA due to a previous request.</t>
  </si>
  <si>
    <t>Specify how the STA should behave if it receives a measurement mode that is not allowed in its regulatory domain.</t>
  </si>
  <si>
    <t>Awater</t>
  </si>
  <si>
    <t xml:space="preserve">The title page should be changed to include 802.11j™-2004. I will provide draft text for Annex I and J to add Behavior Class entries for mandatory measurements before the May interim meeting. </t>
  </si>
  <si>
    <t>Includes Radio Resource Measurements required for efficient QOS operation using IEEE 802.11e in a multi BSS environment.</t>
  </si>
  <si>
    <t>QoS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</si>
  <si>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</si>
  <si>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</si>
  <si>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Lin</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</si>
  <si>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</si>
  <si>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</si>
  <si>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</si>
  <si>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Describe behavior when rounding occurs either here or in clause 11.</t>
  </si>
  <si>
    <t>No descriptions of Local vs Remote</t>
  </si>
  <si>
    <t>Please provide descriptions of local and remote.</t>
  </si>
  <si>
    <t>P34:L15 - 17 - Table / Figure References are not found.</t>
  </si>
  <si>
    <t>11.8.2</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</si>
  <si>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</si>
  <si>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</si>
  <si>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</si>
  <si>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</si>
  <si>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7.4.2.4</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</si>
  <si>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</si>
  <si>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</si>
  <si>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</si>
  <si>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</si>
  <si>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suggests that the channel should only be sampled when CCA indicates idle
However, this will miss some (high energy) non-802.11 energy</t>
  </si>
  <si>
    <t>Explain if this is or is not a problem</t>
  </si>
  <si>
    <t>Provide informative or normative text to justify the existance and complexity of each measurement</t>
  </si>
  <si>
    <t>Usage of Late bit is unclear as the absolutely measurement starting time is not indicated in the measurement request. What are the cases where Late bit shall be set to 1?</t>
  </si>
  <si>
    <t>Clarify the cases where Late bit should be set to 1.</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</si>
  <si>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</si>
  <si>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</si>
  <si>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</si>
  <si>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</si>
  <si>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</si>
  <si>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</si>
  <si>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</si>
  <si>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</si>
  <si>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</si>
  <si>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</si>
  <si>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</si>
  <si>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</si>
  <si>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</si>
  <si>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</si>
  <si>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hidden station criteria do not consider all cases</t>
  </si>
  <si>
    <t>The hidden station measure should also count good frames, to allow ratio to be calculated</t>
  </si>
  <si>
    <t>add good frame count</t>
  </si>
  <si>
    <t>dot11RRMNeighborReportNextIndex has no way to distinguish between table full and not configurable</t>
  </si>
  <si>
    <t>No standardised measurement to perform a link test and report status.</t>
  </si>
  <si>
    <t>Add a measurement where a STA will send a number of test frames, and gather test results.</t>
  </si>
  <si>
    <t>Barber</t>
  </si>
  <si>
    <t>Antenna</t>
  </si>
  <si>
    <t>Justify ot or remove it from 11k</t>
  </si>
  <si>
    <t>7.3.2.21.10
7.3.2.22.10 
11.7.8.7</t>
  </si>
  <si>
    <t>Table k6 on P19, Add “QSTA counters from dot11QoSCounter” to Group Identify.
Table k11 on P28, add dot11QoSCounter contents. Commenter will submit paper to support this.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</si>
  <si>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</si>
  <si>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</si>
  <si>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</si>
  <si>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11.7.7</t>
  </si>
  <si>
    <t>There is no explicit indication as to whether this pause affects only Radio Measurement measurement requests or only Spectrum Management measurement requests or both.</t>
  </si>
  <si>
    <t>This clause contradicts 11.7.8.4, where only the CCA=IDLE condition is specified.</t>
  </si>
  <si>
    <t>7.3.2.27</t>
  </si>
  <si>
    <t>The reachability field seems to be useless. Delete it.</t>
  </si>
  <si>
    <t>7.3.2.18</t>
  </si>
  <si>
    <t>It is very difficult to understand the purpose and use of the various measurements.</t>
  </si>
  <si>
    <t xml:space="preserve">The specification would benefit from a description of why the measurement is being defined, and what problem the measurement are intended to solve.  </t>
  </si>
  <si>
    <t>Jokela</t>
  </si>
  <si>
    <t>Lauer</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</si>
  <si>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</si>
  <si>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</si>
  <si>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</si>
  <si>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</si>
  <si>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</si>
  <si>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</si>
  <si>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</si>
  <si>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</si>
  <si>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Reference source not found errors.</t>
  </si>
  <si>
    <t>Fix references on page 34, lines 14-17.</t>
  </si>
  <si>
    <t>Provide normative text to clarify.</t>
  </si>
  <si>
    <t>Can a Measurement Pause Request element be transmitted as the only element in a measurment request? What does it me to the measuring STA if it is allowed?</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</si>
  <si>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</si>
  <si>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</si>
  <si>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</si>
  <si>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Chaplin</t>
  </si>
  <si>
    <t>Raissinia</t>
  </si>
  <si>
    <t>Borrow the text from Hidden STA report and say: 'A count of 255 shall be used to indicate frame counts of 255 or greater. A count of 0 shall not be reported.'</t>
  </si>
  <si>
    <t>P26, L27: This text still refers to medium sensing events and not medium sensing intervals.</t>
  </si>
  <si>
    <t>Amman</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</si>
  <si>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</si>
  <si>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</si>
  <si>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</si>
  <si>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</si>
  <si>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</si>
  <si>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</si>
  <si>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17.3.10.6 </t>
  </si>
  <si>
    <t>The simplest solution would be to replace 17.3.10.6 with a note saying "OFDM measurement rules are identical to the rules specified in 15.4.8.5".</t>
  </si>
  <si>
    <t>Bray</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</si>
  <si>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</si>
  <si>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</si>
  <si>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</si>
  <si>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</si>
  <si>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</si>
  <si>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</si>
  <si>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</si>
  <si>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</si>
  <si>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</si>
  <si>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</si>
  <si>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</si>
  <si>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</si>
  <si>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</si>
  <si>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</si>
  <si>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</si>
  <si>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</si>
  <si>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Does the Frame Report report all frame types, including control frames?</t>
  </si>
  <si>
    <t>Make clear what frames are to be counted.</t>
  </si>
  <si>
    <t>Faccin</t>
  </si>
  <si>
    <t>7.2.3.7</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</si>
  <si>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</si>
  <si>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</si>
  <si>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</si>
  <si>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</si>
  <si>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</si>
  <si>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</si>
  <si>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</si>
  <si>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Fix the inconsistencies in the usage of RCPI in the draft.</t>
  </si>
  <si>
    <t>Fix the inconsistency as to when the Noise measurement is made.</t>
  </si>
  <si>
    <t>Ribiero</t>
  </si>
  <si>
    <t xml:space="preserve">Adopt the concept of the 'measurement pilot' by accepting the normative text in doc# 05/1599r2.  </t>
  </si>
  <si>
    <t>Hansen</t>
  </si>
  <si>
    <t xml:space="preserve">Delete the row of “Request Information” from Table 7, 8 on P6, and remove the corresponding text in clause 11.8.2 and 11.8.3. 
</t>
  </si>
  <si>
    <t xml:space="preserve">How should the STA respond to an active scan request in regulatory domains where such a scan is prohibited. </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</si>
  <si>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</si>
  <si>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</si>
  <si>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Take this message out of the specification as it is.  Work on a solution that only involves the MIB so that the IETF solution can access/cache the location information as necessary for the system to operate.</t>
  </si>
  <si>
    <t>Table k25 has bit defintions that are undefined.</t>
  </si>
  <si>
    <t>Define what Spectrum Management QoS APSD Radio Measurement Block Ack mean in the context of k12</t>
  </si>
  <si>
    <t>It is unclear how the enable bit is used in the Measurement Request element.</t>
  </si>
  <si>
    <t>Update this clause or a description in Clause 11 to clearly describe how the Enable bit is used.</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</si>
  <si>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</si>
  <si>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</si>
  <si>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Figure k30Error! Reference source not found., does not belong in a specification</t>
  </si>
  <si>
    <t>Fix this.</t>
  </si>
  <si>
    <t>Eastlake</t>
  </si>
  <si>
    <t>Fix</t>
  </si>
  <si>
    <t>Service should return "not capable" or "refused" or something if the mandatory duration would cause the STA to loose it's BSS services in 11.7.2.  At a minimum need a reference to 11.7.4 for all Duration Mandatory text in clause 7.</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</si>
  <si>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</si>
  <si>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</si>
  <si>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</si>
  <si>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</si>
  <si>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P23:L10 - What happens in the case that rounding causes the result to be &gt; 255?</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</si>
  <si>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</si>
  <si>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</si>
  <si>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</si>
  <si>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</si>
  <si>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</si>
  <si>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Nitsche</t>
  </si>
  <si>
    <t>Table k9: RPI &lt;= 92</t>
  </si>
  <si>
    <t>Table k9: RPI &lt;= -92</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</si>
  <si>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</si>
  <si>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</si>
  <si>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P56:L31 - Shouldn't this be "accepting a Neightbor Report Request" instead of "receiving a Neighbor Report Request"</t>
  </si>
  <si>
    <t>Change "receiving" to "accepting"</t>
  </si>
  <si>
    <t>P57:L7 - Shouldn't this be "accepting" instead of "receiving"</t>
  </si>
  <si>
    <t>Altitude type if set to 2 would be used to count floors. The convention for numbering floors in differs depending upon your location. In the US floor 1 would be considered ground level. In Europe floor 1 is above ground level.</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</si>
  <si>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</si>
  <si>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</si>
  <si>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</si>
  <si>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</si>
  <si>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</si>
  <si>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</si>
  <si>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Edney</t>
  </si>
  <si>
    <t>Probe</t>
  </si>
  <si>
    <t>Goel</t>
  </si>
  <si>
    <t>Only one method (out of possibly many) of detecting hidden stations is specified.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</si>
  <si>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</si>
  <si>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</si>
  <si>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</si>
  <si>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</si>
  <si>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</si>
  <si>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</si>
  <si>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</si>
  <si>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Ariyavisitakul</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</si>
  <si>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</si>
  <si>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</si>
  <si>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</si>
  <si>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10.3.2.2.2</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</si>
  <si>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</si>
  <si>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</si>
  <si>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</si>
  <si>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</si>
  <si>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</si>
  <si>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</si>
  <si>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</si>
  <si>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</si>
  <si>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There is no need to specify the ordering of the channels.  Let implementations select the most efficient means to measure the channels.</t>
  </si>
  <si>
    <t>Do not enforce an ordering on visitation of channels for multi-channel measurements.</t>
  </si>
  <si>
    <t>Hayes</t>
  </si>
  <si>
    <t xml:space="preserve">Bin duration can be increased with a linear fashion as well as a exponential fashion. </t>
  </si>
  <si>
    <t>Add a field to allow the requesting STA to  specify the time intervsl increase mode: linear or exponential form.</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</si>
  <si>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</si>
  <si>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</si>
  <si>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</si>
  <si>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</si>
  <si>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</si>
  <si>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</si>
  <si>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</si>
  <si>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Support for Location measurements and reporting is not a requirement for 802.11 Phy or MAC measurements</t>
  </si>
  <si>
    <t>Remove references in MIB</t>
  </si>
  <si>
    <t>Balachander</t>
  </si>
  <si>
    <t>Editing instructions state that a change should be made but no change is made.</t>
  </si>
  <si>
    <t>Please indicate the changes or remove the paragraph.</t>
  </si>
  <si>
    <t>5.5</t>
  </si>
  <si>
    <t>7.3.1.4</t>
  </si>
  <si>
    <t>The changed mateiral is only partly shown for Figure 27.</t>
  </si>
  <si>
    <t>Please show what was in the B12 position using strikethrough.</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</si>
  <si>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</si>
  <si>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</si>
  <si>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</si>
  <si>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</si>
  <si>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</si>
  <si>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</si>
  <si>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P80, L23: det11LCIRqstOctet = dot11LCIRqstOctet</t>
  </si>
  <si>
    <t>Fix editorial</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</si>
  <si>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</si>
  <si>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</si>
  <si>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</si>
  <si>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</si>
  <si>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</si>
  <si>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</si>
  <si>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</si>
  <si>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</si>
  <si>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</si>
  <si>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</si>
  <si>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</si>
  <si>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</si>
  <si>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</si>
  <si>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</si>
  <si>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</si>
  <si>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</si>
  <si>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</si>
  <si>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Lin, Huashih</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</si>
  <si>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</si>
  <si>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</si>
  <si>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</si>
  <si>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</si>
  <si>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</si>
  <si>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</si>
  <si>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</si>
  <si>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</si>
  <si>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</si>
  <si>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</si>
  <si>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</si>
  <si>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</si>
  <si>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</si>
  <si>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</si>
  <si>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</si>
  <si>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</si>
  <si>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</si>
  <si>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</si>
  <si>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Page 37, line 13: reference 7.3.2.26 is AP channel report element. I understood that this can be transmitted in Beacon Frame and in Probe responce and not in Neighbor report response frame.</t>
  </si>
  <si>
    <t>7.3.2.27 describes Neighbor report elements. Correct reference.</t>
  </si>
  <si>
    <t>Barr</t>
  </si>
  <si>
    <t>IEEE definition is unclear. Are the extra sentences reiterating the IETF definition, or extending the IETF definition, or reducing (limiting) the IETF definition?</t>
  </si>
  <si>
    <t>Either just point to IETF definition or write definition in on words.</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</si>
  <si>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</si>
  <si>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</si>
  <si>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</si>
  <si>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</si>
  <si>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</si>
  <si>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</si>
  <si>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</si>
  <si>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</si>
  <si>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</si>
  <si>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</si>
  <si>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</si>
  <si>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</si>
  <si>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Kolze</t>
  </si>
  <si>
    <t>Why is this part of a 802.11 MAC or PHY layer measurement?</t>
  </si>
  <si>
    <t>If justified, at least make it optional in PICs</t>
  </si>
  <si>
    <t>Why is TSF offset in the neighbor report element needed?</t>
  </si>
  <si>
    <t>Justify it or remove it</t>
  </si>
  <si>
    <t>VanZelst</t>
  </si>
  <si>
    <t>Godfrey</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</si>
  <si>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</si>
  <si>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</si>
  <si>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</si>
  <si>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Clarify this is what intended? If not, provide a new definition.</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</si>
  <si>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</si>
  <si>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</si>
  <si>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</si>
  <si>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</si>
  <si>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</si>
  <si>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</si>
  <si>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</si>
  <si>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</si>
  <si>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</si>
  <si>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</si>
  <si>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</si>
  <si>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</si>
  <si>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</si>
  <si>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</si>
  <si>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</si>
  <si>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</si>
  <si>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Adopt the concept of 'measurement pilot' into the TGk draft by accepting the normative text in doc# 05/1599r2.</t>
  </si>
  <si>
    <t>7.4.2.5</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</si>
  <si>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</si>
  <si>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</si>
  <si>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</si>
  <si>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</si>
  <si>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</si>
  <si>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</si>
  <si>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</si>
  <si>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Medsense</t>
  </si>
  <si>
    <t>Liang</t>
  </si>
  <si>
    <t>The CCA Idle Time and CCA Busy Time Histograms are inverses of each other. Remove one of them.</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</si>
  <si>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</si>
  <si>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</si>
  <si>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10: Spelling</t>
  </si>
  <si>
    <t>"Repetions" -&gt; "Repetitions"</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</si>
  <si>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</si>
  <si>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</si>
  <si>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Take out the conditional reporting in favor of a simple request/report mechanism.   Additionally take out thereshold and historisis in favor of adding an average since the last report.</t>
  </si>
  <si>
    <t>Add definition of capabilties unknown - consider suggested text.</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</si>
  <si>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</si>
  <si>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</si>
  <si>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</si>
  <si>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L5: same issue with regulatory class here being a different and conflicting term with 11j. See same reviewers comments on 7.3.2.21.4.</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</si>
  <si>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</si>
  <si>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</si>
  <si>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Remove the key scope identifier bit from the neighbour report.</t>
  </si>
  <si>
    <t>Montemurro</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</si>
  <si>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</si>
  <si>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</si>
  <si>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</si>
  <si>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</si>
  <si>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</si>
  <si>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</si>
  <si>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</si>
  <si>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</si>
  <si>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</si>
  <si>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</si>
  <si>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</si>
  <si>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</si>
  <si>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</si>
  <si>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</si>
  <si>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 xml:space="preserve">After figure k9 the text describes contents of "The Pause Time subfield". Three lines later it describes "The Pause Time field which consists of…a Pause Time subfield." </t>
  </si>
  <si>
    <t>swap these two descriptions.</t>
  </si>
  <si>
    <t>There is a TBD element id in Table 20 but no section 7.3.2.29 to describe it. In fact, I'm not even sure why a separate element id is needed to send a neighbor report with TSF Information.</t>
  </si>
  <si>
    <t>Consider suggested improvement.</t>
  </si>
  <si>
    <t>ANA</t>
  </si>
  <si>
    <t>P56, L34: There is no SSID in the neighbor report request.</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</si>
  <si>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</si>
  <si>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</si>
  <si>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</si>
  <si>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</si>
  <si>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</si>
  <si>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</si>
  <si>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</si>
  <si>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</si>
  <si>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</si>
  <si>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</si>
  <si>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</si>
  <si>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</si>
  <si>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</si>
  <si>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</si>
  <si>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</si>
  <si>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beacon report is of dubious value, as it is unreliable information and costly to acquire, at least in time spent doing the measurement.</t>
  </si>
  <si>
    <t>remove the beacon report</t>
  </si>
  <si>
    <t>remove the becon report request</t>
  </si>
  <si>
    <t>the hidden station report is of dubious value, as it is unreliable information and costly to acquire, at lease in terms of time spent doing the measurement.</t>
  </si>
  <si>
    <t>remove the hidden station report</t>
  </si>
  <si>
    <t>remove the hidden station report request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</si>
  <si>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</si>
  <si>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</si>
  <si>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</si>
  <si>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</si>
  <si>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</si>
  <si>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</si>
  <si>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</si>
  <si>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</si>
  <si>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</si>
  <si>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</si>
  <si>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</si>
  <si>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</si>
  <si>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</si>
  <si>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</si>
  <si>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the utiltity of the information in the Beacon Report is dubious, at best.</t>
  </si>
  <si>
    <t>delete this section.</t>
  </si>
  <si>
    <t>the utility of the informaiton in the hidden station report is dubious, at best.</t>
  </si>
  <si>
    <t>Harkins</t>
  </si>
  <si>
    <t>Req-Rpt-El</t>
  </si>
  <si>
    <t>Req-Rpt-Fr</t>
  </si>
  <si>
    <t>Req-Rpt-Pr</t>
  </si>
  <si>
    <t>Req-Rpt-Gn</t>
  </si>
  <si>
    <t>Link Margin</t>
  </si>
  <si>
    <t>Chan-Rpt</t>
  </si>
  <si>
    <t>How will this be used?  The simplest solution is to delete the Neighbor report element.</t>
  </si>
  <si>
    <t>A Hidden Station is still not defined.</t>
  </si>
  <si>
    <t>Trachewsky</t>
  </si>
  <si>
    <t xml:space="preserve">Exclude autonomous reporting or specify it as an option that has to be enabled by the receiver. </t>
  </si>
  <si>
    <t>This mechanism was originally brought into 802.11h and then later rejected by the working group.  What purpose does it serve?</t>
  </si>
  <si>
    <t>P50:L19-21 - Repeat the text from 7.3.2.21.6 P13:L9-12 for periodic measurements only delaying on the first measurement and not subsequent measurements</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</si>
  <si>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</si>
  <si>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</si>
  <si>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</si>
  <si>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</si>
  <si>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</si>
  <si>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</si>
  <si>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</si>
  <si>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</si>
  <si>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</si>
  <si>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</si>
  <si>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</si>
  <si>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</si>
  <si>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</si>
  <si>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</si>
  <si>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</si>
  <si>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</si>
  <si>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</si>
  <si>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</si>
  <si>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Clarify how the numerical values for floor are to be used.</t>
  </si>
  <si>
    <t>Security</t>
  </si>
  <si>
    <t>Oakes</t>
  </si>
  <si>
    <t>Add Radio measurement action frame link measurement report frame to the list of frames which may include a TCP report element.</t>
  </si>
  <si>
    <t>7.2.3.9</t>
  </si>
  <si>
    <t>Ciotti</t>
  </si>
  <si>
    <t>7.4.2.6</t>
  </si>
  <si>
    <t>10.3.24</t>
  </si>
  <si>
    <t>The reporting condition aspect of the beacon request is too complicated.</t>
  </si>
  <si>
    <t>Remove it or simplify it.</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</si>
  <si>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</si>
  <si>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</si>
  <si>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</si>
  <si>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</si>
  <si>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</si>
  <si>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</si>
  <si>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</si>
  <si>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</si>
  <si>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7.3.2.22.4</t>
  </si>
  <si>
    <t>Channel Load</t>
  </si>
  <si>
    <t>Winget</t>
  </si>
  <si>
    <t>7.3.2.12</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</si>
  <si>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</si>
  <si>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</si>
  <si>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Please clarify text.</t>
  </si>
  <si>
    <t>Add a measurement report mode value which represents the case of no error.</t>
  </si>
  <si>
    <t>Move the "Duration Mandatory" specification into the Measurement Request field OR move the duration field in the Measurement request element level</t>
  </si>
  <si>
    <t>The text defines special semantics for channel number of 0 and 255
However, overloading the semantics in this way could limit options in the future, eg we could never specify a channel at 5GHz</t>
  </si>
  <si>
    <t>Specify special sematics in some other way</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</si>
  <si>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</si>
  <si>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</si>
  <si>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MIB</t>
  </si>
  <si>
    <t>Wang, Stephan</t>
  </si>
  <si>
    <t>Line 7-19 on page 56 discusses specific implementations. It doesn't seem appropriate to have normative descriptions about implementation details in a standard.</t>
  </si>
  <si>
    <t>Mark the quoted text as informative</t>
  </si>
  <si>
    <t>Change it accordingly.</t>
  </si>
  <si>
    <t>Johnson</t>
  </si>
  <si>
    <t>PICS</t>
  </si>
  <si>
    <t xml:space="preserve">Normative text describing the behavior of a station receiving a beacon request with reporting conditions is missing from clause 11.  </t>
  </si>
  <si>
    <t>Remove the non tsf neighbor report</t>
  </si>
  <si>
    <t>typo</t>
  </si>
  <si>
    <t>In the last sentence of the last paragraph, change "beacuse" to "because".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</si>
  <si>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</si>
  <si>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</si>
  <si>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In the paragraph describing the BSSID, use of the phrase "presumed to be" implies the values in the Neighbor List Entry may not be for the BSSID specified.</t>
  </si>
  <si>
    <t>change the phrase "are presumed to be for" to "are values for".</t>
  </si>
  <si>
    <t>No meaning is given for a Neighbor TBTT Offset Request value of zero</t>
  </si>
  <si>
    <t>Describe the meaning of a zero value for Neighbor TBTT Offset Request</t>
  </si>
  <si>
    <t>What does serial mean when the previous entry is a periodic measurement? Is it after the first measurement, or after the entire periodic measurement has completed? Which points are serialized?</t>
  </si>
  <si>
    <t>Clarify this point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</si>
  <si>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</si>
  <si>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</si>
  <si>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</si>
  <si>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</si>
  <si>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</si>
  <si>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</si>
  <si>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</si>
  <si>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</si>
  <si>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Enable bit. Based on the description and based on Table 20a it seems that Enable bit is not needed.</t>
  </si>
  <si>
    <t>Remove Enable bit from the Measurement Request element and update text accordingly.</t>
  </si>
  <si>
    <t>Radio Measurement capability flag should use B9 instead of B12, leaving B11-B12 reserved to allow future amendments that may be able to make better use of/may need 2 contiguous bits.</t>
  </si>
  <si>
    <t>Move Radio Measurement flag to B9.</t>
  </si>
  <si>
    <t>"serving AP" referenced in line 33 on page 13 is not defined anywhere in the draft.</t>
  </si>
  <si>
    <t>Add definition for "serving AP".</t>
  </si>
  <si>
    <t>P25, L8: What happens if the number of frames exceeds 255? I suggest that the value is capped at 255.</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</si>
  <si>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</si>
  <si>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</si>
  <si>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</si>
  <si>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</si>
  <si>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</si>
  <si>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Periodic</t>
  </si>
  <si>
    <t>Annex D</t>
  </si>
  <si>
    <t>Page 83, line 49 contains an unresolved reference</t>
  </si>
  <si>
    <t>Correct the unresolved reference</t>
  </si>
  <si>
    <t>Page 84, line 13 contains an unresolved reference</t>
  </si>
  <si>
    <t>Consider editorial improvement.</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</si>
  <si>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</si>
  <si>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</si>
  <si>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</si>
  <si>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</si>
  <si>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</si>
  <si>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</si>
  <si>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</si>
  <si>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</si>
  <si>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</si>
  <si>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</si>
  <si>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</si>
  <si>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</si>
  <si>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</si>
  <si>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</si>
  <si>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</si>
  <si>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</si>
  <si>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</si>
  <si>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</si>
  <si>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</si>
  <si>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</si>
  <si>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</si>
  <si>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</si>
  <si>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Revise channel band coding to cover all PHYs and 11j. Avoid conflicting terms.</t>
  </si>
  <si>
    <t>Review periodic reporting conditions given the replacement of periodic measurements with repeated measurement frames.</t>
  </si>
  <si>
    <t>P15, L6: It is not clear if periodic conditions now relate to the new concept of repeated measurement frames (see other comments on this section  by same reviewer). If each itteration is a single measurement then hysteresis no longer applies.</t>
  </si>
  <si>
    <t>P18, L4: Add groups covering QoS statistics to the STA statistics request.</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</si>
  <si>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</si>
  <si>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</si>
  <si>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</si>
  <si>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</si>
  <si>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</si>
  <si>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</si>
  <si>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Consider new definition.</t>
  </si>
  <si>
    <t>P37, L11: Autonomous neighbor reporting has been removed from the draft - apart from the second sentence here.</t>
  </si>
  <si>
    <t>Remove to be consistent.</t>
  </si>
  <si>
    <t>10.3.24.2.2</t>
  </si>
  <si>
    <t>P43, L17: Remove status REFUSED - the draft supports no concept of refusing a neighbor report.</t>
  </si>
  <si>
    <t>Remove REFUSED status.</t>
  </si>
  <si>
    <t>Talked about at the 6/15/05 telecon and will be addressed in San Francisco in document 05/488r1</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</si>
  <si>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</si>
  <si>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</si>
  <si>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It is not clear from this draft how a non-AP STA would have the information required to respond to this report.</t>
  </si>
  <si>
    <t>Restrict the usage of this request so that non-AP STAs may request, but only APs may respond.</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</si>
  <si>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</si>
  <si>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</si>
  <si>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</si>
  <si>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There should not be a separate Neighbor Report with TSF information</t>
  </si>
  <si>
    <t>Merge the two neighbor reports.</t>
  </si>
  <si>
    <t xml:space="preserve">7.2.3.4 </t>
  </si>
  <si>
    <t>Statistics</t>
  </si>
  <si>
    <t>7.3.2, page8, table20</t>
  </si>
  <si>
    <t>7.2.3.4, page5, table7</t>
  </si>
  <si>
    <t>7.2.3.5, page5, table8</t>
  </si>
  <si>
    <t>7.3.2.12, page8, line5</t>
  </si>
  <si>
    <t xml:space="preserve">Delete the hidden node report and those related. </t>
  </si>
  <si>
    <t>Edwards</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</si>
  <si>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</si>
  <si>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</si>
  <si>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</si>
  <si>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</si>
  <si>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</si>
  <si>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</si>
  <si>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</si>
  <si>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Either loosen the accuracy requirements, or put the accuracy bits back into the spec.</t>
  </si>
  <si>
    <t>Total</t>
  </si>
  <si>
    <t>Total:</t>
  </si>
  <si>
    <t>Total Comments</t>
  </si>
  <si>
    <t>Deferred</t>
  </si>
  <si>
    <t>Accepted</t>
  </si>
  <si>
    <t>Counter</t>
  </si>
  <si>
    <t>Lambert</t>
  </si>
  <si>
    <t>The reporting condition of the beacon request is too complicated.</t>
  </si>
  <si>
    <t>Remove this section.</t>
  </si>
  <si>
    <t>Remove this from specification</t>
  </si>
  <si>
    <t>This does not belong in k and should be removed.</t>
  </si>
  <si>
    <t>Adachi</t>
  </si>
  <si>
    <t>Isn't the range of RPI:1 -92 &lt; RPI &lt;= -87 in Table k9?</t>
  </si>
  <si>
    <t xml:space="preserve">Correct as commented. </t>
  </si>
  <si>
    <t>TGk needs a measurement to extensively measure parameters of an identified TS, expecially delay and jitter timing measurements.</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</si>
  <si>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</si>
  <si>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</si>
  <si>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</si>
  <si>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</si>
  <si>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</si>
  <si>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</si>
  <si>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Need a brief description of request parameter here to clarify meaning of "subject" in table.</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</si>
  <si>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</si>
  <si>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</si>
  <si>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</si>
  <si>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</si>
  <si>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Add sentence to clarify use of Received Power Threshold.</t>
  </si>
  <si>
    <t>P32 Figk27:  Add two fields to TSF Information, one field for "TBTT Window Size" and another for "Expiry Time".  Details on sizing and definitions for thes new fields to be provided by Joe Kwak at the May meeting.</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</si>
  <si>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</si>
  <si>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</si>
  <si>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</si>
  <si>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</si>
  <si>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</si>
  <si>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</si>
  <si>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 xml:space="preserve">P51L25 &amp; L26:  Delete this sentence.  Merge sentence at P51L27 into the paragraph above it. </t>
  </si>
  <si>
    <t>Frame Restart Delay is not needed at frame level.  Measurement Pause may be used as the last request element in the frame to accomplish same thing.  Delete Frame Restart Delay and simplify paragraph procedure wording.</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</si>
  <si>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</si>
  <si>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</si>
  <si>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correct terms consistent with the Hidden Station Report.</t>
  </si>
  <si>
    <t>P54L28:  Change start of sentence to "Each Hidden Station Report element contains one or more Hidden Station entries, each…."</t>
  </si>
  <si>
    <t>Clumsy wording which needs clarification in second paragraph.</t>
  </si>
  <si>
    <t>P55L24:  Change to "Measurement Report frame shall set all bits to 0.</t>
  </si>
  <si>
    <t>When location is unknown, text indicates that resolution bits should be set to 0 without specifying state of other bits in LCI Report element.  Better to set all bits to 0.</t>
  </si>
  <si>
    <t xml:space="preserve">P113 L50 dot11peerWEPICVErrorCount is not properly capitalized </t>
  </si>
  <si>
    <t>Change "dot11peerWEPICVErrorCount" to "dot11PeerWEPICVErrorCount"</t>
  </si>
  <si>
    <t>Gray</t>
  </si>
  <si>
    <t>On page 23, line 10, the word "because" is misspelled in the sentence ending, "…but could be up to 262 beacuse of rounding effects."</t>
  </si>
  <si>
    <t>Change the spelling to "because".</t>
  </si>
  <si>
    <t>10.3.25.1.2</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</si>
  <si>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</si>
  <si>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</si>
  <si>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</si>
  <si>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</si>
  <si>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RRMRequest Table is out of sync with draft text: 1. Token in MIB should actually be Dialog Token,  Measurement Token is missing from MIB. 2. Need to add Number of Repetitions, Pause Time, Pause Unit.</t>
  </si>
  <si>
    <t>Details to be provided by Joe Kwak at May meeting.</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</si>
  <si>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</si>
  <si>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</si>
  <si>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</si>
  <si>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</si>
  <si>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</si>
  <si>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</si>
  <si>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Estrada</t>
  </si>
  <si>
    <t>7.2.3.1</t>
  </si>
  <si>
    <t>7.3.2</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</si>
  <si>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</si>
  <si>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</si>
  <si>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</si>
  <si>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</si>
  <si>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Remove this measurement.</t>
  </si>
  <si>
    <t>7.3.2.22.8</t>
  </si>
  <si>
    <t>Put dissassociate imminent back into the sepcification</t>
  </si>
  <si>
    <t>NOTE: does not mean informative note.</t>
  </si>
  <si>
    <t>Change to Informative Note:</t>
  </si>
  <si>
    <t>Remove "(but not malevolent)"  Even malevolent STA's are Erronious.</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</si>
  <si>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</si>
  <si>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</si>
  <si>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</si>
  <si>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</si>
  <si>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</si>
  <si>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</si>
  <si>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Remove neighbor reporting from the association exchange.</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</si>
  <si>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</si>
  <si>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</si>
  <si>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</si>
  <si>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</si>
  <si>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</si>
  <si>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</si>
  <si>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</si>
  <si>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</si>
  <si>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</si>
  <si>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I think that it would make sense to disallow measurements to be in parallel with a pause request. If you don't want to do this, then explain how this works.</t>
  </si>
  <si>
    <t>Ptasinski</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</si>
  <si>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</si>
  <si>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</si>
  <si>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</si>
  <si>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</si>
  <si>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</si>
  <si>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</si>
  <si>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</si>
  <si>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</si>
  <si>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</si>
  <si>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Change the definition of the "Neighbor Report" to be based on who can hear the STA, not what the STA can hear.</t>
  </si>
  <si>
    <t>Add the ability for the STA to request Neighbor information while in an unassociated state.</t>
  </si>
  <si>
    <t>This clause contains two "Error! Reference source not found" statements.</t>
  </si>
  <si>
    <t>Correct the text to correctly reflect the desired references.</t>
  </si>
  <si>
    <t xml:space="preserve">page 17, line 18, the bin duration is counted in units of slot times.  In an 11g BSS how is the case handled when the short slot bit in the capability info field of the BSS changes during a measurement?  </t>
  </si>
  <si>
    <t>clarify</t>
  </si>
  <si>
    <t xml:space="preserve">page 54, 24, "non-802.11 energy" would include FH phys even if the measuring station was an 11g station that did not support FH.  </t>
  </si>
  <si>
    <t>change text to cover case of unrecognized or unsupported 802.11 phys.</t>
  </si>
  <si>
    <t>Karcz</t>
  </si>
  <si>
    <t>The sentence "The measurement token shall be set to a nonzero number that is unique among …" It is not clear if this token is globally unique or is unique between station pairs.</t>
  </si>
  <si>
    <t>need to further clarify this statement.</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</si>
  <si>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</si>
  <si>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</si>
  <si>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</si>
  <si>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</si>
  <si>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Put dissassociate Imminent back into the draft amendment.  This is within the scope of this par since the disassociate message is part of the 1997-2003 draft.  This is giving the STA more/up to date information before it gets booted off the bss.</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</si>
  <si>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</si>
  <si>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</si>
  <si>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Calhoun</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</si>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</sst>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u val="single"/>
      <sz val="8"/>
      <name val="Tahoma"/>
      <family val="2"/>
    </font>
    <font>
      <b/>
      <u val="single"/>
      <sz val="10"/>
      <name val="Arial"/>
      <family val="2"/>
    </font>
    <font>
      <sz val="7"/>
      <name val="Times New Roman"/>
      <family val="1"/>
    </font>
    <font>
      <b/>
      <sz val="8"/>
      <name val="Arial"/>
      <family val="2"/>
    </font>
  </fonts>
  <fills count="4">
    <fill>
      <patternFill/>
    </fill>
    <fill>
      <patternFill patternType="gray125"/>
    </fill>
    <fill>
      <patternFill patternType="solid">
        <fgColor indexed="8"/>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7" xfId="0" applyNumberFormat="1" applyFont="1" applyFill="1" applyBorder="1" applyAlignment="1" applyProtection="1">
      <alignment horizontal="left" vertical="top" wrapText="1"/>
      <protection locked="0"/>
    </xf>
    <xf numFmtId="0" fontId="9" fillId="0" borderId="7"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7" xfId="0" applyFont="1" applyFill="1" applyBorder="1" applyAlignment="1" applyProtection="1">
      <alignment horizontal="left" vertical="top" wrapText="1"/>
      <protection locked="0"/>
    </xf>
    <xf numFmtId="0" fontId="13" fillId="0" borderId="0" xfId="0" applyFont="1" applyAlignment="1">
      <alignment/>
    </xf>
    <xf numFmtId="0" fontId="13" fillId="0" borderId="0" xfId="0" applyFont="1" applyAlignment="1">
      <alignment/>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justify" vertical="top" wrapText="1"/>
      <protection locked="0"/>
    </xf>
    <xf numFmtId="0" fontId="0" fillId="0" borderId="0" xfId="0" applyFont="1" applyAlignment="1">
      <alignment horizontal="center"/>
    </xf>
    <xf numFmtId="0" fontId="9" fillId="0" borderId="0" xfId="0" applyFont="1" applyBorder="1" applyAlignment="1">
      <alignment horizontal="left" vertical="top" wrapText="1"/>
    </xf>
    <xf numFmtId="0" fontId="9" fillId="0" borderId="2" xfId="0" applyFont="1" applyBorder="1" applyAlignment="1">
      <alignment/>
    </xf>
    <xf numFmtId="0" fontId="9" fillId="0" borderId="7" xfId="0" applyFont="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7" xfId="0" applyNumberFormat="1" applyFont="1" applyFill="1" applyBorder="1" applyAlignment="1">
      <alignment horizontal="left" vertical="top" wrapText="1"/>
    </xf>
    <xf numFmtId="0" fontId="9" fillId="0" borderId="2" xfId="0" applyNumberFormat="1" applyFont="1" applyFill="1" applyBorder="1" applyAlignment="1" applyProtection="1">
      <alignment horizontal="justify" vertical="top" wrapText="1"/>
      <protection locked="0"/>
    </xf>
    <xf numFmtId="0" fontId="9" fillId="0" borderId="6" xfId="0" applyFont="1" applyFill="1" applyBorder="1" applyAlignment="1" applyProtection="1">
      <alignment horizontal="justify" vertical="top" wrapText="1"/>
      <protection locked="0"/>
    </xf>
    <xf numFmtId="0" fontId="9" fillId="0" borderId="8" xfId="0" applyFont="1" applyFill="1" applyBorder="1" applyAlignment="1" applyProtection="1">
      <alignment horizontal="justify" vertical="top" wrapText="1"/>
      <protection locked="0"/>
    </xf>
    <xf numFmtId="0" fontId="9" fillId="0" borderId="4" xfId="0" applyNumberFormat="1" applyFont="1" applyBorder="1" applyAlignment="1">
      <alignment horizontal="left" vertical="top" wrapText="1"/>
    </xf>
    <xf numFmtId="0" fontId="9" fillId="0" borderId="2" xfId="0" applyFont="1" applyBorder="1" applyAlignment="1" applyProtection="1">
      <alignment/>
      <protection locked="0"/>
    </xf>
    <xf numFmtId="49" fontId="9" fillId="0" borderId="2" xfId="0" applyNumberFormat="1" applyFont="1" applyBorder="1" applyAlignment="1">
      <alignment/>
    </xf>
    <xf numFmtId="0" fontId="8" fillId="0" borderId="2"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2" borderId="0" xfId="0" applyFill="1" applyAlignment="1">
      <alignment/>
    </xf>
    <xf numFmtId="0" fontId="15" fillId="0" borderId="0" xfId="0" applyFont="1" applyAlignment="1">
      <alignment/>
    </xf>
    <xf numFmtId="0" fontId="0" fillId="0" borderId="0" xfId="0" applyAlignment="1">
      <alignment horizontal="left" indent="2"/>
    </xf>
    <xf numFmtId="0" fontId="0" fillId="3" borderId="0" xfId="0" applyFill="1" applyAlignment="1">
      <alignment horizontal="center"/>
    </xf>
    <xf numFmtId="0" fontId="0" fillId="0" borderId="0" xfId="0" applyFont="1" applyAlignment="1">
      <alignment horizontal="left" indent="1"/>
    </xf>
    <xf numFmtId="0" fontId="0" fillId="0" borderId="0" xfId="0" applyFill="1" applyAlignment="1">
      <alignment horizontal="center"/>
    </xf>
    <xf numFmtId="0" fontId="0" fillId="0" borderId="0" xfId="0" applyFont="1" applyAlignment="1">
      <alignment/>
    </xf>
    <xf numFmtId="0" fontId="10" fillId="3" borderId="0" xfId="0" applyFont="1" applyFill="1" applyAlignment="1">
      <alignment/>
    </xf>
    <xf numFmtId="0" fontId="0" fillId="3" borderId="0" xfId="0" applyFill="1" applyAlignment="1">
      <alignment/>
    </xf>
    <xf numFmtId="0" fontId="0" fillId="0" borderId="0" xfId="0" applyFont="1" applyFill="1" applyAlignment="1">
      <alignment horizontal="center"/>
    </xf>
    <xf numFmtId="0" fontId="7" fillId="0" borderId="7" xfId="0" applyFont="1" applyBorder="1" applyAlignment="1" applyProtection="1">
      <alignment wrapText="1"/>
      <protection locked="0"/>
    </xf>
    <xf numFmtId="0" fontId="9" fillId="0" borderId="0" xfId="0" applyFont="1" applyFill="1" applyBorder="1" applyAlignment="1" applyProtection="1">
      <alignment horizontal="left" vertical="top" wrapText="1"/>
      <protection locked="0"/>
    </xf>
    <xf numFmtId="49" fontId="0" fillId="0" borderId="0" xfId="0" applyNumberFormat="1" applyAlignment="1">
      <alignment horizontal="left" indent="1"/>
    </xf>
    <xf numFmtId="0" fontId="0" fillId="0" borderId="0" xfId="0" applyFont="1" applyAlignment="1">
      <alignment horizontal="left"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a comparison of resolved comments between r24 and r39
1. Master Workbook contains a list of comments which have different resolutions v24 to v39.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
      <selection activeCell="B4" sqref="B4"/>
    </sheetView>
  </sheetViews>
  <sheetFormatPr defaultColWidth="9.140625" defaultRowHeight="12.75"/>
  <cols>
    <col min="1" max="1" width="11.28125" style="2" customWidth="1"/>
    <col min="2" max="16384" width="9.140625" style="2" customWidth="1"/>
  </cols>
  <sheetData>
    <row r="1" ht="18.75">
      <c r="B1" s="1" t="s">
        <v>755</v>
      </c>
    </row>
    <row r="2" ht="18.75">
      <c r="B2" s="1" t="s">
        <v>753</v>
      </c>
    </row>
    <row r="3" spans="1:2" ht="18.75">
      <c r="A3" s="2" t="s">
        <v>760</v>
      </c>
      <c r="B3" s="1" t="s">
        <v>50</v>
      </c>
    </row>
    <row r="4" spans="1:6" ht="18.75">
      <c r="A4" s="2" t="s">
        <v>754</v>
      </c>
      <c r="B4" s="12" t="s">
        <v>661</v>
      </c>
      <c r="F4" s="7"/>
    </row>
    <row r="5" spans="1:2" ht="15.75">
      <c r="A5" s="2" t="s">
        <v>759</v>
      </c>
      <c r="B5" s="8" t="s">
        <v>660</v>
      </c>
    </row>
    <row r="6" s="3" customFormat="1" ht="16.5" thickBot="1"/>
    <row r="7" spans="1:2" s="4" customFormat="1" ht="18.75">
      <c r="A7" s="4" t="s">
        <v>757</v>
      </c>
      <c r="B7" s="9" t="s">
        <v>1276</v>
      </c>
    </row>
    <row r="8" spans="1:2" ht="15.75">
      <c r="A8" s="2" t="s">
        <v>761</v>
      </c>
      <c r="B8" s="8" t="s">
        <v>653</v>
      </c>
    </row>
    <row r="9" spans="1:9" ht="15.75">
      <c r="A9" s="2" t="s">
        <v>758</v>
      </c>
      <c r="B9" s="8" t="s">
        <v>654</v>
      </c>
      <c r="C9" s="8"/>
      <c r="D9" s="8"/>
      <c r="E9" s="8"/>
      <c r="F9" s="8"/>
      <c r="G9" s="8"/>
      <c r="H9" s="8"/>
      <c r="I9" s="8"/>
    </row>
    <row r="10" spans="2:9" ht="15.75">
      <c r="B10" s="8" t="s">
        <v>655</v>
      </c>
      <c r="C10" s="8"/>
      <c r="D10" s="8"/>
      <c r="E10" s="8"/>
      <c r="F10" s="8"/>
      <c r="G10" s="8"/>
      <c r="H10" s="8"/>
      <c r="I10" s="8"/>
    </row>
    <row r="11" spans="2:9" ht="15.75">
      <c r="B11" s="8" t="s">
        <v>656</v>
      </c>
      <c r="C11" s="8"/>
      <c r="D11" s="8"/>
      <c r="E11" s="8"/>
      <c r="F11" s="8"/>
      <c r="G11" s="8"/>
      <c r="H11" s="8"/>
      <c r="I11" s="8"/>
    </row>
    <row r="12" spans="2:9" ht="15.75">
      <c r="B12" s="8" t="s">
        <v>657</v>
      </c>
      <c r="C12" s="8"/>
      <c r="D12" s="8"/>
      <c r="E12" s="8"/>
      <c r="F12" s="8"/>
      <c r="G12" s="8"/>
      <c r="H12" s="8"/>
      <c r="I12" s="8"/>
    </row>
    <row r="13" spans="2:9" ht="15.75">
      <c r="B13" s="8" t="s">
        <v>658</v>
      </c>
      <c r="C13" s="8"/>
      <c r="D13" s="8"/>
      <c r="E13" s="8"/>
      <c r="F13" s="8"/>
      <c r="G13" s="8"/>
      <c r="H13" s="8"/>
      <c r="I13" s="8"/>
    </row>
    <row r="14" spans="2:9" ht="15.75">
      <c r="B14" s="8" t="s">
        <v>659</v>
      </c>
      <c r="C14" s="8"/>
      <c r="D14" s="8"/>
      <c r="E14" s="8"/>
      <c r="F14" s="8"/>
      <c r="G14" s="8"/>
      <c r="H14" s="8"/>
      <c r="I14" s="8"/>
    </row>
    <row r="15" ht="15.75">
      <c r="A15" s="2" t="s">
        <v>756</v>
      </c>
    </row>
    <row r="27" spans="1:5" ht="15.75" customHeight="1">
      <c r="A27" s="6"/>
      <c r="B27" s="64"/>
      <c r="C27" s="64"/>
      <c r="D27" s="64"/>
      <c r="E27" s="64"/>
    </row>
    <row r="28" spans="1:5" ht="15.75" customHeight="1">
      <c r="A28" s="4"/>
      <c r="B28" s="5"/>
      <c r="C28" s="5"/>
      <c r="D28" s="5"/>
      <c r="E28" s="5"/>
    </row>
    <row r="29" spans="1:5" ht="15.75" customHeight="1">
      <c r="A29" s="4"/>
      <c r="B29" s="63"/>
      <c r="C29" s="63"/>
      <c r="D29" s="63"/>
      <c r="E29" s="63"/>
    </row>
    <row r="30" spans="1:5" ht="15.75" customHeight="1">
      <c r="A30" s="4"/>
      <c r="B30" s="5"/>
      <c r="C30" s="5"/>
      <c r="D30" s="5"/>
      <c r="E30" s="5"/>
    </row>
    <row r="31" spans="1:5" ht="15.75" customHeight="1">
      <c r="A31" s="4"/>
      <c r="B31" s="63"/>
      <c r="C31" s="63"/>
      <c r="D31" s="63"/>
      <c r="E31" s="63"/>
    </row>
    <row r="32" spans="2:5" ht="15.75" customHeight="1">
      <c r="B32" s="63"/>
      <c r="C32" s="63"/>
      <c r="D32" s="63"/>
      <c r="E32" s="6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44"/>
  <sheetViews>
    <sheetView tabSelected="1" workbookViewId="0" topLeftCell="A1">
      <selection activeCell="I12" sqref="I12"/>
    </sheetView>
  </sheetViews>
  <sheetFormatPr defaultColWidth="9.140625" defaultRowHeight="12.75"/>
  <cols>
    <col min="1" max="1" width="4.140625" style="18" customWidth="1"/>
    <col min="2" max="2" width="9.57421875" style="18" customWidth="1"/>
    <col min="3" max="3" width="11.28125" style="18" customWidth="1"/>
    <col min="4" max="4" width="26.00390625" style="18" customWidth="1"/>
    <col min="5" max="5" width="25.421875" style="18" customWidth="1"/>
    <col min="6" max="6" width="12.28125" style="18" customWidth="1"/>
    <col min="7" max="7" width="12.28125" style="28" customWidth="1"/>
    <col min="8" max="8" width="12.28125" style="18" customWidth="1"/>
    <col min="9" max="9" width="12.28125" style="28" customWidth="1"/>
    <col min="10" max="10" width="10.28125" style="18" customWidth="1"/>
    <col min="11" max="11" width="10.28125" style="28" customWidth="1"/>
    <col min="12" max="12" width="7.28125" style="22" customWidth="1"/>
    <col min="13" max="13" width="5.8515625" style="42" customWidth="1"/>
    <col min="14" max="14" width="6.421875" style="18" customWidth="1"/>
    <col min="15" max="15" width="10.28125" style="18" customWidth="1"/>
    <col min="16" max="17" width="8.57421875" style="18" customWidth="1"/>
    <col min="18" max="16384" width="27.00390625" style="18" customWidth="1"/>
  </cols>
  <sheetData>
    <row r="1" spans="1:17" ht="24.75" customHeight="1">
      <c r="A1" s="19" t="s">
        <v>764</v>
      </c>
      <c r="B1" s="19" t="s">
        <v>765</v>
      </c>
      <c r="C1" s="20" t="s">
        <v>766</v>
      </c>
      <c r="D1" s="19" t="s">
        <v>767</v>
      </c>
      <c r="E1" s="19" t="s">
        <v>768</v>
      </c>
      <c r="F1" s="21" t="s">
        <v>726</v>
      </c>
      <c r="G1" s="21" t="s">
        <v>728</v>
      </c>
      <c r="H1" s="21" t="s">
        <v>729</v>
      </c>
      <c r="I1" s="21" t="s">
        <v>627</v>
      </c>
      <c r="J1" s="21" t="s">
        <v>646</v>
      </c>
      <c r="K1" s="21" t="s">
        <v>645</v>
      </c>
      <c r="L1" s="23" t="s">
        <v>649</v>
      </c>
      <c r="M1" s="23" t="s">
        <v>650</v>
      </c>
      <c r="N1" s="35" t="s">
        <v>648</v>
      </c>
      <c r="O1" s="21" t="s">
        <v>647</v>
      </c>
      <c r="P1" s="62" t="s">
        <v>651</v>
      </c>
      <c r="Q1" s="62" t="s">
        <v>652</v>
      </c>
    </row>
    <row r="2" spans="1:17" s="28" customFormat="1" ht="73.5">
      <c r="A2" s="21">
        <v>48</v>
      </c>
      <c r="B2" s="21" t="s">
        <v>762</v>
      </c>
      <c r="C2" s="30" t="s">
        <v>1272</v>
      </c>
      <c r="D2" s="31" t="s">
        <v>1273</v>
      </c>
      <c r="E2" s="31" t="s">
        <v>882</v>
      </c>
      <c r="F2" s="21"/>
      <c r="G2" s="21" t="s">
        <v>1538</v>
      </c>
      <c r="H2" s="21"/>
      <c r="I2" s="21" t="s">
        <v>343</v>
      </c>
      <c r="J2" s="21"/>
      <c r="K2" s="21"/>
      <c r="L2" s="23"/>
      <c r="M2" s="23">
        <v>48</v>
      </c>
      <c r="N2" s="21"/>
      <c r="O2" s="21" t="s">
        <v>1364</v>
      </c>
      <c r="P2" s="50" t="str">
        <f>IF(F2=G2,"",G2)</f>
        <v>Accepted</v>
      </c>
      <c r="Q2" s="61" t="s">
        <v>192</v>
      </c>
    </row>
    <row r="3" spans="1:17" s="28" customFormat="1" ht="63">
      <c r="A3" s="21">
        <v>118</v>
      </c>
      <c r="B3" s="32" t="s">
        <v>1040</v>
      </c>
      <c r="C3" s="33" t="s">
        <v>1272</v>
      </c>
      <c r="D3" s="34" t="s">
        <v>1002</v>
      </c>
      <c r="E3" s="34" t="s">
        <v>1003</v>
      </c>
      <c r="F3" s="21"/>
      <c r="G3" s="21" t="s">
        <v>1538</v>
      </c>
      <c r="H3" s="21"/>
      <c r="I3" s="21" t="s">
        <v>343</v>
      </c>
      <c r="J3" s="32"/>
      <c r="K3" s="32"/>
      <c r="L3" s="23"/>
      <c r="M3" s="23"/>
      <c r="N3" s="32"/>
      <c r="O3" s="32" t="s">
        <v>1364</v>
      </c>
      <c r="P3" s="50" t="str">
        <f>IF(F3=G3,"",G3)</f>
        <v>Accepted</v>
      </c>
      <c r="Q3" s="61" t="s">
        <v>192</v>
      </c>
    </row>
    <row r="4" spans="1:17" s="28" customFormat="1" ht="63">
      <c r="A4" s="21">
        <v>209</v>
      </c>
      <c r="B4" s="21" t="s">
        <v>1287</v>
      </c>
      <c r="C4" s="26" t="s">
        <v>1272</v>
      </c>
      <c r="D4" s="27" t="s">
        <v>1273</v>
      </c>
      <c r="E4" s="27" t="s">
        <v>882</v>
      </c>
      <c r="F4" s="21"/>
      <c r="G4" s="21" t="s">
        <v>1538</v>
      </c>
      <c r="H4" s="21"/>
      <c r="I4" s="21" t="s">
        <v>343</v>
      </c>
      <c r="J4" s="21"/>
      <c r="K4" s="21"/>
      <c r="L4" s="23">
        <v>48</v>
      </c>
      <c r="M4" s="23">
        <v>48</v>
      </c>
      <c r="N4" s="21"/>
      <c r="O4" s="21" t="s">
        <v>1364</v>
      </c>
      <c r="P4" s="50" t="str">
        <f>IF(F4=G4,"",G4)</f>
        <v>Accepted</v>
      </c>
      <c r="Q4" s="61" t="s">
        <v>192</v>
      </c>
    </row>
    <row r="5" spans="1:17" s="28" customFormat="1" ht="10.5">
      <c r="A5" s="21">
        <v>313</v>
      </c>
      <c r="B5" s="21" t="s">
        <v>1396</v>
      </c>
      <c r="C5" s="26" t="s">
        <v>743</v>
      </c>
      <c r="D5" s="27" t="s">
        <v>876</v>
      </c>
      <c r="E5" s="27" t="s">
        <v>877</v>
      </c>
      <c r="F5" s="21"/>
      <c r="G5" s="21" t="s">
        <v>1538</v>
      </c>
      <c r="H5" s="21"/>
      <c r="I5" s="21"/>
      <c r="J5" s="21"/>
      <c r="K5" s="21"/>
      <c r="L5" s="23"/>
      <c r="M5" s="23"/>
      <c r="N5" s="21"/>
      <c r="O5" s="21" t="s">
        <v>1008</v>
      </c>
      <c r="P5" s="50" t="str">
        <f>IF(F5=G5,"",G5)</f>
        <v>Accepted</v>
      </c>
      <c r="Q5" s="61" t="s">
        <v>192</v>
      </c>
    </row>
    <row r="6" spans="1:17" s="28" customFormat="1" ht="31.5">
      <c r="A6" s="21">
        <v>482</v>
      </c>
      <c r="B6" s="21" t="s">
        <v>1659</v>
      </c>
      <c r="C6" s="21" t="s">
        <v>961</v>
      </c>
      <c r="D6" s="21" t="s">
        <v>962</v>
      </c>
      <c r="E6" s="21" t="s">
        <v>490</v>
      </c>
      <c r="F6" s="21"/>
      <c r="G6" s="21" t="s">
        <v>1538</v>
      </c>
      <c r="H6" s="21"/>
      <c r="I6" s="21" t="s">
        <v>343</v>
      </c>
      <c r="J6" s="21"/>
      <c r="K6" s="21"/>
      <c r="L6" s="23"/>
      <c r="M6" s="23"/>
      <c r="N6" s="21"/>
      <c r="O6" s="21" t="s">
        <v>1364</v>
      </c>
      <c r="P6" s="50" t="str">
        <f>IF(F6=G6,"",G6)</f>
        <v>Accepted</v>
      </c>
      <c r="Q6" s="61" t="s">
        <v>192</v>
      </c>
    </row>
    <row r="7" spans="1:17" s="28" customFormat="1" ht="21">
      <c r="A7" s="21">
        <v>488</v>
      </c>
      <c r="B7" s="21" t="s">
        <v>1659</v>
      </c>
      <c r="C7" s="21" t="s">
        <v>747</v>
      </c>
      <c r="D7" s="21" t="s">
        <v>963</v>
      </c>
      <c r="E7" s="21" t="s">
        <v>964</v>
      </c>
      <c r="F7" s="21"/>
      <c r="G7" s="21" t="s">
        <v>1538</v>
      </c>
      <c r="H7" s="21"/>
      <c r="I7" s="21" t="s">
        <v>399</v>
      </c>
      <c r="J7" s="21"/>
      <c r="K7" s="21"/>
      <c r="L7" s="23"/>
      <c r="M7" s="23">
        <v>488</v>
      </c>
      <c r="N7" s="21"/>
      <c r="O7" s="21" t="s">
        <v>1008</v>
      </c>
      <c r="P7" s="50" t="str">
        <f>IF(F7=G7,"",G7)</f>
        <v>Accepted</v>
      </c>
      <c r="Q7" s="61" t="s">
        <v>192</v>
      </c>
    </row>
    <row r="8" spans="1:17" s="28" customFormat="1" ht="63">
      <c r="A8" s="21">
        <v>528</v>
      </c>
      <c r="B8" s="21" t="s">
        <v>896</v>
      </c>
      <c r="C8" s="21" t="s">
        <v>1272</v>
      </c>
      <c r="D8" s="21" t="s">
        <v>1273</v>
      </c>
      <c r="E8" s="21" t="s">
        <v>882</v>
      </c>
      <c r="F8" s="21"/>
      <c r="G8" s="21" t="s">
        <v>1538</v>
      </c>
      <c r="H8" s="21"/>
      <c r="I8" s="21" t="s">
        <v>343</v>
      </c>
      <c r="J8" s="21"/>
      <c r="K8" s="21"/>
      <c r="L8" s="23">
        <v>48</v>
      </c>
      <c r="M8" s="23">
        <v>48</v>
      </c>
      <c r="N8" s="21"/>
      <c r="O8" s="21" t="s">
        <v>1364</v>
      </c>
      <c r="P8" s="50" t="str">
        <f>IF(F8=G8,"",G8)</f>
        <v>Accepted</v>
      </c>
      <c r="Q8" s="61" t="s">
        <v>192</v>
      </c>
    </row>
    <row r="9" spans="1:17" s="28" customFormat="1" ht="63">
      <c r="A9" s="21">
        <v>572</v>
      </c>
      <c r="B9" s="21" t="s">
        <v>1227</v>
      </c>
      <c r="C9" s="21" t="s">
        <v>1400</v>
      </c>
      <c r="D9" s="21" t="s">
        <v>1233</v>
      </c>
      <c r="E9" s="21" t="s">
        <v>1234</v>
      </c>
      <c r="F9" s="21"/>
      <c r="G9" s="21" t="s">
        <v>1538</v>
      </c>
      <c r="H9" s="21"/>
      <c r="I9" s="21" t="s">
        <v>407</v>
      </c>
      <c r="J9" s="21"/>
      <c r="K9" s="21"/>
      <c r="L9" s="23"/>
      <c r="M9" s="23"/>
      <c r="N9" s="21"/>
      <c r="O9" s="21" t="s">
        <v>993</v>
      </c>
      <c r="P9" s="50" t="str">
        <f>IF(F9=G9,"",G9)</f>
        <v>Accepted</v>
      </c>
      <c r="Q9" s="61" t="s">
        <v>192</v>
      </c>
    </row>
    <row r="10" spans="1:17" s="28" customFormat="1" ht="63">
      <c r="A10" s="21">
        <v>701</v>
      </c>
      <c r="B10" s="21" t="s">
        <v>846</v>
      </c>
      <c r="C10" s="26" t="s">
        <v>1272</v>
      </c>
      <c r="D10" s="40" t="s">
        <v>1273</v>
      </c>
      <c r="E10" s="40" t="s">
        <v>882</v>
      </c>
      <c r="F10" s="21"/>
      <c r="G10" s="21" t="s">
        <v>1538</v>
      </c>
      <c r="H10" s="21"/>
      <c r="I10" s="21" t="s">
        <v>343</v>
      </c>
      <c r="J10" s="21"/>
      <c r="K10" s="21"/>
      <c r="L10" s="23">
        <v>48</v>
      </c>
      <c r="M10" s="23">
        <v>48</v>
      </c>
      <c r="N10" s="21"/>
      <c r="O10" s="21" t="s">
        <v>1364</v>
      </c>
      <c r="P10" s="50" t="str">
        <f>IF(F10=G10,"",G10)</f>
        <v>Accepted</v>
      </c>
      <c r="Q10" s="61" t="s">
        <v>192</v>
      </c>
    </row>
    <row r="11" spans="1:17" s="28" customFormat="1" ht="63">
      <c r="A11" s="21">
        <v>745</v>
      </c>
      <c r="B11" s="21" t="s">
        <v>1372</v>
      </c>
      <c r="C11" s="26" t="s">
        <v>1272</v>
      </c>
      <c r="D11" s="40" t="s">
        <v>1273</v>
      </c>
      <c r="E11" s="40" t="s">
        <v>1419</v>
      </c>
      <c r="F11" s="21"/>
      <c r="G11" s="21" t="s">
        <v>1538</v>
      </c>
      <c r="H11" s="21"/>
      <c r="I11" s="21" t="s">
        <v>343</v>
      </c>
      <c r="J11" s="21"/>
      <c r="K11" s="21"/>
      <c r="L11" s="23">
        <v>48</v>
      </c>
      <c r="M11" s="23">
        <v>48</v>
      </c>
      <c r="N11" s="21"/>
      <c r="O11" s="21" t="s">
        <v>1364</v>
      </c>
      <c r="P11" s="50" t="str">
        <f>IF(F11=G11,"",G11)</f>
        <v>Accepted</v>
      </c>
      <c r="Q11" s="61" t="s">
        <v>192</v>
      </c>
    </row>
    <row r="12" spans="1:17" s="28" customFormat="1" ht="21">
      <c r="A12" s="21">
        <v>768</v>
      </c>
      <c r="B12" s="21" t="s">
        <v>958</v>
      </c>
      <c r="C12" s="26" t="s">
        <v>747</v>
      </c>
      <c r="D12" s="40" t="s">
        <v>830</v>
      </c>
      <c r="E12" s="40" t="s">
        <v>952</v>
      </c>
      <c r="F12" s="21"/>
      <c r="G12" s="21" t="s">
        <v>1538</v>
      </c>
      <c r="H12" s="21"/>
      <c r="I12" s="21" t="s">
        <v>427</v>
      </c>
      <c r="J12" s="21"/>
      <c r="K12" s="21"/>
      <c r="L12" s="23"/>
      <c r="M12" s="23">
        <v>488</v>
      </c>
      <c r="N12" s="21"/>
      <c r="O12" s="21" t="s">
        <v>1008</v>
      </c>
      <c r="P12" s="50" t="str">
        <f>IF(F12=G12,"",G12)</f>
        <v>Accepted</v>
      </c>
      <c r="Q12" s="61" t="s">
        <v>192</v>
      </c>
    </row>
    <row r="13" spans="1:17" s="28" customFormat="1" ht="84">
      <c r="A13" s="21">
        <v>819</v>
      </c>
      <c r="B13" s="21" t="s">
        <v>1058</v>
      </c>
      <c r="C13" s="26" t="s">
        <v>860</v>
      </c>
      <c r="D13" s="40" t="s">
        <v>1218</v>
      </c>
      <c r="E13" s="40" t="s">
        <v>1080</v>
      </c>
      <c r="F13" s="21"/>
      <c r="G13" s="21" t="s">
        <v>1538</v>
      </c>
      <c r="H13" s="21"/>
      <c r="I13" s="21"/>
      <c r="J13" s="21"/>
      <c r="K13" s="21"/>
      <c r="L13" s="23"/>
      <c r="M13" s="23">
        <v>372</v>
      </c>
      <c r="N13" s="21"/>
      <c r="O13" s="21" t="s">
        <v>1008</v>
      </c>
      <c r="P13" s="50" t="str">
        <f>IF(F13=G13,"",G13)</f>
        <v>Accepted</v>
      </c>
      <c r="Q13" s="61" t="s">
        <v>192</v>
      </c>
    </row>
    <row r="14" spans="1:17" s="28" customFormat="1" ht="52.5">
      <c r="A14" s="21">
        <v>895</v>
      </c>
      <c r="B14" s="21" t="s">
        <v>1625</v>
      </c>
      <c r="C14" s="26" t="s">
        <v>1272</v>
      </c>
      <c r="D14" s="40" t="s">
        <v>917</v>
      </c>
      <c r="E14" s="40" t="s">
        <v>490</v>
      </c>
      <c r="F14" s="21"/>
      <c r="G14" s="21" t="s">
        <v>1538</v>
      </c>
      <c r="H14" s="21"/>
      <c r="I14" s="21" t="s">
        <v>343</v>
      </c>
      <c r="J14" s="21"/>
      <c r="K14" s="21"/>
      <c r="L14" s="23"/>
      <c r="M14" s="23"/>
      <c r="N14" s="21"/>
      <c r="O14" s="21" t="s">
        <v>1364</v>
      </c>
      <c r="P14" s="50" t="str">
        <f>IF(F14=G14,"",G14)</f>
        <v>Accepted</v>
      </c>
      <c r="Q14" s="61" t="s">
        <v>192</v>
      </c>
    </row>
    <row r="15" spans="1:17" s="28" customFormat="1" ht="84">
      <c r="A15" s="21">
        <v>923</v>
      </c>
      <c r="B15" s="21" t="s">
        <v>804</v>
      </c>
      <c r="C15" s="26" t="s">
        <v>1272</v>
      </c>
      <c r="D15" s="40" t="s">
        <v>1338</v>
      </c>
      <c r="E15" s="40" t="s">
        <v>1339</v>
      </c>
      <c r="F15" s="21"/>
      <c r="G15" s="21" t="s">
        <v>1538</v>
      </c>
      <c r="H15" s="21"/>
      <c r="I15" s="21" t="s">
        <v>343</v>
      </c>
      <c r="J15" s="21"/>
      <c r="K15" s="21"/>
      <c r="L15" s="23"/>
      <c r="M15" s="23"/>
      <c r="N15" s="21"/>
      <c r="O15" s="21" t="s">
        <v>1364</v>
      </c>
      <c r="P15" s="50" t="str">
        <f>IF(F15=G15,"",G15)</f>
        <v>Accepted</v>
      </c>
      <c r="Q15" s="61" t="s">
        <v>192</v>
      </c>
    </row>
    <row r="16" spans="1:17" s="28" customFormat="1" ht="84">
      <c r="A16" s="21">
        <v>968</v>
      </c>
      <c r="B16" s="21" t="s">
        <v>1146</v>
      </c>
      <c r="C16" s="21" t="s">
        <v>990</v>
      </c>
      <c r="D16" s="21" t="s">
        <v>1127</v>
      </c>
      <c r="E16" s="21" t="s">
        <v>1128</v>
      </c>
      <c r="F16" s="21"/>
      <c r="G16" s="21" t="s">
        <v>1538</v>
      </c>
      <c r="H16" s="21"/>
      <c r="I16" s="21" t="s">
        <v>732</v>
      </c>
      <c r="J16" s="21"/>
      <c r="K16" s="21"/>
      <c r="L16" s="23"/>
      <c r="M16" s="23"/>
      <c r="N16" s="21"/>
      <c r="O16" s="21" t="s">
        <v>993</v>
      </c>
      <c r="P16" s="50" t="str">
        <f>IF(F16=G16,"",G16)</f>
        <v>Accepted</v>
      </c>
      <c r="Q16" s="61" t="s">
        <v>192</v>
      </c>
    </row>
    <row r="17" spans="1:17" s="28" customFormat="1" ht="42">
      <c r="A17" s="21">
        <v>999</v>
      </c>
      <c r="B17" s="21" t="s">
        <v>541</v>
      </c>
      <c r="C17" s="26" t="s">
        <v>913</v>
      </c>
      <c r="D17" s="40" t="s">
        <v>1121</v>
      </c>
      <c r="E17" s="40" t="s">
        <v>1122</v>
      </c>
      <c r="F17" s="21"/>
      <c r="G17" s="21" t="s">
        <v>1538</v>
      </c>
      <c r="H17" s="21"/>
      <c r="I17" s="21" t="s">
        <v>580</v>
      </c>
      <c r="J17" s="21"/>
      <c r="K17" s="21"/>
      <c r="L17" s="23"/>
      <c r="M17" s="23"/>
      <c r="N17" s="21"/>
      <c r="O17" s="35" t="s">
        <v>1008</v>
      </c>
      <c r="P17" s="50" t="str">
        <f>IF(F17=G17,"",G17)</f>
        <v>Accepted</v>
      </c>
      <c r="Q17" s="61" t="s">
        <v>192</v>
      </c>
    </row>
    <row r="18" spans="1:17" s="28" customFormat="1" ht="42">
      <c r="A18" s="21">
        <v>1003</v>
      </c>
      <c r="B18" s="21" t="s">
        <v>541</v>
      </c>
      <c r="C18" s="26" t="s">
        <v>878</v>
      </c>
      <c r="D18" s="27" t="s">
        <v>986</v>
      </c>
      <c r="E18" s="27" t="s">
        <v>987</v>
      </c>
      <c r="F18" s="21"/>
      <c r="G18" s="21" t="s">
        <v>1538</v>
      </c>
      <c r="H18" s="21"/>
      <c r="I18" s="21" t="s">
        <v>580</v>
      </c>
      <c r="J18" s="21"/>
      <c r="K18" s="21"/>
      <c r="L18" s="23"/>
      <c r="M18" s="23"/>
      <c r="N18" s="21"/>
      <c r="O18" s="35" t="s">
        <v>1008</v>
      </c>
      <c r="P18" s="50" t="str">
        <f>IF(F18=G18,"",G18)</f>
        <v>Accepted</v>
      </c>
      <c r="Q18" s="61" t="s">
        <v>192</v>
      </c>
    </row>
    <row r="19" spans="1:17" s="28" customFormat="1" ht="31.5">
      <c r="A19" s="21">
        <v>1123</v>
      </c>
      <c r="B19" s="35" t="s">
        <v>533</v>
      </c>
      <c r="C19" s="26" t="s">
        <v>1272</v>
      </c>
      <c r="D19" s="27" t="s">
        <v>1497</v>
      </c>
      <c r="E19" s="27" t="s">
        <v>1618</v>
      </c>
      <c r="F19" s="21"/>
      <c r="G19" s="21" t="s">
        <v>1538</v>
      </c>
      <c r="H19" s="21"/>
      <c r="I19" s="21" t="s">
        <v>343</v>
      </c>
      <c r="J19" s="35"/>
      <c r="K19" s="35"/>
      <c r="L19" s="23"/>
      <c r="M19" s="23"/>
      <c r="N19" s="35"/>
      <c r="O19" s="21" t="s">
        <v>1364</v>
      </c>
      <c r="P19" s="50" t="str">
        <f>IF(F19=G19,"",G19)</f>
        <v>Accepted</v>
      </c>
      <c r="Q19" s="61" t="s">
        <v>192</v>
      </c>
    </row>
    <row r="20" spans="1:17" s="28" customFormat="1" ht="136.5">
      <c r="A20" s="21">
        <v>1287</v>
      </c>
      <c r="B20" s="35" t="s">
        <v>542</v>
      </c>
      <c r="C20" s="35" t="s">
        <v>1465</v>
      </c>
      <c r="D20" s="35" t="s">
        <v>519</v>
      </c>
      <c r="E20" s="35" t="s">
        <v>520</v>
      </c>
      <c r="F20" s="21"/>
      <c r="G20" s="21" t="s">
        <v>1538</v>
      </c>
      <c r="H20" s="21"/>
      <c r="I20" s="21" t="s">
        <v>602</v>
      </c>
      <c r="J20" s="35"/>
      <c r="K20" s="35"/>
      <c r="L20" s="23"/>
      <c r="M20" s="23"/>
      <c r="N20" s="35"/>
      <c r="O20" s="35" t="s">
        <v>1008</v>
      </c>
      <c r="P20" s="50" t="str">
        <f>IF(F20=G20,"",G20)</f>
        <v>Accepted</v>
      </c>
      <c r="Q20" s="61" t="s">
        <v>192</v>
      </c>
    </row>
    <row r="21" spans="1:17" s="28" customFormat="1" ht="136.5">
      <c r="A21" s="21">
        <v>1288</v>
      </c>
      <c r="B21" s="35" t="s">
        <v>542</v>
      </c>
      <c r="C21" s="35" t="s">
        <v>1465</v>
      </c>
      <c r="D21" s="35" t="s">
        <v>521</v>
      </c>
      <c r="E21" s="35" t="s">
        <v>520</v>
      </c>
      <c r="F21" s="21"/>
      <c r="G21" s="21" t="s">
        <v>1538</v>
      </c>
      <c r="H21" s="21"/>
      <c r="I21" s="21" t="s">
        <v>602</v>
      </c>
      <c r="J21" s="35"/>
      <c r="K21" s="35"/>
      <c r="L21" s="23"/>
      <c r="M21" s="23"/>
      <c r="N21" s="35"/>
      <c r="O21" s="35" t="s">
        <v>1008</v>
      </c>
      <c r="P21" s="50" t="str">
        <f>IF(F21=G21,"",G21)</f>
        <v>Accepted</v>
      </c>
      <c r="Q21" s="61" t="s">
        <v>192</v>
      </c>
    </row>
    <row r="22" spans="1:17" s="28" customFormat="1" ht="136.5">
      <c r="A22" s="21">
        <v>1289</v>
      </c>
      <c r="B22" s="35" t="s">
        <v>542</v>
      </c>
      <c r="C22" s="35" t="s">
        <v>1465</v>
      </c>
      <c r="D22" s="35" t="s">
        <v>522</v>
      </c>
      <c r="E22" s="35" t="s">
        <v>520</v>
      </c>
      <c r="F22" s="49"/>
      <c r="G22" s="49" t="s">
        <v>1538</v>
      </c>
      <c r="H22" s="21"/>
      <c r="I22" s="21" t="s">
        <v>602</v>
      </c>
      <c r="J22" s="35"/>
      <c r="K22" s="35"/>
      <c r="L22" s="23"/>
      <c r="M22" s="23"/>
      <c r="N22" s="35"/>
      <c r="O22" s="35" t="s">
        <v>1008</v>
      </c>
      <c r="P22" s="50" t="str">
        <f>IF(F22=G22,"",G22)</f>
        <v>Accepted</v>
      </c>
      <c r="Q22" s="61" t="s">
        <v>192</v>
      </c>
    </row>
    <row r="23" spans="1:17" s="28" customFormat="1" ht="94.5">
      <c r="A23" s="21">
        <v>1496</v>
      </c>
      <c r="B23" s="35" t="s">
        <v>538</v>
      </c>
      <c r="C23" s="26" t="s">
        <v>913</v>
      </c>
      <c r="D23" s="40" t="s">
        <v>1555</v>
      </c>
      <c r="E23" s="40" t="s">
        <v>465</v>
      </c>
      <c r="F23" s="21"/>
      <c r="G23" s="21" t="s">
        <v>1538</v>
      </c>
      <c r="H23" s="21"/>
      <c r="I23" s="21"/>
      <c r="J23" s="35"/>
      <c r="K23" s="35"/>
      <c r="L23" s="23"/>
      <c r="M23" s="23"/>
      <c r="N23" s="35"/>
      <c r="O23" s="35" t="s">
        <v>1008</v>
      </c>
      <c r="P23" s="50" t="str">
        <f>IF(F23=G23,"",G23)</f>
        <v>Accepted</v>
      </c>
      <c r="Q23" s="61" t="s">
        <v>192</v>
      </c>
    </row>
    <row r="24" spans="1:17" s="28" customFormat="1" ht="42">
      <c r="A24" s="21">
        <v>469</v>
      </c>
      <c r="B24" s="21" t="s">
        <v>1659</v>
      </c>
      <c r="C24" s="21" t="s">
        <v>743</v>
      </c>
      <c r="D24" s="21" t="s">
        <v>825</v>
      </c>
      <c r="E24" s="21"/>
      <c r="F24" s="21"/>
      <c r="G24" s="21" t="s">
        <v>688</v>
      </c>
      <c r="H24" s="21"/>
      <c r="I24" s="21" t="s">
        <v>395</v>
      </c>
      <c r="J24" s="21"/>
      <c r="K24" s="21"/>
      <c r="L24" s="23"/>
      <c r="M24" s="23"/>
      <c r="N24" s="21"/>
      <c r="O24" s="21" t="s">
        <v>1008</v>
      </c>
      <c r="P24" s="50" t="str">
        <f>IF(F24=G24,"",G24)</f>
        <v>Declined</v>
      </c>
      <c r="Q24" s="61" t="s">
        <v>192</v>
      </c>
    </row>
    <row r="25" spans="1:17" s="28" customFormat="1" ht="220.5">
      <c r="A25" s="21">
        <v>22</v>
      </c>
      <c r="B25" s="21" t="s">
        <v>770</v>
      </c>
      <c r="C25" s="26" t="s">
        <v>795</v>
      </c>
      <c r="D25" s="27" t="s">
        <v>1030</v>
      </c>
      <c r="E25" s="27" t="s">
        <v>1031</v>
      </c>
      <c r="F25" s="21"/>
      <c r="G25" s="21" t="s">
        <v>1538</v>
      </c>
      <c r="H25" s="21"/>
      <c r="I25" s="21" t="s">
        <v>733</v>
      </c>
      <c r="J25" s="21"/>
      <c r="K25" s="21"/>
      <c r="L25" s="23"/>
      <c r="M25" s="23">
        <v>22</v>
      </c>
      <c r="N25" s="21"/>
      <c r="O25" s="21" t="s">
        <v>1368</v>
      </c>
      <c r="P25" s="50" t="str">
        <f>IF(F25=G25,"",G25)</f>
        <v>Accepted</v>
      </c>
      <c r="Q25" s="61"/>
    </row>
    <row r="26" spans="1:17" s="28" customFormat="1" ht="168">
      <c r="A26" s="21">
        <v>23</v>
      </c>
      <c r="B26" s="21" t="s">
        <v>770</v>
      </c>
      <c r="C26" s="26" t="s">
        <v>795</v>
      </c>
      <c r="D26" s="27" t="s">
        <v>1197</v>
      </c>
      <c r="E26" s="27" t="s">
        <v>1198</v>
      </c>
      <c r="F26" s="21"/>
      <c r="G26" s="21" t="s">
        <v>1538</v>
      </c>
      <c r="H26" s="21"/>
      <c r="I26" s="21" t="s">
        <v>733</v>
      </c>
      <c r="J26" s="21"/>
      <c r="K26" s="21"/>
      <c r="L26" s="23"/>
      <c r="M26" s="23">
        <v>22</v>
      </c>
      <c r="N26" s="21"/>
      <c r="O26" s="21" t="s">
        <v>1368</v>
      </c>
      <c r="P26" s="50" t="str">
        <f>IF(F26=G26,"",G26)</f>
        <v>Accepted</v>
      </c>
      <c r="Q26" s="61"/>
    </row>
    <row r="27" spans="1:17" s="28" customFormat="1" ht="262.5">
      <c r="A27" s="21">
        <v>35</v>
      </c>
      <c r="B27" s="21" t="s">
        <v>981</v>
      </c>
      <c r="C27" s="26" t="s">
        <v>860</v>
      </c>
      <c r="D27" s="27" t="s">
        <v>737</v>
      </c>
      <c r="E27" s="27" t="s">
        <v>738</v>
      </c>
      <c r="F27" s="21"/>
      <c r="G27" s="21" t="s">
        <v>1538</v>
      </c>
      <c r="H27" s="21"/>
      <c r="I27" s="21" t="s">
        <v>337</v>
      </c>
      <c r="J27" s="21"/>
      <c r="K27" s="21" t="s">
        <v>628</v>
      </c>
      <c r="L27" s="23"/>
      <c r="M27" s="23"/>
      <c r="N27" s="21"/>
      <c r="O27" s="21" t="s">
        <v>739</v>
      </c>
      <c r="P27" s="50" t="str">
        <f>IF(F27=G27,"",G27)</f>
        <v>Accepted</v>
      </c>
      <c r="Q27" s="61"/>
    </row>
    <row r="28" spans="1:17" s="28" customFormat="1" ht="168">
      <c r="A28" s="21">
        <v>41</v>
      </c>
      <c r="B28" s="21" t="s">
        <v>1164</v>
      </c>
      <c r="C28" s="26" t="s">
        <v>795</v>
      </c>
      <c r="D28" s="27" t="s">
        <v>1165</v>
      </c>
      <c r="E28" s="27" t="s">
        <v>1166</v>
      </c>
      <c r="F28" s="21"/>
      <c r="G28" s="21" t="s">
        <v>1538</v>
      </c>
      <c r="H28" s="21"/>
      <c r="I28" s="21" t="s">
        <v>733</v>
      </c>
      <c r="J28" s="21"/>
      <c r="K28" s="21"/>
      <c r="L28" s="23"/>
      <c r="M28" s="23">
        <v>22</v>
      </c>
      <c r="N28" s="21"/>
      <c r="O28" s="21" t="s">
        <v>1368</v>
      </c>
      <c r="P28" s="50" t="str">
        <f>IF(F28=G28,"",G28)</f>
        <v>Accepted</v>
      </c>
      <c r="Q28" s="61"/>
    </row>
    <row r="29" spans="1:17" s="28" customFormat="1" ht="168">
      <c r="A29" s="21">
        <v>46</v>
      </c>
      <c r="B29" s="21" t="s">
        <v>762</v>
      </c>
      <c r="C29" s="26" t="s">
        <v>771</v>
      </c>
      <c r="D29" s="27" t="s">
        <v>1269</v>
      </c>
      <c r="E29" s="27" t="s">
        <v>1270</v>
      </c>
      <c r="F29" s="21"/>
      <c r="G29" s="21" t="s">
        <v>1538</v>
      </c>
      <c r="H29" s="21"/>
      <c r="I29" s="21" t="s">
        <v>342</v>
      </c>
      <c r="J29" s="21"/>
      <c r="K29" s="21" t="s">
        <v>630</v>
      </c>
      <c r="L29" s="23"/>
      <c r="M29" s="23"/>
      <c r="N29" s="21"/>
      <c r="O29" s="21" t="s">
        <v>739</v>
      </c>
      <c r="P29" s="50" t="str">
        <f>IF(F29=G29,"",G29)</f>
        <v>Accepted</v>
      </c>
      <c r="Q29" s="61"/>
    </row>
    <row r="30" spans="1:17" s="28" customFormat="1" ht="346.5">
      <c r="A30" s="21">
        <v>64</v>
      </c>
      <c r="B30" s="21" t="s">
        <v>854</v>
      </c>
      <c r="C30" s="26" t="s">
        <v>795</v>
      </c>
      <c r="D30" s="27" t="s">
        <v>1409</v>
      </c>
      <c r="E30" s="27" t="s">
        <v>1410</v>
      </c>
      <c r="F30" s="21"/>
      <c r="G30" s="21" t="s">
        <v>1538</v>
      </c>
      <c r="H30" s="21"/>
      <c r="I30" s="21" t="s">
        <v>733</v>
      </c>
      <c r="J30" s="21"/>
      <c r="K30" s="21"/>
      <c r="L30" s="23"/>
      <c r="M30" s="23">
        <v>22</v>
      </c>
      <c r="N30" s="21"/>
      <c r="O30" s="21" t="s">
        <v>1368</v>
      </c>
      <c r="P30" s="50" t="str">
        <f>IF(F30=G30,"",G30)</f>
        <v>Accepted</v>
      </c>
      <c r="Q30" s="61"/>
    </row>
    <row r="31" spans="1:17" s="28" customFormat="1" ht="52.5">
      <c r="A31" s="21">
        <v>90</v>
      </c>
      <c r="B31" s="21" t="s">
        <v>1595</v>
      </c>
      <c r="C31" s="26" t="s">
        <v>1465</v>
      </c>
      <c r="D31" s="27" t="s">
        <v>1466</v>
      </c>
      <c r="E31" s="27" t="s">
        <v>1467</v>
      </c>
      <c r="F31" s="21" t="s">
        <v>1537</v>
      </c>
      <c r="G31" s="21" t="s">
        <v>1538</v>
      </c>
      <c r="H31" s="21"/>
      <c r="I31" s="21"/>
      <c r="J31" s="21" t="s">
        <v>690</v>
      </c>
      <c r="K31" s="21" t="s">
        <v>631</v>
      </c>
      <c r="L31" s="23">
        <v>90</v>
      </c>
      <c r="M31" s="23">
        <v>1556</v>
      </c>
      <c r="N31" s="21" t="s">
        <v>538</v>
      </c>
      <c r="O31" s="21" t="s">
        <v>772</v>
      </c>
      <c r="P31" s="50" t="str">
        <f>IF(F31=G31,"",G31)</f>
        <v>Accepted</v>
      </c>
      <c r="Q31" s="61"/>
    </row>
    <row r="32" spans="1:17" s="28" customFormat="1" ht="21">
      <c r="A32" s="21">
        <v>91</v>
      </c>
      <c r="B32" s="21" t="s">
        <v>1595</v>
      </c>
      <c r="C32" s="26" t="s">
        <v>1465</v>
      </c>
      <c r="D32" s="27" t="s">
        <v>1468</v>
      </c>
      <c r="E32" s="27" t="s">
        <v>1467</v>
      </c>
      <c r="F32" s="21" t="s">
        <v>1537</v>
      </c>
      <c r="G32" s="21" t="s">
        <v>1538</v>
      </c>
      <c r="H32" s="21"/>
      <c r="I32" s="21"/>
      <c r="J32" s="21"/>
      <c r="K32" s="21" t="s">
        <v>631</v>
      </c>
      <c r="L32" s="23">
        <v>90</v>
      </c>
      <c r="M32" s="23">
        <v>1556</v>
      </c>
      <c r="N32" s="21"/>
      <c r="O32" s="21" t="s">
        <v>772</v>
      </c>
      <c r="P32" s="50" t="str">
        <f>IF(F32=G32,"",G32)</f>
        <v>Accepted</v>
      </c>
      <c r="Q32" s="61"/>
    </row>
    <row r="33" spans="1:17" s="28" customFormat="1" ht="168">
      <c r="A33" s="21">
        <v>98</v>
      </c>
      <c r="B33" s="21" t="s">
        <v>763</v>
      </c>
      <c r="C33" s="26" t="s">
        <v>795</v>
      </c>
      <c r="D33" s="29" t="s">
        <v>1445</v>
      </c>
      <c r="E33" s="27" t="s">
        <v>1198</v>
      </c>
      <c r="F33" s="21"/>
      <c r="G33" s="21" t="s">
        <v>1538</v>
      </c>
      <c r="H33" s="21"/>
      <c r="I33" s="21" t="s">
        <v>733</v>
      </c>
      <c r="J33" s="21"/>
      <c r="K33" s="21"/>
      <c r="L33" s="23"/>
      <c r="M33" s="23">
        <v>22</v>
      </c>
      <c r="N33" s="21"/>
      <c r="O33" s="21" t="s">
        <v>1368</v>
      </c>
      <c r="P33" s="50" t="str">
        <f>IF(F33=G33,"",G33)</f>
        <v>Accepted</v>
      </c>
      <c r="Q33" s="61"/>
    </row>
    <row r="34" spans="1:17" s="28" customFormat="1" ht="73.5">
      <c r="A34" s="21">
        <v>147</v>
      </c>
      <c r="B34" s="21" t="s">
        <v>937</v>
      </c>
      <c r="C34" s="26" t="s">
        <v>940</v>
      </c>
      <c r="D34" s="27" t="s">
        <v>941</v>
      </c>
      <c r="E34" s="27" t="s">
        <v>942</v>
      </c>
      <c r="F34" s="21"/>
      <c r="G34" s="21" t="s">
        <v>1538</v>
      </c>
      <c r="H34" s="21"/>
      <c r="I34" s="21" t="s">
        <v>359</v>
      </c>
      <c r="J34" s="21"/>
      <c r="K34" s="21"/>
      <c r="L34" s="23"/>
      <c r="M34" s="23">
        <v>147</v>
      </c>
      <c r="N34" s="21"/>
      <c r="O34" s="21" t="s">
        <v>870</v>
      </c>
      <c r="P34" s="50" t="str">
        <f>IF(F34=G34,"",G34)</f>
        <v>Accepted</v>
      </c>
      <c r="Q34" s="61"/>
    </row>
    <row r="35" spans="1:17" s="28" customFormat="1" ht="231">
      <c r="A35" s="21">
        <v>148</v>
      </c>
      <c r="B35" s="21" t="s">
        <v>943</v>
      </c>
      <c r="C35" s="26" t="s">
        <v>795</v>
      </c>
      <c r="D35" s="27" t="s">
        <v>944</v>
      </c>
      <c r="E35" s="27" t="s">
        <v>945</v>
      </c>
      <c r="F35" s="21"/>
      <c r="G35" s="21" t="s">
        <v>1538</v>
      </c>
      <c r="H35" s="21"/>
      <c r="I35" s="21" t="s">
        <v>733</v>
      </c>
      <c r="J35" s="21"/>
      <c r="K35" s="21"/>
      <c r="L35" s="23"/>
      <c r="M35" s="23">
        <v>22</v>
      </c>
      <c r="N35" s="21"/>
      <c r="O35" s="21" t="s">
        <v>1368</v>
      </c>
      <c r="P35" s="50" t="str">
        <f>IF(F35=G35,"",G35)</f>
        <v>Accepted</v>
      </c>
      <c r="Q35" s="61"/>
    </row>
    <row r="36" spans="1:17" s="28" customFormat="1" ht="189">
      <c r="A36" s="21">
        <v>157</v>
      </c>
      <c r="B36" s="21" t="s">
        <v>1072</v>
      </c>
      <c r="C36" s="26" t="s">
        <v>1200</v>
      </c>
      <c r="D36" s="27" t="s">
        <v>1073</v>
      </c>
      <c r="E36" s="27" t="s">
        <v>1277</v>
      </c>
      <c r="F36" s="21"/>
      <c r="G36" s="21" t="s">
        <v>1538</v>
      </c>
      <c r="H36" s="21"/>
      <c r="I36" s="21" t="s">
        <v>733</v>
      </c>
      <c r="J36" s="21"/>
      <c r="K36" s="21"/>
      <c r="L36" s="23"/>
      <c r="M36" s="23">
        <v>22</v>
      </c>
      <c r="N36" s="21"/>
      <c r="O36" s="21" t="s">
        <v>1368</v>
      </c>
      <c r="P36" s="50" t="str">
        <f>IF(F36=G36,"",G36)</f>
        <v>Accepted</v>
      </c>
      <c r="Q36" s="61"/>
    </row>
    <row r="37" spans="1:17" s="28" customFormat="1" ht="52.5">
      <c r="A37" s="21">
        <v>162</v>
      </c>
      <c r="B37" s="21" t="s">
        <v>1074</v>
      </c>
      <c r="C37" s="26" t="s">
        <v>990</v>
      </c>
      <c r="D37" s="27" t="s">
        <v>1081</v>
      </c>
      <c r="E37" s="27" t="s">
        <v>1082</v>
      </c>
      <c r="F37" s="21"/>
      <c r="G37" s="21" t="s">
        <v>1538</v>
      </c>
      <c r="H37" s="21"/>
      <c r="I37" s="21" t="s">
        <v>363</v>
      </c>
      <c r="J37" s="21"/>
      <c r="K37" s="21"/>
      <c r="L37" s="23"/>
      <c r="M37" s="23"/>
      <c r="N37" s="21"/>
      <c r="O37" s="21" t="s">
        <v>870</v>
      </c>
      <c r="P37" s="50" t="str">
        <f>IF(F37=G37,"",G37)</f>
        <v>Accepted</v>
      </c>
      <c r="Q37" s="61"/>
    </row>
    <row r="38" spans="1:17" s="28" customFormat="1" ht="346.5">
      <c r="A38" s="21">
        <v>175</v>
      </c>
      <c r="B38" s="21" t="s">
        <v>1100</v>
      </c>
      <c r="C38" s="26" t="s">
        <v>795</v>
      </c>
      <c r="D38" s="27" t="s">
        <v>1409</v>
      </c>
      <c r="E38" s="27" t="s">
        <v>1101</v>
      </c>
      <c r="F38" s="21"/>
      <c r="G38" s="21" t="s">
        <v>1538</v>
      </c>
      <c r="H38" s="21"/>
      <c r="I38" s="21" t="s">
        <v>733</v>
      </c>
      <c r="J38" s="21"/>
      <c r="K38" s="21"/>
      <c r="L38" s="23"/>
      <c r="M38" s="23">
        <v>22</v>
      </c>
      <c r="N38" s="21"/>
      <c r="O38" s="21" t="s">
        <v>1368</v>
      </c>
      <c r="P38" s="50" t="str">
        <f>IF(F38=G38,"",G38)</f>
        <v>Accepted</v>
      </c>
      <c r="Q38" s="61"/>
    </row>
    <row r="39" spans="1:17" s="28" customFormat="1" ht="73.5">
      <c r="A39" s="21">
        <v>263</v>
      </c>
      <c r="B39" s="21" t="s">
        <v>937</v>
      </c>
      <c r="C39" s="26" t="s">
        <v>940</v>
      </c>
      <c r="D39" s="27" t="s">
        <v>941</v>
      </c>
      <c r="E39" s="27" t="s">
        <v>942</v>
      </c>
      <c r="F39" s="21"/>
      <c r="G39" s="21" t="s">
        <v>1538</v>
      </c>
      <c r="H39" s="21"/>
      <c r="I39" s="21" t="s">
        <v>359</v>
      </c>
      <c r="J39" s="21"/>
      <c r="K39" s="21"/>
      <c r="L39" s="23">
        <v>147</v>
      </c>
      <c r="M39" s="23">
        <v>147</v>
      </c>
      <c r="N39" s="21"/>
      <c r="O39" s="21" t="s">
        <v>870</v>
      </c>
      <c r="P39" s="50" t="str">
        <f>IF(F39=G39,"",G39)</f>
        <v>Accepted</v>
      </c>
      <c r="Q39" s="61"/>
    </row>
    <row r="40" spans="1:17" s="28" customFormat="1" ht="105">
      <c r="A40" s="21">
        <v>389</v>
      </c>
      <c r="B40" s="35" t="s">
        <v>1532</v>
      </c>
      <c r="C40" s="21" t="s">
        <v>860</v>
      </c>
      <c r="D40" s="21" t="s">
        <v>1105</v>
      </c>
      <c r="E40" s="36" t="s">
        <v>1106</v>
      </c>
      <c r="F40" s="21"/>
      <c r="G40" s="21" t="s">
        <v>1538</v>
      </c>
      <c r="H40" s="21"/>
      <c r="I40" s="21" t="s">
        <v>378</v>
      </c>
      <c r="J40" s="21"/>
      <c r="K40" s="21"/>
      <c r="L40" s="23"/>
      <c r="M40" s="23"/>
      <c r="N40" s="21"/>
      <c r="O40" s="21" t="s">
        <v>739</v>
      </c>
      <c r="P40" s="50" t="str">
        <f>IF(F40=G40,"",G40)</f>
        <v>Accepted</v>
      </c>
      <c r="Q40" s="61"/>
    </row>
    <row r="41" spans="1:17" s="28" customFormat="1" ht="84">
      <c r="A41" s="21">
        <v>421</v>
      </c>
      <c r="B41" s="21" t="s">
        <v>1399</v>
      </c>
      <c r="C41" s="21" t="s">
        <v>883</v>
      </c>
      <c r="D41" s="21" t="s">
        <v>1436</v>
      </c>
      <c r="E41" s="21" t="s">
        <v>1437</v>
      </c>
      <c r="F41" s="21"/>
      <c r="G41" s="21" t="s">
        <v>1538</v>
      </c>
      <c r="H41" s="21"/>
      <c r="I41" s="21" t="s">
        <v>359</v>
      </c>
      <c r="J41" s="21"/>
      <c r="K41" s="21"/>
      <c r="L41" s="23"/>
      <c r="M41" s="23">
        <v>147</v>
      </c>
      <c r="N41" s="21"/>
      <c r="O41" s="21" t="s">
        <v>870</v>
      </c>
      <c r="P41" s="50" t="str">
        <f>IF(F41=G41,"",G41)</f>
        <v>Accepted</v>
      </c>
      <c r="Q41" s="61"/>
    </row>
    <row r="42" spans="1:17" s="28" customFormat="1" ht="52.5">
      <c r="A42" s="21">
        <v>489</v>
      </c>
      <c r="B42" s="21" t="s">
        <v>1659</v>
      </c>
      <c r="C42" s="21" t="s">
        <v>1200</v>
      </c>
      <c r="D42" s="21" t="s">
        <v>965</v>
      </c>
      <c r="E42" s="21"/>
      <c r="F42" s="21"/>
      <c r="G42" s="21" t="s">
        <v>1538</v>
      </c>
      <c r="H42" s="21"/>
      <c r="I42" s="21" t="s">
        <v>400</v>
      </c>
      <c r="J42" s="21"/>
      <c r="K42" s="21"/>
      <c r="L42" s="23"/>
      <c r="M42" s="23"/>
      <c r="N42" s="21"/>
      <c r="O42" s="21" t="s">
        <v>870</v>
      </c>
      <c r="P42" s="50" t="str">
        <f>IF(F42=G42,"",G42)</f>
        <v>Accepted</v>
      </c>
      <c r="Q42" s="61"/>
    </row>
    <row r="43" spans="1:17" s="28" customFormat="1" ht="105">
      <c r="A43" s="21">
        <v>493</v>
      </c>
      <c r="B43" s="21" t="s">
        <v>1659</v>
      </c>
      <c r="C43" s="21" t="s">
        <v>1200</v>
      </c>
      <c r="D43" s="36" t="s">
        <v>1664</v>
      </c>
      <c r="E43" s="21"/>
      <c r="F43" s="21"/>
      <c r="G43" s="21" t="s">
        <v>1538</v>
      </c>
      <c r="H43" s="21"/>
      <c r="I43" s="21" t="s">
        <v>400</v>
      </c>
      <c r="J43" s="21"/>
      <c r="K43" s="21"/>
      <c r="L43" s="23"/>
      <c r="M43" s="23"/>
      <c r="N43" s="21"/>
      <c r="O43" s="21" t="s">
        <v>870</v>
      </c>
      <c r="P43" s="50" t="str">
        <f>IF(F43=G43,"",G43)</f>
        <v>Accepted</v>
      </c>
      <c r="Q43" s="61"/>
    </row>
    <row r="44" spans="1:17" s="28" customFormat="1" ht="31.5">
      <c r="A44" s="21">
        <v>502</v>
      </c>
      <c r="B44" s="21" t="s">
        <v>1579</v>
      </c>
      <c r="C44" s="21" t="s">
        <v>1465</v>
      </c>
      <c r="D44" s="21" t="s">
        <v>1577</v>
      </c>
      <c r="E44" s="21" t="s">
        <v>1578</v>
      </c>
      <c r="F44" s="21"/>
      <c r="G44" s="21" t="s">
        <v>1538</v>
      </c>
      <c r="H44" s="21"/>
      <c r="I44" s="21"/>
      <c r="J44" s="21"/>
      <c r="K44" s="21"/>
      <c r="L44" s="23">
        <v>357</v>
      </c>
      <c r="M44" s="23">
        <v>357</v>
      </c>
      <c r="N44" s="21"/>
      <c r="O44" s="21" t="s">
        <v>772</v>
      </c>
      <c r="P44" s="50" t="str">
        <f>IF(F44=G44,"",G44)</f>
        <v>Accepted</v>
      </c>
      <c r="Q44" s="61"/>
    </row>
    <row r="45" spans="1:17" s="28" customFormat="1" ht="84">
      <c r="A45" s="21">
        <v>579</v>
      </c>
      <c r="B45" s="21" t="s">
        <v>1250</v>
      </c>
      <c r="C45" s="21" t="s">
        <v>491</v>
      </c>
      <c r="D45" s="21" t="s">
        <v>1238</v>
      </c>
      <c r="E45" s="21" t="s">
        <v>1239</v>
      </c>
      <c r="F45" s="21"/>
      <c r="G45" s="21" t="s">
        <v>1538</v>
      </c>
      <c r="H45" s="21"/>
      <c r="I45" s="21" t="s">
        <v>409</v>
      </c>
      <c r="J45" s="21"/>
      <c r="K45" s="21"/>
      <c r="L45" s="23"/>
      <c r="M45" s="23">
        <v>579</v>
      </c>
      <c r="N45" s="21"/>
      <c r="O45" s="21" t="s">
        <v>870</v>
      </c>
      <c r="P45" s="50" t="str">
        <f>IF(F45=G45,"",G45)</f>
        <v>Accepted</v>
      </c>
      <c r="Q45" s="61"/>
    </row>
    <row r="46" spans="1:17" s="28" customFormat="1" ht="31.5">
      <c r="A46" s="21">
        <v>581</v>
      </c>
      <c r="B46" s="21" t="s">
        <v>1250</v>
      </c>
      <c r="C46" s="21" t="s">
        <v>1242</v>
      </c>
      <c r="D46" s="21" t="s">
        <v>1243</v>
      </c>
      <c r="E46" s="21" t="s">
        <v>1080</v>
      </c>
      <c r="F46" s="21"/>
      <c r="G46" s="21" t="s">
        <v>1538</v>
      </c>
      <c r="H46" s="21"/>
      <c r="I46" s="21"/>
      <c r="J46" s="21"/>
      <c r="K46" s="21"/>
      <c r="L46" s="23"/>
      <c r="M46" s="23">
        <v>1424</v>
      </c>
      <c r="N46" s="21"/>
      <c r="O46" s="21" t="s">
        <v>870</v>
      </c>
      <c r="P46" s="50" t="str">
        <f>IF(F46=G46,"",G46)</f>
        <v>Accepted</v>
      </c>
      <c r="Q46" s="61"/>
    </row>
    <row r="47" spans="1:17" s="28" customFormat="1" ht="52.5">
      <c r="A47" s="21">
        <v>600</v>
      </c>
      <c r="B47" s="21" t="s">
        <v>1203</v>
      </c>
      <c r="C47" s="26" t="s">
        <v>881</v>
      </c>
      <c r="D47" s="40" t="s">
        <v>784</v>
      </c>
      <c r="E47" s="40" t="s">
        <v>785</v>
      </c>
      <c r="F47" s="21"/>
      <c r="G47" s="21" t="s">
        <v>1538</v>
      </c>
      <c r="H47" s="21"/>
      <c r="I47" s="21" t="s">
        <v>416</v>
      </c>
      <c r="J47" s="21"/>
      <c r="K47" s="21"/>
      <c r="L47" s="23"/>
      <c r="M47" s="23">
        <v>600</v>
      </c>
      <c r="N47" s="21"/>
      <c r="O47" s="21" t="s">
        <v>870</v>
      </c>
      <c r="P47" s="50" t="str">
        <f>IF(F47=G47,"",G47)</f>
        <v>Accepted</v>
      </c>
      <c r="Q47" s="61"/>
    </row>
    <row r="48" spans="1:17" s="28" customFormat="1" ht="115.5">
      <c r="A48" s="21">
        <v>601</v>
      </c>
      <c r="B48" s="21" t="s">
        <v>1203</v>
      </c>
      <c r="C48" s="26" t="s">
        <v>881</v>
      </c>
      <c r="D48" s="40" t="s">
        <v>786</v>
      </c>
      <c r="E48" s="40" t="s">
        <v>787</v>
      </c>
      <c r="F48" s="21"/>
      <c r="G48" s="21" t="s">
        <v>1538</v>
      </c>
      <c r="H48" s="21"/>
      <c r="I48" s="21"/>
      <c r="J48" s="21"/>
      <c r="K48" s="21"/>
      <c r="L48" s="23"/>
      <c r="M48" s="23">
        <v>1424</v>
      </c>
      <c r="N48" s="21"/>
      <c r="O48" s="21" t="s">
        <v>870</v>
      </c>
      <c r="P48" s="50" t="str">
        <f>IF(F48=G48,"",G48)</f>
        <v>Accepted</v>
      </c>
      <c r="Q48" s="61"/>
    </row>
    <row r="49" spans="1:17" s="28" customFormat="1" ht="136.5">
      <c r="A49" s="21">
        <v>609</v>
      </c>
      <c r="B49" s="21" t="s">
        <v>1203</v>
      </c>
      <c r="C49" s="26" t="s">
        <v>771</v>
      </c>
      <c r="D49" s="40" t="s">
        <v>1423</v>
      </c>
      <c r="E49" s="40" t="s">
        <v>1424</v>
      </c>
      <c r="F49" s="21"/>
      <c r="G49" s="21" t="s">
        <v>1538</v>
      </c>
      <c r="H49" s="21"/>
      <c r="I49" s="21"/>
      <c r="J49" s="21"/>
      <c r="K49" s="21"/>
      <c r="L49" s="23"/>
      <c r="M49" s="23">
        <v>1115</v>
      </c>
      <c r="N49" s="21"/>
      <c r="O49" s="21" t="s">
        <v>739</v>
      </c>
      <c r="P49" s="50" t="str">
        <f>IF(F49=G49,"",G49)</f>
        <v>Accepted</v>
      </c>
      <c r="Q49" s="61"/>
    </row>
    <row r="50" spans="1:17" s="28" customFormat="1" ht="84">
      <c r="A50" s="21">
        <v>644</v>
      </c>
      <c r="B50" s="21" t="s">
        <v>1182</v>
      </c>
      <c r="C50" s="26" t="s">
        <v>860</v>
      </c>
      <c r="D50" s="40" t="s">
        <v>1218</v>
      </c>
      <c r="E50" s="40" t="s">
        <v>1080</v>
      </c>
      <c r="F50" s="21"/>
      <c r="G50" s="21" t="s">
        <v>1538</v>
      </c>
      <c r="H50" s="21"/>
      <c r="I50" s="21"/>
      <c r="J50" s="21"/>
      <c r="K50" s="21"/>
      <c r="L50" s="23"/>
      <c r="M50" s="23">
        <v>372</v>
      </c>
      <c r="N50" s="21"/>
      <c r="O50" s="21" t="s">
        <v>739</v>
      </c>
      <c r="P50" s="50" t="str">
        <f>IF(F50=G50,"",G50)</f>
        <v>Accepted</v>
      </c>
      <c r="Q50" s="61"/>
    </row>
    <row r="51" spans="1:17" s="28" customFormat="1" ht="31.5">
      <c r="A51" s="21">
        <v>663</v>
      </c>
      <c r="B51" s="21" t="s">
        <v>836</v>
      </c>
      <c r="C51" s="26" t="s">
        <v>881</v>
      </c>
      <c r="D51" s="40" t="s">
        <v>1183</v>
      </c>
      <c r="E51" s="40" t="s">
        <v>1184</v>
      </c>
      <c r="F51" s="21"/>
      <c r="G51" s="21" t="s">
        <v>1538</v>
      </c>
      <c r="H51" s="21"/>
      <c r="I51" s="21"/>
      <c r="J51" s="21"/>
      <c r="K51" s="21"/>
      <c r="L51" s="23"/>
      <c r="M51" s="23">
        <v>600</v>
      </c>
      <c r="N51" s="21"/>
      <c r="O51" s="21" t="s">
        <v>870</v>
      </c>
      <c r="P51" s="50" t="str">
        <f>IF(F51=G51,"",G51)</f>
        <v>Accepted</v>
      </c>
      <c r="Q51" s="61"/>
    </row>
    <row r="52" spans="1:17" s="28" customFormat="1" ht="73.5">
      <c r="A52" s="21">
        <v>669</v>
      </c>
      <c r="B52" s="21" t="s">
        <v>836</v>
      </c>
      <c r="C52" s="26" t="s">
        <v>1186</v>
      </c>
      <c r="D52" s="40" t="s">
        <v>1187</v>
      </c>
      <c r="E52" s="40" t="s">
        <v>1188</v>
      </c>
      <c r="F52" s="21"/>
      <c r="G52" s="21" t="s">
        <v>1538</v>
      </c>
      <c r="H52" s="21"/>
      <c r="I52" s="21" t="s">
        <v>422</v>
      </c>
      <c r="J52" s="21"/>
      <c r="K52" s="21"/>
      <c r="L52" s="23"/>
      <c r="M52" s="23"/>
      <c r="N52" s="21"/>
      <c r="O52" s="21" t="s">
        <v>870</v>
      </c>
      <c r="P52" s="50" t="str">
        <f>IF(F52=G52,"",G52)</f>
        <v>Accepted</v>
      </c>
      <c r="Q52" s="61"/>
    </row>
    <row r="53" spans="1:17" s="28" customFormat="1" ht="199.5">
      <c r="A53" s="21">
        <v>672</v>
      </c>
      <c r="B53" s="21" t="s">
        <v>836</v>
      </c>
      <c r="C53" s="26" t="s">
        <v>1189</v>
      </c>
      <c r="D53" s="40" t="s">
        <v>1190</v>
      </c>
      <c r="E53" s="40" t="s">
        <v>831</v>
      </c>
      <c r="F53" s="21"/>
      <c r="G53" s="21" t="s">
        <v>1538</v>
      </c>
      <c r="H53" s="21"/>
      <c r="I53" s="21" t="s">
        <v>423</v>
      </c>
      <c r="J53" s="21"/>
      <c r="K53" s="21"/>
      <c r="L53" s="23"/>
      <c r="M53" s="23"/>
      <c r="N53" s="21"/>
      <c r="O53" s="21" t="s">
        <v>870</v>
      </c>
      <c r="P53" s="50" t="str">
        <f>IF(F53=G53,"",G53)</f>
        <v>Accepted</v>
      </c>
      <c r="Q53" s="61"/>
    </row>
    <row r="54" spans="1:17" s="28" customFormat="1" ht="115.5">
      <c r="A54" s="21">
        <v>677</v>
      </c>
      <c r="B54" s="21" t="s">
        <v>836</v>
      </c>
      <c r="C54" s="26" t="s">
        <v>1285</v>
      </c>
      <c r="D54" s="40" t="s">
        <v>832</v>
      </c>
      <c r="E54" s="40" t="s">
        <v>831</v>
      </c>
      <c r="F54" s="21"/>
      <c r="G54" s="21" t="s">
        <v>1538</v>
      </c>
      <c r="H54" s="21"/>
      <c r="I54" s="21" t="s">
        <v>424</v>
      </c>
      <c r="J54" s="21"/>
      <c r="K54" s="21"/>
      <c r="L54" s="23"/>
      <c r="M54" s="23"/>
      <c r="N54" s="21"/>
      <c r="O54" s="21" t="s">
        <v>870</v>
      </c>
      <c r="P54" s="50" t="str">
        <f>IF(F54=G54,"",G54)</f>
        <v>Accepted</v>
      </c>
      <c r="Q54" s="61"/>
    </row>
    <row r="55" spans="1:17" s="28" customFormat="1" ht="52.5">
      <c r="A55" s="21">
        <v>681</v>
      </c>
      <c r="B55" s="21" t="s">
        <v>839</v>
      </c>
      <c r="C55" s="26" t="s">
        <v>837</v>
      </c>
      <c r="D55" s="40" t="s">
        <v>1236</v>
      </c>
      <c r="E55" s="40" t="s">
        <v>1237</v>
      </c>
      <c r="F55" s="21"/>
      <c r="G55" s="21" t="s">
        <v>1538</v>
      </c>
      <c r="H55" s="21"/>
      <c r="I55" s="21" t="s">
        <v>425</v>
      </c>
      <c r="J55" s="21"/>
      <c r="K55" s="21"/>
      <c r="L55" s="23"/>
      <c r="M55" s="23">
        <v>577</v>
      </c>
      <c r="N55" s="21"/>
      <c r="O55" s="21" t="s">
        <v>870</v>
      </c>
      <c r="P55" s="50" t="str">
        <f>IF(F55=G55,"",G55)</f>
        <v>Accepted</v>
      </c>
      <c r="Q55" s="61"/>
    </row>
    <row r="56" spans="1:17" s="28" customFormat="1" ht="42">
      <c r="A56" s="21">
        <v>683</v>
      </c>
      <c r="B56" s="21" t="s">
        <v>839</v>
      </c>
      <c r="C56" s="26" t="s">
        <v>491</v>
      </c>
      <c r="D56" s="40" t="s">
        <v>1238</v>
      </c>
      <c r="E56" s="40" t="s">
        <v>1239</v>
      </c>
      <c r="F56" s="21"/>
      <c r="G56" s="21" t="s">
        <v>1538</v>
      </c>
      <c r="H56" s="21"/>
      <c r="I56" s="21"/>
      <c r="J56" s="21"/>
      <c r="K56" s="21"/>
      <c r="L56" s="23"/>
      <c r="M56" s="23">
        <v>579</v>
      </c>
      <c r="N56" s="21"/>
      <c r="O56" s="21" t="s">
        <v>870</v>
      </c>
      <c r="P56" s="50" t="str">
        <f>IF(F56=G56,"",G56)</f>
        <v>Accepted</v>
      </c>
      <c r="Q56" s="61"/>
    </row>
    <row r="57" spans="1:17" s="28" customFormat="1" ht="31.5">
      <c r="A57" s="21">
        <v>685</v>
      </c>
      <c r="B57" s="21" t="s">
        <v>839</v>
      </c>
      <c r="C57" s="26" t="s">
        <v>1242</v>
      </c>
      <c r="D57" s="40" t="s">
        <v>1243</v>
      </c>
      <c r="E57" s="40" t="s">
        <v>1080</v>
      </c>
      <c r="F57" s="21"/>
      <c r="G57" s="21" t="s">
        <v>1538</v>
      </c>
      <c r="H57" s="21"/>
      <c r="I57" s="21"/>
      <c r="J57" s="21"/>
      <c r="K57" s="21"/>
      <c r="L57" s="23"/>
      <c r="M57" s="23">
        <v>1424</v>
      </c>
      <c r="N57" s="21"/>
      <c r="O57" s="21" t="s">
        <v>870</v>
      </c>
      <c r="P57" s="50" t="str">
        <f>IF(F57=G57,"",G57)</f>
        <v>Accepted</v>
      </c>
      <c r="Q57" s="61"/>
    </row>
    <row r="58" spans="1:17" s="28" customFormat="1" ht="42">
      <c r="A58" s="21">
        <v>758</v>
      </c>
      <c r="B58" s="21" t="s">
        <v>975</v>
      </c>
      <c r="C58" s="26" t="s">
        <v>860</v>
      </c>
      <c r="D58" s="40" t="s">
        <v>1104</v>
      </c>
      <c r="E58" s="40" t="s">
        <v>974</v>
      </c>
      <c r="F58" s="21"/>
      <c r="G58" s="21" t="s">
        <v>1538</v>
      </c>
      <c r="H58" s="21"/>
      <c r="I58" s="21"/>
      <c r="J58" s="21"/>
      <c r="K58" s="21"/>
      <c r="L58" s="23"/>
      <c r="M58" s="23">
        <v>372</v>
      </c>
      <c r="N58" s="21"/>
      <c r="O58" s="21" t="s">
        <v>739</v>
      </c>
      <c r="P58" s="50" t="str">
        <f>IF(F58=G58,"",G58)</f>
        <v>Accepted</v>
      </c>
      <c r="Q58" s="61"/>
    </row>
    <row r="59" spans="1:17" s="28" customFormat="1" ht="10.5">
      <c r="A59" s="21">
        <v>788</v>
      </c>
      <c r="B59" s="21" t="s">
        <v>901</v>
      </c>
      <c r="C59" s="26" t="s">
        <v>1463</v>
      </c>
      <c r="D59" s="40" t="s">
        <v>1291</v>
      </c>
      <c r="E59" s="40" t="s">
        <v>1292</v>
      </c>
      <c r="F59" s="21"/>
      <c r="G59" s="21" t="s">
        <v>1538</v>
      </c>
      <c r="H59" s="21"/>
      <c r="I59" s="21"/>
      <c r="J59" s="21"/>
      <c r="K59" s="21"/>
      <c r="L59" s="23">
        <v>788</v>
      </c>
      <c r="M59" s="23">
        <v>788</v>
      </c>
      <c r="N59" s="21"/>
      <c r="O59" s="21" t="s">
        <v>1365</v>
      </c>
      <c r="P59" s="50" t="str">
        <f>IF(F59=G59,"",G59)</f>
        <v>Accepted</v>
      </c>
      <c r="Q59" s="61"/>
    </row>
    <row r="60" spans="1:17" s="28" customFormat="1" ht="10.5">
      <c r="A60" s="21">
        <v>809</v>
      </c>
      <c r="B60" s="21" t="s">
        <v>1057</v>
      </c>
      <c r="C60" s="26" t="s">
        <v>1463</v>
      </c>
      <c r="D60" s="40" t="s">
        <v>791</v>
      </c>
      <c r="E60" s="40" t="s">
        <v>792</v>
      </c>
      <c r="F60" s="21"/>
      <c r="G60" s="21" t="s">
        <v>1538</v>
      </c>
      <c r="H60" s="21"/>
      <c r="I60" s="21"/>
      <c r="J60" s="21"/>
      <c r="K60" s="21"/>
      <c r="L60" s="23">
        <v>788</v>
      </c>
      <c r="M60" s="23">
        <v>788</v>
      </c>
      <c r="N60" s="21"/>
      <c r="O60" s="21" t="s">
        <v>1365</v>
      </c>
      <c r="P60" s="50" t="str">
        <f>IF(F60=G60,"",G60)</f>
        <v>Accepted</v>
      </c>
      <c r="Q60" s="61"/>
    </row>
    <row r="61" spans="1:17" s="28" customFormat="1" ht="346.5">
      <c r="A61" s="21">
        <v>823</v>
      </c>
      <c r="B61" s="21" t="s">
        <v>501</v>
      </c>
      <c r="C61" s="26" t="s">
        <v>795</v>
      </c>
      <c r="D61" s="40" t="s">
        <v>1409</v>
      </c>
      <c r="E61" s="40" t="s">
        <v>1101</v>
      </c>
      <c r="F61" s="21"/>
      <c r="G61" s="21" t="s">
        <v>1538</v>
      </c>
      <c r="H61" s="21"/>
      <c r="I61" s="21" t="s">
        <v>733</v>
      </c>
      <c r="J61" s="21"/>
      <c r="K61" s="21"/>
      <c r="L61" s="23"/>
      <c r="M61" s="23">
        <v>22</v>
      </c>
      <c r="N61" s="21"/>
      <c r="O61" s="21" t="s">
        <v>1368</v>
      </c>
      <c r="P61" s="50" t="str">
        <f>IF(F61=G61,"",G61)</f>
        <v>Accepted</v>
      </c>
      <c r="Q61" s="61"/>
    </row>
    <row r="62" spans="1:17" s="28" customFormat="1" ht="231">
      <c r="A62" s="21">
        <v>828</v>
      </c>
      <c r="B62" s="21" t="s">
        <v>1116</v>
      </c>
      <c r="C62" s="26" t="s">
        <v>795</v>
      </c>
      <c r="D62" s="40" t="s">
        <v>944</v>
      </c>
      <c r="E62" s="40" t="s">
        <v>945</v>
      </c>
      <c r="F62" s="21"/>
      <c r="G62" s="21" t="s">
        <v>1538</v>
      </c>
      <c r="H62" s="21"/>
      <c r="I62" s="21" t="s">
        <v>733</v>
      </c>
      <c r="J62" s="21"/>
      <c r="K62" s="21"/>
      <c r="L62" s="23"/>
      <c r="M62" s="23">
        <v>22</v>
      </c>
      <c r="N62" s="21"/>
      <c r="O62" s="21" t="s">
        <v>1368</v>
      </c>
      <c r="P62" s="50" t="str">
        <f>IF(F62=G62,"",G62)</f>
        <v>Accepted</v>
      </c>
      <c r="Q62" s="61"/>
    </row>
    <row r="63" spans="1:17" s="28" customFormat="1" ht="52.5">
      <c r="A63" s="21">
        <v>840</v>
      </c>
      <c r="B63" s="21" t="s">
        <v>1170</v>
      </c>
      <c r="C63" s="26" t="s">
        <v>860</v>
      </c>
      <c r="D63" s="40" t="s">
        <v>1168</v>
      </c>
      <c r="E63" s="40" t="s">
        <v>1169</v>
      </c>
      <c r="F63" s="21"/>
      <c r="G63" s="21" t="s">
        <v>1538</v>
      </c>
      <c r="H63" s="21"/>
      <c r="I63" s="21"/>
      <c r="J63" s="21"/>
      <c r="K63" s="21"/>
      <c r="L63" s="23"/>
      <c r="M63" s="23"/>
      <c r="N63" s="21"/>
      <c r="O63" s="21" t="s">
        <v>739</v>
      </c>
      <c r="P63" s="50" t="str">
        <f>IF(F63=G63,"",G63)</f>
        <v>Accepted</v>
      </c>
      <c r="Q63" s="61"/>
    </row>
    <row r="64" spans="1:17" s="28" customFormat="1" ht="126">
      <c r="A64" s="21">
        <v>979</v>
      </c>
      <c r="B64" s="21" t="s">
        <v>1304</v>
      </c>
      <c r="C64" s="21" t="s">
        <v>741</v>
      </c>
      <c r="D64" s="21" t="s">
        <v>1110</v>
      </c>
      <c r="E64" s="21" t="s">
        <v>1111</v>
      </c>
      <c r="F64" s="21"/>
      <c r="G64" s="21" t="s">
        <v>1538</v>
      </c>
      <c r="H64" s="21"/>
      <c r="I64" s="21" t="s">
        <v>346</v>
      </c>
      <c r="J64" s="21"/>
      <c r="K64" s="21" t="s">
        <v>642</v>
      </c>
      <c r="L64" s="23"/>
      <c r="M64" s="23"/>
      <c r="N64" s="21"/>
      <c r="O64" s="21" t="s">
        <v>793</v>
      </c>
      <c r="P64" s="50" t="str">
        <f>IF(F64=G64,"",G64)</f>
        <v>Accepted</v>
      </c>
      <c r="Q64" s="61"/>
    </row>
    <row r="65" spans="1:17" s="28" customFormat="1" ht="84">
      <c r="A65" s="21">
        <v>1045</v>
      </c>
      <c r="B65" s="35" t="s">
        <v>1061</v>
      </c>
      <c r="C65" s="26" t="s">
        <v>741</v>
      </c>
      <c r="D65" s="27" t="s">
        <v>1633</v>
      </c>
      <c r="E65" s="27" t="s">
        <v>1634</v>
      </c>
      <c r="F65" s="21"/>
      <c r="G65" s="21" t="s">
        <v>1538</v>
      </c>
      <c r="H65" s="21"/>
      <c r="I65" s="21" t="s">
        <v>573</v>
      </c>
      <c r="J65" s="21"/>
      <c r="K65" s="21"/>
      <c r="L65" s="23"/>
      <c r="M65" s="23"/>
      <c r="N65" s="21"/>
      <c r="O65" s="21" t="s">
        <v>780</v>
      </c>
      <c r="P65" s="50" t="str">
        <f>IF(F65=G65,"",G65)</f>
        <v>Accepted</v>
      </c>
      <c r="Q65" s="61"/>
    </row>
    <row r="66" spans="1:17" s="28" customFormat="1" ht="126">
      <c r="A66" s="21">
        <v>1049</v>
      </c>
      <c r="B66" s="35" t="s">
        <v>1061</v>
      </c>
      <c r="C66" s="26" t="s">
        <v>741</v>
      </c>
      <c r="D66" s="27" t="s">
        <v>1509</v>
      </c>
      <c r="E66" s="27" t="s">
        <v>1510</v>
      </c>
      <c r="F66" s="21"/>
      <c r="G66" s="21" t="s">
        <v>1538</v>
      </c>
      <c r="H66" s="21"/>
      <c r="I66" s="21" t="s">
        <v>346</v>
      </c>
      <c r="J66" s="21"/>
      <c r="K66" s="21" t="s">
        <v>643</v>
      </c>
      <c r="L66" s="23"/>
      <c r="M66" s="23"/>
      <c r="N66" s="21"/>
      <c r="O66" s="21" t="s">
        <v>870</v>
      </c>
      <c r="P66" s="50" t="str">
        <f>IF(F66=G66,"",G66)</f>
        <v>Accepted</v>
      </c>
      <c r="Q66" s="61"/>
    </row>
    <row r="67" spans="1:17" s="28" customFormat="1" ht="63">
      <c r="A67" s="21">
        <v>1093</v>
      </c>
      <c r="B67" s="35" t="s">
        <v>935</v>
      </c>
      <c r="C67" s="35" t="s">
        <v>741</v>
      </c>
      <c r="D67" s="35" t="s">
        <v>1644</v>
      </c>
      <c r="E67" s="35" t="s">
        <v>1645</v>
      </c>
      <c r="F67" s="21"/>
      <c r="G67" s="21" t="s">
        <v>1538</v>
      </c>
      <c r="H67" s="21"/>
      <c r="I67" s="21" t="s">
        <v>591</v>
      </c>
      <c r="J67" s="35"/>
      <c r="K67" s="35" t="s">
        <v>643</v>
      </c>
      <c r="L67" s="23"/>
      <c r="M67" s="23"/>
      <c r="N67" s="35"/>
      <c r="O67" s="35" t="s">
        <v>870</v>
      </c>
      <c r="P67" s="50" t="str">
        <f>IF(F67=G67,"",G67)</f>
        <v>Accepted</v>
      </c>
      <c r="Q67" s="61"/>
    </row>
    <row r="68" spans="1:17" s="28" customFormat="1" ht="31.5">
      <c r="A68" s="21">
        <v>1111</v>
      </c>
      <c r="B68" s="35" t="s">
        <v>533</v>
      </c>
      <c r="C68" s="26" t="s">
        <v>741</v>
      </c>
      <c r="D68" s="27" t="s">
        <v>1617</v>
      </c>
      <c r="E68" s="27" t="s">
        <v>1618</v>
      </c>
      <c r="F68" s="21"/>
      <c r="G68" s="21" t="s">
        <v>1538</v>
      </c>
      <c r="H68" s="21"/>
      <c r="I68" s="21" t="s">
        <v>573</v>
      </c>
      <c r="J68" s="35"/>
      <c r="K68" s="35" t="s">
        <v>643</v>
      </c>
      <c r="L68" s="23"/>
      <c r="M68" s="23"/>
      <c r="N68" s="35"/>
      <c r="O68" s="35" t="s">
        <v>793</v>
      </c>
      <c r="P68" s="50" t="str">
        <f>IF(F68=G68,"",G68)</f>
        <v>Accepted</v>
      </c>
      <c r="Q68" s="61"/>
    </row>
    <row r="69" spans="1:17" s="28" customFormat="1" ht="31.5">
      <c r="A69" s="21">
        <v>1112</v>
      </c>
      <c r="B69" s="35" t="s">
        <v>533</v>
      </c>
      <c r="C69" s="26" t="s">
        <v>741</v>
      </c>
      <c r="D69" s="27" t="s">
        <v>1619</v>
      </c>
      <c r="E69" s="27" t="s">
        <v>1620</v>
      </c>
      <c r="F69" s="21"/>
      <c r="G69" s="21" t="s">
        <v>1538</v>
      </c>
      <c r="H69" s="21"/>
      <c r="I69" s="21" t="s">
        <v>573</v>
      </c>
      <c r="J69" s="35"/>
      <c r="K69" s="35" t="s">
        <v>643</v>
      </c>
      <c r="L69" s="23"/>
      <c r="M69" s="23"/>
      <c r="N69" s="35"/>
      <c r="O69" s="35" t="s">
        <v>793</v>
      </c>
      <c r="P69" s="50" t="str">
        <f>IF(F69=G69,"",G69)</f>
        <v>Accepted</v>
      </c>
      <c r="Q69" s="61"/>
    </row>
    <row r="70" spans="1:17" s="28" customFormat="1" ht="73.5">
      <c r="A70" s="21">
        <v>1113</v>
      </c>
      <c r="B70" s="35" t="s">
        <v>533</v>
      </c>
      <c r="C70" s="26" t="s">
        <v>741</v>
      </c>
      <c r="D70" s="27" t="s">
        <v>1621</v>
      </c>
      <c r="E70" s="27" t="s">
        <v>1622</v>
      </c>
      <c r="F70" s="21"/>
      <c r="G70" s="21" t="s">
        <v>1538</v>
      </c>
      <c r="H70" s="21"/>
      <c r="I70" s="21" t="s">
        <v>573</v>
      </c>
      <c r="J70" s="35"/>
      <c r="K70" s="35" t="s">
        <v>643</v>
      </c>
      <c r="L70" s="23"/>
      <c r="M70" s="23"/>
      <c r="N70" s="35"/>
      <c r="O70" s="35" t="s">
        <v>870</v>
      </c>
      <c r="P70" s="50" t="str">
        <f>IF(F70=G70,"",G70)</f>
        <v>Accepted</v>
      </c>
      <c r="Q70" s="61"/>
    </row>
    <row r="71" spans="1:17" s="28" customFormat="1" ht="63">
      <c r="A71" s="21">
        <v>1131</v>
      </c>
      <c r="B71" s="35" t="s">
        <v>533</v>
      </c>
      <c r="C71" s="26" t="s">
        <v>883</v>
      </c>
      <c r="D71" s="27" t="s">
        <v>1458</v>
      </c>
      <c r="E71" s="27" t="s">
        <v>1059</v>
      </c>
      <c r="F71" s="21"/>
      <c r="G71" s="21" t="s">
        <v>1538</v>
      </c>
      <c r="H71" s="21"/>
      <c r="I71" s="21" t="s">
        <v>359</v>
      </c>
      <c r="J71" s="35"/>
      <c r="K71" s="35"/>
      <c r="L71" s="23">
        <v>1131</v>
      </c>
      <c r="M71" s="23">
        <v>147</v>
      </c>
      <c r="N71" s="35"/>
      <c r="O71" s="35" t="s">
        <v>870</v>
      </c>
      <c r="P71" s="50" t="str">
        <f>IF(F71=G71,"",G71)</f>
        <v>Accepted</v>
      </c>
      <c r="Q71" s="61"/>
    </row>
    <row r="72" spans="1:17" s="28" customFormat="1" ht="31.5">
      <c r="A72" s="21">
        <v>1134</v>
      </c>
      <c r="B72" s="35" t="s">
        <v>533</v>
      </c>
      <c r="C72" s="26" t="s">
        <v>778</v>
      </c>
      <c r="D72" s="27" t="s">
        <v>1060</v>
      </c>
      <c r="E72" s="27" t="s">
        <v>807</v>
      </c>
      <c r="F72" s="21"/>
      <c r="G72" s="21" t="s">
        <v>1538</v>
      </c>
      <c r="H72" s="21"/>
      <c r="I72" s="21"/>
      <c r="J72" s="35"/>
      <c r="K72" s="35"/>
      <c r="L72" s="23"/>
      <c r="M72" s="23">
        <v>1569</v>
      </c>
      <c r="N72" s="35"/>
      <c r="O72" s="35" t="s">
        <v>1267</v>
      </c>
      <c r="P72" s="50" t="str">
        <f>IF(F72=G72,"",G72)</f>
        <v>Accepted</v>
      </c>
      <c r="Q72" s="61"/>
    </row>
    <row r="73" spans="1:17" s="28" customFormat="1" ht="157.5">
      <c r="A73" s="21">
        <v>1136</v>
      </c>
      <c r="B73" s="35" t="s">
        <v>533</v>
      </c>
      <c r="C73" s="26" t="s">
        <v>778</v>
      </c>
      <c r="D73" s="27" t="s">
        <v>926</v>
      </c>
      <c r="E73" s="27" t="s">
        <v>927</v>
      </c>
      <c r="F73" s="21"/>
      <c r="G73" s="21" t="s">
        <v>1538</v>
      </c>
      <c r="H73" s="21"/>
      <c r="I73" s="21" t="s">
        <v>592</v>
      </c>
      <c r="J73" s="35"/>
      <c r="K73" s="35"/>
      <c r="L73" s="23"/>
      <c r="M73" s="23">
        <v>1136</v>
      </c>
      <c r="N73" s="35"/>
      <c r="O73" s="35" t="s">
        <v>1267</v>
      </c>
      <c r="P73" s="50" t="str">
        <f>IF(F73=G73,"",G73)</f>
        <v>Accepted</v>
      </c>
      <c r="Q73" s="61"/>
    </row>
    <row r="74" spans="1:17" s="28" customFormat="1" ht="31.5">
      <c r="A74" s="21">
        <v>1197</v>
      </c>
      <c r="B74" s="35" t="s">
        <v>533</v>
      </c>
      <c r="C74" s="26" t="s">
        <v>873</v>
      </c>
      <c r="D74" s="27" t="s">
        <v>1381</v>
      </c>
      <c r="E74" s="27" t="s">
        <v>1382</v>
      </c>
      <c r="F74" s="21"/>
      <c r="G74" s="21" t="s">
        <v>1538</v>
      </c>
      <c r="H74" s="21"/>
      <c r="I74" s="21" t="s">
        <v>596</v>
      </c>
      <c r="J74" s="35"/>
      <c r="K74" s="35"/>
      <c r="L74" s="23"/>
      <c r="M74" s="23"/>
      <c r="N74" s="35"/>
      <c r="O74" s="35" t="s">
        <v>1267</v>
      </c>
      <c r="P74" s="50" t="str">
        <f>IF(F74=G74,"",G74)</f>
        <v>Accepted</v>
      </c>
      <c r="Q74" s="61"/>
    </row>
    <row r="75" spans="1:17" s="28" customFormat="1" ht="21">
      <c r="A75" s="21">
        <v>1220</v>
      </c>
      <c r="B75" s="35" t="s">
        <v>533</v>
      </c>
      <c r="C75" s="26" t="s">
        <v>1465</v>
      </c>
      <c r="D75" s="27" t="s">
        <v>1195</v>
      </c>
      <c r="E75" s="27" t="s">
        <v>1196</v>
      </c>
      <c r="F75" s="21"/>
      <c r="G75" s="21" t="s">
        <v>1538</v>
      </c>
      <c r="H75" s="21"/>
      <c r="I75" s="21"/>
      <c r="J75" s="35"/>
      <c r="K75" s="35"/>
      <c r="L75" s="23">
        <v>499</v>
      </c>
      <c r="M75" s="23">
        <v>499</v>
      </c>
      <c r="N75" s="35"/>
      <c r="O75" s="35" t="s">
        <v>1425</v>
      </c>
      <c r="P75" s="50" t="str">
        <f>IF(F75=G75,"",G75)</f>
        <v>Accepted</v>
      </c>
      <c r="Q75" s="61"/>
    </row>
    <row r="76" spans="1:17" s="28" customFormat="1" ht="178.5">
      <c r="A76" s="21">
        <v>1241</v>
      </c>
      <c r="B76" s="35" t="s">
        <v>542</v>
      </c>
      <c r="C76" s="35" t="s">
        <v>741</v>
      </c>
      <c r="D76" s="41" t="s">
        <v>546</v>
      </c>
      <c r="E76" s="35" t="s">
        <v>670</v>
      </c>
      <c r="F76" s="21"/>
      <c r="G76" s="21" t="s">
        <v>1538</v>
      </c>
      <c r="H76" s="21"/>
      <c r="I76" s="21" t="s">
        <v>600</v>
      </c>
      <c r="J76" s="35"/>
      <c r="K76" s="35" t="s">
        <v>643</v>
      </c>
      <c r="L76" s="23"/>
      <c r="M76" s="23"/>
      <c r="N76" s="35"/>
      <c r="O76" s="35" t="s">
        <v>870</v>
      </c>
      <c r="P76" s="50" t="str">
        <f>IF(F76=G76,"",G76)</f>
        <v>Accepted</v>
      </c>
      <c r="Q76" s="61"/>
    </row>
    <row r="77" spans="1:17" s="28" customFormat="1" ht="63">
      <c r="A77" s="21">
        <v>1246</v>
      </c>
      <c r="B77" s="35" t="s">
        <v>542</v>
      </c>
      <c r="C77" s="35" t="s">
        <v>883</v>
      </c>
      <c r="D77" s="35" t="s">
        <v>673</v>
      </c>
      <c r="E77" s="35" t="s">
        <v>674</v>
      </c>
      <c r="F77" s="21"/>
      <c r="G77" s="21" t="s">
        <v>1538</v>
      </c>
      <c r="H77" s="21"/>
      <c r="I77" s="21" t="s">
        <v>359</v>
      </c>
      <c r="J77" s="35"/>
      <c r="K77" s="35"/>
      <c r="L77" s="23">
        <v>1131</v>
      </c>
      <c r="M77" s="23">
        <v>147</v>
      </c>
      <c r="N77" s="35"/>
      <c r="O77" s="35" t="s">
        <v>870</v>
      </c>
      <c r="P77" s="50" t="str">
        <f>IF(F77=G77,"",G77)</f>
        <v>Accepted</v>
      </c>
      <c r="Q77" s="61"/>
    </row>
    <row r="78" spans="1:17" s="28" customFormat="1" ht="42">
      <c r="A78" s="21">
        <v>1257</v>
      </c>
      <c r="B78" s="35" t="s">
        <v>542</v>
      </c>
      <c r="C78" s="35" t="s">
        <v>1159</v>
      </c>
      <c r="D78" s="35" t="s">
        <v>505</v>
      </c>
      <c r="E78" s="35" t="s">
        <v>663</v>
      </c>
      <c r="F78" s="21"/>
      <c r="G78" s="21" t="s">
        <v>1538</v>
      </c>
      <c r="H78" s="21"/>
      <c r="I78" s="21"/>
      <c r="J78" s="35"/>
      <c r="K78" s="35"/>
      <c r="L78" s="23">
        <v>321</v>
      </c>
      <c r="M78" s="23">
        <v>321</v>
      </c>
      <c r="N78" s="35"/>
      <c r="O78" s="35" t="s">
        <v>772</v>
      </c>
      <c r="P78" s="50" t="str">
        <f>IF(F78=G78,"",G78)</f>
        <v>Accepted</v>
      </c>
      <c r="Q78" s="61"/>
    </row>
    <row r="79" spans="1:17" s="28" customFormat="1" ht="31.5">
      <c r="A79" s="21">
        <v>1261</v>
      </c>
      <c r="B79" s="35" t="s">
        <v>542</v>
      </c>
      <c r="C79" s="35" t="s">
        <v>1582</v>
      </c>
      <c r="D79" s="35" t="s">
        <v>664</v>
      </c>
      <c r="E79" s="35" t="s">
        <v>665</v>
      </c>
      <c r="F79" s="21"/>
      <c r="G79" s="21" t="s">
        <v>1538</v>
      </c>
      <c r="H79" s="21"/>
      <c r="I79" s="21" t="s">
        <v>1329</v>
      </c>
      <c r="J79" s="35"/>
      <c r="K79" s="35"/>
      <c r="L79" s="23">
        <v>1089</v>
      </c>
      <c r="M79" s="23">
        <v>1089</v>
      </c>
      <c r="N79" s="35"/>
      <c r="O79" s="35" t="s">
        <v>772</v>
      </c>
      <c r="P79" s="50" t="str">
        <f>IF(F79=G79,"",G79)</f>
        <v>Accepted</v>
      </c>
      <c r="Q79" s="61"/>
    </row>
    <row r="80" spans="1:17" s="28" customFormat="1" ht="31.5">
      <c r="A80" s="21">
        <v>1350</v>
      </c>
      <c r="B80" s="35" t="s">
        <v>485</v>
      </c>
      <c r="C80" s="26" t="s">
        <v>881</v>
      </c>
      <c r="D80" s="40" t="s">
        <v>704</v>
      </c>
      <c r="E80" s="40" t="s">
        <v>705</v>
      </c>
      <c r="F80" s="21"/>
      <c r="G80" s="21" t="s">
        <v>1538</v>
      </c>
      <c r="H80" s="21"/>
      <c r="I80" s="21"/>
      <c r="J80" s="35"/>
      <c r="K80" s="35"/>
      <c r="L80" s="23">
        <v>1101</v>
      </c>
      <c r="M80" s="23">
        <v>1424</v>
      </c>
      <c r="N80" s="35"/>
      <c r="O80" s="35" t="s">
        <v>870</v>
      </c>
      <c r="P80" s="50" t="str">
        <f>IF(F80=G80,"",G80)</f>
        <v>Accepted</v>
      </c>
      <c r="Q80" s="61"/>
    </row>
    <row r="81" spans="1:17" s="28" customFormat="1" ht="63">
      <c r="A81" s="21">
        <v>1416</v>
      </c>
      <c r="B81" s="35" t="s">
        <v>494</v>
      </c>
      <c r="C81" s="26" t="s">
        <v>1272</v>
      </c>
      <c r="D81" s="40" t="s">
        <v>523</v>
      </c>
      <c r="E81" s="40" t="s">
        <v>524</v>
      </c>
      <c r="F81" s="21"/>
      <c r="G81" s="21" t="s">
        <v>1538</v>
      </c>
      <c r="H81" s="21"/>
      <c r="I81" s="21" t="s">
        <v>343</v>
      </c>
      <c r="J81" s="35"/>
      <c r="K81" s="35"/>
      <c r="L81" s="23"/>
      <c r="M81" s="23"/>
      <c r="N81" s="35"/>
      <c r="O81" s="35" t="s">
        <v>780</v>
      </c>
      <c r="P81" s="50" t="str">
        <f>IF(F81=G81,"",G81)</f>
        <v>Accepted</v>
      </c>
      <c r="Q81" s="61"/>
    </row>
    <row r="82" spans="1:17" s="28" customFormat="1" ht="325.5">
      <c r="A82" s="21">
        <v>1484</v>
      </c>
      <c r="B82" s="35" t="s">
        <v>538</v>
      </c>
      <c r="C82" s="26" t="s">
        <v>741</v>
      </c>
      <c r="D82" s="40" t="s">
        <v>445</v>
      </c>
      <c r="E82" s="40" t="s">
        <v>446</v>
      </c>
      <c r="F82" s="21"/>
      <c r="G82" s="21" t="s">
        <v>1538</v>
      </c>
      <c r="H82" s="21"/>
      <c r="I82" s="21" t="s">
        <v>573</v>
      </c>
      <c r="J82" s="35"/>
      <c r="K82" s="35" t="s">
        <v>643</v>
      </c>
      <c r="L82" s="23"/>
      <c r="M82" s="23"/>
      <c r="N82" s="35"/>
      <c r="O82" s="35" t="s">
        <v>793</v>
      </c>
      <c r="P82" s="50" t="str">
        <f>IF(F82=G82,"",G82)</f>
        <v>Accepted</v>
      </c>
      <c r="Q82" s="61"/>
    </row>
    <row r="83" spans="1:17" s="28" customFormat="1" ht="31.5">
      <c r="A83" s="21">
        <v>1498</v>
      </c>
      <c r="B83" s="35" t="s">
        <v>538</v>
      </c>
      <c r="C83" s="26" t="s">
        <v>1412</v>
      </c>
      <c r="D83" s="40" t="s">
        <v>1556</v>
      </c>
      <c r="E83" s="40" t="s">
        <v>1557</v>
      </c>
      <c r="F83" s="21"/>
      <c r="G83" s="21" t="s">
        <v>1538</v>
      </c>
      <c r="H83" s="21"/>
      <c r="I83" s="21"/>
      <c r="J83" s="35"/>
      <c r="K83" s="35"/>
      <c r="L83" s="23"/>
      <c r="M83" s="23"/>
      <c r="N83" s="35"/>
      <c r="O83" s="35" t="s">
        <v>1267</v>
      </c>
      <c r="P83" s="50" t="str">
        <f>IF(F83=G83,"",G83)</f>
        <v>Accepted</v>
      </c>
      <c r="Q83" s="61"/>
    </row>
    <row r="84" spans="1:17" s="28" customFormat="1" ht="31.5">
      <c r="A84" s="21">
        <v>1499</v>
      </c>
      <c r="B84" s="35" t="s">
        <v>538</v>
      </c>
      <c r="C84" s="26" t="s">
        <v>775</v>
      </c>
      <c r="D84" s="40" t="s">
        <v>1558</v>
      </c>
      <c r="E84" s="40" t="s">
        <v>1559</v>
      </c>
      <c r="F84" s="21"/>
      <c r="G84" s="21" t="s">
        <v>1538</v>
      </c>
      <c r="H84" s="21"/>
      <c r="I84" s="21"/>
      <c r="J84" s="35"/>
      <c r="K84" s="35"/>
      <c r="L84" s="23"/>
      <c r="M84" s="23"/>
      <c r="N84" s="35"/>
      <c r="O84" s="35" t="s">
        <v>1267</v>
      </c>
      <c r="P84" s="50" t="str">
        <f>IF(F84=G84,"",G84)</f>
        <v>Accepted</v>
      </c>
      <c r="Q84" s="61"/>
    </row>
    <row r="85" spans="1:17" s="28" customFormat="1" ht="147">
      <c r="A85" s="21">
        <v>1568</v>
      </c>
      <c r="B85" s="35" t="s">
        <v>538</v>
      </c>
      <c r="C85" s="26" t="s">
        <v>1264</v>
      </c>
      <c r="D85" s="40" t="s">
        <v>470</v>
      </c>
      <c r="E85" s="40" t="s">
        <v>471</v>
      </c>
      <c r="F85" s="21"/>
      <c r="G85" s="21" t="s">
        <v>1538</v>
      </c>
      <c r="H85" s="21"/>
      <c r="I85" s="21"/>
      <c r="J85" s="21"/>
      <c r="K85" s="21"/>
      <c r="L85" s="23"/>
      <c r="M85" s="23"/>
      <c r="N85" s="21"/>
      <c r="O85" s="21" t="s">
        <v>1267</v>
      </c>
      <c r="P85" s="50" t="str">
        <f>IF(F85=G85,"",G85)</f>
        <v>Accepted</v>
      </c>
      <c r="Q85" s="61"/>
    </row>
    <row r="86" spans="1:17" s="28" customFormat="1" ht="336">
      <c r="A86" s="21">
        <v>1569</v>
      </c>
      <c r="B86" s="35" t="s">
        <v>538</v>
      </c>
      <c r="C86" s="26" t="s">
        <v>778</v>
      </c>
      <c r="D86" s="40" t="s">
        <v>470</v>
      </c>
      <c r="E86" s="40" t="s">
        <v>472</v>
      </c>
      <c r="F86" s="21"/>
      <c r="G86" s="21" t="s">
        <v>1538</v>
      </c>
      <c r="H86" s="21"/>
      <c r="I86" s="36" t="s">
        <v>623</v>
      </c>
      <c r="J86" s="21"/>
      <c r="K86" s="21"/>
      <c r="L86" s="23"/>
      <c r="M86" s="23"/>
      <c r="N86" s="21"/>
      <c r="O86" s="21" t="s">
        <v>1267</v>
      </c>
      <c r="P86" s="50" t="str">
        <f>IF(F86=G86,"",G86)</f>
        <v>Accepted</v>
      </c>
      <c r="Q86" s="61"/>
    </row>
    <row r="87" spans="1:17" s="28" customFormat="1" ht="42">
      <c r="A87" s="21">
        <v>1571</v>
      </c>
      <c r="B87" s="35" t="s">
        <v>538</v>
      </c>
      <c r="C87" s="26" t="s">
        <v>1264</v>
      </c>
      <c r="D87" s="40" t="s">
        <v>1488</v>
      </c>
      <c r="E87" s="40" t="s">
        <v>1489</v>
      </c>
      <c r="F87" s="21"/>
      <c r="G87" s="21" t="s">
        <v>1538</v>
      </c>
      <c r="H87" s="21"/>
      <c r="I87" s="21"/>
      <c r="J87" s="21"/>
      <c r="K87" s="21"/>
      <c r="L87" s="23"/>
      <c r="M87" s="23"/>
      <c r="N87" s="21"/>
      <c r="O87" s="35" t="s">
        <v>1267</v>
      </c>
      <c r="P87" s="50" t="str">
        <f>IF(F87=G87,"",G87)</f>
        <v>Accepted</v>
      </c>
      <c r="Q87" s="61"/>
    </row>
    <row r="88" spans="1:17" s="28" customFormat="1" ht="42">
      <c r="A88" s="21">
        <v>1572</v>
      </c>
      <c r="B88" s="35" t="s">
        <v>538</v>
      </c>
      <c r="C88" s="26" t="s">
        <v>778</v>
      </c>
      <c r="D88" s="40" t="s">
        <v>1490</v>
      </c>
      <c r="E88" s="40" t="s">
        <v>1491</v>
      </c>
      <c r="F88" s="21"/>
      <c r="G88" s="21" t="s">
        <v>1538</v>
      </c>
      <c r="H88" s="21"/>
      <c r="I88" s="21"/>
      <c r="J88" s="21"/>
      <c r="K88" s="21"/>
      <c r="L88" s="23"/>
      <c r="M88" s="23"/>
      <c r="N88" s="21"/>
      <c r="O88" s="35" t="s">
        <v>1267</v>
      </c>
      <c r="P88" s="50" t="str">
        <f>IF(F88=G88,"",G88)</f>
        <v>Accepted</v>
      </c>
      <c r="Q88" s="61"/>
    </row>
    <row r="89" spans="1:17" s="28" customFormat="1" ht="73.5">
      <c r="A89" s="21">
        <v>1573</v>
      </c>
      <c r="B89" s="35" t="s">
        <v>538</v>
      </c>
      <c r="C89" s="26" t="s">
        <v>1264</v>
      </c>
      <c r="D89" s="40" t="s">
        <v>1560</v>
      </c>
      <c r="E89" s="40" t="s">
        <v>1629</v>
      </c>
      <c r="F89" s="21"/>
      <c r="G89" s="21" t="s">
        <v>1538</v>
      </c>
      <c r="H89" s="21"/>
      <c r="I89" s="21"/>
      <c r="J89" s="21"/>
      <c r="K89" s="21"/>
      <c r="L89" s="23"/>
      <c r="M89" s="23"/>
      <c r="N89" s="21"/>
      <c r="O89" s="35" t="s">
        <v>1267</v>
      </c>
      <c r="P89" s="50" t="str">
        <f>IF(F89=G89,"",G89)</f>
        <v>Accepted</v>
      </c>
      <c r="Q89" s="61"/>
    </row>
    <row r="90" spans="1:17" s="28" customFormat="1" ht="42">
      <c r="A90" s="21">
        <v>1574</v>
      </c>
      <c r="B90" s="35" t="s">
        <v>538</v>
      </c>
      <c r="C90" s="26" t="s">
        <v>1264</v>
      </c>
      <c r="D90" s="40" t="s">
        <v>1631</v>
      </c>
      <c r="E90" s="40" t="s">
        <v>1630</v>
      </c>
      <c r="F90" s="21"/>
      <c r="G90" s="21" t="s">
        <v>1538</v>
      </c>
      <c r="H90" s="21"/>
      <c r="I90" s="21"/>
      <c r="J90" s="21"/>
      <c r="K90" s="21"/>
      <c r="L90" s="23"/>
      <c r="M90" s="23"/>
      <c r="N90" s="21"/>
      <c r="O90" s="35" t="s">
        <v>1267</v>
      </c>
      <c r="P90" s="50" t="str">
        <f>IF(F90=G90,"",G90)</f>
        <v>Accepted</v>
      </c>
      <c r="Q90" s="61"/>
    </row>
    <row r="91" spans="1:17" s="28" customFormat="1" ht="63">
      <c r="A91" s="21">
        <v>1408</v>
      </c>
      <c r="B91" s="35" t="s">
        <v>485</v>
      </c>
      <c r="C91" s="26" t="s">
        <v>795</v>
      </c>
      <c r="D91" s="40" t="s">
        <v>483</v>
      </c>
      <c r="E91" s="40" t="s">
        <v>484</v>
      </c>
      <c r="F91" s="21"/>
      <c r="G91" s="21" t="s">
        <v>727</v>
      </c>
      <c r="H91" s="21"/>
      <c r="I91" s="21" t="s">
        <v>611</v>
      </c>
      <c r="J91" s="35"/>
      <c r="K91" s="35"/>
      <c r="L91" s="23"/>
      <c r="M91" s="23"/>
      <c r="N91" s="35"/>
      <c r="O91" s="21" t="s">
        <v>1368</v>
      </c>
      <c r="P91" s="50" t="str">
        <f>IF(F91=G91,"",G91)</f>
        <v>Accepted </v>
      </c>
      <c r="Q91" s="61"/>
    </row>
    <row r="92" spans="1:17" s="28" customFormat="1" ht="42">
      <c r="A92" s="21">
        <v>113</v>
      </c>
      <c r="B92" s="21" t="s">
        <v>1040</v>
      </c>
      <c r="C92" s="26" t="s">
        <v>771</v>
      </c>
      <c r="D92" s="27" t="s">
        <v>906</v>
      </c>
      <c r="E92" s="27" t="s">
        <v>907</v>
      </c>
      <c r="F92" s="21"/>
      <c r="G92" s="21" t="s">
        <v>1539</v>
      </c>
      <c r="H92" s="21"/>
      <c r="I92" s="21" t="s">
        <v>351</v>
      </c>
      <c r="J92" s="21"/>
      <c r="K92" s="21"/>
      <c r="L92" s="23"/>
      <c r="M92" s="23"/>
      <c r="N92" s="21"/>
      <c r="O92" s="21" t="s">
        <v>739</v>
      </c>
      <c r="P92" s="50" t="str">
        <f>IF(F92=G92,"",G92)</f>
        <v>Counter</v>
      </c>
      <c r="Q92" s="61"/>
    </row>
    <row r="93" spans="1:17" s="28" customFormat="1" ht="94.5">
      <c r="A93" s="21">
        <v>287</v>
      </c>
      <c r="B93" s="21" t="s">
        <v>1388</v>
      </c>
      <c r="C93" s="26" t="s">
        <v>491</v>
      </c>
      <c r="D93" s="27" t="s">
        <v>1389</v>
      </c>
      <c r="E93" s="27" t="s">
        <v>1390</v>
      </c>
      <c r="F93" s="21"/>
      <c r="G93" s="21" t="s">
        <v>1539</v>
      </c>
      <c r="H93" s="21"/>
      <c r="I93" s="21" t="s">
        <v>368</v>
      </c>
      <c r="J93" s="21"/>
      <c r="K93" s="21"/>
      <c r="L93" s="23"/>
      <c r="M93" s="23"/>
      <c r="N93" s="21"/>
      <c r="O93" s="21" t="s">
        <v>870</v>
      </c>
      <c r="P93" s="50" t="str">
        <f>IF(F93=G93,"",G93)</f>
        <v>Counter</v>
      </c>
      <c r="Q93" s="61"/>
    </row>
    <row r="94" spans="1:17" s="28" customFormat="1" ht="409.5">
      <c r="A94" s="21">
        <v>372</v>
      </c>
      <c r="B94" s="35" t="s">
        <v>1532</v>
      </c>
      <c r="C94" s="21" t="s">
        <v>860</v>
      </c>
      <c r="D94" s="36" t="s">
        <v>1293</v>
      </c>
      <c r="E94" s="21" t="s">
        <v>1294</v>
      </c>
      <c r="F94" s="21"/>
      <c r="G94" s="21" t="s">
        <v>1539</v>
      </c>
      <c r="H94" s="21"/>
      <c r="I94" s="21" t="s">
        <v>376</v>
      </c>
      <c r="J94" s="21"/>
      <c r="K94" s="21"/>
      <c r="L94" s="23"/>
      <c r="M94" s="23"/>
      <c r="N94" s="21"/>
      <c r="O94" s="21" t="s">
        <v>739</v>
      </c>
      <c r="P94" s="50" t="str">
        <f>IF(F94=G94,"",G94)</f>
        <v>Counter</v>
      </c>
      <c r="Q94" s="61"/>
    </row>
    <row r="95" spans="1:17" s="28" customFormat="1" ht="168">
      <c r="A95" s="21">
        <v>405</v>
      </c>
      <c r="B95" s="35" t="s">
        <v>1532</v>
      </c>
      <c r="C95" s="21" t="s">
        <v>1592</v>
      </c>
      <c r="D95" s="21" t="s">
        <v>1651</v>
      </c>
      <c r="E95" s="21" t="s">
        <v>1652</v>
      </c>
      <c r="F95" s="21"/>
      <c r="G95" s="21" t="s">
        <v>1539</v>
      </c>
      <c r="H95" s="21"/>
      <c r="I95" s="21" t="s">
        <v>382</v>
      </c>
      <c r="J95" s="21"/>
      <c r="K95" s="21"/>
      <c r="L95" s="23"/>
      <c r="M95" s="23"/>
      <c r="N95" s="21"/>
      <c r="O95" s="21" t="s">
        <v>739</v>
      </c>
      <c r="P95" s="50" t="str">
        <f>IF(F95=G95,"",G95)</f>
        <v>Counter</v>
      </c>
      <c r="Q95" s="61"/>
    </row>
    <row r="96" spans="1:17" s="28" customFormat="1" ht="336">
      <c r="A96" s="21">
        <v>519</v>
      </c>
      <c r="B96" s="21" t="s">
        <v>1426</v>
      </c>
      <c r="C96" s="21" t="s">
        <v>862</v>
      </c>
      <c r="D96" s="36" t="s">
        <v>1054</v>
      </c>
      <c r="E96" s="36" t="s">
        <v>1225</v>
      </c>
      <c r="F96" s="21"/>
      <c r="G96" s="21" t="s">
        <v>1539</v>
      </c>
      <c r="H96" s="21"/>
      <c r="I96" s="21" t="s">
        <v>402</v>
      </c>
      <c r="J96" s="21"/>
      <c r="K96" s="21"/>
      <c r="L96" s="23"/>
      <c r="M96" s="23"/>
      <c r="N96" s="21"/>
      <c r="O96" s="21" t="s">
        <v>1368</v>
      </c>
      <c r="P96" s="50" t="str">
        <f>IF(F96=G96,"",G96)</f>
        <v>Counter</v>
      </c>
      <c r="Q96" s="61"/>
    </row>
    <row r="97" spans="1:17" s="28" customFormat="1" ht="63">
      <c r="A97" s="21">
        <v>520</v>
      </c>
      <c r="B97" s="21" t="s">
        <v>1426</v>
      </c>
      <c r="C97" s="21" t="s">
        <v>862</v>
      </c>
      <c r="D97" s="21" t="s">
        <v>1427</v>
      </c>
      <c r="E97" s="21" t="s">
        <v>1428</v>
      </c>
      <c r="F97" s="21"/>
      <c r="G97" s="21" t="s">
        <v>1539</v>
      </c>
      <c r="H97" s="21"/>
      <c r="I97" s="21" t="s">
        <v>403</v>
      </c>
      <c r="J97" s="21"/>
      <c r="K97" s="21"/>
      <c r="L97" s="23"/>
      <c r="M97" s="23"/>
      <c r="N97" s="21"/>
      <c r="O97" s="21" t="s">
        <v>870</v>
      </c>
      <c r="P97" s="50" t="str">
        <f>IF(F97=G97,"",G97)</f>
        <v>Counter</v>
      </c>
      <c r="Q97" s="61"/>
    </row>
    <row r="98" spans="1:17" s="28" customFormat="1" ht="157.5">
      <c r="A98" s="21">
        <v>529</v>
      </c>
      <c r="B98" s="21" t="s">
        <v>896</v>
      </c>
      <c r="C98" s="21" t="s">
        <v>883</v>
      </c>
      <c r="D98" s="21" t="s">
        <v>884</v>
      </c>
      <c r="E98" s="36" t="s">
        <v>858</v>
      </c>
      <c r="F98" s="21"/>
      <c r="G98" s="21" t="s">
        <v>1539</v>
      </c>
      <c r="H98" s="21"/>
      <c r="I98" s="21" t="s">
        <v>405</v>
      </c>
      <c r="J98" s="21" t="s">
        <v>1508</v>
      </c>
      <c r="K98" s="21" t="s">
        <v>1508</v>
      </c>
      <c r="L98" s="23">
        <v>49</v>
      </c>
      <c r="M98" s="23">
        <v>49</v>
      </c>
      <c r="N98" s="21"/>
      <c r="O98" s="21" t="s">
        <v>870</v>
      </c>
      <c r="P98" s="50" t="str">
        <f>IF(F98=G98,"",G98)</f>
        <v>Counter</v>
      </c>
      <c r="Q98" s="61"/>
    </row>
    <row r="99" spans="1:17" s="28" customFormat="1" ht="73.5">
      <c r="A99" s="21">
        <v>623</v>
      </c>
      <c r="B99" s="21" t="s">
        <v>1203</v>
      </c>
      <c r="C99" s="26" t="s">
        <v>883</v>
      </c>
      <c r="D99" s="40" t="s">
        <v>995</v>
      </c>
      <c r="E99" s="40" t="s">
        <v>1080</v>
      </c>
      <c r="F99" s="21"/>
      <c r="G99" s="21" t="s">
        <v>1539</v>
      </c>
      <c r="H99" s="21"/>
      <c r="I99" s="21"/>
      <c r="J99" s="21"/>
      <c r="K99" s="21"/>
      <c r="L99" s="23"/>
      <c r="M99" s="23">
        <v>49</v>
      </c>
      <c r="N99" s="21"/>
      <c r="O99" s="21" t="s">
        <v>870</v>
      </c>
      <c r="P99" s="50" t="str">
        <f>IF(F99=G99,"",G99)</f>
        <v>Counter</v>
      </c>
      <c r="Q99" s="61"/>
    </row>
    <row r="100" spans="1:17" s="28" customFormat="1" ht="126">
      <c r="A100" s="21">
        <v>702</v>
      </c>
      <c r="B100" s="21" t="s">
        <v>846</v>
      </c>
      <c r="C100" s="30" t="s">
        <v>883</v>
      </c>
      <c r="D100" s="37" t="s">
        <v>884</v>
      </c>
      <c r="E100" s="37" t="s">
        <v>858</v>
      </c>
      <c r="F100" s="21"/>
      <c r="G100" s="21" t="s">
        <v>1539</v>
      </c>
      <c r="H100" s="21"/>
      <c r="I100" s="21"/>
      <c r="J100" s="21" t="s">
        <v>1508</v>
      </c>
      <c r="K100" s="21" t="s">
        <v>1508</v>
      </c>
      <c r="L100" s="23">
        <v>49</v>
      </c>
      <c r="M100" s="23">
        <v>49</v>
      </c>
      <c r="N100" s="21"/>
      <c r="O100" s="21" t="s">
        <v>870</v>
      </c>
      <c r="P100" s="50" t="str">
        <f>IF(F100=G100,"",G100)</f>
        <v>Counter</v>
      </c>
      <c r="Q100" s="61"/>
    </row>
    <row r="101" spans="1:17" s="28" customFormat="1" ht="52.5">
      <c r="A101" s="21">
        <v>781</v>
      </c>
      <c r="B101" s="21" t="s">
        <v>901</v>
      </c>
      <c r="C101" s="38" t="s">
        <v>771</v>
      </c>
      <c r="D101" s="39" t="s">
        <v>969</v>
      </c>
      <c r="E101" s="39" t="s">
        <v>970</v>
      </c>
      <c r="F101" s="21"/>
      <c r="G101" s="21" t="s">
        <v>1539</v>
      </c>
      <c r="H101" s="21"/>
      <c r="I101" s="21" t="s">
        <v>429</v>
      </c>
      <c r="J101" s="21"/>
      <c r="K101" s="21"/>
      <c r="L101" s="23"/>
      <c r="M101" s="23">
        <v>1115</v>
      </c>
      <c r="N101" s="21"/>
      <c r="O101" s="21" t="s">
        <v>739</v>
      </c>
      <c r="P101" s="50" t="str">
        <f>IF(F101=G101,"",G101)</f>
        <v>Counter</v>
      </c>
      <c r="Q101" s="61"/>
    </row>
    <row r="102" spans="1:17" s="28" customFormat="1" ht="73.5">
      <c r="A102" s="21">
        <v>1044</v>
      </c>
      <c r="B102" s="35" t="s">
        <v>1061</v>
      </c>
      <c r="C102" s="38" t="s">
        <v>741</v>
      </c>
      <c r="D102" s="43" t="s">
        <v>1459</v>
      </c>
      <c r="E102" s="43" t="s">
        <v>1460</v>
      </c>
      <c r="F102" s="21"/>
      <c r="G102" s="21" t="s">
        <v>1539</v>
      </c>
      <c r="H102" s="21"/>
      <c r="I102" s="21" t="s">
        <v>586</v>
      </c>
      <c r="J102" s="21"/>
      <c r="K102" s="21" t="s">
        <v>642</v>
      </c>
      <c r="L102" s="23"/>
      <c r="M102" s="23"/>
      <c r="N102" s="21"/>
      <c r="O102" s="21" t="s">
        <v>793</v>
      </c>
      <c r="P102" s="50" t="str">
        <f>IF(F102=G102,"",G102)</f>
        <v>Counter</v>
      </c>
      <c r="Q102" s="61"/>
    </row>
    <row r="103" spans="1:17" s="28" customFormat="1" ht="73.5">
      <c r="A103" s="21">
        <v>1361</v>
      </c>
      <c r="B103" s="35" t="s">
        <v>485</v>
      </c>
      <c r="C103" s="38" t="s">
        <v>771</v>
      </c>
      <c r="D103" s="39" t="s">
        <v>712</v>
      </c>
      <c r="E103" s="39" t="s">
        <v>713</v>
      </c>
      <c r="F103" s="21"/>
      <c r="G103" s="21" t="s">
        <v>1539</v>
      </c>
      <c r="H103" s="21"/>
      <c r="I103" s="21" t="s">
        <v>603</v>
      </c>
      <c r="J103" s="35"/>
      <c r="K103" s="35"/>
      <c r="L103" s="23"/>
      <c r="M103" s="23">
        <v>1115</v>
      </c>
      <c r="N103" s="35"/>
      <c r="O103" s="35" t="s">
        <v>739</v>
      </c>
      <c r="P103" s="50" t="str">
        <f>IF(F103=G103,"",G103)</f>
        <v>Counter</v>
      </c>
      <c r="Q103" s="61"/>
    </row>
    <row r="104" spans="1:17" s="28" customFormat="1" ht="115.5">
      <c r="A104" s="21">
        <v>1371</v>
      </c>
      <c r="B104" s="35" t="s">
        <v>485</v>
      </c>
      <c r="C104" s="38" t="s">
        <v>778</v>
      </c>
      <c r="D104" s="39" t="s">
        <v>559</v>
      </c>
      <c r="E104" s="39" t="s">
        <v>560</v>
      </c>
      <c r="F104" s="21"/>
      <c r="G104" s="21" t="s">
        <v>1539</v>
      </c>
      <c r="H104" s="21"/>
      <c r="I104" s="21" t="s">
        <v>606</v>
      </c>
      <c r="J104" s="35"/>
      <c r="K104" s="35"/>
      <c r="L104" s="23"/>
      <c r="M104" s="23"/>
      <c r="N104" s="35"/>
      <c r="O104" s="35" t="s">
        <v>1267</v>
      </c>
      <c r="P104" s="50" t="str">
        <f>IF(F104=G104,"",G104)</f>
        <v>Counter</v>
      </c>
      <c r="Q104" s="61"/>
    </row>
    <row r="105" spans="1:17" s="28" customFormat="1" ht="220.5">
      <c r="A105" s="21">
        <v>1419</v>
      </c>
      <c r="B105" s="35" t="s">
        <v>494</v>
      </c>
      <c r="C105" s="38" t="s">
        <v>1264</v>
      </c>
      <c r="D105" s="39" t="s">
        <v>499</v>
      </c>
      <c r="E105" s="39" t="s">
        <v>468</v>
      </c>
      <c r="F105" s="21"/>
      <c r="G105" s="21" t="s">
        <v>1539</v>
      </c>
      <c r="H105" s="21"/>
      <c r="I105" s="21" t="s">
        <v>613</v>
      </c>
      <c r="J105" s="35"/>
      <c r="K105" s="35"/>
      <c r="L105" s="23"/>
      <c r="M105" s="23"/>
      <c r="N105" s="35"/>
      <c r="O105" s="35" t="s">
        <v>1267</v>
      </c>
      <c r="P105" s="50" t="str">
        <f>IF(F105=G105,"",G105)</f>
        <v>Counter</v>
      </c>
      <c r="Q105" s="61"/>
    </row>
    <row r="106" spans="1:17" s="28" customFormat="1" ht="73.5">
      <c r="A106" s="21">
        <v>1420</v>
      </c>
      <c r="B106" s="35" t="s">
        <v>494</v>
      </c>
      <c r="C106" s="38" t="s">
        <v>1264</v>
      </c>
      <c r="D106" s="39" t="s">
        <v>469</v>
      </c>
      <c r="E106" s="39" t="s">
        <v>493</v>
      </c>
      <c r="F106" s="21"/>
      <c r="G106" s="21" t="s">
        <v>1539</v>
      </c>
      <c r="H106" s="21"/>
      <c r="I106" s="21" t="s">
        <v>614</v>
      </c>
      <c r="J106" s="35"/>
      <c r="K106" s="35"/>
      <c r="L106" s="23"/>
      <c r="M106" s="23">
        <v>1569</v>
      </c>
      <c r="N106" s="35"/>
      <c r="O106" s="35" t="s">
        <v>1267</v>
      </c>
      <c r="P106" s="50" t="str">
        <f>IF(F106=G106,"",G106)</f>
        <v>Counter</v>
      </c>
      <c r="Q106" s="61"/>
    </row>
    <row r="107" spans="1:17" s="28" customFormat="1" ht="262.5">
      <c r="A107" s="21">
        <v>1459</v>
      </c>
      <c r="B107" s="35" t="s">
        <v>527</v>
      </c>
      <c r="C107" s="52" t="s">
        <v>778</v>
      </c>
      <c r="D107" s="55" t="s">
        <v>509</v>
      </c>
      <c r="E107" s="52" t="s">
        <v>466</v>
      </c>
      <c r="F107" s="21"/>
      <c r="G107" s="21" t="s">
        <v>1539</v>
      </c>
      <c r="H107" s="21"/>
      <c r="I107" s="21" t="s">
        <v>616</v>
      </c>
      <c r="J107" s="35"/>
      <c r="K107" s="35"/>
      <c r="L107" s="23"/>
      <c r="M107" s="23"/>
      <c r="N107" s="35"/>
      <c r="O107" s="35" t="s">
        <v>1267</v>
      </c>
      <c r="P107" s="50" t="str">
        <f>IF(F107=G107,"",G107)</f>
        <v>Counter</v>
      </c>
      <c r="Q107" s="61"/>
    </row>
    <row r="108" spans="1:17" s="28" customFormat="1" ht="199.5">
      <c r="A108" s="21">
        <v>1575</v>
      </c>
      <c r="B108" s="35" t="s">
        <v>538</v>
      </c>
      <c r="C108" s="38" t="s">
        <v>778</v>
      </c>
      <c r="D108" s="39" t="s">
        <v>1631</v>
      </c>
      <c r="E108" s="39" t="s">
        <v>1632</v>
      </c>
      <c r="F108" s="21"/>
      <c r="G108" s="21" t="s">
        <v>1539</v>
      </c>
      <c r="H108" s="21"/>
      <c r="I108" s="21" t="s">
        <v>625</v>
      </c>
      <c r="J108" s="21"/>
      <c r="K108" s="21"/>
      <c r="L108" s="23"/>
      <c r="M108" s="23"/>
      <c r="N108" s="21"/>
      <c r="O108" s="35" t="s">
        <v>1267</v>
      </c>
      <c r="P108" s="50" t="str">
        <f>IF(F108=G108,"",G108)</f>
        <v>Counter</v>
      </c>
      <c r="Q108" s="61"/>
    </row>
    <row r="109" spans="1:17" s="28" customFormat="1" ht="42">
      <c r="A109" s="21">
        <v>1581</v>
      </c>
      <c r="B109" s="35" t="s">
        <v>529</v>
      </c>
      <c r="C109" s="51" t="s">
        <v>778</v>
      </c>
      <c r="D109" s="51" t="s">
        <v>716</v>
      </c>
      <c r="E109" s="51" t="s">
        <v>717</v>
      </c>
      <c r="F109" s="21"/>
      <c r="G109" s="21" t="s">
        <v>1539</v>
      </c>
      <c r="H109" s="21"/>
      <c r="I109" s="21"/>
      <c r="J109" s="21"/>
      <c r="K109" s="21"/>
      <c r="L109" s="23"/>
      <c r="M109" s="23">
        <v>1136</v>
      </c>
      <c r="N109" s="21"/>
      <c r="O109" s="35" t="s">
        <v>1267</v>
      </c>
      <c r="P109" s="50" t="str">
        <f>IF(F109=G109,"",G109)</f>
        <v>Counter</v>
      </c>
      <c r="Q109" s="61"/>
    </row>
    <row r="110" spans="1:17" s="28" customFormat="1" ht="210">
      <c r="A110" s="21">
        <v>44</v>
      </c>
      <c r="B110" s="21" t="s">
        <v>1167</v>
      </c>
      <c r="C110" s="38" t="s">
        <v>1264</v>
      </c>
      <c r="D110" s="43" t="s">
        <v>1265</v>
      </c>
      <c r="E110" s="43" t="s">
        <v>1266</v>
      </c>
      <c r="F110" s="21"/>
      <c r="G110" s="21" t="s">
        <v>688</v>
      </c>
      <c r="H110" s="21"/>
      <c r="I110" s="21" t="s">
        <v>341</v>
      </c>
      <c r="J110" s="21"/>
      <c r="K110" s="21"/>
      <c r="L110" s="23"/>
      <c r="M110" s="23">
        <v>44</v>
      </c>
      <c r="N110" s="21"/>
      <c r="O110" s="21" t="s">
        <v>1267</v>
      </c>
      <c r="P110" s="50" t="str">
        <f>IF(F110=G110,"",G110)</f>
        <v>Declined</v>
      </c>
      <c r="Q110" s="61"/>
    </row>
    <row r="111" spans="1:17" s="28" customFormat="1" ht="210">
      <c r="A111" s="21">
        <v>45</v>
      </c>
      <c r="B111" s="21" t="s">
        <v>1167</v>
      </c>
      <c r="C111" s="38" t="s">
        <v>778</v>
      </c>
      <c r="D111" s="43" t="s">
        <v>1268</v>
      </c>
      <c r="E111" s="43" t="s">
        <v>1266</v>
      </c>
      <c r="F111" s="21"/>
      <c r="G111" s="21" t="s">
        <v>688</v>
      </c>
      <c r="H111" s="21"/>
      <c r="I111" s="21" t="s">
        <v>341</v>
      </c>
      <c r="J111" s="21"/>
      <c r="K111" s="21"/>
      <c r="L111" s="23"/>
      <c r="M111" s="23">
        <v>44</v>
      </c>
      <c r="N111" s="21"/>
      <c r="O111" s="21" t="s">
        <v>1267</v>
      </c>
      <c r="P111" s="50" t="str">
        <f>IF(F111=G111,"",G111)</f>
        <v>Declined</v>
      </c>
      <c r="Q111" s="61"/>
    </row>
    <row r="112" spans="1:17" s="28" customFormat="1" ht="210">
      <c r="A112" s="21">
        <v>47</v>
      </c>
      <c r="B112" s="21" t="s">
        <v>762</v>
      </c>
      <c r="C112" s="38" t="s">
        <v>1264</v>
      </c>
      <c r="D112" s="43" t="s">
        <v>1271</v>
      </c>
      <c r="E112" s="43" t="s">
        <v>1266</v>
      </c>
      <c r="F112" s="21"/>
      <c r="G112" s="21" t="s">
        <v>688</v>
      </c>
      <c r="H112" s="21"/>
      <c r="I112" s="21" t="s">
        <v>341</v>
      </c>
      <c r="J112" s="21"/>
      <c r="K112" s="21"/>
      <c r="L112" s="23"/>
      <c r="M112" s="23">
        <v>44</v>
      </c>
      <c r="N112" s="21"/>
      <c r="O112" s="21" t="s">
        <v>1267</v>
      </c>
      <c r="P112" s="50" t="str">
        <f>IF(F112=G112,"",G112)</f>
        <v>Declined</v>
      </c>
      <c r="Q112" s="61"/>
    </row>
    <row r="113" spans="1:17" s="28" customFormat="1" ht="52.5">
      <c r="A113" s="21">
        <v>114</v>
      </c>
      <c r="B113" s="21" t="s">
        <v>1040</v>
      </c>
      <c r="C113" s="38" t="s">
        <v>1264</v>
      </c>
      <c r="D113" s="43" t="s">
        <v>908</v>
      </c>
      <c r="E113" s="43" t="s">
        <v>909</v>
      </c>
      <c r="F113" s="21"/>
      <c r="G113" s="21" t="s">
        <v>688</v>
      </c>
      <c r="H113" s="21"/>
      <c r="I113" s="21" t="s">
        <v>352</v>
      </c>
      <c r="J113" s="21"/>
      <c r="K113" s="21"/>
      <c r="L113" s="23"/>
      <c r="M113" s="23"/>
      <c r="N113" s="21"/>
      <c r="O113" s="35" t="s">
        <v>1267</v>
      </c>
      <c r="P113" s="50" t="str">
        <f>IF(F113=G113,"",G113)</f>
        <v>Declined</v>
      </c>
      <c r="Q113" s="61"/>
    </row>
    <row r="114" spans="1:17" s="28" customFormat="1" ht="210">
      <c r="A114" s="21">
        <v>208</v>
      </c>
      <c r="B114" s="21" t="s">
        <v>1287</v>
      </c>
      <c r="C114" s="38" t="s">
        <v>1264</v>
      </c>
      <c r="D114" s="43" t="s">
        <v>1271</v>
      </c>
      <c r="E114" s="43" t="s">
        <v>1266</v>
      </c>
      <c r="F114" s="21"/>
      <c r="G114" s="21" t="s">
        <v>688</v>
      </c>
      <c r="H114" s="21"/>
      <c r="I114" s="21" t="s">
        <v>341</v>
      </c>
      <c r="J114" s="21"/>
      <c r="K114" s="21"/>
      <c r="L114" s="23">
        <v>208</v>
      </c>
      <c r="M114" s="21">
        <v>44</v>
      </c>
      <c r="N114" s="21"/>
      <c r="O114" s="35" t="s">
        <v>1267</v>
      </c>
      <c r="P114" s="50" t="str">
        <f>IF(F114=G114,"",G114)</f>
        <v>Declined</v>
      </c>
      <c r="Q114" s="61"/>
    </row>
    <row r="115" spans="1:17" s="28" customFormat="1" ht="210">
      <c r="A115" s="21">
        <v>213</v>
      </c>
      <c r="B115" s="21" t="s">
        <v>1287</v>
      </c>
      <c r="C115" s="38" t="s">
        <v>778</v>
      </c>
      <c r="D115" s="43" t="s">
        <v>1288</v>
      </c>
      <c r="E115" s="43" t="s">
        <v>1266</v>
      </c>
      <c r="F115" s="21"/>
      <c r="G115" s="21" t="s">
        <v>688</v>
      </c>
      <c r="H115" s="21"/>
      <c r="I115" s="21" t="s">
        <v>341</v>
      </c>
      <c r="J115" s="21"/>
      <c r="K115" s="21"/>
      <c r="L115" s="23"/>
      <c r="M115" s="23">
        <v>44</v>
      </c>
      <c r="N115" s="21"/>
      <c r="O115" s="35" t="s">
        <v>1267</v>
      </c>
      <c r="P115" s="50" t="str">
        <f>IF(F115=G115,"",G115)</f>
        <v>Declined</v>
      </c>
      <c r="Q115" s="61"/>
    </row>
    <row r="116" spans="1:17" s="28" customFormat="1" ht="84">
      <c r="A116" s="21">
        <v>248</v>
      </c>
      <c r="B116" s="21" t="s">
        <v>1527</v>
      </c>
      <c r="C116" s="38" t="s">
        <v>1264</v>
      </c>
      <c r="D116" s="43" t="s">
        <v>1530</v>
      </c>
      <c r="E116" s="43" t="s">
        <v>1531</v>
      </c>
      <c r="F116" s="21"/>
      <c r="G116" s="21" t="s">
        <v>688</v>
      </c>
      <c r="H116" s="21"/>
      <c r="I116" s="21" t="s">
        <v>366</v>
      </c>
      <c r="J116" s="21"/>
      <c r="K116" s="21"/>
      <c r="L116" s="23"/>
      <c r="M116" s="23"/>
      <c r="N116" s="21"/>
      <c r="O116" s="35" t="s">
        <v>1267</v>
      </c>
      <c r="P116" s="50" t="str">
        <f>IF(F116=G116,"",G116)</f>
        <v>Declined</v>
      </c>
      <c r="Q116" s="61"/>
    </row>
    <row r="117" spans="1:17" s="28" customFormat="1" ht="210">
      <c r="A117" s="21">
        <v>277</v>
      </c>
      <c r="B117" s="21" t="s">
        <v>1070</v>
      </c>
      <c r="C117" s="38" t="s">
        <v>1200</v>
      </c>
      <c r="D117" s="43" t="s">
        <v>1589</v>
      </c>
      <c r="E117" s="76" t="s">
        <v>1590</v>
      </c>
      <c r="F117" s="21"/>
      <c r="G117" s="21" t="s">
        <v>688</v>
      </c>
      <c r="H117" s="21"/>
      <c r="I117" s="21" t="s">
        <v>467</v>
      </c>
      <c r="J117" s="21"/>
      <c r="K117" s="21"/>
      <c r="L117" s="23">
        <v>272</v>
      </c>
      <c r="M117" s="23">
        <v>272</v>
      </c>
      <c r="N117" s="21"/>
      <c r="O117" s="21" t="s">
        <v>772</v>
      </c>
      <c r="P117" s="50" t="str">
        <f>IF(F117=G117,"",G117)</f>
        <v>Declined</v>
      </c>
      <c r="Q117" s="61"/>
    </row>
    <row r="118" spans="1:17" s="28" customFormat="1" ht="147">
      <c r="A118" s="21">
        <v>288</v>
      </c>
      <c r="B118" s="21" t="s">
        <v>1388</v>
      </c>
      <c r="C118" s="38" t="s">
        <v>1391</v>
      </c>
      <c r="D118" s="43" t="s">
        <v>1392</v>
      </c>
      <c r="E118" s="43" t="s">
        <v>1393</v>
      </c>
      <c r="F118" s="21"/>
      <c r="G118" s="21" t="s">
        <v>688</v>
      </c>
      <c r="H118" s="21"/>
      <c r="I118" s="21" t="s">
        <v>369</v>
      </c>
      <c r="J118" s="21"/>
      <c r="K118" s="21"/>
      <c r="L118" s="23"/>
      <c r="M118" s="23"/>
      <c r="N118" s="21"/>
      <c r="O118" s="21" t="s">
        <v>870</v>
      </c>
      <c r="P118" s="50" t="str">
        <f>IF(F118=G118,"",G118)</f>
        <v>Declined</v>
      </c>
      <c r="Q118" s="61"/>
    </row>
    <row r="119" spans="1:17" s="28" customFormat="1" ht="84">
      <c r="A119" s="21">
        <v>369</v>
      </c>
      <c r="B119" s="35" t="s">
        <v>1532</v>
      </c>
      <c r="C119" s="51">
        <v>7</v>
      </c>
      <c r="D119" s="51" t="s">
        <v>1331</v>
      </c>
      <c r="E119" s="51" t="s">
        <v>1080</v>
      </c>
      <c r="F119" s="21"/>
      <c r="G119" s="21" t="s">
        <v>688</v>
      </c>
      <c r="H119" s="21"/>
      <c r="I119" s="21" t="s">
        <v>375</v>
      </c>
      <c r="J119" s="21"/>
      <c r="K119" s="21" t="s">
        <v>636</v>
      </c>
      <c r="L119" s="23"/>
      <c r="M119" s="23"/>
      <c r="N119" s="21"/>
      <c r="O119" s="21" t="s">
        <v>870</v>
      </c>
      <c r="P119" s="50" t="str">
        <f>IF(F119=G119,"",G119)</f>
        <v>Declined</v>
      </c>
      <c r="Q119" s="61"/>
    </row>
    <row r="120" spans="1:17" s="28" customFormat="1" ht="10.5">
      <c r="A120" s="21">
        <v>523</v>
      </c>
      <c r="B120" s="21" t="s">
        <v>896</v>
      </c>
      <c r="C120" s="51">
        <v>5.5</v>
      </c>
      <c r="D120" s="51" t="s">
        <v>1226</v>
      </c>
      <c r="E120" s="51" t="s">
        <v>1226</v>
      </c>
      <c r="F120" s="21"/>
      <c r="G120" s="21" t="s">
        <v>688</v>
      </c>
      <c r="H120" s="21"/>
      <c r="I120" s="21" t="s">
        <v>404</v>
      </c>
      <c r="J120" s="21"/>
      <c r="K120" s="21"/>
      <c r="L120" s="23"/>
      <c r="M120" s="23"/>
      <c r="N120" s="21"/>
      <c r="O120" s="21" t="s">
        <v>870</v>
      </c>
      <c r="P120" s="50" t="str">
        <f>IF(F120=G120,"",G120)</f>
        <v>Declined</v>
      </c>
      <c r="Q120" s="61"/>
    </row>
    <row r="121" spans="1:17" s="28" customFormat="1" ht="210">
      <c r="A121" s="21">
        <v>527</v>
      </c>
      <c r="B121" s="21" t="s">
        <v>896</v>
      </c>
      <c r="C121" s="51" t="s">
        <v>1264</v>
      </c>
      <c r="D121" s="51" t="s">
        <v>1271</v>
      </c>
      <c r="E121" s="51" t="s">
        <v>1266</v>
      </c>
      <c r="F121" s="21"/>
      <c r="G121" s="21" t="s">
        <v>688</v>
      </c>
      <c r="H121" s="21"/>
      <c r="I121" s="21" t="s">
        <v>341</v>
      </c>
      <c r="J121" s="21"/>
      <c r="K121" s="21"/>
      <c r="L121" s="23">
        <v>208</v>
      </c>
      <c r="M121" s="21">
        <v>44</v>
      </c>
      <c r="N121" s="21"/>
      <c r="O121" s="35" t="s">
        <v>1267</v>
      </c>
      <c r="P121" s="50" t="str">
        <f>IF(F121=G121,"",G121)</f>
        <v>Declined</v>
      </c>
      <c r="Q121" s="61"/>
    </row>
    <row r="122" spans="1:17" s="28" customFormat="1" ht="210">
      <c r="A122" s="21">
        <v>532</v>
      </c>
      <c r="B122" s="21" t="s">
        <v>896</v>
      </c>
      <c r="C122" s="51" t="s">
        <v>778</v>
      </c>
      <c r="D122" s="51" t="s">
        <v>1288</v>
      </c>
      <c r="E122" s="51" t="s">
        <v>1266</v>
      </c>
      <c r="F122" s="21"/>
      <c r="G122" s="21" t="s">
        <v>688</v>
      </c>
      <c r="H122" s="21"/>
      <c r="I122" s="21" t="s">
        <v>341</v>
      </c>
      <c r="J122" s="21"/>
      <c r="K122" s="21"/>
      <c r="L122" s="23"/>
      <c r="M122" s="21">
        <v>44</v>
      </c>
      <c r="N122" s="21"/>
      <c r="O122" s="21" t="s">
        <v>1267</v>
      </c>
      <c r="P122" s="50" t="str">
        <f>IF(F122=G122,"",G122)</f>
        <v>Declined</v>
      </c>
      <c r="Q122" s="61"/>
    </row>
    <row r="123" spans="1:17" s="28" customFormat="1" ht="73.5">
      <c r="A123" s="21">
        <v>580</v>
      </c>
      <c r="B123" s="21" t="s">
        <v>1250</v>
      </c>
      <c r="C123" s="51" t="s">
        <v>491</v>
      </c>
      <c r="D123" s="51" t="s">
        <v>1240</v>
      </c>
      <c r="E123" s="51" t="s">
        <v>1241</v>
      </c>
      <c r="F123" s="21"/>
      <c r="G123" s="21" t="s">
        <v>688</v>
      </c>
      <c r="H123" s="21"/>
      <c r="I123" s="21" t="s">
        <v>410</v>
      </c>
      <c r="J123" s="21"/>
      <c r="K123" s="21"/>
      <c r="L123" s="23"/>
      <c r="M123" s="23">
        <v>580</v>
      </c>
      <c r="N123" s="21"/>
      <c r="O123" s="21" t="s">
        <v>870</v>
      </c>
      <c r="P123" s="50" t="str">
        <f>IF(F123=G123,"",G123)</f>
        <v>Declined</v>
      </c>
      <c r="Q123" s="61"/>
    </row>
    <row r="124" spans="1:17" s="28" customFormat="1" ht="21">
      <c r="A124" s="21">
        <v>598</v>
      </c>
      <c r="B124" s="21" t="s">
        <v>1203</v>
      </c>
      <c r="C124" s="38" t="s">
        <v>491</v>
      </c>
      <c r="D124" s="39" t="s">
        <v>782</v>
      </c>
      <c r="E124" s="39" t="s">
        <v>783</v>
      </c>
      <c r="F124" s="21"/>
      <c r="G124" s="21" t="s">
        <v>688</v>
      </c>
      <c r="H124" s="21"/>
      <c r="I124" s="21"/>
      <c r="J124" s="21"/>
      <c r="K124" s="21"/>
      <c r="L124" s="23">
        <v>107</v>
      </c>
      <c r="M124" s="23">
        <v>107</v>
      </c>
      <c r="N124" s="21"/>
      <c r="O124" s="21" t="s">
        <v>772</v>
      </c>
      <c r="P124" s="50" t="str">
        <f>IF(F124=G124,"",G124)</f>
        <v>Declined</v>
      </c>
      <c r="Q124" s="61"/>
    </row>
    <row r="125" spans="1:17" s="28" customFormat="1" ht="94.5">
      <c r="A125" s="21">
        <v>607</v>
      </c>
      <c r="B125" s="21" t="s">
        <v>1203</v>
      </c>
      <c r="C125" s="38" t="s">
        <v>771</v>
      </c>
      <c r="D125" s="39" t="s">
        <v>1421</v>
      </c>
      <c r="E125" s="39" t="s">
        <v>1422</v>
      </c>
      <c r="F125" s="21"/>
      <c r="G125" s="21" t="s">
        <v>688</v>
      </c>
      <c r="H125" s="21"/>
      <c r="I125" s="21" t="s">
        <v>417</v>
      </c>
      <c r="J125" s="21"/>
      <c r="K125" s="21"/>
      <c r="L125" s="23"/>
      <c r="M125" s="23"/>
      <c r="N125" s="21"/>
      <c r="O125" s="21" t="s">
        <v>739</v>
      </c>
      <c r="P125" s="50" t="str">
        <f>IF(F125=G125,"",G125)</f>
        <v>Declined</v>
      </c>
      <c r="Q125" s="61"/>
    </row>
    <row r="126" spans="1:17" s="28" customFormat="1" ht="42">
      <c r="A126" s="21">
        <v>652</v>
      </c>
      <c r="B126" s="21" t="s">
        <v>1182</v>
      </c>
      <c r="C126" s="38" t="s">
        <v>1592</v>
      </c>
      <c r="D126" s="39" t="s">
        <v>1405</v>
      </c>
      <c r="E126" s="39" t="s">
        <v>1406</v>
      </c>
      <c r="F126" s="21"/>
      <c r="G126" s="21" t="s">
        <v>688</v>
      </c>
      <c r="H126" s="21"/>
      <c r="I126" s="21" t="s">
        <v>420</v>
      </c>
      <c r="J126" s="21"/>
      <c r="K126" s="21"/>
      <c r="L126" s="23"/>
      <c r="M126" s="23"/>
      <c r="N126" s="21"/>
      <c r="O126" s="21" t="s">
        <v>739</v>
      </c>
      <c r="P126" s="50" t="str">
        <f>IF(F126=G126,"",G126)</f>
        <v>Declined</v>
      </c>
      <c r="Q126" s="61"/>
    </row>
    <row r="127" spans="1:17" s="28" customFormat="1" ht="42">
      <c r="A127" s="21">
        <v>684</v>
      </c>
      <c r="B127" s="21" t="s">
        <v>839</v>
      </c>
      <c r="C127" s="38" t="s">
        <v>491</v>
      </c>
      <c r="D127" s="39" t="s">
        <v>1240</v>
      </c>
      <c r="E127" s="39" t="s">
        <v>1241</v>
      </c>
      <c r="F127" s="21"/>
      <c r="G127" s="21" t="s">
        <v>688</v>
      </c>
      <c r="H127" s="21"/>
      <c r="I127" s="21"/>
      <c r="J127" s="21"/>
      <c r="K127" s="21"/>
      <c r="L127" s="23"/>
      <c r="M127" s="23">
        <v>580</v>
      </c>
      <c r="N127" s="21"/>
      <c r="O127" s="21" t="s">
        <v>870</v>
      </c>
      <c r="P127" s="50" t="str">
        <f>IF(F127=G127,"",G127)</f>
        <v>Declined</v>
      </c>
      <c r="Q127" s="61"/>
    </row>
    <row r="128" spans="1:17" s="28" customFormat="1" ht="10.5">
      <c r="A128" s="21">
        <v>696</v>
      </c>
      <c r="B128" s="21" t="s">
        <v>846</v>
      </c>
      <c r="C128" s="38" t="s">
        <v>1185</v>
      </c>
      <c r="D128" s="39" t="s">
        <v>1226</v>
      </c>
      <c r="E128" s="39" t="s">
        <v>1226</v>
      </c>
      <c r="F128" s="21"/>
      <c r="G128" s="21" t="s">
        <v>688</v>
      </c>
      <c r="H128" s="21"/>
      <c r="I128" s="21"/>
      <c r="J128" s="21"/>
      <c r="K128" s="21"/>
      <c r="L128" s="23"/>
      <c r="M128" s="23"/>
      <c r="N128" s="21"/>
      <c r="O128" s="21" t="s">
        <v>870</v>
      </c>
      <c r="P128" s="50" t="str">
        <f>IF(F128=G128,"",G128)</f>
        <v>Declined</v>
      </c>
      <c r="Q128" s="61"/>
    </row>
    <row r="129" spans="1:17" s="28" customFormat="1" ht="210">
      <c r="A129" s="21">
        <v>700</v>
      </c>
      <c r="B129" s="21" t="s">
        <v>846</v>
      </c>
      <c r="C129" s="38" t="s">
        <v>1264</v>
      </c>
      <c r="D129" s="39" t="s">
        <v>1271</v>
      </c>
      <c r="E129" s="39" t="s">
        <v>1266</v>
      </c>
      <c r="F129" s="21"/>
      <c r="G129" s="21" t="s">
        <v>688</v>
      </c>
      <c r="H129" s="21"/>
      <c r="I129" s="21" t="s">
        <v>341</v>
      </c>
      <c r="J129" s="21"/>
      <c r="K129" s="21"/>
      <c r="L129" s="23">
        <v>208</v>
      </c>
      <c r="M129" s="21">
        <v>44</v>
      </c>
      <c r="N129" s="21"/>
      <c r="O129" s="35" t="s">
        <v>1267</v>
      </c>
      <c r="P129" s="50" t="str">
        <f>IF(F129=G129,"",G129)</f>
        <v>Declined</v>
      </c>
      <c r="Q129" s="61"/>
    </row>
    <row r="130" spans="1:17" s="28" customFormat="1" ht="210">
      <c r="A130" s="21">
        <v>705</v>
      </c>
      <c r="B130" s="21" t="s">
        <v>846</v>
      </c>
      <c r="C130" s="26" t="s">
        <v>778</v>
      </c>
      <c r="D130" s="40" t="s">
        <v>1288</v>
      </c>
      <c r="E130" s="40" t="s">
        <v>1266</v>
      </c>
      <c r="F130" s="21"/>
      <c r="G130" s="21" t="s">
        <v>688</v>
      </c>
      <c r="H130" s="21"/>
      <c r="I130" s="21" t="s">
        <v>341</v>
      </c>
      <c r="J130" s="21"/>
      <c r="K130" s="21"/>
      <c r="L130" s="23"/>
      <c r="M130" s="21">
        <v>44</v>
      </c>
      <c r="N130" s="21"/>
      <c r="O130" s="35" t="s">
        <v>1267</v>
      </c>
      <c r="P130" s="50" t="str">
        <f>IF(F130=G130,"",G130)</f>
        <v>Declined</v>
      </c>
      <c r="Q130" s="61"/>
    </row>
    <row r="131" spans="1:17" s="28" customFormat="1" ht="10.5">
      <c r="A131" s="21">
        <v>740</v>
      </c>
      <c r="B131" s="21" t="s">
        <v>1372</v>
      </c>
      <c r="C131" s="26" t="s">
        <v>1185</v>
      </c>
      <c r="D131" s="40" t="s">
        <v>1226</v>
      </c>
      <c r="E131" s="40" t="s">
        <v>1226</v>
      </c>
      <c r="F131" s="21"/>
      <c r="G131" s="21" t="s">
        <v>688</v>
      </c>
      <c r="H131" s="21"/>
      <c r="I131" s="21"/>
      <c r="J131" s="21"/>
      <c r="K131" s="21"/>
      <c r="L131" s="23"/>
      <c r="M131" s="23"/>
      <c r="N131" s="21"/>
      <c r="O131" s="21" t="s">
        <v>870</v>
      </c>
      <c r="P131" s="50" t="str">
        <f>IF(F131=G131,"",G131)</f>
        <v>Declined</v>
      </c>
      <c r="Q131" s="61"/>
    </row>
    <row r="132" spans="1:17" s="28" customFormat="1" ht="210">
      <c r="A132" s="21">
        <v>744</v>
      </c>
      <c r="B132" s="21" t="s">
        <v>1372</v>
      </c>
      <c r="C132" s="26" t="s">
        <v>1264</v>
      </c>
      <c r="D132" s="40" t="s">
        <v>1271</v>
      </c>
      <c r="E132" s="40" t="s">
        <v>1266</v>
      </c>
      <c r="F132" s="21"/>
      <c r="G132" s="21" t="s">
        <v>688</v>
      </c>
      <c r="H132" s="21"/>
      <c r="I132" s="21" t="s">
        <v>341</v>
      </c>
      <c r="J132" s="21"/>
      <c r="K132" s="21"/>
      <c r="L132" s="23">
        <v>208</v>
      </c>
      <c r="M132" s="21">
        <v>44</v>
      </c>
      <c r="N132" s="21"/>
      <c r="O132" s="35" t="s">
        <v>1267</v>
      </c>
      <c r="P132" s="50" t="str">
        <f>IF(F132=G132,"",G132)</f>
        <v>Declined</v>
      </c>
      <c r="Q132" s="61"/>
    </row>
    <row r="133" spans="1:17" s="28" customFormat="1" ht="210">
      <c r="A133" s="21">
        <v>748</v>
      </c>
      <c r="B133" s="21" t="s">
        <v>1372</v>
      </c>
      <c r="C133" s="26" t="s">
        <v>778</v>
      </c>
      <c r="D133" s="40" t="s">
        <v>1288</v>
      </c>
      <c r="E133" s="40" t="s">
        <v>1266</v>
      </c>
      <c r="F133" s="21"/>
      <c r="G133" s="21" t="s">
        <v>688</v>
      </c>
      <c r="H133" s="21"/>
      <c r="I133" s="21" t="s">
        <v>341</v>
      </c>
      <c r="J133" s="21"/>
      <c r="K133" s="21"/>
      <c r="L133" s="23"/>
      <c r="M133" s="21">
        <v>44</v>
      </c>
      <c r="N133" s="21"/>
      <c r="O133" s="35" t="s">
        <v>1267</v>
      </c>
      <c r="P133" s="50" t="str">
        <f>IF(F133=G133,"",G133)</f>
        <v>Declined</v>
      </c>
      <c r="Q133" s="61"/>
    </row>
    <row r="134" spans="1:17" s="28" customFormat="1" ht="52.5">
      <c r="A134" s="21">
        <v>771</v>
      </c>
      <c r="B134" s="21" t="s">
        <v>958</v>
      </c>
      <c r="C134" s="26" t="s">
        <v>953</v>
      </c>
      <c r="D134" s="40" t="s">
        <v>954</v>
      </c>
      <c r="E134" s="40" t="s">
        <v>955</v>
      </c>
      <c r="F134" s="21"/>
      <c r="G134" s="21" t="s">
        <v>688</v>
      </c>
      <c r="H134" s="21"/>
      <c r="I134" s="21" t="s">
        <v>428</v>
      </c>
      <c r="J134" s="21"/>
      <c r="K134" s="21"/>
      <c r="L134" s="23"/>
      <c r="M134" s="23"/>
      <c r="N134" s="21"/>
      <c r="O134" s="21" t="s">
        <v>870</v>
      </c>
      <c r="P134" s="50" t="str">
        <f>IF(F134=G134,"",G134)</f>
        <v>Declined</v>
      </c>
      <c r="Q134" s="61"/>
    </row>
    <row r="135" spans="1:17" s="28" customFormat="1" ht="136.5">
      <c r="A135" s="21">
        <v>896</v>
      </c>
      <c r="B135" s="21" t="s">
        <v>1625</v>
      </c>
      <c r="C135" s="26" t="s">
        <v>775</v>
      </c>
      <c r="D135" s="40" t="s">
        <v>918</v>
      </c>
      <c r="E135" s="40" t="s">
        <v>919</v>
      </c>
      <c r="F135" s="21"/>
      <c r="G135" s="21" t="s">
        <v>688</v>
      </c>
      <c r="H135" s="21"/>
      <c r="I135" s="21" t="s">
        <v>440</v>
      </c>
      <c r="J135" s="21"/>
      <c r="K135" s="21"/>
      <c r="L135" s="23"/>
      <c r="M135" s="23"/>
      <c r="N135" s="21"/>
      <c r="O135" s="35" t="s">
        <v>1267</v>
      </c>
      <c r="P135" s="50" t="str">
        <f>IF(F135=G135,"",G135)</f>
        <v>Declined</v>
      </c>
      <c r="Q135" s="61"/>
    </row>
    <row r="136" spans="1:17" s="28" customFormat="1" ht="52.5">
      <c r="A136" s="21">
        <v>980</v>
      </c>
      <c r="B136" s="21" t="s">
        <v>1304</v>
      </c>
      <c r="C136" s="21" t="s">
        <v>771</v>
      </c>
      <c r="D136" s="21" t="s">
        <v>1301</v>
      </c>
      <c r="E136" s="21" t="s">
        <v>1302</v>
      </c>
      <c r="F136" s="21"/>
      <c r="G136" s="21" t="s">
        <v>688</v>
      </c>
      <c r="H136" s="21"/>
      <c r="I136" s="21" t="s">
        <v>578</v>
      </c>
      <c r="J136" s="21"/>
      <c r="K136" s="21"/>
      <c r="L136" s="23"/>
      <c r="M136" s="23"/>
      <c r="N136" s="21"/>
      <c r="O136" s="21" t="s">
        <v>739</v>
      </c>
      <c r="P136" s="50" t="str">
        <f>IF(F136=G136,"",G136)</f>
        <v>Declined</v>
      </c>
      <c r="Q136" s="61"/>
    </row>
    <row r="137" spans="1:17" s="28" customFormat="1" ht="84">
      <c r="A137" s="21">
        <v>998</v>
      </c>
      <c r="B137" s="21" t="s">
        <v>541</v>
      </c>
      <c r="C137" s="26" t="s">
        <v>771</v>
      </c>
      <c r="D137" s="40" t="s">
        <v>1119</v>
      </c>
      <c r="E137" s="40" t="s">
        <v>1120</v>
      </c>
      <c r="F137" s="21"/>
      <c r="G137" s="21" t="s">
        <v>688</v>
      </c>
      <c r="H137" s="21"/>
      <c r="I137" s="21" t="s">
        <v>579</v>
      </c>
      <c r="J137" s="21"/>
      <c r="K137" s="21"/>
      <c r="L137" s="23"/>
      <c r="M137" s="23"/>
      <c r="N137" s="21"/>
      <c r="O137" s="21" t="s">
        <v>739</v>
      </c>
      <c r="P137" s="50" t="str">
        <f>IF(F137=G137,"",G137)</f>
        <v>Declined</v>
      </c>
      <c r="Q137" s="61"/>
    </row>
    <row r="138" spans="1:17" s="28" customFormat="1" ht="52.5">
      <c r="A138" s="21">
        <v>1038</v>
      </c>
      <c r="B138" s="21" t="s">
        <v>541</v>
      </c>
      <c r="C138" s="26" t="s">
        <v>795</v>
      </c>
      <c r="D138" s="27" t="s">
        <v>1136</v>
      </c>
      <c r="E138" s="27" t="s">
        <v>1135</v>
      </c>
      <c r="F138" s="21"/>
      <c r="G138" s="21" t="s">
        <v>688</v>
      </c>
      <c r="H138" s="21"/>
      <c r="I138" s="21" t="s">
        <v>584</v>
      </c>
      <c r="J138" s="21"/>
      <c r="K138" s="21"/>
      <c r="L138" s="23"/>
      <c r="M138" s="23"/>
      <c r="N138" s="21"/>
      <c r="O138" s="21" t="s">
        <v>1368</v>
      </c>
      <c r="P138" s="50" t="str">
        <f>IF(F138=G138,"",G138)</f>
        <v>Declined</v>
      </c>
      <c r="Q138" s="61"/>
    </row>
    <row r="139" spans="1:17" s="28" customFormat="1" ht="73.5">
      <c r="A139" s="21">
        <v>1364</v>
      </c>
      <c r="B139" s="35" t="s">
        <v>485</v>
      </c>
      <c r="C139" s="26" t="s">
        <v>771</v>
      </c>
      <c r="D139" s="40" t="s">
        <v>714</v>
      </c>
      <c r="E139" s="40" t="s">
        <v>750</v>
      </c>
      <c r="F139" s="21"/>
      <c r="G139" s="21" t="s">
        <v>688</v>
      </c>
      <c r="H139" s="21"/>
      <c r="I139" s="21" t="s">
        <v>604</v>
      </c>
      <c r="J139" s="35"/>
      <c r="K139" s="35"/>
      <c r="L139" s="23"/>
      <c r="M139" s="23"/>
      <c r="N139" s="35"/>
      <c r="O139" s="35" t="s">
        <v>739</v>
      </c>
      <c r="P139" s="50" t="str">
        <f>IF(F139=G139,"",G139)</f>
        <v>Declined</v>
      </c>
      <c r="Q139" s="61"/>
    </row>
    <row r="140" spans="1:17" s="28" customFormat="1" ht="73.5">
      <c r="A140" s="21">
        <v>1367</v>
      </c>
      <c r="B140" s="35" t="s">
        <v>485</v>
      </c>
      <c r="C140" s="26" t="s">
        <v>1592</v>
      </c>
      <c r="D140" s="40" t="s">
        <v>715</v>
      </c>
      <c r="E140" s="40" t="s">
        <v>750</v>
      </c>
      <c r="F140" s="21"/>
      <c r="G140" s="21" t="s">
        <v>688</v>
      </c>
      <c r="H140" s="21"/>
      <c r="I140" s="21" t="s">
        <v>605</v>
      </c>
      <c r="J140" s="35"/>
      <c r="K140" s="35"/>
      <c r="L140" s="23"/>
      <c r="M140" s="23"/>
      <c r="N140" s="35"/>
      <c r="O140" s="21" t="s">
        <v>739</v>
      </c>
      <c r="P140" s="50" t="str">
        <f>IF(F140=G140,"",G140)</f>
        <v>Declined</v>
      </c>
      <c r="Q140" s="61"/>
    </row>
    <row r="141" spans="1:17" s="28" customFormat="1" ht="94.5">
      <c r="A141" s="21">
        <v>1372</v>
      </c>
      <c r="B141" s="35" t="s">
        <v>485</v>
      </c>
      <c r="C141" s="26" t="s">
        <v>1264</v>
      </c>
      <c r="D141" s="40" t="s">
        <v>561</v>
      </c>
      <c r="E141" s="40" t="s">
        <v>562</v>
      </c>
      <c r="F141" s="21"/>
      <c r="G141" s="21" t="s">
        <v>688</v>
      </c>
      <c r="H141" s="21"/>
      <c r="I141" s="21" t="s">
        <v>607</v>
      </c>
      <c r="J141" s="35"/>
      <c r="K141" s="35"/>
      <c r="L141" s="23"/>
      <c r="M141" s="23"/>
      <c r="N141" s="35"/>
      <c r="O141" s="35" t="s">
        <v>1267</v>
      </c>
      <c r="P141" s="50" t="str">
        <f>IF(F141=G141,"",G141)</f>
        <v>Declined</v>
      </c>
      <c r="Q141" s="61"/>
    </row>
    <row r="142" spans="1:17" s="28" customFormat="1" ht="147">
      <c r="A142" s="21">
        <v>1418</v>
      </c>
      <c r="B142" s="35" t="s">
        <v>494</v>
      </c>
      <c r="C142" s="26" t="s">
        <v>1264</v>
      </c>
      <c r="D142" s="40" t="s">
        <v>497</v>
      </c>
      <c r="E142" s="40" t="s">
        <v>498</v>
      </c>
      <c r="F142" s="21"/>
      <c r="G142" s="21" t="s">
        <v>688</v>
      </c>
      <c r="H142" s="21"/>
      <c r="I142" s="21" t="s">
        <v>612</v>
      </c>
      <c r="J142" s="35"/>
      <c r="K142" s="35"/>
      <c r="L142" s="23"/>
      <c r="M142" s="23"/>
      <c r="N142" s="35"/>
      <c r="O142" s="35" t="s">
        <v>1267</v>
      </c>
      <c r="P142" s="50" t="str">
        <f>IF(F142=G142,"",G142)</f>
        <v>Declined</v>
      </c>
      <c r="Q142" s="61"/>
    </row>
    <row r="143" spans="1:17" s="28" customFormat="1" ht="31.5">
      <c r="A143" s="21">
        <v>1445</v>
      </c>
      <c r="B143" s="35" t="s">
        <v>571</v>
      </c>
      <c r="C143" s="26" t="s">
        <v>1264</v>
      </c>
      <c r="D143" s="40" t="s">
        <v>504</v>
      </c>
      <c r="E143" s="40" t="s">
        <v>1403</v>
      </c>
      <c r="F143" s="21"/>
      <c r="G143" s="21" t="s">
        <v>688</v>
      </c>
      <c r="H143" s="21"/>
      <c r="I143" s="21"/>
      <c r="J143" s="35"/>
      <c r="K143" s="35"/>
      <c r="L143" s="23"/>
      <c r="M143" s="23">
        <v>44</v>
      </c>
      <c r="N143" s="35"/>
      <c r="O143" s="35" t="s">
        <v>1267</v>
      </c>
      <c r="P143" s="50" t="str">
        <f>IF(F143=G143,"",G143)</f>
        <v>Declined</v>
      </c>
      <c r="Q143" s="61"/>
    </row>
    <row r="144" spans="1:17" s="28" customFormat="1" ht="63">
      <c r="A144" s="21">
        <v>1580</v>
      </c>
      <c r="B144" s="35" t="s">
        <v>529</v>
      </c>
      <c r="C144" s="21" t="s">
        <v>1264</v>
      </c>
      <c r="D144" s="21" t="s">
        <v>530</v>
      </c>
      <c r="E144" s="21" t="s">
        <v>531</v>
      </c>
      <c r="F144" s="21"/>
      <c r="G144" s="21" t="s">
        <v>688</v>
      </c>
      <c r="H144" s="21"/>
      <c r="I144" s="21" t="s">
        <v>626</v>
      </c>
      <c r="J144" s="21"/>
      <c r="K144" s="21"/>
      <c r="L144" s="23"/>
      <c r="M144" s="23"/>
      <c r="N144" s="21"/>
      <c r="O144" s="35" t="s">
        <v>1267</v>
      </c>
      <c r="P144" s="50" t="str">
        <f>IF(F144=G144,"",G144)</f>
        <v>Declined</v>
      </c>
      <c r="Q144" s="61"/>
    </row>
  </sheetData>
  <autoFilter ref="A1:Q144"/>
  <dataValidations count="3">
    <dataValidation type="list" allowBlank="1" showInputMessage="1" showErrorMessage="1" error="Comment can only be &quot;Accepted&quot;, &quot;Declined&quot;, &quot;Counter&quot;, &quot;Deferred&quot;, or Blank" sqref="F23:G144 F2:G21">
      <formula1>"Accepted, Declined, Counter, Deferred"</formula1>
    </dataValidation>
    <dataValidation type="whole" allowBlank="1" showErrorMessage="1" error="This must be a comment number between 1 and 2000" sqref="L2:M144">
      <formula1>1</formula1>
      <formula2>2000</formula2>
    </dataValidation>
    <dataValidation allowBlank="1" showInputMessage="1" showErrorMessage="1" error="Comment can only be &quot;Accepted&quot;, &quot;Declined&quot;, or Blank" sqref="H2:I144"/>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S39"/>
  <sheetViews>
    <sheetView workbookViewId="0" topLeftCell="A1">
      <selection activeCell="H35" sqref="H35"/>
    </sheetView>
  </sheetViews>
  <sheetFormatPr defaultColWidth="9.140625" defaultRowHeight="12.75"/>
  <cols>
    <col min="1" max="1" width="26.28125" style="0" customWidth="1"/>
    <col min="2" max="5" width="9.140625" style="16" customWidth="1"/>
    <col min="6" max="6" width="20.57421875" style="16" customWidth="1"/>
    <col min="7" max="7" width="12.28125" style="0" customWidth="1"/>
    <col min="8" max="10" width="11.421875" style="0" customWidth="1"/>
    <col min="11" max="55" width="5.7109375" style="0" customWidth="1"/>
  </cols>
  <sheetData>
    <row r="1" spans="1:45" ht="27" customHeight="1">
      <c r="A1" s="13" t="s">
        <v>769</v>
      </c>
      <c r="B1" s="15" t="s">
        <v>1534</v>
      </c>
      <c r="C1" s="24" t="s">
        <v>1538</v>
      </c>
      <c r="D1" s="24" t="s">
        <v>688</v>
      </c>
      <c r="E1" s="24" t="s">
        <v>1539</v>
      </c>
      <c r="F1" s="24" t="s">
        <v>532</v>
      </c>
      <c r="G1" s="24"/>
      <c r="H1" s="24"/>
      <c r="I1" s="24"/>
      <c r="J1" s="24"/>
      <c r="K1" s="44"/>
      <c r="L1" s="44"/>
      <c r="M1" s="44"/>
      <c r="N1" s="44"/>
      <c r="O1" s="44"/>
      <c r="P1" s="44"/>
      <c r="Q1" s="44"/>
      <c r="R1" s="44"/>
      <c r="S1" s="44"/>
      <c r="T1" s="44"/>
      <c r="U1" s="44"/>
      <c r="V1" s="44"/>
      <c r="W1" s="44"/>
      <c r="X1" s="44"/>
      <c r="Y1" s="44"/>
      <c r="Z1" s="44"/>
      <c r="AA1" s="45"/>
      <c r="AB1" s="45"/>
      <c r="AC1" s="45"/>
      <c r="AD1" s="45"/>
      <c r="AE1" s="45"/>
      <c r="AF1" s="45"/>
      <c r="AG1" s="45"/>
      <c r="AH1" s="45"/>
      <c r="AI1" s="45"/>
      <c r="AJ1" s="45"/>
      <c r="AK1" s="45"/>
      <c r="AL1" s="45"/>
      <c r="AM1" s="45"/>
      <c r="AN1" s="45"/>
      <c r="AO1" s="45"/>
      <c r="AP1" s="45"/>
      <c r="AQ1" s="45"/>
      <c r="AR1" s="45"/>
      <c r="AS1" s="45"/>
    </row>
    <row r="2" spans="1:45" ht="12.75">
      <c r="A2" s="14" t="s">
        <v>1025</v>
      </c>
      <c r="B2" s="16">
        <f>COUNTIF(Master!O$1:Master!O$501,A2)</f>
        <v>0</v>
      </c>
      <c r="C2" s="16">
        <f>SUMPRODUCT((Master!$O$1:Master!$O$501=$A2)*(Master!$P$1:Master!$P$501=C$1))</f>
        <v>0</v>
      </c>
      <c r="D2" s="16">
        <f>SUMPRODUCT((Master!$O$1:Master!$O$501=$A2)*(Master!$P$1:Master!$P$501=D$1))</f>
        <v>0</v>
      </c>
      <c r="E2" s="16">
        <f>SUMPRODUCT((Master!$O$1:Master!$O$501=$A2)*(Master!$P$1:Master!$P$501=E$1))</f>
        <v>0</v>
      </c>
      <c r="F2" s="16" t="s">
        <v>538</v>
      </c>
      <c r="G2" s="48"/>
      <c r="H2" s="44"/>
      <c r="I2" s="44"/>
      <c r="J2" s="44"/>
      <c r="K2" s="44"/>
      <c r="L2" s="44"/>
      <c r="M2" s="44"/>
      <c r="N2" s="44"/>
      <c r="O2" s="44"/>
      <c r="P2" s="44"/>
      <c r="Q2" s="44"/>
      <c r="R2" s="44"/>
      <c r="S2" s="44"/>
      <c r="T2" s="44"/>
      <c r="U2" s="44"/>
      <c r="V2" s="44"/>
      <c r="W2" s="44"/>
      <c r="X2" s="44"/>
      <c r="Y2" s="44"/>
      <c r="Z2" s="44"/>
      <c r="AA2" s="45"/>
      <c r="AB2" s="45"/>
      <c r="AC2" s="45"/>
      <c r="AD2" s="45"/>
      <c r="AE2" s="45"/>
      <c r="AF2" s="45"/>
      <c r="AG2" s="45"/>
      <c r="AH2" s="45"/>
      <c r="AI2" s="45"/>
      <c r="AJ2" s="45"/>
      <c r="AK2" s="45"/>
      <c r="AL2" s="45"/>
      <c r="AM2" s="45"/>
      <c r="AN2" s="45"/>
      <c r="AO2" s="45"/>
      <c r="AP2" s="45"/>
      <c r="AQ2" s="45"/>
      <c r="AR2" s="45"/>
      <c r="AS2" s="45"/>
    </row>
    <row r="3" spans="1:45" ht="12.75">
      <c r="A3" s="14" t="s">
        <v>1323</v>
      </c>
      <c r="B3" s="16">
        <f>COUNTIF(Master!O$1:Master!O$501,A3)</f>
        <v>0</v>
      </c>
      <c r="C3" s="16">
        <f>SUMPRODUCT((Master!$O$1:Master!$O$501=$A3)*(Master!$P$1:Master!$P$501=C$1))</f>
        <v>0</v>
      </c>
      <c r="D3" s="16">
        <f>SUMPRODUCT((Master!$O$1:Master!$O$501=$A3)*(Master!$P$1:Master!$P$501=D$1))</f>
        <v>0</v>
      </c>
      <c r="E3" s="16">
        <f>SUMPRODUCT((Master!$O$1:Master!$O$501=$A3)*(Master!$P$1:Master!$P$501=E$1))</f>
        <v>0</v>
      </c>
      <c r="G3" s="48"/>
      <c r="H3" s="44"/>
      <c r="I3" s="44"/>
      <c r="J3" s="44"/>
      <c r="K3" s="44"/>
      <c r="L3" s="44"/>
      <c r="M3" s="44"/>
      <c r="N3" s="44"/>
      <c r="O3" s="44"/>
      <c r="P3" s="44"/>
      <c r="Q3" s="44"/>
      <c r="R3" s="44"/>
      <c r="S3" s="44"/>
      <c r="T3" s="44"/>
      <c r="U3" s="44"/>
      <c r="V3" s="44"/>
      <c r="W3" s="44"/>
      <c r="X3" s="44"/>
      <c r="Y3" s="44"/>
      <c r="Z3" s="44"/>
      <c r="AA3" s="45"/>
      <c r="AB3" s="45"/>
      <c r="AC3" s="45"/>
      <c r="AD3" s="45"/>
      <c r="AE3" s="45"/>
      <c r="AF3" s="45"/>
      <c r="AG3" s="45"/>
      <c r="AH3" s="45"/>
      <c r="AI3" s="45"/>
      <c r="AJ3" s="45"/>
      <c r="AK3" s="45"/>
      <c r="AL3" s="45"/>
      <c r="AM3" s="45"/>
      <c r="AN3" s="45"/>
      <c r="AO3" s="45"/>
      <c r="AP3" s="45"/>
      <c r="AQ3" s="45"/>
      <c r="AR3" s="45"/>
      <c r="AS3" s="45"/>
    </row>
    <row r="4" spans="1:45" ht="12.75">
      <c r="A4" s="14" t="s">
        <v>739</v>
      </c>
      <c r="B4" s="16">
        <f>COUNTIF(Master!O$1:Master!O$501,A4)</f>
        <v>18</v>
      </c>
      <c r="C4" s="16">
        <f>SUMPRODUCT((Master!$O$1:Master!$O$501=$A4)*(Master!$P$1:Master!$P$501=C$1))</f>
        <v>7</v>
      </c>
      <c r="D4" s="16">
        <f>SUMPRODUCT((Master!$O$1:Master!$O$501=$A4)*(Master!$P$1:Master!$P$501=D$1))</f>
        <v>6</v>
      </c>
      <c r="E4" s="16">
        <f>SUMPRODUCT((Master!$O$1:Master!$O$501=$A4)*(Master!$P$1:Master!$P$501=E$1))</f>
        <v>5</v>
      </c>
      <c r="F4" s="16" t="s">
        <v>770</v>
      </c>
      <c r="G4" s="48"/>
      <c r="H4" s="44"/>
      <c r="I4" s="44"/>
      <c r="J4" s="44"/>
      <c r="K4" s="44"/>
      <c r="L4" s="44"/>
      <c r="M4" s="44"/>
      <c r="N4" s="44"/>
      <c r="O4" s="44"/>
      <c r="P4" s="44"/>
      <c r="Q4" s="44"/>
      <c r="R4" s="44"/>
      <c r="S4" s="44"/>
      <c r="T4" s="44"/>
      <c r="U4" s="44"/>
      <c r="V4" s="44"/>
      <c r="W4" s="44"/>
      <c r="X4" s="44"/>
      <c r="Y4" s="44"/>
      <c r="Z4" s="44"/>
      <c r="AA4" s="45"/>
      <c r="AB4" s="45"/>
      <c r="AC4" s="45"/>
      <c r="AD4" s="45"/>
      <c r="AE4" s="45"/>
      <c r="AF4" s="45"/>
      <c r="AG4" s="45"/>
      <c r="AH4" s="45"/>
      <c r="AI4" s="45"/>
      <c r="AJ4" s="45"/>
      <c r="AK4" s="45"/>
      <c r="AL4" s="45"/>
      <c r="AM4" s="45"/>
      <c r="AN4" s="45"/>
      <c r="AO4" s="45"/>
      <c r="AP4" s="45"/>
      <c r="AQ4" s="45"/>
      <c r="AR4" s="45"/>
      <c r="AS4" s="45"/>
    </row>
    <row r="5" spans="1:45" ht="12.75">
      <c r="A5" s="14" t="s">
        <v>1369</v>
      </c>
      <c r="B5" s="16">
        <f>COUNTIF(Master!O$1:Master!O$501,A5)</f>
        <v>0</v>
      </c>
      <c r="C5" s="16">
        <f>SUMPRODUCT((Master!$O$1:Master!$O$501=$A5)*(Master!$P$1:Master!$P$501=C$1))</f>
        <v>0</v>
      </c>
      <c r="D5" s="16">
        <f>SUMPRODUCT((Master!$O$1:Master!$O$501=$A5)*(Master!$P$1:Master!$P$501=D$1))</f>
        <v>0</v>
      </c>
      <c r="E5" s="16">
        <f>SUMPRODUCT((Master!$O$1:Master!$O$501=$A5)*(Master!$P$1:Master!$P$501=E$1))</f>
        <v>0</v>
      </c>
      <c r="F5" s="16" t="s">
        <v>770</v>
      </c>
      <c r="G5" s="44"/>
      <c r="H5" s="44"/>
      <c r="I5" s="44"/>
      <c r="J5" s="44"/>
      <c r="K5" s="44"/>
      <c r="L5" s="44"/>
      <c r="M5" s="44"/>
      <c r="N5" s="44"/>
      <c r="O5" s="44"/>
      <c r="P5" s="44"/>
      <c r="Q5" s="44"/>
      <c r="R5" s="44"/>
      <c r="S5" s="44"/>
      <c r="T5" s="44"/>
      <c r="U5" s="44"/>
      <c r="V5" s="44"/>
      <c r="W5" s="44"/>
      <c r="X5" s="44"/>
      <c r="Y5" s="44"/>
      <c r="Z5" s="44"/>
      <c r="AA5" s="45"/>
      <c r="AB5" s="45"/>
      <c r="AC5" s="45"/>
      <c r="AD5" s="45"/>
      <c r="AE5" s="45"/>
      <c r="AF5" s="45"/>
      <c r="AG5" s="45"/>
      <c r="AH5" s="45"/>
      <c r="AI5" s="45"/>
      <c r="AJ5" s="45"/>
      <c r="AK5" s="45"/>
      <c r="AL5" s="45"/>
      <c r="AM5" s="45"/>
      <c r="AN5" s="45"/>
      <c r="AO5" s="45"/>
      <c r="AP5" s="45"/>
      <c r="AQ5" s="45"/>
      <c r="AR5" s="45"/>
      <c r="AS5" s="45"/>
    </row>
    <row r="6" spans="1:45" ht="12.75">
      <c r="A6" s="14" t="s">
        <v>1413</v>
      </c>
      <c r="B6" s="16">
        <f>COUNTIF(Master!O$1:Master!O$501,A6)</f>
        <v>0</v>
      </c>
      <c r="C6" s="16">
        <f>SUMPRODUCT((Master!$O$1:Master!$O$501=$A6)*(Master!$P$1:Master!$P$501=C$1))</f>
        <v>0</v>
      </c>
      <c r="D6" s="16">
        <f>SUMPRODUCT((Master!$O$1:Master!$O$501=$A6)*(Master!$P$1:Master!$P$501=D$1))</f>
        <v>0</v>
      </c>
      <c r="E6" s="16">
        <f>SUMPRODUCT((Master!$O$1:Master!$O$501=$A6)*(Master!$P$1:Master!$P$501=E$1))</f>
        <v>0</v>
      </c>
      <c r="F6" s="16" t="s">
        <v>533</v>
      </c>
      <c r="G6" s="44"/>
      <c r="H6" s="44"/>
      <c r="I6" s="44"/>
      <c r="J6" s="44"/>
      <c r="K6" s="44"/>
      <c r="L6" s="44"/>
      <c r="M6" s="44"/>
      <c r="N6" s="44"/>
      <c r="O6" s="44"/>
      <c r="P6" s="44"/>
      <c r="Q6" s="44"/>
      <c r="R6" s="44"/>
      <c r="S6" s="44"/>
      <c r="T6" s="44"/>
      <c r="U6" s="44"/>
      <c r="V6" s="44"/>
      <c r="W6" s="44"/>
      <c r="X6" s="44"/>
      <c r="Y6" s="44"/>
      <c r="Z6" s="44"/>
      <c r="AA6" s="45"/>
      <c r="AB6" s="45"/>
      <c r="AC6" s="45"/>
      <c r="AD6" s="45"/>
      <c r="AE6" s="45"/>
      <c r="AF6" s="45"/>
      <c r="AG6" s="45"/>
      <c r="AH6" s="45"/>
      <c r="AI6" s="45"/>
      <c r="AJ6" s="45"/>
      <c r="AK6" s="45"/>
      <c r="AL6" s="45"/>
      <c r="AM6" s="45"/>
      <c r="AN6" s="45"/>
      <c r="AO6" s="45"/>
      <c r="AP6" s="45"/>
      <c r="AQ6" s="45"/>
      <c r="AR6" s="45"/>
      <c r="AS6" s="45"/>
    </row>
    <row r="7" spans="1:45" ht="12.75">
      <c r="A7" s="14" t="s">
        <v>772</v>
      </c>
      <c r="B7" s="16">
        <f>COUNTIF(Master!O$1:Master!O$501,A7)</f>
        <v>7</v>
      </c>
      <c r="C7" s="16">
        <f>SUMPRODUCT((Master!$O$1:Master!$O$501=$A7)*(Master!$P$1:Master!$P$501=C$1))</f>
        <v>5</v>
      </c>
      <c r="D7" s="16">
        <f>SUMPRODUCT((Master!$O$1:Master!$O$501=$A7)*(Master!$P$1:Master!$P$501=D$1))</f>
        <v>2</v>
      </c>
      <c r="E7" s="16">
        <f>SUMPRODUCT((Master!$O$1:Master!$O$501=$A7)*(Master!$P$1:Master!$P$501=E$1))</f>
        <v>0</v>
      </c>
      <c r="F7" s="16" t="s">
        <v>1450</v>
      </c>
      <c r="G7" s="48"/>
      <c r="H7" s="44"/>
      <c r="I7" s="44"/>
      <c r="J7" s="44"/>
      <c r="K7" s="44"/>
      <c r="L7" s="44"/>
      <c r="M7" s="44"/>
      <c r="N7" s="44"/>
      <c r="O7" s="44"/>
      <c r="P7" s="44"/>
      <c r="Q7" s="44"/>
      <c r="R7" s="44"/>
      <c r="S7" s="44"/>
      <c r="T7" s="44"/>
      <c r="U7" s="44"/>
      <c r="V7" s="44"/>
      <c r="W7" s="44"/>
      <c r="X7" s="44"/>
      <c r="Y7" s="44"/>
      <c r="Z7" s="44"/>
      <c r="AA7" s="45"/>
      <c r="AB7" s="45"/>
      <c r="AC7" s="45"/>
      <c r="AD7" s="45"/>
      <c r="AE7" s="45"/>
      <c r="AF7" s="45"/>
      <c r="AG7" s="45"/>
      <c r="AH7" s="45"/>
      <c r="AI7" s="45"/>
      <c r="AJ7" s="45"/>
      <c r="AK7" s="45"/>
      <c r="AL7" s="45"/>
      <c r="AM7" s="45"/>
      <c r="AN7" s="45"/>
      <c r="AO7" s="45"/>
      <c r="AP7" s="45"/>
      <c r="AQ7" s="45"/>
      <c r="AR7" s="45"/>
      <c r="AS7" s="45"/>
    </row>
    <row r="8" spans="1:45" ht="12.75">
      <c r="A8" s="14" t="s">
        <v>1200</v>
      </c>
      <c r="B8" s="16">
        <f>COUNTIF(Master!O$1:Master!O$501,A8)</f>
        <v>0</v>
      </c>
      <c r="C8" s="16">
        <f>SUMPRODUCT((Master!$O$1:Master!$O$501=$A8)*(Master!$P$1:Master!$P$501=C$1))</f>
        <v>0</v>
      </c>
      <c r="D8" s="16">
        <f>SUMPRODUCT((Master!$O$1:Master!$O$501=$A8)*(Master!$P$1:Master!$P$501=D$1))</f>
        <v>0</v>
      </c>
      <c r="E8" s="16">
        <f>SUMPRODUCT((Master!$O$1:Master!$O$501=$A8)*(Master!$P$1:Master!$P$501=E$1))</f>
        <v>0</v>
      </c>
      <c r="F8" s="16" t="s">
        <v>1450</v>
      </c>
      <c r="G8" s="44"/>
      <c r="H8" s="44"/>
      <c r="I8" s="44"/>
      <c r="J8" s="44"/>
      <c r="K8" s="44"/>
      <c r="L8" s="44"/>
      <c r="M8" s="44"/>
      <c r="N8" s="44"/>
      <c r="O8" s="44"/>
      <c r="P8" s="44"/>
      <c r="Q8" s="44"/>
      <c r="R8" s="44"/>
      <c r="S8" s="44"/>
      <c r="T8" s="44"/>
      <c r="U8" s="44"/>
      <c r="V8" s="44"/>
      <c r="W8" s="44"/>
      <c r="X8" s="44"/>
      <c r="Y8" s="44"/>
      <c r="Z8" s="44"/>
      <c r="AA8" s="45"/>
      <c r="AB8" s="45"/>
      <c r="AC8" s="45"/>
      <c r="AD8" s="45"/>
      <c r="AE8" s="45"/>
      <c r="AF8" s="45"/>
      <c r="AG8" s="45"/>
      <c r="AH8" s="45"/>
      <c r="AI8" s="45"/>
      <c r="AJ8" s="45"/>
      <c r="AK8" s="45"/>
      <c r="AL8" s="45"/>
      <c r="AM8" s="45"/>
      <c r="AN8" s="45"/>
      <c r="AO8" s="45"/>
      <c r="AP8" s="45"/>
      <c r="AQ8" s="45"/>
      <c r="AR8" s="45"/>
      <c r="AS8" s="45"/>
    </row>
    <row r="9" spans="1:45" ht="12.75">
      <c r="A9" s="14" t="s">
        <v>1263</v>
      </c>
      <c r="B9" s="16">
        <f>COUNTIF(Master!O$1:Master!O$501,A9)</f>
        <v>0</v>
      </c>
      <c r="C9" s="16">
        <f>SUMPRODUCT((Master!$O$1:Master!$O$501=$A9)*(Master!$P$1:Master!$P$501=C$1))</f>
        <v>0</v>
      </c>
      <c r="D9" s="16">
        <f>SUMPRODUCT((Master!$O$1:Master!$O$501=$A9)*(Master!$P$1:Master!$P$501=D$1))</f>
        <v>0</v>
      </c>
      <c r="E9" s="16">
        <f>SUMPRODUCT((Master!$O$1:Master!$O$501=$A9)*(Master!$P$1:Master!$P$501=E$1))</f>
        <v>0</v>
      </c>
      <c r="F9" s="16" t="s">
        <v>1024</v>
      </c>
      <c r="G9" s="44"/>
      <c r="H9" s="44"/>
      <c r="I9" s="44"/>
      <c r="J9" s="44"/>
      <c r="K9" s="44"/>
      <c r="L9" s="44"/>
      <c r="M9" s="44"/>
      <c r="N9" s="44"/>
      <c r="O9" s="44"/>
      <c r="P9" s="44"/>
      <c r="Q9" s="44"/>
      <c r="R9" s="44"/>
      <c r="S9" s="44"/>
      <c r="T9" s="44"/>
      <c r="U9" s="44"/>
      <c r="V9" s="44"/>
      <c r="W9" s="44"/>
      <c r="X9" s="44"/>
      <c r="Y9" s="44"/>
      <c r="Z9" s="44"/>
      <c r="AA9" s="45"/>
      <c r="AB9" s="45"/>
      <c r="AC9" s="45"/>
      <c r="AD9" s="45"/>
      <c r="AE9" s="45"/>
      <c r="AF9" s="45"/>
      <c r="AG9" s="45"/>
      <c r="AH9" s="45"/>
      <c r="AI9" s="45"/>
      <c r="AJ9" s="45"/>
      <c r="AK9" s="45"/>
      <c r="AL9" s="45"/>
      <c r="AM9" s="45"/>
      <c r="AN9" s="45"/>
      <c r="AO9" s="45"/>
      <c r="AP9" s="45"/>
      <c r="AQ9" s="45"/>
      <c r="AR9" s="45"/>
      <c r="AS9" s="45"/>
    </row>
    <row r="10" spans="1:45" ht="12.75">
      <c r="A10" s="14" t="s">
        <v>1267</v>
      </c>
      <c r="B10" s="16">
        <f>COUNTIF(Master!O$1:Master!O$501,A10)</f>
        <v>35</v>
      </c>
      <c r="C10" s="16">
        <f>SUMPRODUCT((Master!$O$1:Master!$O$501=$A10)*(Master!$P$1:Master!$P$501=C$1))</f>
        <v>11</v>
      </c>
      <c r="D10" s="16">
        <f>SUMPRODUCT((Master!$O$1:Master!$O$501=$A10)*(Master!$P$1:Master!$P$501=D$1))</f>
        <v>18</v>
      </c>
      <c r="E10" s="16">
        <f>SUMPRODUCT((Master!$O$1:Master!$O$501=$A10)*(Master!$P$1:Master!$P$501=E$1))</f>
        <v>6</v>
      </c>
      <c r="F10" s="25" t="s">
        <v>534</v>
      </c>
      <c r="G10" s="44"/>
      <c r="H10" s="44"/>
      <c r="I10" s="44"/>
      <c r="J10" s="44"/>
      <c r="K10" s="44"/>
      <c r="L10" s="44"/>
      <c r="M10" s="44"/>
      <c r="N10" s="44"/>
      <c r="O10" s="44"/>
      <c r="P10" s="44"/>
      <c r="Q10" s="44"/>
      <c r="R10" s="44"/>
      <c r="S10" s="44"/>
      <c r="T10" s="44"/>
      <c r="U10" s="44"/>
      <c r="V10" s="44"/>
      <c r="W10" s="44"/>
      <c r="X10" s="44"/>
      <c r="Y10" s="44"/>
      <c r="Z10" s="44"/>
      <c r="AA10" s="45"/>
      <c r="AB10" s="45"/>
      <c r="AC10" s="45"/>
      <c r="AD10" s="45"/>
      <c r="AE10" s="45"/>
      <c r="AF10" s="45"/>
      <c r="AG10" s="45"/>
      <c r="AH10" s="45"/>
      <c r="AI10" s="45"/>
      <c r="AJ10" s="45"/>
      <c r="AK10" s="45"/>
      <c r="AL10" s="45"/>
      <c r="AM10" s="45"/>
      <c r="AN10" s="45"/>
      <c r="AO10" s="45"/>
      <c r="AP10" s="45"/>
      <c r="AQ10" s="45"/>
      <c r="AR10" s="45"/>
      <c r="AS10" s="45"/>
    </row>
    <row r="11" spans="1:45" ht="12.75">
      <c r="A11" s="14" t="s">
        <v>1368</v>
      </c>
      <c r="B11" s="16">
        <f>COUNTIF(Master!O$1:Master!O$501,A11)</f>
        <v>13</v>
      </c>
      <c r="C11" s="16">
        <f>SUMPRODUCT((Master!$O$1:Master!$O$501=$A11)*(Master!$P$1:Master!$P$501=C$1))</f>
        <v>10</v>
      </c>
      <c r="D11" s="16">
        <f>SUMPRODUCT((Master!$O$1:Master!$O$501=$A11)*(Master!$P$1:Master!$P$501=D$1))</f>
        <v>1</v>
      </c>
      <c r="E11" s="16">
        <f>SUMPRODUCT((Master!$O$1:Master!$O$501=$A11)*(Master!$P$1:Master!$P$501=E$1))</f>
        <v>1</v>
      </c>
      <c r="F11" s="16" t="s">
        <v>770</v>
      </c>
      <c r="G11" s="44"/>
      <c r="H11" s="44"/>
      <c r="I11" s="44"/>
      <c r="J11" s="44"/>
      <c r="K11" s="44"/>
      <c r="L11" s="44"/>
      <c r="M11" s="44"/>
      <c r="N11" s="44"/>
      <c r="O11" s="44"/>
      <c r="P11" s="44"/>
      <c r="Q11" s="44"/>
      <c r="R11" s="44"/>
      <c r="S11" s="44"/>
      <c r="T11" s="44"/>
      <c r="U11" s="44"/>
      <c r="V11" s="44"/>
      <c r="W11" s="44"/>
      <c r="X11" s="44"/>
      <c r="Y11" s="44"/>
      <c r="Z11" s="44"/>
      <c r="AA11" s="45"/>
      <c r="AB11" s="45"/>
      <c r="AC11" s="45"/>
      <c r="AD11" s="45"/>
      <c r="AE11" s="45"/>
      <c r="AF11" s="45"/>
      <c r="AG11" s="45"/>
      <c r="AH11" s="45"/>
      <c r="AI11" s="45"/>
      <c r="AJ11" s="45"/>
      <c r="AK11" s="45"/>
      <c r="AL11" s="45"/>
      <c r="AM11" s="45"/>
      <c r="AN11" s="45"/>
      <c r="AO11" s="45"/>
      <c r="AP11" s="45"/>
      <c r="AQ11" s="45"/>
      <c r="AR11" s="45"/>
      <c r="AS11" s="45"/>
    </row>
    <row r="12" spans="1:45" ht="12.75">
      <c r="A12" s="14" t="s">
        <v>1008</v>
      </c>
      <c r="B12" s="16">
        <f>COUNTIF(Master!O$1:Master!O$501,A12)</f>
        <v>11</v>
      </c>
      <c r="C12" s="16">
        <f>SUMPRODUCT((Master!$O$1:Master!$O$501=$A12)*(Master!$P$1:Master!$P$501=C$1))</f>
        <v>10</v>
      </c>
      <c r="D12" s="16">
        <f>SUMPRODUCT((Master!$O$1:Master!$O$501=$A12)*(Master!$P$1:Master!$P$501=D$1))</f>
        <v>1</v>
      </c>
      <c r="E12" s="16">
        <f>SUMPRODUCT((Master!$O$1:Master!$O$501=$A12)*(Master!$P$1:Master!$P$501=E$1))</f>
        <v>0</v>
      </c>
      <c r="F12" s="16" t="s">
        <v>542</v>
      </c>
      <c r="G12" s="44"/>
      <c r="H12" s="44"/>
      <c r="I12" s="44"/>
      <c r="J12" s="44"/>
      <c r="K12" s="44"/>
      <c r="L12" s="44"/>
      <c r="M12" s="44"/>
      <c r="N12" s="44"/>
      <c r="O12" s="44"/>
      <c r="P12" s="44"/>
      <c r="Q12" s="44"/>
      <c r="R12" s="44"/>
      <c r="S12" s="44"/>
      <c r="T12" s="44"/>
      <c r="U12" s="44"/>
      <c r="V12" s="44"/>
      <c r="W12" s="44"/>
      <c r="X12" s="44"/>
      <c r="Y12" s="44"/>
      <c r="Z12" s="44"/>
      <c r="AA12" s="45"/>
      <c r="AB12" s="45"/>
      <c r="AC12" s="45"/>
      <c r="AD12" s="45"/>
      <c r="AE12" s="45"/>
      <c r="AF12" s="45"/>
      <c r="AG12" s="45"/>
      <c r="AH12" s="45"/>
      <c r="AI12" s="45"/>
      <c r="AJ12" s="45"/>
      <c r="AK12" s="45"/>
      <c r="AL12" s="45"/>
      <c r="AM12" s="45"/>
      <c r="AN12" s="45"/>
      <c r="AO12" s="45"/>
      <c r="AP12" s="45"/>
      <c r="AQ12" s="45"/>
      <c r="AR12" s="45"/>
      <c r="AS12" s="45"/>
    </row>
    <row r="13" spans="1:45" ht="12.75">
      <c r="A13" s="14" t="s">
        <v>859</v>
      </c>
      <c r="B13" s="16">
        <f>COUNTIF(Master!O$1:Master!O$501,A13)</f>
        <v>0</v>
      </c>
      <c r="C13" s="16">
        <f>SUMPRODUCT((Master!$O$1:Master!$O$501=$A13)*(Master!$P$1:Master!$P$501=C$1))</f>
        <v>0</v>
      </c>
      <c r="D13" s="16">
        <f>SUMPRODUCT((Master!$O$1:Master!$O$501=$A13)*(Master!$P$1:Master!$P$501=D$1))</f>
        <v>0</v>
      </c>
      <c r="E13" s="16">
        <f>SUMPRODUCT((Master!$O$1:Master!$O$501=$A13)*(Master!$P$1:Master!$P$501=E$1))</f>
        <v>0</v>
      </c>
      <c r="F13" s="16" t="s">
        <v>533</v>
      </c>
      <c r="G13" s="44"/>
      <c r="H13" s="44"/>
      <c r="I13" s="44"/>
      <c r="J13" s="44"/>
      <c r="K13" s="44"/>
      <c r="L13" s="44"/>
      <c r="M13" s="44"/>
      <c r="N13" s="44"/>
      <c r="O13" s="44"/>
      <c r="P13" s="44"/>
      <c r="Q13" s="44"/>
      <c r="R13" s="44"/>
      <c r="S13" s="44"/>
      <c r="T13" s="44"/>
      <c r="U13" s="44"/>
      <c r="V13" s="44"/>
      <c r="W13" s="44"/>
      <c r="X13" s="44"/>
      <c r="Y13" s="44"/>
      <c r="Z13" s="44"/>
      <c r="AA13" s="45"/>
      <c r="AB13" s="45"/>
      <c r="AC13" s="45"/>
      <c r="AD13" s="45"/>
      <c r="AE13" s="45"/>
      <c r="AF13" s="45"/>
      <c r="AG13" s="45"/>
      <c r="AH13" s="45"/>
      <c r="AI13" s="45"/>
      <c r="AJ13" s="45"/>
      <c r="AK13" s="45"/>
      <c r="AL13" s="45"/>
      <c r="AM13" s="45"/>
      <c r="AN13" s="45"/>
      <c r="AO13" s="45"/>
      <c r="AP13" s="45"/>
      <c r="AQ13" s="45"/>
      <c r="AR13" s="45"/>
      <c r="AS13" s="45"/>
    </row>
    <row r="14" spans="1:45" ht="12.75">
      <c r="A14" s="14" t="s">
        <v>1286</v>
      </c>
      <c r="B14" s="16">
        <f>COUNTIF(Master!O$1:Master!O$501,A14)</f>
        <v>0</v>
      </c>
      <c r="C14" s="16">
        <f>SUMPRODUCT((Master!$O$1:Master!$O$501=$A14)*(Master!$P$1:Master!$P$501=C$1))</f>
        <v>0</v>
      </c>
      <c r="D14" s="16">
        <f>SUMPRODUCT((Master!$O$1:Master!$O$501=$A14)*(Master!$P$1:Master!$P$501=D$1))</f>
        <v>0</v>
      </c>
      <c r="E14" s="16">
        <f>SUMPRODUCT((Master!$O$1:Master!$O$501=$A14)*(Master!$P$1:Master!$P$501=E$1))</f>
        <v>0</v>
      </c>
      <c r="F14" s="16" t="s">
        <v>535</v>
      </c>
      <c r="G14" s="44"/>
      <c r="H14" s="44"/>
      <c r="I14" s="44"/>
      <c r="J14" s="44"/>
      <c r="K14" s="44"/>
      <c r="L14" s="44"/>
      <c r="M14" s="44"/>
      <c r="N14" s="44"/>
      <c r="O14" s="44"/>
      <c r="P14" s="44"/>
      <c r="Q14" s="44"/>
      <c r="R14" s="44"/>
      <c r="S14" s="44"/>
      <c r="T14" s="44"/>
      <c r="U14" s="44"/>
      <c r="V14" s="44"/>
      <c r="W14" s="44"/>
      <c r="X14" s="44"/>
      <c r="Y14" s="44"/>
      <c r="Z14" s="44"/>
      <c r="AA14" s="45"/>
      <c r="AB14" s="45"/>
      <c r="AC14" s="45"/>
      <c r="AD14" s="45"/>
      <c r="AE14" s="45"/>
      <c r="AF14" s="45"/>
      <c r="AG14" s="45"/>
      <c r="AH14" s="45"/>
      <c r="AI14" s="45"/>
      <c r="AJ14" s="45"/>
      <c r="AK14" s="45"/>
      <c r="AL14" s="45"/>
      <c r="AM14" s="45"/>
      <c r="AN14" s="45"/>
      <c r="AO14" s="45"/>
      <c r="AP14" s="45"/>
      <c r="AQ14" s="45"/>
      <c r="AR14" s="45"/>
      <c r="AS14" s="45"/>
    </row>
    <row r="15" spans="1:45" ht="12.75">
      <c r="A15" s="14" t="s">
        <v>1425</v>
      </c>
      <c r="B15" s="16">
        <f>COUNTIF(Master!O$1:Master!O$501,A15)</f>
        <v>1</v>
      </c>
      <c r="C15" s="16">
        <f>SUMPRODUCT((Master!$O$1:Master!$O$501=$A15)*(Master!$P$1:Master!$P$501=C$1))</f>
        <v>1</v>
      </c>
      <c r="D15" s="16">
        <f>SUMPRODUCT((Master!$O$1:Master!$O$501=$A15)*(Master!$P$1:Master!$P$501=D$1))</f>
        <v>0</v>
      </c>
      <c r="E15" s="16">
        <f>SUMPRODUCT((Master!$O$1:Master!$O$501=$A15)*(Master!$P$1:Master!$P$501=E$1))</f>
        <v>0</v>
      </c>
      <c r="F15" s="16" t="s">
        <v>1579</v>
      </c>
      <c r="G15" s="44"/>
      <c r="H15" s="44"/>
      <c r="I15" s="44"/>
      <c r="J15" s="44"/>
      <c r="K15" s="44"/>
      <c r="L15" s="44"/>
      <c r="M15" s="44"/>
      <c r="N15" s="44"/>
      <c r="O15" s="44"/>
      <c r="P15" s="44"/>
      <c r="Q15" s="44"/>
      <c r="R15" s="44"/>
      <c r="S15" s="44"/>
      <c r="T15" s="44"/>
      <c r="U15" s="44"/>
      <c r="V15" s="44"/>
      <c r="W15" s="44"/>
      <c r="X15" s="44"/>
      <c r="Y15" s="44"/>
      <c r="Z15" s="44"/>
      <c r="AA15" s="45"/>
      <c r="AB15" s="45"/>
      <c r="AC15" s="45"/>
      <c r="AD15" s="45"/>
      <c r="AE15" s="45"/>
      <c r="AF15" s="45"/>
      <c r="AG15" s="45"/>
      <c r="AH15" s="45"/>
      <c r="AI15" s="45"/>
      <c r="AJ15" s="45"/>
      <c r="AK15" s="45"/>
      <c r="AL15" s="45"/>
      <c r="AM15" s="45"/>
      <c r="AN15" s="45"/>
      <c r="AO15" s="45"/>
      <c r="AP15" s="45"/>
      <c r="AQ15" s="45"/>
      <c r="AR15" s="45"/>
      <c r="AS15" s="45"/>
    </row>
    <row r="16" spans="1:45" ht="12.75">
      <c r="A16" s="14" t="s">
        <v>870</v>
      </c>
      <c r="B16" s="16">
        <f>COUNTIF(Master!O$1:Master!O$501,A16)</f>
        <v>37</v>
      </c>
      <c r="C16" s="16">
        <f>SUMPRODUCT((Master!$O$1:Master!$O$501=$A16)*(Master!$P$1:Master!$P$501=C$1))</f>
        <v>24</v>
      </c>
      <c r="D16" s="16">
        <f>SUMPRODUCT((Master!$O$1:Master!$O$501=$A16)*(Master!$P$1:Master!$P$501=D$1))</f>
        <v>8</v>
      </c>
      <c r="E16" s="16">
        <f>SUMPRODUCT((Master!$O$1:Master!$O$501=$A16)*(Master!$P$1:Master!$P$501=E$1))</f>
        <v>5</v>
      </c>
      <c r="F16" s="16" t="s">
        <v>536</v>
      </c>
      <c r="G16" s="44"/>
      <c r="H16" s="44"/>
      <c r="I16" s="44"/>
      <c r="J16" s="44"/>
      <c r="K16" s="44"/>
      <c r="L16" s="44"/>
      <c r="M16" s="44"/>
      <c r="N16" s="44"/>
      <c r="O16" s="44"/>
      <c r="P16" s="44"/>
      <c r="Q16" s="44"/>
      <c r="R16" s="44"/>
      <c r="S16" s="44"/>
      <c r="T16" s="44"/>
      <c r="U16" s="44"/>
      <c r="V16" s="44"/>
      <c r="W16" s="44"/>
      <c r="X16" s="44"/>
      <c r="Y16" s="44"/>
      <c r="Z16" s="44"/>
      <c r="AA16" s="45"/>
      <c r="AB16" s="45"/>
      <c r="AC16" s="45"/>
      <c r="AD16" s="45"/>
      <c r="AE16" s="45"/>
      <c r="AF16" s="45"/>
      <c r="AG16" s="45"/>
      <c r="AH16" s="45"/>
      <c r="AI16" s="45"/>
      <c r="AJ16" s="45"/>
      <c r="AK16" s="45"/>
      <c r="AL16" s="45"/>
      <c r="AM16" s="45"/>
      <c r="AN16" s="45"/>
      <c r="AO16" s="45"/>
      <c r="AP16" s="45"/>
      <c r="AQ16" s="45"/>
      <c r="AR16" s="45"/>
      <c r="AS16" s="45"/>
    </row>
    <row r="17" spans="1:45" ht="12.75">
      <c r="A17" s="14" t="s">
        <v>993</v>
      </c>
      <c r="B17" s="16">
        <f>COUNTIF(Master!O$1:Master!O$501,A17)</f>
        <v>2</v>
      </c>
      <c r="C17" s="16">
        <f>SUMPRODUCT((Master!$O$1:Master!$O$501=$A17)*(Master!$P$1:Master!$P$501=C$1))</f>
        <v>2</v>
      </c>
      <c r="D17" s="16">
        <f>SUMPRODUCT((Master!$O$1:Master!$O$501=$A17)*(Master!$P$1:Master!$P$501=D$1))</f>
        <v>0</v>
      </c>
      <c r="E17" s="16">
        <f>SUMPRODUCT((Master!$O$1:Master!$O$501=$A17)*(Master!$P$1:Master!$P$501=E$1))</f>
        <v>0</v>
      </c>
      <c r="F17" s="16" t="s">
        <v>537</v>
      </c>
      <c r="G17" s="44"/>
      <c r="H17" s="44"/>
      <c r="I17" s="44"/>
      <c r="J17" s="44"/>
      <c r="K17" s="44"/>
      <c r="L17" s="44"/>
      <c r="M17" s="44"/>
      <c r="N17" s="44"/>
      <c r="O17" s="44"/>
      <c r="P17" s="44"/>
      <c r="Q17" s="44"/>
      <c r="R17" s="44"/>
      <c r="S17" s="44"/>
      <c r="T17" s="44"/>
      <c r="U17" s="44"/>
      <c r="V17" s="44"/>
      <c r="W17" s="44"/>
      <c r="X17" s="44"/>
      <c r="Y17" s="44"/>
      <c r="Z17" s="44"/>
      <c r="AA17" s="45"/>
      <c r="AB17" s="45"/>
      <c r="AC17" s="45"/>
      <c r="AD17" s="45"/>
      <c r="AE17" s="45"/>
      <c r="AF17" s="45"/>
      <c r="AG17" s="45"/>
      <c r="AH17" s="45"/>
      <c r="AI17" s="45"/>
      <c r="AJ17" s="45"/>
      <c r="AK17" s="45"/>
      <c r="AL17" s="45"/>
      <c r="AM17" s="45"/>
      <c r="AN17" s="45"/>
      <c r="AO17" s="45"/>
      <c r="AP17" s="45"/>
      <c r="AQ17" s="45"/>
      <c r="AR17" s="45"/>
      <c r="AS17" s="45"/>
    </row>
    <row r="18" spans="1:45" ht="12.75">
      <c r="A18" s="14" t="s">
        <v>742</v>
      </c>
      <c r="B18" s="16">
        <f>COUNTIF(Master!O$1:Master!O$501,A18)</f>
        <v>0</v>
      </c>
      <c r="C18" s="16">
        <f>SUMPRODUCT((Master!$O$1:Master!$O$501=$A18)*(Master!$P$1:Master!$P$501=C$1))</f>
        <v>0</v>
      </c>
      <c r="D18" s="16">
        <f>SUMPRODUCT((Master!$O$1:Master!$O$501=$A18)*(Master!$P$1:Master!$P$501=D$1))</f>
        <v>0</v>
      </c>
      <c r="E18" s="16">
        <f>SUMPRODUCT((Master!$O$1:Master!$O$501=$A18)*(Master!$P$1:Master!$P$501=E$1))</f>
        <v>0</v>
      </c>
      <c r="F18" s="25" t="s">
        <v>534</v>
      </c>
      <c r="G18" s="44"/>
      <c r="H18" s="44"/>
      <c r="I18" s="44"/>
      <c r="J18" s="44"/>
      <c r="K18" s="44"/>
      <c r="L18" s="44"/>
      <c r="M18" s="44"/>
      <c r="N18" s="44"/>
      <c r="O18" s="44"/>
      <c r="P18" s="44"/>
      <c r="Q18" s="44"/>
      <c r="R18" s="44"/>
      <c r="S18" s="44"/>
      <c r="T18" s="44"/>
      <c r="U18" s="44"/>
      <c r="V18" s="44"/>
      <c r="W18" s="44"/>
      <c r="X18" s="44"/>
      <c r="Y18" s="44"/>
      <c r="Z18" s="44"/>
      <c r="AA18" s="45"/>
      <c r="AB18" s="45"/>
      <c r="AC18" s="45"/>
      <c r="AD18" s="45"/>
      <c r="AE18" s="45"/>
      <c r="AF18" s="45"/>
      <c r="AG18" s="45"/>
      <c r="AH18" s="45"/>
      <c r="AI18" s="45"/>
      <c r="AJ18" s="45"/>
      <c r="AK18" s="45"/>
      <c r="AL18" s="45"/>
      <c r="AM18" s="45"/>
      <c r="AN18" s="45"/>
      <c r="AO18" s="45"/>
      <c r="AP18" s="45"/>
      <c r="AQ18" s="45"/>
      <c r="AR18" s="45"/>
      <c r="AS18" s="45"/>
    </row>
    <row r="19" spans="1:45" ht="12.75">
      <c r="A19" s="14" t="s">
        <v>793</v>
      </c>
      <c r="B19" s="16">
        <f>COUNTIF(Master!O$1:Master!O$501,A19)</f>
        <v>5</v>
      </c>
      <c r="C19" s="16">
        <f>SUMPRODUCT((Master!$O$1:Master!$O$501=$A19)*(Master!$P$1:Master!$P$501=C$1))</f>
        <v>4</v>
      </c>
      <c r="D19" s="16">
        <f>SUMPRODUCT((Master!$O$1:Master!$O$501=$A19)*(Master!$P$1:Master!$P$501=D$1))</f>
        <v>0</v>
      </c>
      <c r="E19" s="16">
        <f>SUMPRODUCT((Master!$O$1:Master!$O$501=$A19)*(Master!$P$1:Master!$P$501=E$1))</f>
        <v>1</v>
      </c>
      <c r="F19" s="16" t="s">
        <v>533</v>
      </c>
      <c r="G19" s="44"/>
      <c r="H19" s="44"/>
      <c r="I19" s="44"/>
      <c r="J19" s="44"/>
      <c r="K19" s="44"/>
      <c r="L19" s="44"/>
      <c r="M19" s="44"/>
      <c r="N19" s="44"/>
      <c r="O19" s="44"/>
      <c r="P19" s="44"/>
      <c r="Q19" s="44"/>
      <c r="R19" s="44"/>
      <c r="S19" s="44"/>
      <c r="T19" s="44"/>
      <c r="U19" s="44"/>
      <c r="V19" s="44"/>
      <c r="W19" s="44"/>
      <c r="X19" s="44"/>
      <c r="Y19" s="44"/>
      <c r="Z19" s="44"/>
      <c r="AA19" s="45"/>
      <c r="AB19" s="45"/>
      <c r="AC19" s="45"/>
      <c r="AD19" s="45"/>
      <c r="AE19" s="45"/>
      <c r="AF19" s="45"/>
      <c r="AG19" s="45"/>
      <c r="AH19" s="45"/>
      <c r="AI19" s="45"/>
      <c r="AJ19" s="45"/>
      <c r="AK19" s="45"/>
      <c r="AL19" s="45"/>
      <c r="AM19" s="45"/>
      <c r="AN19" s="45"/>
      <c r="AO19" s="45"/>
      <c r="AP19" s="45"/>
      <c r="AQ19" s="45"/>
      <c r="AR19" s="45"/>
      <c r="AS19" s="45"/>
    </row>
    <row r="20" spans="1:45" ht="12.75">
      <c r="A20" s="14" t="s">
        <v>1464</v>
      </c>
      <c r="B20" s="16">
        <f>COUNTIF(Master!O$1:Master!O$501,A20)</f>
        <v>0</v>
      </c>
      <c r="C20" s="16">
        <f>SUMPRODUCT((Master!$O$1:Master!$O$501=$A20)*(Master!$P$1:Master!$P$501=C$1))</f>
        <v>0</v>
      </c>
      <c r="D20" s="16">
        <f>SUMPRODUCT((Master!$O$1:Master!$O$501=$A20)*(Master!$P$1:Master!$P$501=D$1))</f>
        <v>0</v>
      </c>
      <c r="E20" s="16">
        <f>SUMPRODUCT((Master!$O$1:Master!$O$501=$A20)*(Master!$P$1:Master!$P$501=E$1))</f>
        <v>0</v>
      </c>
      <c r="F20" s="16" t="s">
        <v>538</v>
      </c>
      <c r="G20" s="44"/>
      <c r="H20" s="44"/>
      <c r="I20" s="44"/>
      <c r="J20" s="44"/>
      <c r="K20" s="44"/>
      <c r="L20" s="44"/>
      <c r="M20" s="44"/>
      <c r="N20" s="44"/>
      <c r="O20" s="44"/>
      <c r="P20" s="44"/>
      <c r="Q20" s="44"/>
      <c r="R20" s="44"/>
      <c r="S20" s="44"/>
      <c r="T20" s="44"/>
      <c r="U20" s="44"/>
      <c r="V20" s="44"/>
      <c r="W20" s="44"/>
      <c r="X20" s="44"/>
      <c r="Y20" s="44"/>
      <c r="Z20" s="44"/>
      <c r="AA20" s="45"/>
      <c r="AB20" s="45"/>
      <c r="AC20" s="45"/>
      <c r="AD20" s="45"/>
      <c r="AE20" s="45"/>
      <c r="AF20" s="45"/>
      <c r="AG20" s="45"/>
      <c r="AH20" s="45"/>
      <c r="AI20" s="45"/>
      <c r="AJ20" s="45"/>
      <c r="AK20" s="45"/>
      <c r="AL20" s="45"/>
      <c r="AM20" s="45"/>
      <c r="AN20" s="45"/>
      <c r="AO20" s="45"/>
      <c r="AP20" s="45"/>
      <c r="AQ20" s="45"/>
      <c r="AR20" s="45"/>
      <c r="AS20" s="45"/>
    </row>
    <row r="21" spans="1:45" ht="12.75">
      <c r="A21" s="14" t="s">
        <v>1431</v>
      </c>
      <c r="B21" s="16">
        <f>COUNTIF(Master!O$1:Master!O$501,A21)</f>
        <v>0</v>
      </c>
      <c r="C21" s="16">
        <f>SUMPRODUCT((Master!$O$1:Master!$O$501=$A21)*(Master!$P$1:Master!$P$501=C$1))</f>
        <v>0</v>
      </c>
      <c r="D21" s="16">
        <f>SUMPRODUCT((Master!$O$1:Master!$O$501=$A21)*(Master!$P$1:Master!$P$501=D$1))</f>
        <v>0</v>
      </c>
      <c r="E21" s="16">
        <f>SUMPRODUCT((Master!$O$1:Master!$O$501=$A21)*(Master!$P$1:Master!$P$501=E$1))</f>
        <v>0</v>
      </c>
      <c r="F21" s="16" t="s">
        <v>533</v>
      </c>
      <c r="G21" s="44"/>
      <c r="H21" s="44"/>
      <c r="I21" s="44"/>
      <c r="J21" s="44"/>
      <c r="K21" s="44"/>
      <c r="L21" s="44"/>
      <c r="M21" s="44"/>
      <c r="N21" s="44"/>
      <c r="O21" s="44"/>
      <c r="P21" s="44"/>
      <c r="Q21" s="44"/>
      <c r="R21" s="44"/>
      <c r="S21" s="44"/>
      <c r="T21" s="44"/>
      <c r="U21" s="44"/>
      <c r="V21" s="44"/>
      <c r="W21" s="44"/>
      <c r="X21" s="44"/>
      <c r="Y21" s="44"/>
      <c r="Z21" s="44"/>
      <c r="AA21" s="45"/>
      <c r="AB21" s="45"/>
      <c r="AC21" s="45"/>
      <c r="AD21" s="45"/>
      <c r="AE21" s="45"/>
      <c r="AF21" s="45"/>
      <c r="AG21" s="45"/>
      <c r="AH21" s="45"/>
      <c r="AI21" s="45"/>
      <c r="AJ21" s="45"/>
      <c r="AK21" s="45"/>
      <c r="AL21" s="45"/>
      <c r="AM21" s="45"/>
      <c r="AN21" s="45"/>
      <c r="AO21" s="45"/>
      <c r="AP21" s="45"/>
      <c r="AQ21" s="45"/>
      <c r="AR21" s="45"/>
      <c r="AS21" s="45"/>
    </row>
    <row r="22" spans="1:45" ht="12.75">
      <c r="A22" s="14" t="s">
        <v>1201</v>
      </c>
      <c r="B22" s="16">
        <f>COUNTIF(Master!O$1:Master!O$501,A22)</f>
        <v>0</v>
      </c>
      <c r="C22" s="16">
        <f>SUMPRODUCT((Master!$O$1:Master!$O$501=$A22)*(Master!$P$1:Master!$P$501=C$1))</f>
        <v>0</v>
      </c>
      <c r="D22" s="16">
        <f>SUMPRODUCT((Master!$O$1:Master!$O$501=$A22)*(Master!$P$1:Master!$P$501=D$1))</f>
        <v>0</v>
      </c>
      <c r="E22" s="16">
        <f>SUMPRODUCT((Master!$O$1:Master!$O$501=$A22)*(Master!$P$1:Master!$P$501=E$1))</f>
        <v>0</v>
      </c>
      <c r="F22" s="16" t="s">
        <v>536</v>
      </c>
      <c r="G22" s="44"/>
      <c r="H22" s="44"/>
      <c r="I22" s="44"/>
      <c r="J22" s="44"/>
      <c r="K22" s="44"/>
      <c r="L22" s="44"/>
      <c r="M22" s="44"/>
      <c r="N22" s="44"/>
      <c r="O22" s="44"/>
      <c r="P22" s="44"/>
      <c r="Q22" s="44"/>
      <c r="R22" s="44"/>
      <c r="S22" s="44"/>
      <c r="T22" s="44"/>
      <c r="U22" s="44"/>
      <c r="V22" s="44"/>
      <c r="W22" s="44"/>
      <c r="X22" s="44"/>
      <c r="Y22" s="44"/>
      <c r="Z22" s="44"/>
      <c r="AA22" s="45"/>
      <c r="AB22" s="45"/>
      <c r="AC22" s="45"/>
      <c r="AD22" s="45"/>
      <c r="AE22" s="45"/>
      <c r="AF22" s="45"/>
      <c r="AG22" s="45"/>
      <c r="AH22" s="45"/>
      <c r="AI22" s="45"/>
      <c r="AJ22" s="45"/>
      <c r="AK22" s="45"/>
      <c r="AL22" s="45"/>
      <c r="AM22" s="45"/>
      <c r="AN22" s="45"/>
      <c r="AO22" s="45"/>
      <c r="AP22" s="45"/>
      <c r="AQ22" s="45"/>
      <c r="AR22" s="45"/>
      <c r="AS22" s="45"/>
    </row>
    <row r="23" spans="1:45" ht="12.75">
      <c r="A23" s="14" t="s">
        <v>1145</v>
      </c>
      <c r="B23" s="16">
        <f>COUNTIF(Master!O$1:Master!O$501,A23)</f>
        <v>0</v>
      </c>
      <c r="C23" s="16">
        <f>SUMPRODUCT((Master!$O$1:Master!$O$501=$A23)*(Master!$P$1:Master!$P$501=C$1))</f>
        <v>0</v>
      </c>
      <c r="D23" s="16">
        <f>SUMPRODUCT((Master!$O$1:Master!$O$501=$A23)*(Master!$P$1:Master!$P$501=D$1))</f>
        <v>0</v>
      </c>
      <c r="E23" s="16">
        <f>SUMPRODUCT((Master!$O$1:Master!$O$501=$A23)*(Master!$P$1:Master!$P$501=E$1))</f>
        <v>0</v>
      </c>
      <c r="F23" s="16" t="s">
        <v>536</v>
      </c>
      <c r="G23" s="44"/>
      <c r="H23" s="44"/>
      <c r="I23" s="44"/>
      <c r="J23" s="44"/>
      <c r="K23" s="44"/>
      <c r="L23" s="44"/>
      <c r="M23" s="44"/>
      <c r="N23" s="44"/>
      <c r="O23" s="44"/>
      <c r="P23" s="44"/>
      <c r="Q23" s="44"/>
      <c r="R23" s="44"/>
      <c r="S23" s="44"/>
      <c r="T23" s="44"/>
      <c r="U23" s="44"/>
      <c r="V23" s="44"/>
      <c r="W23" s="44"/>
      <c r="X23" s="44"/>
      <c r="Y23" s="44"/>
      <c r="Z23" s="44"/>
      <c r="AA23" s="45"/>
      <c r="AB23" s="45"/>
      <c r="AC23" s="45"/>
      <c r="AD23" s="45"/>
      <c r="AE23" s="45"/>
      <c r="AF23" s="45"/>
      <c r="AG23" s="45"/>
      <c r="AH23" s="45"/>
      <c r="AI23" s="45"/>
      <c r="AJ23" s="45"/>
      <c r="AK23" s="45"/>
      <c r="AL23" s="45"/>
      <c r="AM23" s="45"/>
      <c r="AN23" s="45"/>
      <c r="AO23" s="45"/>
      <c r="AP23" s="45"/>
      <c r="AQ23" s="45"/>
      <c r="AR23" s="45"/>
      <c r="AS23" s="45"/>
    </row>
    <row r="24" spans="1:45" ht="12.75">
      <c r="A24" s="14" t="s">
        <v>978</v>
      </c>
      <c r="B24" s="16">
        <f>COUNTIF(Master!O$1:Master!O$501,A24)</f>
        <v>0</v>
      </c>
      <c r="C24" s="16">
        <f>SUMPRODUCT((Master!$O$1:Master!$O$501=$A24)*(Master!$P$1:Master!$P$501=C$1))</f>
        <v>0</v>
      </c>
      <c r="D24" s="16">
        <f>SUMPRODUCT((Master!$O$1:Master!$O$501=$A24)*(Master!$P$1:Master!$P$501=D$1))</f>
        <v>0</v>
      </c>
      <c r="E24" s="16">
        <f>SUMPRODUCT((Master!$O$1:Master!$O$501=$A24)*(Master!$P$1:Master!$P$501=E$1))</f>
        <v>0</v>
      </c>
      <c r="F24" s="16" t="s">
        <v>539</v>
      </c>
      <c r="G24" s="44"/>
      <c r="H24" s="44"/>
      <c r="I24" s="44"/>
      <c r="J24" s="44"/>
      <c r="K24" s="44"/>
      <c r="L24" s="44"/>
      <c r="M24" s="44"/>
      <c r="N24" s="44"/>
      <c r="O24" s="44"/>
      <c r="P24" s="44"/>
      <c r="Q24" s="44"/>
      <c r="R24" s="44"/>
      <c r="S24" s="44"/>
      <c r="T24" s="44"/>
      <c r="U24" s="44"/>
      <c r="V24" s="44"/>
      <c r="W24" s="44"/>
      <c r="X24" s="44"/>
      <c r="Y24" s="44"/>
      <c r="Z24" s="44"/>
      <c r="AA24" s="45"/>
      <c r="AB24" s="45"/>
      <c r="AC24" s="45"/>
      <c r="AD24" s="45"/>
      <c r="AE24" s="45"/>
      <c r="AF24" s="45"/>
      <c r="AG24" s="45"/>
      <c r="AH24" s="45"/>
      <c r="AI24" s="45"/>
      <c r="AJ24" s="45"/>
      <c r="AK24" s="45"/>
      <c r="AL24" s="45"/>
      <c r="AM24" s="45"/>
      <c r="AN24" s="45"/>
      <c r="AO24" s="45"/>
      <c r="AP24" s="45"/>
      <c r="AQ24" s="45"/>
      <c r="AR24" s="45"/>
      <c r="AS24" s="45"/>
    </row>
    <row r="25" spans="1:45" ht="12.75">
      <c r="A25" s="14" t="s">
        <v>1029</v>
      </c>
      <c r="B25" s="16">
        <f>COUNTIF(Master!O$1:Master!O$501,A25)</f>
        <v>0</v>
      </c>
      <c r="C25" s="16">
        <f>SUMPRODUCT((Master!$O$1:Master!$O$501=$A25)*(Master!$P$1:Master!$P$501=C$1))</f>
        <v>0</v>
      </c>
      <c r="D25" s="16">
        <f>SUMPRODUCT((Master!$O$1:Master!$O$501=$A25)*(Master!$P$1:Master!$P$501=D$1))</f>
        <v>0</v>
      </c>
      <c r="E25" s="16">
        <f>SUMPRODUCT((Master!$O$1:Master!$O$501=$A25)*(Master!$P$1:Master!$P$501=E$1))</f>
        <v>0</v>
      </c>
      <c r="F25" s="16" t="s">
        <v>538</v>
      </c>
      <c r="G25" s="44"/>
      <c r="H25" s="44"/>
      <c r="I25" s="44"/>
      <c r="J25" s="44"/>
      <c r="K25" s="44"/>
      <c r="L25" s="44"/>
      <c r="M25" s="44"/>
      <c r="N25" s="44"/>
      <c r="O25" s="44"/>
      <c r="P25" s="44"/>
      <c r="Q25" s="44"/>
      <c r="R25" s="44"/>
      <c r="S25" s="44"/>
      <c r="T25" s="44"/>
      <c r="U25" s="44"/>
      <c r="V25" s="44"/>
      <c r="W25" s="44"/>
      <c r="X25" s="44"/>
      <c r="Y25" s="44"/>
      <c r="Z25" s="44"/>
      <c r="AA25" s="45"/>
      <c r="AB25" s="45"/>
      <c r="AC25" s="45"/>
      <c r="AD25" s="45"/>
      <c r="AE25" s="45"/>
      <c r="AF25" s="45"/>
      <c r="AG25" s="45"/>
      <c r="AH25" s="45"/>
      <c r="AI25" s="45"/>
      <c r="AJ25" s="45"/>
      <c r="AK25" s="45"/>
      <c r="AL25" s="45"/>
      <c r="AM25" s="45"/>
      <c r="AN25" s="45"/>
      <c r="AO25" s="45"/>
      <c r="AP25" s="45"/>
      <c r="AQ25" s="45"/>
      <c r="AR25" s="45"/>
      <c r="AS25" s="45"/>
    </row>
    <row r="26" spans="1:45" ht="12.75">
      <c r="A26" s="14" t="s">
        <v>871</v>
      </c>
      <c r="B26" s="16">
        <f>COUNTIF(Master!O$1:Master!O$501,A26)</f>
        <v>0</v>
      </c>
      <c r="C26" s="16">
        <f>SUMPRODUCT((Master!$O$1:Master!$O$501=$A26)*(Master!$P$1:Master!$P$501=C$1))</f>
        <v>0</v>
      </c>
      <c r="D26" s="16">
        <f>SUMPRODUCT((Master!$O$1:Master!$O$501=$A26)*(Master!$P$1:Master!$P$501=D$1))</f>
        <v>0</v>
      </c>
      <c r="E26" s="16">
        <f>SUMPRODUCT((Master!$O$1:Master!$O$501=$A26)*(Master!$P$1:Master!$P$501=E$1))</f>
        <v>0</v>
      </c>
      <c r="F26" s="16" t="s">
        <v>538</v>
      </c>
      <c r="G26" s="44"/>
      <c r="H26" s="44"/>
      <c r="I26" s="44"/>
      <c r="J26" s="44"/>
      <c r="K26" s="44"/>
      <c r="L26" s="44"/>
      <c r="M26" s="44"/>
      <c r="N26" s="44"/>
      <c r="O26" s="44"/>
      <c r="P26" s="44"/>
      <c r="Q26" s="44"/>
      <c r="R26" s="44"/>
      <c r="S26" s="44"/>
      <c r="T26" s="44"/>
      <c r="U26" s="44"/>
      <c r="V26" s="44"/>
      <c r="W26" s="44"/>
      <c r="X26" s="44"/>
      <c r="Y26" s="44"/>
      <c r="Z26" s="44"/>
      <c r="AA26" s="45"/>
      <c r="AB26" s="45"/>
      <c r="AC26" s="45"/>
      <c r="AD26" s="45"/>
      <c r="AE26" s="45"/>
      <c r="AF26" s="45"/>
      <c r="AG26" s="45"/>
      <c r="AH26" s="45"/>
      <c r="AI26" s="45"/>
      <c r="AJ26" s="45"/>
      <c r="AK26" s="45"/>
      <c r="AL26" s="45"/>
      <c r="AM26" s="45"/>
      <c r="AN26" s="45"/>
      <c r="AO26" s="45"/>
      <c r="AP26" s="45"/>
      <c r="AQ26" s="45"/>
      <c r="AR26" s="45"/>
      <c r="AS26" s="45"/>
    </row>
    <row r="27" spans="1:45" ht="12.75">
      <c r="A27" s="14" t="s">
        <v>1364</v>
      </c>
      <c r="B27" s="16">
        <f>COUNTIF(Master!O$1:Master!O$501,A27)</f>
        <v>10</v>
      </c>
      <c r="C27" s="16">
        <f>SUMPRODUCT((Master!$O$1:Master!$O$501=$A27)*(Master!$P$1:Master!$P$501=C$1))</f>
        <v>10</v>
      </c>
      <c r="D27" s="16">
        <f>SUMPRODUCT((Master!$O$1:Master!$O$501=$A27)*(Master!$P$1:Master!$P$501=D$1))</f>
        <v>0</v>
      </c>
      <c r="E27" s="16">
        <f>SUMPRODUCT((Master!$O$1:Master!$O$501=$A27)*(Master!$P$1:Master!$P$501=E$1))</f>
        <v>0</v>
      </c>
      <c r="F27" s="16" t="s">
        <v>533</v>
      </c>
      <c r="G27" s="44"/>
      <c r="H27" s="44"/>
      <c r="I27" s="44"/>
      <c r="J27" s="44"/>
      <c r="K27" s="44"/>
      <c r="L27" s="44"/>
      <c r="M27" s="44"/>
      <c r="N27" s="44"/>
      <c r="O27" s="44"/>
      <c r="P27" s="44"/>
      <c r="Q27" s="44"/>
      <c r="R27" s="44"/>
      <c r="S27" s="44"/>
      <c r="T27" s="44"/>
      <c r="U27" s="44"/>
      <c r="V27" s="44"/>
      <c r="W27" s="44"/>
      <c r="X27" s="44"/>
      <c r="Y27" s="44"/>
      <c r="Z27" s="44"/>
      <c r="AA27" s="45"/>
      <c r="AB27" s="45"/>
      <c r="AC27" s="45"/>
      <c r="AD27" s="45"/>
      <c r="AE27" s="45"/>
      <c r="AF27" s="45"/>
      <c r="AG27" s="45"/>
      <c r="AH27" s="45"/>
      <c r="AI27" s="45"/>
      <c r="AJ27" s="45"/>
      <c r="AK27" s="45"/>
      <c r="AL27" s="45"/>
      <c r="AM27" s="45"/>
      <c r="AN27" s="45"/>
      <c r="AO27" s="45"/>
      <c r="AP27" s="45"/>
      <c r="AQ27" s="45"/>
      <c r="AR27" s="45"/>
      <c r="AS27" s="45"/>
    </row>
    <row r="28" spans="1:45" ht="12.75">
      <c r="A28" s="14" t="s">
        <v>1365</v>
      </c>
      <c r="B28" s="16">
        <f>COUNTIF(Master!O$1:Master!O$501,A28)</f>
        <v>2</v>
      </c>
      <c r="C28" s="16">
        <f>SUMPRODUCT((Master!$O$1:Master!$O$501=$A28)*(Master!$P$1:Master!$P$501=C$1))</f>
        <v>2</v>
      </c>
      <c r="D28" s="16">
        <f>SUMPRODUCT((Master!$O$1:Master!$O$501=$A28)*(Master!$P$1:Master!$P$501=D$1))</f>
        <v>0</v>
      </c>
      <c r="E28" s="16">
        <f>SUMPRODUCT((Master!$O$1:Master!$O$501=$A28)*(Master!$P$1:Master!$P$501=E$1))</f>
        <v>0</v>
      </c>
      <c r="F28" s="16" t="s">
        <v>533</v>
      </c>
      <c r="G28" s="44"/>
      <c r="H28" s="44"/>
      <c r="I28" s="44"/>
      <c r="J28" s="44"/>
      <c r="K28" s="44"/>
      <c r="L28" s="44"/>
      <c r="M28" s="44"/>
      <c r="N28" s="44"/>
      <c r="O28" s="44"/>
      <c r="P28" s="44"/>
      <c r="Q28" s="44"/>
      <c r="R28" s="44"/>
      <c r="S28" s="44"/>
      <c r="T28" s="44"/>
      <c r="U28" s="44"/>
      <c r="V28" s="44"/>
      <c r="W28" s="44"/>
      <c r="X28" s="44"/>
      <c r="Y28" s="44"/>
      <c r="Z28" s="44"/>
      <c r="AA28" s="45"/>
      <c r="AB28" s="45"/>
      <c r="AC28" s="45"/>
      <c r="AD28" s="45"/>
      <c r="AE28" s="45"/>
      <c r="AF28" s="45"/>
      <c r="AG28" s="45"/>
      <c r="AH28" s="45"/>
      <c r="AI28" s="45"/>
      <c r="AJ28" s="45"/>
      <c r="AK28" s="45"/>
      <c r="AL28" s="45"/>
      <c r="AM28" s="45"/>
      <c r="AN28" s="45"/>
      <c r="AO28" s="45"/>
      <c r="AP28" s="45"/>
      <c r="AQ28" s="45"/>
      <c r="AR28" s="45"/>
      <c r="AS28" s="45"/>
    </row>
    <row r="29" spans="1:45" ht="12.75">
      <c r="A29" s="14" t="s">
        <v>1366</v>
      </c>
      <c r="B29" s="16">
        <f>COUNTIF(Master!O$1:Master!O$501,A29)</f>
        <v>0</v>
      </c>
      <c r="C29" s="16">
        <f>SUMPRODUCT((Master!$O$1:Master!$O$501=$A29)*(Master!$P$1:Master!$P$501=C$1))</f>
        <v>0</v>
      </c>
      <c r="D29" s="16">
        <f>SUMPRODUCT((Master!$O$1:Master!$O$501=$A29)*(Master!$P$1:Master!$P$501=D$1))</f>
        <v>0</v>
      </c>
      <c r="E29" s="16">
        <f>SUMPRODUCT((Master!$O$1:Master!$O$501=$A29)*(Master!$P$1:Master!$P$501=E$1))</f>
        <v>0</v>
      </c>
      <c r="F29" s="16" t="s">
        <v>533</v>
      </c>
      <c r="G29" s="44"/>
      <c r="H29" s="44"/>
      <c r="I29" s="44"/>
      <c r="J29" s="44"/>
      <c r="K29" s="44"/>
      <c r="L29" s="44"/>
      <c r="M29" s="44"/>
      <c r="N29" s="44"/>
      <c r="O29" s="44"/>
      <c r="P29" s="44"/>
      <c r="Q29" s="44"/>
      <c r="R29" s="44"/>
      <c r="S29" s="44"/>
      <c r="T29" s="44"/>
      <c r="U29" s="44"/>
      <c r="V29" s="44"/>
      <c r="W29" s="44"/>
      <c r="X29" s="44"/>
      <c r="Y29" s="44"/>
      <c r="Z29" s="44"/>
      <c r="AA29" s="45"/>
      <c r="AB29" s="45"/>
      <c r="AC29" s="45"/>
      <c r="AD29" s="45"/>
      <c r="AE29" s="45"/>
      <c r="AF29" s="45"/>
      <c r="AG29" s="45"/>
      <c r="AH29" s="45"/>
      <c r="AI29" s="45"/>
      <c r="AJ29" s="45"/>
      <c r="AK29" s="45"/>
      <c r="AL29" s="45"/>
      <c r="AM29" s="45"/>
      <c r="AN29" s="45"/>
      <c r="AO29" s="45"/>
      <c r="AP29" s="45"/>
      <c r="AQ29" s="45"/>
      <c r="AR29" s="45"/>
      <c r="AS29" s="45"/>
    </row>
    <row r="30" spans="1:45" ht="12.75">
      <c r="A30" s="14" t="s">
        <v>1367</v>
      </c>
      <c r="B30" s="16">
        <f>COUNTIF(Master!O$1:Master!O$501,A30)</f>
        <v>0</v>
      </c>
      <c r="C30" s="16">
        <f>SUMPRODUCT((Master!$O$1:Master!$O$501=$A30)*(Master!$P$1:Master!$P$501=C$1))</f>
        <v>0</v>
      </c>
      <c r="D30" s="16">
        <f>SUMPRODUCT((Master!$O$1:Master!$O$501=$A30)*(Master!$P$1:Master!$P$501=D$1))</f>
        <v>0</v>
      </c>
      <c r="E30" s="16">
        <f>SUMPRODUCT((Master!$O$1:Master!$O$501=$A30)*(Master!$P$1:Master!$P$501=E$1))</f>
        <v>0</v>
      </c>
      <c r="F30" s="16" t="s">
        <v>533</v>
      </c>
      <c r="G30" s="44"/>
      <c r="H30" s="44"/>
      <c r="I30" s="44"/>
      <c r="J30" s="44"/>
      <c r="K30" s="44"/>
      <c r="L30" s="44"/>
      <c r="M30" s="44"/>
      <c r="N30" s="44"/>
      <c r="O30" s="44"/>
      <c r="P30" s="44"/>
      <c r="Q30" s="44"/>
      <c r="R30" s="44"/>
      <c r="S30" s="44"/>
      <c r="T30" s="44"/>
      <c r="U30" s="44"/>
      <c r="V30" s="44"/>
      <c r="W30" s="44"/>
      <c r="X30" s="44"/>
      <c r="Y30" s="44"/>
      <c r="Z30" s="44"/>
      <c r="AA30" s="45"/>
      <c r="AB30" s="45"/>
      <c r="AC30" s="45"/>
      <c r="AD30" s="45"/>
      <c r="AE30" s="45"/>
      <c r="AF30" s="45"/>
      <c r="AG30" s="45"/>
      <c r="AH30" s="45"/>
      <c r="AI30" s="45"/>
      <c r="AJ30" s="45"/>
      <c r="AK30" s="45"/>
      <c r="AL30" s="45"/>
      <c r="AM30" s="45"/>
      <c r="AN30" s="45"/>
      <c r="AO30" s="45"/>
      <c r="AP30" s="45"/>
      <c r="AQ30" s="45"/>
      <c r="AR30" s="45"/>
      <c r="AS30" s="45"/>
    </row>
    <row r="31" spans="1:45" ht="12.75">
      <c r="A31" s="14" t="s">
        <v>1395</v>
      </c>
      <c r="B31" s="16">
        <f>COUNTIF(Master!O$1:Master!O$501,A31)</f>
        <v>0</v>
      </c>
      <c r="C31" s="16">
        <f>SUMPRODUCT((Master!$O$1:Master!$O$501=$A31)*(Master!$P$1:Master!$P$501=C$1))</f>
        <v>0</v>
      </c>
      <c r="D31" s="16">
        <f>SUMPRODUCT((Master!$O$1:Master!$O$501=$A31)*(Master!$P$1:Master!$P$501=D$1))</f>
        <v>0</v>
      </c>
      <c r="E31" s="16">
        <f>SUMPRODUCT((Master!$O$1:Master!$O$501=$A31)*(Master!$P$1:Master!$P$501=E$1))</f>
        <v>0</v>
      </c>
      <c r="F31" s="16" t="s">
        <v>540</v>
      </c>
      <c r="G31" s="44"/>
      <c r="H31" s="44"/>
      <c r="I31" s="44"/>
      <c r="J31" s="44"/>
      <c r="K31" s="44"/>
      <c r="L31" s="44"/>
      <c r="M31" s="44"/>
      <c r="N31" s="44"/>
      <c r="O31" s="44"/>
      <c r="P31" s="44"/>
      <c r="Q31" s="44"/>
      <c r="R31" s="44"/>
      <c r="S31" s="44"/>
      <c r="T31" s="44"/>
      <c r="U31" s="44"/>
      <c r="V31" s="44"/>
      <c r="W31" s="44"/>
      <c r="X31" s="44"/>
      <c r="Y31" s="44"/>
      <c r="Z31" s="44"/>
      <c r="AA31" s="45"/>
      <c r="AB31" s="45"/>
      <c r="AC31" s="45"/>
      <c r="AD31" s="45"/>
      <c r="AE31" s="45"/>
      <c r="AF31" s="45"/>
      <c r="AG31" s="45"/>
      <c r="AH31" s="45"/>
      <c r="AI31" s="45"/>
      <c r="AJ31" s="45"/>
      <c r="AK31" s="45"/>
      <c r="AL31" s="45"/>
      <c r="AM31" s="45"/>
      <c r="AN31" s="45"/>
      <c r="AO31" s="45"/>
      <c r="AP31" s="45"/>
      <c r="AQ31" s="45"/>
      <c r="AR31" s="45"/>
      <c r="AS31" s="45"/>
    </row>
    <row r="32" spans="1:45" ht="12.75">
      <c r="A32" s="14" t="s">
        <v>780</v>
      </c>
      <c r="B32" s="16">
        <f>COUNTIF(Master!O$1:Master!O$501,A32)</f>
        <v>2</v>
      </c>
      <c r="C32" s="16">
        <f>SUMPRODUCT((Master!$O$1:Master!$O$501=$A32)*(Master!$P$1:Master!$P$501=C$1))</f>
        <v>2</v>
      </c>
      <c r="D32" s="16">
        <f>SUMPRODUCT((Master!$O$1:Master!$O$501=$A32)*(Master!$P$1:Master!$P$501=D$1))</f>
        <v>0</v>
      </c>
      <c r="E32" s="16">
        <f>SUMPRODUCT((Master!$O$1:Master!$O$501=$A32)*(Master!$P$1:Master!$P$501=E$1))</f>
        <v>0</v>
      </c>
      <c r="F32" s="16" t="s">
        <v>533</v>
      </c>
      <c r="G32" s="44"/>
      <c r="H32" s="44"/>
      <c r="I32" s="44"/>
      <c r="J32" s="44"/>
      <c r="K32" s="44"/>
      <c r="L32" s="44"/>
      <c r="M32" s="44"/>
      <c r="N32" s="44"/>
      <c r="O32" s="44"/>
      <c r="P32" s="44"/>
      <c r="Q32" s="44"/>
      <c r="R32" s="44"/>
      <c r="S32" s="44"/>
      <c r="T32" s="44"/>
      <c r="U32" s="44"/>
      <c r="V32" s="44"/>
      <c r="W32" s="44"/>
      <c r="X32" s="44"/>
      <c r="Y32" s="44"/>
      <c r="Z32" s="44"/>
      <c r="AA32" s="45"/>
      <c r="AB32" s="45"/>
      <c r="AC32" s="45"/>
      <c r="AD32" s="45"/>
      <c r="AE32" s="45"/>
      <c r="AF32" s="45"/>
      <c r="AG32" s="45"/>
      <c r="AH32" s="45"/>
      <c r="AI32" s="45"/>
      <c r="AJ32" s="45"/>
      <c r="AK32" s="45"/>
      <c r="AL32" s="45"/>
      <c r="AM32" s="45"/>
      <c r="AN32" s="45"/>
      <c r="AO32" s="45"/>
      <c r="AP32" s="45"/>
      <c r="AQ32" s="45"/>
      <c r="AR32" s="45"/>
      <c r="AS32" s="45"/>
    </row>
    <row r="33" spans="1:45" ht="12.75">
      <c r="A33" s="14" t="s">
        <v>1519</v>
      </c>
      <c r="B33" s="16">
        <f>COUNTIF(Master!O$1:Master!O$501,A33)</f>
        <v>0</v>
      </c>
      <c r="C33" s="16">
        <f>SUMPRODUCT((Master!$O$1:Master!$O$501=$A33)*(Master!$P$1:Master!$P$501=C$1))</f>
        <v>0</v>
      </c>
      <c r="D33" s="16">
        <f>SUMPRODUCT((Master!$O$1:Master!$O$501=$A33)*(Master!$P$1:Master!$P$501=D$1))</f>
        <v>0</v>
      </c>
      <c r="E33" s="16">
        <f>SUMPRODUCT((Master!$O$1:Master!$O$501=$A33)*(Master!$P$1:Master!$P$501=E$1))</f>
        <v>0</v>
      </c>
      <c r="F33" s="16" t="s">
        <v>538</v>
      </c>
      <c r="G33" s="44"/>
      <c r="H33" s="44"/>
      <c r="I33" s="44"/>
      <c r="J33" s="44"/>
      <c r="K33" s="44"/>
      <c r="L33" s="44"/>
      <c r="M33" s="44"/>
      <c r="N33" s="44"/>
      <c r="O33" s="44"/>
      <c r="P33" s="44"/>
      <c r="Q33" s="44"/>
      <c r="R33" s="44"/>
      <c r="S33" s="44"/>
      <c r="T33" s="44"/>
      <c r="U33" s="44"/>
      <c r="V33" s="44"/>
      <c r="W33" s="44"/>
      <c r="X33" s="44"/>
      <c r="Y33" s="44"/>
      <c r="Z33" s="44"/>
      <c r="AA33" s="45"/>
      <c r="AB33" s="45"/>
      <c r="AC33" s="45"/>
      <c r="AD33" s="45"/>
      <c r="AE33" s="45"/>
      <c r="AF33" s="45"/>
      <c r="AG33" s="45"/>
      <c r="AH33" s="45"/>
      <c r="AI33" s="45"/>
      <c r="AJ33" s="45"/>
      <c r="AK33" s="45"/>
      <c r="AL33" s="45"/>
      <c r="AM33" s="45"/>
      <c r="AN33" s="45"/>
      <c r="AO33" s="45"/>
      <c r="AP33" s="45"/>
      <c r="AQ33" s="45"/>
      <c r="AR33" s="45"/>
      <c r="AS33" s="45"/>
    </row>
    <row r="34" spans="1:45" ht="12.75">
      <c r="A34" s="14" t="s">
        <v>794</v>
      </c>
      <c r="B34" s="16">
        <f>COUNTIF(Master!O$1:Master!O$501,A34)</f>
        <v>0</v>
      </c>
      <c r="C34" s="16">
        <f>SUMPRODUCT((Master!$O$1:Master!$O$501=$A34)*(Master!$P$1:Master!$P$501=C$1))</f>
        <v>0</v>
      </c>
      <c r="D34" s="16">
        <f>SUMPRODUCT((Master!$O$1:Master!$O$501=$A34)*(Master!$P$1:Master!$P$501=D$1))</f>
        <v>0</v>
      </c>
      <c r="E34" s="16">
        <f>SUMPRODUCT((Master!$O$1:Master!$O$501=$A34)*(Master!$P$1:Master!$P$501=E$1))</f>
        <v>0</v>
      </c>
      <c r="F34" s="16" t="s">
        <v>541</v>
      </c>
      <c r="G34" s="44"/>
      <c r="H34" s="44"/>
      <c r="I34" s="44"/>
      <c r="J34" s="44"/>
      <c r="K34" s="44"/>
      <c r="L34" s="44"/>
      <c r="M34" s="44"/>
      <c r="N34" s="44"/>
      <c r="O34" s="44"/>
      <c r="P34" s="44"/>
      <c r="Q34" s="44"/>
      <c r="R34" s="44"/>
      <c r="S34" s="44"/>
      <c r="T34" s="44"/>
      <c r="U34" s="44"/>
      <c r="V34" s="44"/>
      <c r="W34" s="44"/>
      <c r="X34" s="44"/>
      <c r="Y34" s="44"/>
      <c r="Z34" s="44"/>
      <c r="AA34" s="45"/>
      <c r="AB34" s="45"/>
      <c r="AC34" s="45"/>
      <c r="AD34" s="45"/>
      <c r="AE34" s="45"/>
      <c r="AF34" s="45"/>
      <c r="AG34" s="45"/>
      <c r="AH34" s="45"/>
      <c r="AI34" s="45"/>
      <c r="AJ34" s="45"/>
      <c r="AK34" s="45"/>
      <c r="AL34" s="45"/>
      <c r="AM34" s="45"/>
      <c r="AN34" s="45"/>
      <c r="AO34" s="45"/>
      <c r="AP34" s="45"/>
      <c r="AQ34" s="45"/>
      <c r="AR34" s="45"/>
      <c r="AS34" s="45"/>
    </row>
    <row r="35" spans="1:26" ht="12.75">
      <c r="A35" s="17" t="s">
        <v>1535</v>
      </c>
      <c r="B35" s="15">
        <f>SUM(B2:B34)</f>
        <v>143</v>
      </c>
      <c r="C35" s="15">
        <f>SUM(C2:C34)</f>
        <v>88</v>
      </c>
      <c r="D35" s="15">
        <f>SUM(D2:D34)</f>
        <v>36</v>
      </c>
      <c r="E35" s="15">
        <f>SUM(E2:E34)</f>
        <v>18</v>
      </c>
      <c r="F35" s="15"/>
      <c r="G35" s="44"/>
      <c r="H35" s="44"/>
      <c r="I35" s="44"/>
      <c r="J35" s="44"/>
      <c r="K35" s="44"/>
      <c r="L35" s="44"/>
      <c r="M35" s="44"/>
      <c r="N35" s="44"/>
      <c r="O35" s="44"/>
      <c r="P35" s="44"/>
      <c r="Q35" s="44"/>
      <c r="R35" s="44"/>
      <c r="S35" s="44"/>
      <c r="T35" s="44"/>
      <c r="U35" s="44"/>
      <c r="V35" s="44"/>
      <c r="W35" s="44"/>
      <c r="X35" s="44"/>
      <c r="Y35" s="44"/>
      <c r="Z35" s="44"/>
    </row>
    <row r="37" spans="3:6" ht="12.75">
      <c r="C37" s="16" t="s">
        <v>192</v>
      </c>
      <c r="D37" s="16" t="s">
        <v>34</v>
      </c>
      <c r="F37"/>
    </row>
    <row r="38" spans="1:6" ht="12.75">
      <c r="A38" t="s">
        <v>1536</v>
      </c>
      <c r="B38" s="16">
        <f>COUNTA(Master!A$2:Master!A$501)</f>
        <v>143</v>
      </c>
      <c r="C38" s="16">
        <f>COUNTIF(Master!Q$2:Master!Q$144,C37)</f>
        <v>23</v>
      </c>
      <c r="D38" s="16">
        <f>COUNTIF(Master!Q$2:Master!Q$144,"")</f>
        <v>120</v>
      </c>
      <c r="F38"/>
    </row>
    <row r="39" ht="12.75">
      <c r="F39"/>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1"/>
  <dimension ref="A1:A29"/>
  <sheetViews>
    <sheetView workbookViewId="0" topLeftCell="A1">
      <selection activeCell="E37" sqref="E37"/>
    </sheetView>
  </sheetViews>
  <sheetFormatPr defaultColWidth="9.140625" defaultRowHeight="12.75"/>
  <sheetData>
    <row r="1" ht="15.75">
      <c r="A1" s="10" t="s">
        <v>35</v>
      </c>
    </row>
    <row r="2" ht="12.75">
      <c r="A2" s="11"/>
    </row>
    <row r="3" ht="12.75">
      <c r="A3" s="11" t="s">
        <v>36</v>
      </c>
    </row>
    <row r="4" ht="12.75">
      <c r="A4" s="77" t="s">
        <v>40</v>
      </c>
    </row>
    <row r="5" ht="12.75">
      <c r="A5" s="77"/>
    </row>
    <row r="6" ht="12.75">
      <c r="A6" s="11" t="s">
        <v>37</v>
      </c>
    </row>
    <row r="7" ht="12.75">
      <c r="A7" s="77" t="s">
        <v>41</v>
      </c>
    </row>
    <row r="8" ht="12.75">
      <c r="A8" s="77"/>
    </row>
    <row r="9" ht="12.75">
      <c r="A9" s="11" t="s">
        <v>38</v>
      </c>
    </row>
    <row r="10" ht="12.75">
      <c r="A10" s="77" t="s">
        <v>42</v>
      </c>
    </row>
    <row r="11" ht="12.75">
      <c r="A11" s="77" t="s">
        <v>43</v>
      </c>
    </row>
    <row r="12" ht="12.75">
      <c r="A12" s="77"/>
    </row>
    <row r="13" ht="12.75">
      <c r="A13" s="11" t="s">
        <v>44</v>
      </c>
    </row>
    <row r="14" ht="12.75">
      <c r="A14" s="11"/>
    </row>
    <row r="15" ht="12.75">
      <c r="A15" s="11" t="s">
        <v>39</v>
      </c>
    </row>
    <row r="16" ht="12.75">
      <c r="A16" s="11"/>
    </row>
    <row r="17" ht="12.75">
      <c r="A17" s="11" t="s">
        <v>45</v>
      </c>
    </row>
    <row r="18" ht="12.75">
      <c r="A18" s="77" t="s">
        <v>46</v>
      </c>
    </row>
    <row r="19" ht="12.75">
      <c r="A19" s="77" t="s">
        <v>43</v>
      </c>
    </row>
    <row r="20" ht="12.75">
      <c r="A20" s="11"/>
    </row>
    <row r="21" ht="12.75">
      <c r="A21" s="11" t="s">
        <v>47</v>
      </c>
    </row>
    <row r="22" ht="12.75">
      <c r="A22" s="77" t="s">
        <v>48</v>
      </c>
    </row>
    <row r="23" ht="12.75">
      <c r="A23" s="77" t="s">
        <v>49</v>
      </c>
    </row>
    <row r="24" ht="12.75">
      <c r="A24" s="11"/>
    </row>
    <row r="25" ht="12.75">
      <c r="A25" s="71" t="s">
        <v>51</v>
      </c>
    </row>
    <row r="26" ht="12.75">
      <c r="A26" s="78" t="s">
        <v>52</v>
      </c>
    </row>
    <row r="27" ht="12.75">
      <c r="A27" s="78" t="s">
        <v>53</v>
      </c>
    </row>
    <row r="28" ht="12.75">
      <c r="A28" s="78" t="s">
        <v>54</v>
      </c>
    </row>
    <row r="29" ht="12.75">
      <c r="A29" s="78" t="s">
        <v>55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4"/>
  <dimension ref="A1:M208"/>
  <sheetViews>
    <sheetView workbookViewId="0" topLeftCell="A130">
      <selection activeCell="J170" sqref="J170"/>
    </sheetView>
  </sheetViews>
  <sheetFormatPr defaultColWidth="9.140625" defaultRowHeight="12.75"/>
  <cols>
    <col min="11" max="11" width="55.00390625" style="0" customWidth="1"/>
  </cols>
  <sheetData>
    <row r="1" ht="12.75">
      <c r="A1" t="s">
        <v>336</v>
      </c>
    </row>
    <row r="2" ht="12.75">
      <c r="A2" t="s">
        <v>334</v>
      </c>
    </row>
    <row r="4" ht="12.75">
      <c r="A4" t="s">
        <v>316</v>
      </c>
    </row>
    <row r="6" ht="12.75">
      <c r="A6" t="s">
        <v>331</v>
      </c>
    </row>
    <row r="8" ht="12.75">
      <c r="A8" t="s">
        <v>313</v>
      </c>
    </row>
    <row r="9" ht="12.75">
      <c r="A9" t="s">
        <v>314</v>
      </c>
    </row>
    <row r="10" ht="12.75">
      <c r="A10" t="s">
        <v>315</v>
      </c>
    </row>
    <row r="12" ht="12.75">
      <c r="A12" t="s">
        <v>333</v>
      </c>
    </row>
    <row r="13" ht="12.75">
      <c r="A13" t="s">
        <v>170</v>
      </c>
    </row>
    <row r="14" ht="12.75">
      <c r="A14" t="s">
        <v>318</v>
      </c>
    </row>
    <row r="15" ht="12.75">
      <c r="A15" t="s">
        <v>171</v>
      </c>
    </row>
    <row r="16" ht="12.75">
      <c r="A16" t="s">
        <v>319</v>
      </c>
    </row>
    <row r="17" ht="12.75">
      <c r="A17" t="s">
        <v>172</v>
      </c>
    </row>
    <row r="18" ht="12.75">
      <c r="A18" t="s">
        <v>222</v>
      </c>
    </row>
    <row r="19" ht="12.75">
      <c r="A19" t="s">
        <v>227</v>
      </c>
    </row>
    <row r="21" ht="12.75">
      <c r="A21" t="s">
        <v>332</v>
      </c>
    </row>
    <row r="22" ht="12.75">
      <c r="A22" t="s">
        <v>335</v>
      </c>
    </row>
    <row r="24" ht="12.75">
      <c r="A24" t="s">
        <v>226</v>
      </c>
    </row>
    <row r="25" ht="12.75">
      <c r="A25" t="s">
        <v>221</v>
      </c>
    </row>
    <row r="27" ht="12.75">
      <c r="A27" t="s">
        <v>448</v>
      </c>
    </row>
    <row r="28" ht="12.75">
      <c r="A28" t="s">
        <v>228</v>
      </c>
    </row>
    <row r="29" ht="12.75">
      <c r="A29" t="s">
        <v>229</v>
      </c>
    </row>
    <row r="31" ht="12.75">
      <c r="A31" t="s">
        <v>185</v>
      </c>
    </row>
    <row r="33" ht="12.75">
      <c r="A33" t="s">
        <v>323</v>
      </c>
    </row>
    <row r="34" ht="12.75">
      <c r="A34" t="s">
        <v>324</v>
      </c>
    </row>
    <row r="35" ht="12.75">
      <c r="A35" t="s">
        <v>223</v>
      </c>
    </row>
    <row r="36" ht="12.75">
      <c r="A36" t="s">
        <v>224</v>
      </c>
    </row>
    <row r="37" ht="12.75">
      <c r="A37" t="s">
        <v>225</v>
      </c>
    </row>
    <row r="39" ht="12.75">
      <c r="A39" t="s">
        <v>330</v>
      </c>
    </row>
    <row r="41" ht="12.75">
      <c r="A41" t="s">
        <v>463</v>
      </c>
    </row>
    <row r="42" ht="12.75">
      <c r="A42" t="s">
        <v>309</v>
      </c>
    </row>
    <row r="44" spans="1:6" ht="12.75">
      <c r="A44" t="s">
        <v>187</v>
      </c>
      <c r="F44" t="s">
        <v>188</v>
      </c>
    </row>
    <row r="45" ht="12.75">
      <c r="B45" t="s">
        <v>189</v>
      </c>
    </row>
    <row r="46" ht="12.75">
      <c r="B46" t="s">
        <v>190</v>
      </c>
    </row>
    <row r="47" ht="12.75">
      <c r="B47" t="s">
        <v>191</v>
      </c>
    </row>
    <row r="49" ht="12.75">
      <c r="A49" t="s">
        <v>320</v>
      </c>
    </row>
    <row r="50" ht="12.75">
      <c r="A50" t="s">
        <v>302</v>
      </c>
    </row>
    <row r="51" ht="12.75">
      <c r="A51" t="s">
        <v>300</v>
      </c>
    </row>
    <row r="52" ht="12.75">
      <c r="A52" t="s">
        <v>301</v>
      </c>
    </row>
    <row r="53" ht="12.75">
      <c r="A53" t="s">
        <v>180</v>
      </c>
    </row>
    <row r="54" ht="12.75">
      <c r="B54" t="s">
        <v>181</v>
      </c>
    </row>
    <row r="55" ht="12.75">
      <c r="B55" t="s">
        <v>182</v>
      </c>
    </row>
    <row r="56" ht="12.75">
      <c r="B56" t="s">
        <v>183</v>
      </c>
    </row>
    <row r="57" ht="12.75">
      <c r="B57" t="s">
        <v>184</v>
      </c>
    </row>
    <row r="60" ht="12.75">
      <c r="A60" t="s">
        <v>261</v>
      </c>
    </row>
    <row r="61" ht="12.75">
      <c r="B61" t="s">
        <v>321</v>
      </c>
    </row>
    <row r="62" ht="12.75">
      <c r="B62" t="s">
        <v>262</v>
      </c>
    </row>
    <row r="63" ht="12.75">
      <c r="B63" t="s">
        <v>263</v>
      </c>
    </row>
    <row r="64" ht="12.75">
      <c r="B64" t="s">
        <v>264</v>
      </c>
    </row>
    <row r="65" ht="12.75">
      <c r="B65" t="s">
        <v>265</v>
      </c>
    </row>
    <row r="68" spans="1:11" ht="12.75">
      <c r="A68" s="65"/>
      <c r="B68" s="65"/>
      <c r="C68" s="65"/>
      <c r="D68" s="65"/>
      <c r="E68" s="14" t="s">
        <v>217</v>
      </c>
      <c r="F68" s="14"/>
      <c r="H68" s="65"/>
      <c r="I68" s="65"/>
      <c r="J68" s="65"/>
      <c r="K68" s="65"/>
    </row>
    <row r="69" ht="12.75">
      <c r="A69" t="s">
        <v>297</v>
      </c>
    </row>
    <row r="70" ht="12.75">
      <c r="K70" s="66" t="s">
        <v>237</v>
      </c>
    </row>
    <row r="71" spans="1:12" ht="25.5">
      <c r="A71" t="s">
        <v>769</v>
      </c>
      <c r="B71" s="24" t="s">
        <v>295</v>
      </c>
      <c r="C71" s="24" t="s">
        <v>296</v>
      </c>
      <c r="K71" s="13" t="s">
        <v>322</v>
      </c>
      <c r="L71" s="13" t="s">
        <v>239</v>
      </c>
    </row>
    <row r="72" spans="1:12" ht="12.75">
      <c r="A72" t="s">
        <v>1536</v>
      </c>
      <c r="B72" s="16">
        <v>1603</v>
      </c>
      <c r="C72" s="16">
        <v>1603</v>
      </c>
      <c r="K72" s="13" t="s">
        <v>230</v>
      </c>
      <c r="L72" t="s">
        <v>240</v>
      </c>
    </row>
    <row r="73" spans="1:11" ht="12.75">
      <c r="A73" t="s">
        <v>449</v>
      </c>
      <c r="B73" s="16">
        <v>1201</v>
      </c>
      <c r="C73" s="16">
        <v>1201</v>
      </c>
      <c r="K73" s="67" t="s">
        <v>231</v>
      </c>
    </row>
    <row r="74" spans="1:11" ht="12.75">
      <c r="A74" t="s">
        <v>450</v>
      </c>
      <c r="B74" s="16">
        <v>396</v>
      </c>
      <c r="C74" s="16">
        <v>396</v>
      </c>
      <c r="K74" s="67"/>
    </row>
    <row r="75" spans="1:12" ht="12.75">
      <c r="A75" t="s">
        <v>1538</v>
      </c>
      <c r="B75" s="16">
        <v>187</v>
      </c>
      <c r="C75" s="68">
        <v>205</v>
      </c>
      <c r="K75" s="13" t="s">
        <v>238</v>
      </c>
      <c r="L75" t="s">
        <v>241</v>
      </c>
    </row>
    <row r="76" spans="1:11" ht="12.75">
      <c r="A76" t="s">
        <v>1539</v>
      </c>
      <c r="B76" s="16">
        <v>49</v>
      </c>
      <c r="C76" s="68">
        <v>57</v>
      </c>
      <c r="K76" s="13"/>
    </row>
    <row r="77" spans="1:12" ht="12.75">
      <c r="A77" t="s">
        <v>688</v>
      </c>
      <c r="B77" s="16">
        <v>30</v>
      </c>
      <c r="C77" s="68">
        <v>35</v>
      </c>
      <c r="K77" s="13" t="s">
        <v>232</v>
      </c>
      <c r="L77" t="s">
        <v>269</v>
      </c>
    </row>
    <row r="78" spans="1:12" ht="12.75">
      <c r="A78" t="s">
        <v>1537</v>
      </c>
      <c r="B78" s="16">
        <v>32</v>
      </c>
      <c r="C78" s="68">
        <v>31</v>
      </c>
      <c r="K78" s="69" t="s">
        <v>242</v>
      </c>
      <c r="L78" t="s">
        <v>270</v>
      </c>
    </row>
    <row r="79" spans="1:12" ht="12.75">
      <c r="A79" t="s">
        <v>303</v>
      </c>
      <c r="B79" s="16">
        <v>251</v>
      </c>
      <c r="C79" s="70">
        <v>251</v>
      </c>
      <c r="K79" s="13"/>
      <c r="L79" t="s">
        <v>271</v>
      </c>
    </row>
    <row r="80" spans="2:11" ht="12.75">
      <c r="B80" s="16"/>
      <c r="C80" s="70"/>
      <c r="K80" s="13"/>
    </row>
    <row r="81" ht="12.75">
      <c r="A81" t="s">
        <v>327</v>
      </c>
    </row>
    <row r="82" spans="1:11" ht="12.75">
      <c r="A82" t="s">
        <v>299</v>
      </c>
      <c r="K82" s="13" t="s">
        <v>243</v>
      </c>
    </row>
    <row r="83" spans="1:13" ht="12.75">
      <c r="A83" s="65"/>
      <c r="B83" s="65"/>
      <c r="C83" s="65"/>
      <c r="D83" s="65"/>
      <c r="E83" s="65"/>
      <c r="F83" s="65"/>
      <c r="G83" s="65"/>
      <c r="H83" s="65"/>
      <c r="I83" s="65"/>
      <c r="K83" s="14" t="s">
        <v>233</v>
      </c>
      <c r="L83" t="s">
        <v>244</v>
      </c>
      <c r="M83" t="s">
        <v>245</v>
      </c>
    </row>
    <row r="84" spans="1:13" ht="12.75">
      <c r="A84" t="s">
        <v>177</v>
      </c>
      <c r="L84" t="s">
        <v>246</v>
      </c>
      <c r="M84" t="s">
        <v>247</v>
      </c>
    </row>
    <row r="86" spans="1:12" ht="25.5">
      <c r="A86" t="s">
        <v>769</v>
      </c>
      <c r="B86" s="24" t="s">
        <v>295</v>
      </c>
      <c r="C86" s="24" t="s">
        <v>296</v>
      </c>
      <c r="D86" s="24" t="s">
        <v>186</v>
      </c>
      <c r="K86" s="13" t="s">
        <v>248</v>
      </c>
      <c r="L86" t="s">
        <v>249</v>
      </c>
    </row>
    <row r="87" spans="1:11" ht="12.75">
      <c r="A87" t="s">
        <v>1536</v>
      </c>
      <c r="B87" s="16">
        <v>1603</v>
      </c>
      <c r="C87" s="16">
        <v>1603</v>
      </c>
      <c r="D87" s="16">
        <v>1603</v>
      </c>
      <c r="K87" s="14" t="s">
        <v>234</v>
      </c>
    </row>
    <row r="88" spans="1:4" ht="12.75">
      <c r="A88" t="s">
        <v>449</v>
      </c>
      <c r="B88" s="16">
        <v>1201</v>
      </c>
      <c r="C88" s="16">
        <v>1201</v>
      </c>
      <c r="D88" s="16">
        <v>1201</v>
      </c>
    </row>
    <row r="89" spans="1:12" ht="12.75">
      <c r="A89" t="s">
        <v>450</v>
      </c>
      <c r="B89" s="16">
        <v>396</v>
      </c>
      <c r="C89" s="16">
        <v>396</v>
      </c>
      <c r="D89" s="16">
        <v>396</v>
      </c>
      <c r="K89" s="13" t="s">
        <v>235</v>
      </c>
      <c r="L89" t="s">
        <v>268</v>
      </c>
    </row>
    <row r="90" spans="1:4" ht="12.75">
      <c r="A90" t="s">
        <v>1538</v>
      </c>
      <c r="B90" s="16">
        <v>187</v>
      </c>
      <c r="C90" s="16">
        <v>205</v>
      </c>
      <c r="D90" s="68">
        <v>240</v>
      </c>
    </row>
    <row r="91" spans="1:11" ht="12.75">
      <c r="A91" t="s">
        <v>1539</v>
      </c>
      <c r="B91" s="16">
        <v>49</v>
      </c>
      <c r="C91" s="16">
        <v>57</v>
      </c>
      <c r="D91" s="16">
        <v>57</v>
      </c>
      <c r="K91" s="13" t="s">
        <v>250</v>
      </c>
    </row>
    <row r="92" spans="1:12" ht="12.75">
      <c r="A92" t="s">
        <v>688</v>
      </c>
      <c r="B92" s="16">
        <v>30</v>
      </c>
      <c r="C92" s="16">
        <v>35</v>
      </c>
      <c r="D92" s="68">
        <v>51</v>
      </c>
      <c r="K92" s="14" t="s">
        <v>251</v>
      </c>
      <c r="L92" t="s">
        <v>267</v>
      </c>
    </row>
    <row r="93" spans="1:12" ht="12.75">
      <c r="A93" t="s">
        <v>1537</v>
      </c>
      <c r="B93" s="16">
        <v>32</v>
      </c>
      <c r="C93" s="16">
        <v>31</v>
      </c>
      <c r="D93" s="68">
        <v>29</v>
      </c>
      <c r="L93" t="s">
        <v>266</v>
      </c>
    </row>
    <row r="94" spans="1:4" ht="12.75">
      <c r="A94" t="s">
        <v>303</v>
      </c>
      <c r="B94" s="16">
        <v>251</v>
      </c>
      <c r="C94" s="16">
        <v>251</v>
      </c>
      <c r="D94" s="68">
        <v>298</v>
      </c>
    </row>
    <row r="95" spans="11:12" ht="12.75">
      <c r="K95" s="13" t="s">
        <v>252</v>
      </c>
      <c r="L95" t="s">
        <v>260</v>
      </c>
    </row>
    <row r="96" spans="1:11" ht="12.75">
      <c r="A96" t="s">
        <v>447</v>
      </c>
      <c r="K96" t="s">
        <v>253</v>
      </c>
    </row>
    <row r="98" spans="1:13" ht="12.75">
      <c r="A98" s="65"/>
      <c r="B98" s="65"/>
      <c r="C98" s="65"/>
      <c r="D98" s="65"/>
      <c r="E98" s="65"/>
      <c r="F98" s="65"/>
      <c r="G98" s="65"/>
      <c r="H98" s="65"/>
      <c r="I98" s="65"/>
      <c r="K98" s="13" t="s">
        <v>254</v>
      </c>
      <c r="L98" s="71" t="s">
        <v>259</v>
      </c>
      <c r="M98" t="s">
        <v>245</v>
      </c>
    </row>
    <row r="99" spans="1:13" ht="12.75">
      <c r="A99" t="s">
        <v>326</v>
      </c>
      <c r="K99" t="s">
        <v>236</v>
      </c>
      <c r="L99" t="s">
        <v>258</v>
      </c>
      <c r="M99" t="s">
        <v>255</v>
      </c>
    </row>
    <row r="101" spans="1:12" ht="25.5">
      <c r="A101" t="s">
        <v>769</v>
      </c>
      <c r="B101" s="24" t="s">
        <v>295</v>
      </c>
      <c r="C101" s="24" t="s">
        <v>296</v>
      </c>
      <c r="D101" s="24" t="s">
        <v>186</v>
      </c>
      <c r="E101" s="24" t="s">
        <v>178</v>
      </c>
      <c r="K101" s="13" t="s">
        <v>256</v>
      </c>
      <c r="L101" t="s">
        <v>257</v>
      </c>
    </row>
    <row r="102" spans="1:5" ht="12.75">
      <c r="A102" t="s">
        <v>1536</v>
      </c>
      <c r="B102" s="16">
        <v>1603</v>
      </c>
      <c r="C102" s="16">
        <v>1603</v>
      </c>
      <c r="D102" s="16">
        <v>1603</v>
      </c>
      <c r="E102" s="16">
        <v>1603</v>
      </c>
    </row>
    <row r="103" spans="1:13" ht="12.75">
      <c r="A103" t="s">
        <v>449</v>
      </c>
      <c r="B103" s="16">
        <v>1201</v>
      </c>
      <c r="C103" s="16">
        <v>1201</v>
      </c>
      <c r="D103" s="16">
        <v>1201</v>
      </c>
      <c r="E103" s="16">
        <v>1201</v>
      </c>
      <c r="J103" t="s">
        <v>216</v>
      </c>
      <c r="K103" s="72" t="s">
        <v>272</v>
      </c>
      <c r="L103" s="73" t="s">
        <v>273</v>
      </c>
      <c r="M103" s="73" t="s">
        <v>215</v>
      </c>
    </row>
    <row r="104" spans="1:5" ht="12.75">
      <c r="A104" t="s">
        <v>450</v>
      </c>
      <c r="B104" s="16">
        <v>396</v>
      </c>
      <c r="C104" s="16">
        <v>396</v>
      </c>
      <c r="D104" s="16">
        <v>396</v>
      </c>
      <c r="E104" s="16">
        <v>396</v>
      </c>
    </row>
    <row r="105" spans="1:13" ht="12.75">
      <c r="A105" t="s">
        <v>1538</v>
      </c>
      <c r="B105" s="16">
        <v>187</v>
      </c>
      <c r="C105" s="16">
        <v>205</v>
      </c>
      <c r="D105" s="74">
        <v>240</v>
      </c>
      <c r="E105" s="68">
        <v>274</v>
      </c>
      <c r="K105" s="13" t="s">
        <v>274</v>
      </c>
      <c r="L105" t="s">
        <v>275</v>
      </c>
      <c r="M105" t="s">
        <v>255</v>
      </c>
    </row>
    <row r="106" spans="1:5" ht="12.75">
      <c r="A106" t="s">
        <v>1539</v>
      </c>
      <c r="B106" s="16">
        <v>49</v>
      </c>
      <c r="C106" s="16">
        <v>57</v>
      </c>
      <c r="D106" s="74">
        <v>57</v>
      </c>
      <c r="E106" s="68">
        <v>85</v>
      </c>
    </row>
    <row r="107" spans="1:11" ht="12.75">
      <c r="A107" t="s">
        <v>688</v>
      </c>
      <c r="B107" s="16">
        <v>30</v>
      </c>
      <c r="C107" s="16">
        <v>35</v>
      </c>
      <c r="D107" s="74">
        <v>51</v>
      </c>
      <c r="E107" s="68">
        <v>96</v>
      </c>
      <c r="K107" s="13" t="s">
        <v>276</v>
      </c>
    </row>
    <row r="108" spans="1:12" ht="12.75">
      <c r="A108" t="s">
        <v>1537</v>
      </c>
      <c r="B108" s="16">
        <v>32</v>
      </c>
      <c r="C108" s="16">
        <v>31</v>
      </c>
      <c r="D108" s="74">
        <v>29</v>
      </c>
      <c r="E108" s="68">
        <v>61</v>
      </c>
      <c r="K108" s="14" t="s">
        <v>277</v>
      </c>
      <c r="L108" t="s">
        <v>278</v>
      </c>
    </row>
    <row r="109" spans="1:13" ht="12.75">
      <c r="A109" t="s">
        <v>303</v>
      </c>
      <c r="B109" s="16">
        <v>251</v>
      </c>
      <c r="C109" s="16">
        <v>251</v>
      </c>
      <c r="D109" s="74">
        <v>298</v>
      </c>
      <c r="E109" s="68">
        <v>299</v>
      </c>
      <c r="K109" s="67" t="s">
        <v>280</v>
      </c>
      <c r="L109" t="s">
        <v>279</v>
      </c>
      <c r="M109" t="s">
        <v>255</v>
      </c>
    </row>
    <row r="111" ht="12.75">
      <c r="A111" t="s">
        <v>218</v>
      </c>
    </row>
    <row r="112" spans="1:11" ht="12.75">
      <c r="A112" t="s">
        <v>219</v>
      </c>
      <c r="K112" t="s">
        <v>281</v>
      </c>
    </row>
    <row r="113" spans="1:11" ht="12.75">
      <c r="A113" t="s">
        <v>220</v>
      </c>
      <c r="K113" t="s">
        <v>282</v>
      </c>
    </row>
    <row r="114" spans="1:11" ht="12.75">
      <c r="A114" s="65"/>
      <c r="B114" s="65"/>
      <c r="C114" s="65"/>
      <c r="D114" s="65"/>
      <c r="E114" s="65"/>
      <c r="F114" s="65"/>
      <c r="G114" s="65"/>
      <c r="H114" s="65"/>
      <c r="I114" s="65"/>
      <c r="K114" t="s">
        <v>283</v>
      </c>
    </row>
    <row r="115" spans="1:11" ht="12.75">
      <c r="A115" t="s">
        <v>325</v>
      </c>
      <c r="K115" t="s">
        <v>284</v>
      </c>
    </row>
    <row r="116" ht="12.75">
      <c r="K116" t="s">
        <v>285</v>
      </c>
    </row>
    <row r="117" spans="1:11" ht="25.5">
      <c r="A117" t="s">
        <v>769</v>
      </c>
      <c r="B117" s="24" t="s">
        <v>295</v>
      </c>
      <c r="C117" s="24" t="s">
        <v>296</v>
      </c>
      <c r="D117" s="24" t="s">
        <v>186</v>
      </c>
      <c r="E117" s="24" t="s">
        <v>178</v>
      </c>
      <c r="F117" s="24" t="s">
        <v>310</v>
      </c>
      <c r="K117" t="s">
        <v>286</v>
      </c>
    </row>
    <row r="118" spans="1:11" ht="12.75">
      <c r="A118" t="s">
        <v>1536</v>
      </c>
      <c r="B118" s="16">
        <v>1603</v>
      </c>
      <c r="C118" s="16">
        <v>1603</v>
      </c>
      <c r="D118" s="16">
        <v>1603</v>
      </c>
      <c r="E118" s="16">
        <v>1603</v>
      </c>
      <c r="F118" s="16">
        <v>1603</v>
      </c>
      <c r="J118" t="s">
        <v>298</v>
      </c>
      <c r="K118" s="73" t="s">
        <v>287</v>
      </c>
    </row>
    <row r="119" spans="1:11" ht="12.75">
      <c r="A119" t="s">
        <v>449</v>
      </c>
      <c r="B119" s="16">
        <v>1201</v>
      </c>
      <c r="C119" s="16">
        <v>1201</v>
      </c>
      <c r="D119" s="16">
        <v>1201</v>
      </c>
      <c r="E119" s="16">
        <v>1201</v>
      </c>
      <c r="F119" s="16">
        <v>1201</v>
      </c>
      <c r="K119" t="s">
        <v>288</v>
      </c>
    </row>
    <row r="120" spans="1:11" ht="12.75">
      <c r="A120" t="s">
        <v>450</v>
      </c>
      <c r="B120" s="16">
        <v>396</v>
      </c>
      <c r="C120" s="16">
        <v>396</v>
      </c>
      <c r="D120" s="16">
        <v>396</v>
      </c>
      <c r="E120" s="16">
        <v>396</v>
      </c>
      <c r="F120" s="16">
        <v>396</v>
      </c>
      <c r="K120" s="73" t="s">
        <v>289</v>
      </c>
    </row>
    <row r="121" spans="1:11" ht="12.75">
      <c r="A121" t="s">
        <v>1538</v>
      </c>
      <c r="B121" s="16">
        <v>187</v>
      </c>
      <c r="C121" s="16">
        <v>205</v>
      </c>
      <c r="D121" s="74">
        <v>240</v>
      </c>
      <c r="E121" s="70">
        <v>274</v>
      </c>
      <c r="F121" s="68">
        <v>291</v>
      </c>
      <c r="K121" t="s">
        <v>290</v>
      </c>
    </row>
    <row r="122" spans="1:11" ht="12.75">
      <c r="A122" t="s">
        <v>1539</v>
      </c>
      <c r="B122" s="16">
        <v>49</v>
      </c>
      <c r="C122" s="16">
        <v>57</v>
      </c>
      <c r="D122" s="74">
        <v>57</v>
      </c>
      <c r="E122" s="70">
        <v>85</v>
      </c>
      <c r="F122" s="68">
        <v>93</v>
      </c>
      <c r="K122" t="s">
        <v>291</v>
      </c>
    </row>
    <row r="123" spans="1:11" ht="12.75">
      <c r="A123" t="s">
        <v>688</v>
      </c>
      <c r="B123" s="16">
        <v>30</v>
      </c>
      <c r="C123" s="16">
        <v>35</v>
      </c>
      <c r="D123" s="74">
        <v>51</v>
      </c>
      <c r="E123" s="70">
        <v>96</v>
      </c>
      <c r="F123" s="68">
        <v>97</v>
      </c>
      <c r="K123" t="s">
        <v>292</v>
      </c>
    </row>
    <row r="124" spans="1:11" ht="12.75">
      <c r="A124" t="s">
        <v>1537</v>
      </c>
      <c r="B124" s="16">
        <v>32</v>
      </c>
      <c r="C124" s="16">
        <v>31</v>
      </c>
      <c r="D124" s="74">
        <v>29</v>
      </c>
      <c r="E124" s="70">
        <v>61</v>
      </c>
      <c r="F124" s="68">
        <v>64</v>
      </c>
      <c r="K124" s="73" t="s">
        <v>293</v>
      </c>
    </row>
    <row r="125" spans="1:11" ht="12.75">
      <c r="A125" t="s">
        <v>303</v>
      </c>
      <c r="B125" s="16">
        <v>251</v>
      </c>
      <c r="C125" s="16">
        <v>251</v>
      </c>
      <c r="D125" s="74">
        <v>298</v>
      </c>
      <c r="E125" s="70">
        <v>299</v>
      </c>
      <c r="F125" s="16">
        <v>299</v>
      </c>
      <c r="J125" t="s">
        <v>179</v>
      </c>
      <c r="K125" s="73" t="s">
        <v>294</v>
      </c>
    </row>
    <row r="126" spans="10:11" ht="12.75">
      <c r="J126" t="s">
        <v>312</v>
      </c>
      <c r="K126" s="73" t="s">
        <v>311</v>
      </c>
    </row>
    <row r="127" spans="1:11" ht="12.75">
      <c r="A127" t="s">
        <v>317</v>
      </c>
      <c r="J127" t="s">
        <v>173</v>
      </c>
      <c r="K127" s="73" t="s">
        <v>175</v>
      </c>
    </row>
    <row r="128" spans="10:11" ht="12.75">
      <c r="J128" t="s">
        <v>462</v>
      </c>
      <c r="K128" s="73" t="s">
        <v>461</v>
      </c>
    </row>
    <row r="129" spans="1:9" ht="12.75">
      <c r="A129" s="65"/>
      <c r="B129" s="65"/>
      <c r="C129" s="65"/>
      <c r="D129" s="65"/>
      <c r="E129" s="65"/>
      <c r="F129" s="65"/>
      <c r="G129" s="65"/>
      <c r="H129" s="65"/>
      <c r="I129" s="65"/>
    </row>
    <row r="130" ht="12.75">
      <c r="A130" t="s">
        <v>176</v>
      </c>
    </row>
    <row r="132" spans="1:7" ht="25.5">
      <c r="A132" t="s">
        <v>769</v>
      </c>
      <c r="B132" s="24" t="s">
        <v>295</v>
      </c>
      <c r="C132" s="24" t="s">
        <v>296</v>
      </c>
      <c r="D132" s="24" t="s">
        <v>186</v>
      </c>
      <c r="E132" s="24" t="s">
        <v>178</v>
      </c>
      <c r="F132" s="24" t="s">
        <v>310</v>
      </c>
      <c r="G132" s="24" t="s">
        <v>174</v>
      </c>
    </row>
    <row r="133" spans="1:7" ht="12.75">
      <c r="A133" t="s">
        <v>1536</v>
      </c>
      <c r="B133" s="16">
        <v>1603</v>
      </c>
      <c r="C133" s="16">
        <v>1603</v>
      </c>
      <c r="D133" s="16">
        <v>1603</v>
      </c>
      <c r="E133" s="16">
        <v>1603</v>
      </c>
      <c r="F133" s="16">
        <v>1603</v>
      </c>
      <c r="G133" s="16">
        <v>1603</v>
      </c>
    </row>
    <row r="134" spans="1:7" ht="12.75">
      <c r="A134" t="s">
        <v>449</v>
      </c>
      <c r="B134" s="16">
        <v>1201</v>
      </c>
      <c r="C134" s="16">
        <v>1201</v>
      </c>
      <c r="D134" s="16">
        <v>1201</v>
      </c>
      <c r="E134" s="16">
        <v>1201</v>
      </c>
      <c r="F134" s="16">
        <v>1201</v>
      </c>
      <c r="G134" s="16">
        <v>1201</v>
      </c>
    </row>
    <row r="135" spans="1:7" ht="12.75">
      <c r="A135" t="s">
        <v>450</v>
      </c>
      <c r="B135" s="16">
        <v>396</v>
      </c>
      <c r="C135" s="16">
        <v>396</v>
      </c>
      <c r="D135" s="16">
        <v>396</v>
      </c>
      <c r="E135" s="16">
        <v>396</v>
      </c>
      <c r="F135" s="16">
        <v>396</v>
      </c>
      <c r="G135" s="16">
        <v>396</v>
      </c>
    </row>
    <row r="136" spans="1:7" ht="12.75">
      <c r="A136" t="s">
        <v>1538</v>
      </c>
      <c r="B136" s="16">
        <v>187</v>
      </c>
      <c r="C136" s="16">
        <v>205</v>
      </c>
      <c r="D136" s="74">
        <v>240</v>
      </c>
      <c r="E136" s="70">
        <v>274</v>
      </c>
      <c r="F136" s="70">
        <v>291</v>
      </c>
      <c r="G136" s="68">
        <v>310</v>
      </c>
    </row>
    <row r="137" spans="1:7" ht="12.75">
      <c r="A137" t="s">
        <v>1539</v>
      </c>
      <c r="B137" s="16">
        <v>49</v>
      </c>
      <c r="C137" s="16">
        <v>57</v>
      </c>
      <c r="D137" s="74">
        <v>57</v>
      </c>
      <c r="E137" s="70">
        <v>85</v>
      </c>
      <c r="F137" s="70">
        <v>93</v>
      </c>
      <c r="G137" s="68">
        <v>94</v>
      </c>
    </row>
    <row r="138" spans="1:7" ht="12.75">
      <c r="A138" t="s">
        <v>688</v>
      </c>
      <c r="B138" s="16">
        <v>30</v>
      </c>
      <c r="C138" s="16">
        <v>35</v>
      </c>
      <c r="D138" s="74">
        <v>51</v>
      </c>
      <c r="E138" s="70">
        <v>96</v>
      </c>
      <c r="F138" s="70">
        <v>97</v>
      </c>
      <c r="G138" s="68">
        <v>103</v>
      </c>
    </row>
    <row r="139" spans="1:7" ht="12.75">
      <c r="A139" t="s">
        <v>1537</v>
      </c>
      <c r="B139" s="16">
        <v>32</v>
      </c>
      <c r="C139" s="16">
        <v>31</v>
      </c>
      <c r="D139" s="74">
        <v>29</v>
      </c>
      <c r="E139" s="70">
        <v>61</v>
      </c>
      <c r="F139" s="70">
        <v>64</v>
      </c>
      <c r="G139" s="68">
        <v>74</v>
      </c>
    </row>
    <row r="140" spans="1:7" ht="12.75">
      <c r="A140" t="s">
        <v>303</v>
      </c>
      <c r="B140" s="16">
        <v>251</v>
      </c>
      <c r="C140" s="16">
        <v>251</v>
      </c>
      <c r="D140" s="74">
        <v>298</v>
      </c>
      <c r="E140" s="70">
        <v>299</v>
      </c>
      <c r="F140" s="70">
        <v>299</v>
      </c>
      <c r="G140" s="16">
        <v>299</v>
      </c>
    </row>
    <row r="142" spans="1:9" ht="12.75">
      <c r="A142" s="65"/>
      <c r="B142" s="65"/>
      <c r="C142" s="65"/>
      <c r="D142" s="65"/>
      <c r="E142" s="65"/>
      <c r="F142" s="65"/>
      <c r="G142" s="65"/>
      <c r="H142" s="65"/>
      <c r="I142" s="65"/>
    </row>
    <row r="143" ht="12.75">
      <c r="A143" t="s">
        <v>328</v>
      </c>
    </row>
    <row r="145" spans="1:8" ht="25.5">
      <c r="A145" t="s">
        <v>769</v>
      </c>
      <c r="B145" s="24" t="s">
        <v>295</v>
      </c>
      <c r="C145" s="24" t="s">
        <v>296</v>
      </c>
      <c r="D145" s="24" t="s">
        <v>186</v>
      </c>
      <c r="E145" s="24" t="s">
        <v>178</v>
      </c>
      <c r="F145" s="24" t="s">
        <v>310</v>
      </c>
      <c r="G145" s="24" t="s">
        <v>174</v>
      </c>
      <c r="H145" s="24" t="s">
        <v>329</v>
      </c>
    </row>
    <row r="146" spans="1:8" ht="12.75">
      <c r="A146" t="s">
        <v>1536</v>
      </c>
      <c r="B146" s="16">
        <v>1603</v>
      </c>
      <c r="C146" s="16">
        <v>1603</v>
      </c>
      <c r="D146" s="16">
        <v>1603</v>
      </c>
      <c r="E146" s="16">
        <v>1603</v>
      </c>
      <c r="F146" s="16">
        <v>1603</v>
      </c>
      <c r="G146" s="16">
        <v>1603</v>
      </c>
      <c r="H146" s="16">
        <v>1603</v>
      </c>
    </row>
    <row r="147" spans="1:8" ht="12.75">
      <c r="A147" t="s">
        <v>449</v>
      </c>
      <c r="B147" s="16">
        <v>1201</v>
      </c>
      <c r="C147" s="16">
        <v>1201</v>
      </c>
      <c r="D147" s="16">
        <v>1201</v>
      </c>
      <c r="E147" s="16">
        <v>1201</v>
      </c>
      <c r="F147" s="16">
        <v>1201</v>
      </c>
      <c r="G147" s="16">
        <v>1201</v>
      </c>
      <c r="H147" s="16">
        <v>1201</v>
      </c>
    </row>
    <row r="148" spans="1:8" ht="12.75">
      <c r="A148" t="s">
        <v>450</v>
      </c>
      <c r="B148" s="16">
        <v>396</v>
      </c>
      <c r="C148" s="16">
        <v>396</v>
      </c>
      <c r="D148" s="16">
        <v>396</v>
      </c>
      <c r="E148" s="16">
        <v>396</v>
      </c>
      <c r="F148" s="16">
        <v>396</v>
      </c>
      <c r="G148" s="16">
        <v>396</v>
      </c>
      <c r="H148" s="16">
        <v>396</v>
      </c>
    </row>
    <row r="149" spans="1:8" ht="12.75">
      <c r="A149" t="s">
        <v>1538</v>
      </c>
      <c r="B149" s="16">
        <v>187</v>
      </c>
      <c r="C149" s="16">
        <v>205</v>
      </c>
      <c r="D149" s="74">
        <v>240</v>
      </c>
      <c r="E149" s="70">
        <v>274</v>
      </c>
      <c r="F149" s="70">
        <v>291</v>
      </c>
      <c r="G149" s="70">
        <v>310</v>
      </c>
      <c r="H149" s="16">
        <v>310</v>
      </c>
    </row>
    <row r="150" spans="1:8" ht="12.75">
      <c r="A150" t="s">
        <v>1539</v>
      </c>
      <c r="B150" s="16">
        <v>49</v>
      </c>
      <c r="C150" s="16">
        <v>57</v>
      </c>
      <c r="D150" s="74">
        <v>57</v>
      </c>
      <c r="E150" s="70">
        <v>85</v>
      </c>
      <c r="F150" s="70">
        <v>93</v>
      </c>
      <c r="G150" s="70">
        <v>94</v>
      </c>
      <c r="H150" s="16">
        <v>94</v>
      </c>
    </row>
    <row r="151" spans="1:8" ht="12.75">
      <c r="A151" t="s">
        <v>688</v>
      </c>
      <c r="B151" s="16">
        <v>30</v>
      </c>
      <c r="C151" s="16">
        <v>35</v>
      </c>
      <c r="D151" s="74">
        <v>51</v>
      </c>
      <c r="E151" s="70">
        <v>96</v>
      </c>
      <c r="F151" s="70">
        <v>97</v>
      </c>
      <c r="G151" s="70">
        <v>103</v>
      </c>
      <c r="H151" s="16">
        <v>103</v>
      </c>
    </row>
    <row r="152" spans="1:8" ht="12.75">
      <c r="A152" t="s">
        <v>1537</v>
      </c>
      <c r="B152" s="16">
        <v>32</v>
      </c>
      <c r="C152" s="16">
        <v>31</v>
      </c>
      <c r="D152" s="74">
        <v>29</v>
      </c>
      <c r="E152" s="70">
        <v>61</v>
      </c>
      <c r="F152" s="70">
        <v>64</v>
      </c>
      <c r="G152" s="70">
        <v>74</v>
      </c>
      <c r="H152" s="16">
        <v>74</v>
      </c>
    </row>
    <row r="153" spans="1:8" ht="12.75">
      <c r="A153" t="s">
        <v>303</v>
      </c>
      <c r="B153" s="16">
        <v>251</v>
      </c>
      <c r="C153" s="16">
        <v>251</v>
      </c>
      <c r="D153" s="74">
        <v>298</v>
      </c>
      <c r="E153" s="70">
        <v>299</v>
      </c>
      <c r="F153" s="70">
        <v>299</v>
      </c>
      <c r="G153" s="16">
        <v>299</v>
      </c>
      <c r="H153" s="68">
        <v>301</v>
      </c>
    </row>
    <row r="155" spans="1:9" ht="12.75">
      <c r="A155" s="65"/>
      <c r="B155" s="65"/>
      <c r="C155" s="65"/>
      <c r="D155" s="65"/>
      <c r="E155" s="65"/>
      <c r="F155" s="65"/>
      <c r="G155" s="65"/>
      <c r="H155" s="65"/>
      <c r="I155" s="65"/>
    </row>
    <row r="156" ht="12.75">
      <c r="A156" t="s">
        <v>460</v>
      </c>
    </row>
    <row r="158" spans="1:8" ht="25.5">
      <c r="A158" t="s">
        <v>769</v>
      </c>
      <c r="B158" s="24" t="s">
        <v>329</v>
      </c>
      <c r="C158" s="24" t="s">
        <v>451</v>
      </c>
      <c r="D158" s="24"/>
      <c r="E158" s="24"/>
      <c r="F158" s="24"/>
      <c r="G158" s="24"/>
      <c r="H158" s="24"/>
    </row>
    <row r="159" spans="1:8" ht="12.75">
      <c r="A159" t="s">
        <v>1536</v>
      </c>
      <c r="B159" s="16">
        <v>1603</v>
      </c>
      <c r="C159" s="16">
        <v>1603</v>
      </c>
      <c r="D159" s="16"/>
      <c r="E159" s="16"/>
      <c r="F159" s="16"/>
      <c r="G159" s="16"/>
      <c r="H159" s="16"/>
    </row>
    <row r="160" spans="1:8" ht="12.75">
      <c r="A160" t="s">
        <v>449</v>
      </c>
      <c r="B160" s="16">
        <v>1201</v>
      </c>
      <c r="C160" s="16">
        <v>1201</v>
      </c>
      <c r="D160" s="16"/>
      <c r="E160" s="16"/>
      <c r="F160" s="16"/>
      <c r="G160" s="16"/>
      <c r="H160" s="16"/>
    </row>
    <row r="161" spans="1:8" ht="12.75">
      <c r="A161" t="s">
        <v>450</v>
      </c>
      <c r="B161" s="16">
        <v>396</v>
      </c>
      <c r="C161" s="16">
        <v>396</v>
      </c>
      <c r="D161" s="16"/>
      <c r="E161" s="16"/>
      <c r="F161" s="16"/>
      <c r="G161" s="16"/>
      <c r="H161" s="16"/>
    </row>
    <row r="162" spans="1:8" ht="12.75">
      <c r="A162" t="s">
        <v>1538</v>
      </c>
      <c r="B162" s="16">
        <v>310</v>
      </c>
      <c r="C162" s="68">
        <v>312</v>
      </c>
      <c r="D162" s="74"/>
      <c r="E162" s="70"/>
      <c r="F162" s="70"/>
      <c r="G162" s="70"/>
      <c r="H162" s="16"/>
    </row>
    <row r="163" spans="1:8" ht="12.75">
      <c r="A163" t="s">
        <v>1539</v>
      </c>
      <c r="B163" s="16">
        <v>94</v>
      </c>
      <c r="C163" s="68">
        <v>95</v>
      </c>
      <c r="D163" s="74"/>
      <c r="E163" s="70"/>
      <c r="F163" s="70"/>
      <c r="G163" s="70"/>
      <c r="H163" s="16"/>
    </row>
    <row r="164" spans="1:8" ht="12.75">
      <c r="A164" t="s">
        <v>688</v>
      </c>
      <c r="B164" s="16">
        <v>103</v>
      </c>
      <c r="C164" s="68">
        <v>104</v>
      </c>
      <c r="D164" s="74"/>
      <c r="E164" s="70"/>
      <c r="F164" s="70"/>
      <c r="G164" s="70"/>
      <c r="H164" s="16"/>
    </row>
    <row r="165" spans="1:8" ht="12.75">
      <c r="A165" t="s">
        <v>1537</v>
      </c>
      <c r="B165" s="16">
        <v>74</v>
      </c>
      <c r="C165" s="68">
        <v>76</v>
      </c>
      <c r="D165" s="74"/>
      <c r="E165" s="70"/>
      <c r="F165" s="70"/>
      <c r="G165" s="70"/>
      <c r="H165" s="16"/>
    </row>
    <row r="166" spans="1:8" ht="12.75">
      <c r="A166" t="s">
        <v>303</v>
      </c>
      <c r="B166" s="70">
        <v>301</v>
      </c>
      <c r="C166" s="68">
        <v>337</v>
      </c>
      <c r="D166" s="74"/>
      <c r="E166" s="70"/>
      <c r="F166" s="70"/>
      <c r="G166" s="16"/>
      <c r="H166" s="16"/>
    </row>
    <row r="168" spans="1:9" ht="12.75">
      <c r="A168" s="65"/>
      <c r="B168" s="65"/>
      <c r="C168" s="65"/>
      <c r="D168" s="65"/>
      <c r="E168" s="65"/>
      <c r="F168" s="65"/>
      <c r="G168" s="65"/>
      <c r="H168" s="65"/>
      <c r="I168" s="65"/>
    </row>
    <row r="169" ht="12.75">
      <c r="A169" t="s">
        <v>453</v>
      </c>
    </row>
    <row r="171" spans="1:8" ht="25.5">
      <c r="A171" t="s">
        <v>769</v>
      </c>
      <c r="B171" s="24" t="s">
        <v>329</v>
      </c>
      <c r="C171" s="24" t="s">
        <v>451</v>
      </c>
      <c r="D171" s="24" t="s">
        <v>452</v>
      </c>
      <c r="E171" s="24"/>
      <c r="F171" s="24"/>
      <c r="G171" s="24"/>
      <c r="H171" s="24"/>
    </row>
    <row r="172" spans="1:8" ht="12.75">
      <c r="A172" t="s">
        <v>1536</v>
      </c>
      <c r="B172" s="16">
        <v>1603</v>
      </c>
      <c r="C172" s="16">
        <v>1603</v>
      </c>
      <c r="D172" s="16">
        <v>1603</v>
      </c>
      <c r="E172" s="16"/>
      <c r="F172" s="16"/>
      <c r="G172" s="16"/>
      <c r="H172" s="16"/>
    </row>
    <row r="173" spans="1:8" ht="12.75">
      <c r="A173" t="s">
        <v>449</v>
      </c>
      <c r="B173" s="16">
        <v>1201</v>
      </c>
      <c r="C173" s="16">
        <v>1201</v>
      </c>
      <c r="D173" s="16">
        <v>1201</v>
      </c>
      <c r="E173" s="16"/>
      <c r="F173" s="16"/>
      <c r="G173" s="16"/>
      <c r="H173" s="16"/>
    </row>
    <row r="174" spans="1:8" ht="12.75">
      <c r="A174" t="s">
        <v>450</v>
      </c>
      <c r="B174" s="16">
        <v>396</v>
      </c>
      <c r="C174" s="16">
        <v>396</v>
      </c>
      <c r="D174" s="16">
        <v>396</v>
      </c>
      <c r="E174" s="16"/>
      <c r="F174" s="16"/>
      <c r="G174" s="16"/>
      <c r="H174" s="16"/>
    </row>
    <row r="175" spans="1:8" ht="12.75">
      <c r="A175" t="s">
        <v>1538</v>
      </c>
      <c r="B175" s="16">
        <v>310</v>
      </c>
      <c r="C175" s="16">
        <v>312</v>
      </c>
      <c r="D175" s="68">
        <v>340</v>
      </c>
      <c r="E175" s="70"/>
      <c r="F175" s="70"/>
      <c r="G175" s="70"/>
      <c r="H175" s="16"/>
    </row>
    <row r="176" spans="1:8" ht="12.75">
      <c r="A176" t="s">
        <v>1539</v>
      </c>
      <c r="B176" s="16">
        <v>94</v>
      </c>
      <c r="C176" s="16">
        <v>95</v>
      </c>
      <c r="D176" s="68">
        <v>114</v>
      </c>
      <c r="E176" s="70"/>
      <c r="F176" s="70"/>
      <c r="G176" s="70"/>
      <c r="H176" s="16"/>
    </row>
    <row r="177" spans="1:8" ht="12.75">
      <c r="A177" t="s">
        <v>688</v>
      </c>
      <c r="B177" s="16">
        <v>103</v>
      </c>
      <c r="C177" s="16">
        <v>104</v>
      </c>
      <c r="D177" s="68">
        <v>111</v>
      </c>
      <c r="E177" s="70"/>
      <c r="F177" s="70"/>
      <c r="G177" s="70"/>
      <c r="H177" s="16"/>
    </row>
    <row r="178" spans="1:8" ht="12.75">
      <c r="A178" t="s">
        <v>1537</v>
      </c>
      <c r="B178" s="16">
        <v>74</v>
      </c>
      <c r="C178" s="16">
        <v>76</v>
      </c>
      <c r="D178" s="68">
        <v>78</v>
      </c>
      <c r="E178" s="70"/>
      <c r="F178" s="70"/>
      <c r="G178" s="70"/>
      <c r="H178" s="16"/>
    </row>
    <row r="179" spans="1:8" ht="12.75">
      <c r="A179" t="s">
        <v>303</v>
      </c>
      <c r="B179" s="70">
        <v>301</v>
      </c>
      <c r="C179" s="70">
        <v>337</v>
      </c>
      <c r="D179" s="68">
        <v>374</v>
      </c>
      <c r="E179" s="70"/>
      <c r="F179" s="70"/>
      <c r="G179" s="16"/>
      <c r="H179" s="16"/>
    </row>
    <row r="181" ht="12.75">
      <c r="A181" t="s">
        <v>454</v>
      </c>
    </row>
    <row r="182" ht="12.75">
      <c r="A182" t="s">
        <v>455</v>
      </c>
    </row>
    <row r="183" ht="12.75">
      <c r="A183" t="s">
        <v>456</v>
      </c>
    </row>
    <row r="184" ht="12.75">
      <c r="A184" t="s">
        <v>457</v>
      </c>
    </row>
    <row r="185" ht="12.75">
      <c r="A185" t="s">
        <v>458</v>
      </c>
    </row>
    <row r="186" ht="12.75">
      <c r="A186" t="s">
        <v>459</v>
      </c>
    </row>
    <row r="189" spans="1:9" ht="12.75">
      <c r="A189" s="65"/>
      <c r="B189" s="65"/>
      <c r="C189" s="65"/>
      <c r="D189" s="65"/>
      <c r="E189" s="65"/>
      <c r="F189" s="65"/>
      <c r="G189" s="65"/>
      <c r="H189" s="65"/>
      <c r="I189" s="65"/>
    </row>
    <row r="190" ht="12.75">
      <c r="A190" t="s">
        <v>304</v>
      </c>
    </row>
    <row r="191" ht="12.75">
      <c r="A191" t="s">
        <v>464</v>
      </c>
    </row>
    <row r="192" ht="12.75">
      <c r="A192" t="s">
        <v>305</v>
      </c>
    </row>
    <row r="193" ht="12.75">
      <c r="A193" t="s">
        <v>306</v>
      </c>
    </row>
    <row r="195" ht="12.75">
      <c r="A195" t="s">
        <v>169</v>
      </c>
    </row>
    <row r="197" spans="1:4" ht="25.5">
      <c r="A197" t="s">
        <v>769</v>
      </c>
      <c r="B197" s="24" t="s">
        <v>307</v>
      </c>
      <c r="C197" s="24" t="s">
        <v>308</v>
      </c>
      <c r="D197" s="24" t="s">
        <v>168</v>
      </c>
    </row>
    <row r="198" spans="1:4" ht="12.75">
      <c r="A198" t="s">
        <v>1536</v>
      </c>
      <c r="B198" s="16">
        <v>1603</v>
      </c>
      <c r="C198" s="16">
        <v>1603</v>
      </c>
      <c r="D198" s="16">
        <v>1603</v>
      </c>
    </row>
    <row r="199" spans="1:4" ht="12.75">
      <c r="A199" t="s">
        <v>449</v>
      </c>
      <c r="B199" s="16">
        <v>1201</v>
      </c>
      <c r="C199" s="16">
        <v>1201</v>
      </c>
      <c r="D199" s="16">
        <v>1201</v>
      </c>
    </row>
    <row r="200" spans="1:4" ht="12.75">
      <c r="A200" t="s">
        <v>450</v>
      </c>
      <c r="B200" s="16">
        <v>396</v>
      </c>
      <c r="C200" s="16">
        <v>396</v>
      </c>
      <c r="D200" s="16">
        <v>396</v>
      </c>
    </row>
    <row r="201" spans="1:4" ht="12.75">
      <c r="A201" t="s">
        <v>1538</v>
      </c>
      <c r="B201" s="16">
        <v>353</v>
      </c>
      <c r="C201" s="68">
        <v>366</v>
      </c>
      <c r="D201" s="68">
        <v>423</v>
      </c>
    </row>
    <row r="202" spans="1:4" ht="12.75">
      <c r="A202" t="s">
        <v>1539</v>
      </c>
      <c r="B202" s="16">
        <v>117</v>
      </c>
      <c r="C202" s="68">
        <v>118</v>
      </c>
      <c r="D202" s="16">
        <v>118</v>
      </c>
    </row>
    <row r="203" spans="1:4" ht="12.75">
      <c r="A203" t="s">
        <v>688</v>
      </c>
      <c r="B203" s="16">
        <v>118</v>
      </c>
      <c r="C203" s="68">
        <v>120</v>
      </c>
      <c r="D203" s="16">
        <v>120</v>
      </c>
    </row>
    <row r="204" spans="1:4" ht="12.75">
      <c r="A204" t="s">
        <v>1537</v>
      </c>
      <c r="B204" s="16">
        <v>91</v>
      </c>
      <c r="C204" s="68">
        <v>131</v>
      </c>
      <c r="D204" s="16">
        <v>131</v>
      </c>
    </row>
    <row r="205" spans="1:4" ht="12.75">
      <c r="A205" t="s">
        <v>303</v>
      </c>
      <c r="B205" s="16">
        <v>396</v>
      </c>
      <c r="C205" s="68">
        <v>411</v>
      </c>
      <c r="D205" s="16">
        <v>411</v>
      </c>
    </row>
    <row r="207" spans="1:9" ht="12.75">
      <c r="A207" s="65"/>
      <c r="B207" s="65"/>
      <c r="C207" s="65"/>
      <c r="D207" s="65"/>
      <c r="E207" s="65"/>
      <c r="F207" s="65"/>
      <c r="G207" s="65"/>
      <c r="H207" s="65"/>
      <c r="I207" s="65"/>
    </row>
    <row r="208" ht="12.75">
      <c r="A208" t="s">
        <v>304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7"/>
  <dimension ref="A1:R643"/>
  <sheetViews>
    <sheetView workbookViewId="0" topLeftCell="E1">
      <selection activeCell="J8" sqref="J8"/>
    </sheetView>
  </sheetViews>
  <sheetFormatPr defaultColWidth="9.140625" defaultRowHeight="12.75"/>
  <cols>
    <col min="1" max="1" width="4.140625" style="18" customWidth="1"/>
    <col min="2" max="2" width="9.57421875" style="18" customWidth="1"/>
    <col min="3" max="3" width="11.28125" style="18" customWidth="1"/>
    <col min="4" max="4" width="26.00390625" style="18" customWidth="1"/>
    <col min="5" max="5" width="25.421875" style="18" customWidth="1"/>
    <col min="6" max="6" width="12.28125" style="18" customWidth="1"/>
    <col min="7" max="7" width="12.28125" style="28" customWidth="1"/>
    <col min="8" max="8" width="12.28125" style="18" customWidth="1"/>
    <col min="9" max="9" width="12.28125" style="28" customWidth="1"/>
    <col min="10" max="10" width="10.28125" style="18" customWidth="1"/>
    <col min="11" max="11" width="10.28125" style="28" customWidth="1"/>
    <col min="12" max="12" width="7.28125" style="22" customWidth="1"/>
    <col min="13" max="13" width="5.8515625" style="42" customWidth="1"/>
    <col min="14" max="14" width="6.421875" style="18" customWidth="1"/>
    <col min="15" max="15" width="10.28125" style="18" customWidth="1"/>
    <col min="16" max="17" width="8.57421875" style="18" customWidth="1"/>
    <col min="18" max="16384" width="27.00390625" style="18" customWidth="1"/>
  </cols>
  <sheetData>
    <row r="1" spans="1:17" ht="24.75" customHeight="1">
      <c r="A1" s="19" t="s">
        <v>764</v>
      </c>
      <c r="B1" s="19" t="s">
        <v>765</v>
      </c>
      <c r="C1" s="20" t="s">
        <v>766</v>
      </c>
      <c r="D1" s="19" t="s">
        <v>767</v>
      </c>
      <c r="E1" s="19" t="s">
        <v>768</v>
      </c>
      <c r="F1" s="21" t="s">
        <v>726</v>
      </c>
      <c r="G1" s="21" t="s">
        <v>728</v>
      </c>
      <c r="H1" s="21" t="s">
        <v>729</v>
      </c>
      <c r="I1" s="21" t="s">
        <v>627</v>
      </c>
      <c r="J1" s="21" t="s">
        <v>646</v>
      </c>
      <c r="K1" s="21" t="s">
        <v>645</v>
      </c>
      <c r="L1" s="23" t="s">
        <v>649</v>
      </c>
      <c r="M1" s="23" t="s">
        <v>650</v>
      </c>
      <c r="N1" s="35" t="s">
        <v>648</v>
      </c>
      <c r="O1" s="21" t="s">
        <v>647</v>
      </c>
      <c r="P1" s="62" t="s">
        <v>651</v>
      </c>
      <c r="Q1" s="62" t="s">
        <v>652</v>
      </c>
    </row>
    <row r="2" spans="1:17" s="28" customFormat="1" ht="84">
      <c r="A2" s="21">
        <v>3</v>
      </c>
      <c r="B2" s="21" t="s">
        <v>770</v>
      </c>
      <c r="C2" s="26" t="s">
        <v>771</v>
      </c>
      <c r="D2" s="27" t="s">
        <v>773</v>
      </c>
      <c r="E2" s="27" t="s">
        <v>774</v>
      </c>
      <c r="F2" s="21"/>
      <c r="G2" s="21" t="s">
        <v>1537</v>
      </c>
      <c r="H2" s="21"/>
      <c r="I2" s="21" t="s">
        <v>730</v>
      </c>
      <c r="J2" s="21"/>
      <c r="K2" s="21"/>
      <c r="L2" s="23"/>
      <c r="M2" s="23"/>
      <c r="N2" s="21"/>
      <c r="O2" s="21" t="s">
        <v>739</v>
      </c>
      <c r="P2" s="50" t="str">
        <f aca="true" t="shared" si="0" ref="P2:P65">IF(F2=G2,"",G2)</f>
        <v>Deferred</v>
      </c>
      <c r="Q2" s="61"/>
    </row>
    <row r="3" spans="1:18" s="28" customFormat="1" ht="42">
      <c r="A3" s="21" t="s">
        <v>195</v>
      </c>
      <c r="B3" s="21" t="s">
        <v>770</v>
      </c>
      <c r="C3" s="26" t="s">
        <v>775</v>
      </c>
      <c r="D3" s="27" t="s">
        <v>776</v>
      </c>
      <c r="E3" s="27" t="s">
        <v>777</v>
      </c>
      <c r="F3" s="21"/>
      <c r="G3" s="21" t="s">
        <v>1538</v>
      </c>
      <c r="H3" s="21"/>
      <c r="I3" s="21" t="s">
        <v>731</v>
      </c>
      <c r="J3" s="21"/>
      <c r="K3" s="21"/>
      <c r="L3" s="23"/>
      <c r="M3" s="23"/>
      <c r="N3" s="21"/>
      <c r="O3" s="35" t="s">
        <v>1267</v>
      </c>
      <c r="P3" s="50" t="str">
        <f t="shared" si="0"/>
        <v>Accepted</v>
      </c>
      <c r="Q3" s="61" t="s">
        <v>662</v>
      </c>
      <c r="R3" s="28" t="s">
        <v>194</v>
      </c>
    </row>
    <row r="4" spans="1:17" s="28" customFormat="1" ht="84">
      <c r="A4" s="21">
        <v>12</v>
      </c>
      <c r="B4" s="21" t="s">
        <v>770</v>
      </c>
      <c r="C4" s="26" t="s">
        <v>860</v>
      </c>
      <c r="D4" s="27" t="s">
        <v>196</v>
      </c>
      <c r="E4" s="27" t="s">
        <v>861</v>
      </c>
      <c r="F4" s="21"/>
      <c r="G4" s="21" t="s">
        <v>1537</v>
      </c>
      <c r="H4" s="21"/>
      <c r="I4" s="21" t="s">
        <v>730</v>
      </c>
      <c r="J4" s="21"/>
      <c r="K4" s="21"/>
      <c r="L4" s="23"/>
      <c r="M4" s="23"/>
      <c r="N4" s="21"/>
      <c r="O4" s="21" t="s">
        <v>739</v>
      </c>
      <c r="P4" s="50" t="str">
        <f t="shared" si="0"/>
        <v>Deferred</v>
      </c>
      <c r="Q4" s="61"/>
    </row>
    <row r="5" spans="1:17" s="28" customFormat="1" ht="84">
      <c r="A5" s="21">
        <v>16</v>
      </c>
      <c r="B5" s="21" t="s">
        <v>770</v>
      </c>
      <c r="C5" s="26" t="s">
        <v>990</v>
      </c>
      <c r="D5" s="27" t="s">
        <v>991</v>
      </c>
      <c r="E5" s="27" t="s">
        <v>992</v>
      </c>
      <c r="F5" s="21"/>
      <c r="G5" s="21" t="s">
        <v>1538</v>
      </c>
      <c r="H5" s="21"/>
      <c r="I5" s="21" t="s">
        <v>732</v>
      </c>
      <c r="J5" s="21"/>
      <c r="K5" s="21"/>
      <c r="L5" s="23"/>
      <c r="M5" s="23"/>
      <c r="N5" s="21"/>
      <c r="O5" s="21" t="s">
        <v>993</v>
      </c>
      <c r="P5" s="50" t="str">
        <f t="shared" si="0"/>
        <v>Accepted</v>
      </c>
      <c r="Q5" s="61" t="s">
        <v>662</v>
      </c>
    </row>
    <row r="6" spans="1:17" s="28" customFormat="1" ht="94.5">
      <c r="A6" s="21">
        <v>22</v>
      </c>
      <c r="B6" s="21" t="s">
        <v>770</v>
      </c>
      <c r="C6" s="26" t="s">
        <v>795</v>
      </c>
      <c r="D6" s="27" t="s">
        <v>197</v>
      </c>
      <c r="E6" s="27" t="s">
        <v>198</v>
      </c>
      <c r="F6" s="21"/>
      <c r="G6" s="21" t="s">
        <v>1538</v>
      </c>
      <c r="H6" s="21"/>
      <c r="I6" s="21" t="s">
        <v>733</v>
      </c>
      <c r="J6" s="21"/>
      <c r="K6" s="21"/>
      <c r="L6" s="23"/>
      <c r="M6" s="23">
        <v>22</v>
      </c>
      <c r="N6" s="21"/>
      <c r="O6" s="21" t="s">
        <v>1368</v>
      </c>
      <c r="P6" s="50" t="str">
        <f t="shared" si="0"/>
        <v>Accepted</v>
      </c>
      <c r="Q6" s="61"/>
    </row>
    <row r="7" spans="1:17" s="28" customFormat="1" ht="84">
      <c r="A7" s="21">
        <v>23</v>
      </c>
      <c r="B7" s="21" t="s">
        <v>770</v>
      </c>
      <c r="C7" s="26" t="s">
        <v>795</v>
      </c>
      <c r="D7" s="27" t="s">
        <v>199</v>
      </c>
      <c r="E7" s="27" t="s">
        <v>1198</v>
      </c>
      <c r="F7" s="21"/>
      <c r="G7" s="21" t="s">
        <v>1538</v>
      </c>
      <c r="H7" s="21"/>
      <c r="I7" s="21" t="s">
        <v>733</v>
      </c>
      <c r="J7" s="21"/>
      <c r="K7" s="21"/>
      <c r="L7" s="23"/>
      <c r="M7" s="23">
        <v>22</v>
      </c>
      <c r="N7" s="21"/>
      <c r="O7" s="21" t="s">
        <v>1368</v>
      </c>
      <c r="P7" s="50" t="str">
        <f t="shared" si="0"/>
        <v>Accepted</v>
      </c>
      <c r="Q7" s="61"/>
    </row>
    <row r="8" spans="1:17" s="28" customFormat="1" ht="94.5">
      <c r="A8" s="21">
        <v>24</v>
      </c>
      <c r="B8" s="21" t="s">
        <v>1199</v>
      </c>
      <c r="C8" s="26" t="s">
        <v>1200</v>
      </c>
      <c r="D8" s="27" t="s">
        <v>200</v>
      </c>
      <c r="E8" s="27" t="s">
        <v>977</v>
      </c>
      <c r="F8" s="21"/>
      <c r="G8" s="21" t="s">
        <v>1539</v>
      </c>
      <c r="H8" s="21"/>
      <c r="I8" s="21" t="s">
        <v>734</v>
      </c>
      <c r="J8" s="21"/>
      <c r="K8" s="21"/>
      <c r="L8" s="23"/>
      <c r="M8" s="23"/>
      <c r="N8" s="21"/>
      <c r="O8" s="21" t="s">
        <v>978</v>
      </c>
      <c r="P8" s="50" t="str">
        <f t="shared" si="0"/>
        <v>Counter</v>
      </c>
      <c r="Q8" s="61" t="s">
        <v>662</v>
      </c>
    </row>
    <row r="9" spans="1:17" s="28" customFormat="1" ht="105">
      <c r="A9" s="21">
        <v>26</v>
      </c>
      <c r="B9" s="21" t="s">
        <v>1199</v>
      </c>
      <c r="C9" s="26" t="s">
        <v>1200</v>
      </c>
      <c r="D9" s="27" t="s">
        <v>201</v>
      </c>
      <c r="E9" s="27" t="s">
        <v>869</v>
      </c>
      <c r="F9" s="21"/>
      <c r="G9" s="21" t="s">
        <v>1537</v>
      </c>
      <c r="H9" s="21"/>
      <c r="I9" s="21"/>
      <c r="J9" s="21" t="s">
        <v>1508</v>
      </c>
      <c r="K9" s="21" t="s">
        <v>1508</v>
      </c>
      <c r="L9" s="23">
        <v>26</v>
      </c>
      <c r="M9" s="23">
        <v>26</v>
      </c>
      <c r="N9" s="21"/>
      <c r="O9" s="21" t="s">
        <v>870</v>
      </c>
      <c r="P9" s="50" t="str">
        <f t="shared" si="0"/>
        <v>Deferred</v>
      </c>
      <c r="Q9" s="61"/>
    </row>
    <row r="10" spans="1:17" s="28" customFormat="1" ht="105">
      <c r="A10" s="21">
        <v>27</v>
      </c>
      <c r="B10" s="21" t="s">
        <v>1199</v>
      </c>
      <c r="C10" s="26" t="s">
        <v>1200</v>
      </c>
      <c r="D10" s="27" t="s">
        <v>201</v>
      </c>
      <c r="E10" s="27" t="s">
        <v>869</v>
      </c>
      <c r="F10" s="21"/>
      <c r="G10" s="21" t="s">
        <v>1537</v>
      </c>
      <c r="H10" s="21"/>
      <c r="I10" s="21"/>
      <c r="J10" s="21" t="s">
        <v>1508</v>
      </c>
      <c r="K10" s="21" t="s">
        <v>1508</v>
      </c>
      <c r="L10" s="23">
        <v>26</v>
      </c>
      <c r="M10" s="23">
        <v>26</v>
      </c>
      <c r="N10" s="21"/>
      <c r="O10" s="21" t="s">
        <v>870</v>
      </c>
      <c r="P10" s="50" t="str">
        <f t="shared" si="0"/>
        <v>Deferred</v>
      </c>
      <c r="Q10" s="61"/>
    </row>
    <row r="11" spans="1:17" s="28" customFormat="1" ht="84">
      <c r="A11" s="21">
        <v>31</v>
      </c>
      <c r="B11" s="21" t="s">
        <v>872</v>
      </c>
      <c r="C11" s="26" t="s">
        <v>862</v>
      </c>
      <c r="D11" s="27" t="s">
        <v>202</v>
      </c>
      <c r="E11" s="27" t="s">
        <v>203</v>
      </c>
      <c r="F11" s="21"/>
      <c r="G11" s="21" t="s">
        <v>1539</v>
      </c>
      <c r="H11" s="21"/>
      <c r="I11" s="21" t="s">
        <v>732</v>
      </c>
      <c r="J11" s="21"/>
      <c r="K11" s="21"/>
      <c r="L11" s="23"/>
      <c r="M11" s="23"/>
      <c r="N11" s="21"/>
      <c r="O11" s="21" t="s">
        <v>993</v>
      </c>
      <c r="P11" s="50" t="str">
        <f t="shared" si="0"/>
        <v>Counter</v>
      </c>
      <c r="Q11" s="61" t="s">
        <v>662</v>
      </c>
    </row>
    <row r="12" spans="1:17" s="28" customFormat="1" ht="189">
      <c r="A12" s="21">
        <v>33</v>
      </c>
      <c r="B12" s="21" t="s">
        <v>981</v>
      </c>
      <c r="C12" s="26" t="s">
        <v>486</v>
      </c>
      <c r="D12" s="27" t="s">
        <v>982</v>
      </c>
      <c r="E12" s="27" t="s">
        <v>983</v>
      </c>
      <c r="F12" s="21" t="s">
        <v>1537</v>
      </c>
      <c r="G12" s="21" t="s">
        <v>688</v>
      </c>
      <c r="H12" s="21"/>
      <c r="I12" s="21" t="s">
        <v>735</v>
      </c>
      <c r="J12" s="21" t="s">
        <v>689</v>
      </c>
      <c r="K12" s="21" t="s">
        <v>689</v>
      </c>
      <c r="L12" s="23"/>
      <c r="M12" s="23">
        <v>50</v>
      </c>
      <c r="N12" s="21"/>
      <c r="O12" s="21" t="s">
        <v>1263</v>
      </c>
      <c r="P12" s="50" t="str">
        <f t="shared" si="0"/>
        <v>Declined</v>
      </c>
      <c r="Q12" s="61" t="s">
        <v>662</v>
      </c>
    </row>
    <row r="13" spans="1:17" s="28" customFormat="1" ht="84">
      <c r="A13" s="21">
        <v>34</v>
      </c>
      <c r="B13" s="21" t="s">
        <v>981</v>
      </c>
      <c r="C13" s="26" t="s">
        <v>486</v>
      </c>
      <c r="D13" s="27" t="s">
        <v>984</v>
      </c>
      <c r="E13" s="27" t="s">
        <v>204</v>
      </c>
      <c r="F13" s="21" t="s">
        <v>1537</v>
      </c>
      <c r="G13" s="21" t="s">
        <v>688</v>
      </c>
      <c r="H13" s="21"/>
      <c r="I13" s="21" t="s">
        <v>736</v>
      </c>
      <c r="J13" s="21" t="s">
        <v>689</v>
      </c>
      <c r="K13" s="21" t="s">
        <v>689</v>
      </c>
      <c r="L13" s="23"/>
      <c r="M13" s="23">
        <v>34</v>
      </c>
      <c r="N13" s="21"/>
      <c r="O13" s="21" t="s">
        <v>1263</v>
      </c>
      <c r="P13" s="50" t="str">
        <f t="shared" si="0"/>
        <v>Declined</v>
      </c>
      <c r="Q13" s="61" t="s">
        <v>662</v>
      </c>
    </row>
    <row r="14" spans="1:17" s="28" customFormat="1" ht="252">
      <c r="A14" s="21">
        <v>35</v>
      </c>
      <c r="B14" s="21" t="s">
        <v>981</v>
      </c>
      <c r="C14" s="26" t="s">
        <v>860</v>
      </c>
      <c r="D14" s="27" t="s">
        <v>205</v>
      </c>
      <c r="E14" s="27" t="s">
        <v>738</v>
      </c>
      <c r="F14" s="21"/>
      <c r="G14" s="21" t="s">
        <v>1538</v>
      </c>
      <c r="H14" s="21"/>
      <c r="I14" s="21" t="s">
        <v>337</v>
      </c>
      <c r="J14" s="21"/>
      <c r="K14" s="21" t="s">
        <v>206</v>
      </c>
      <c r="L14" s="23"/>
      <c r="M14" s="23"/>
      <c r="N14" s="21"/>
      <c r="O14" s="21" t="s">
        <v>739</v>
      </c>
      <c r="P14" s="50" t="str">
        <f t="shared" si="0"/>
        <v>Accepted</v>
      </c>
      <c r="Q14" s="61"/>
    </row>
    <row r="15" spans="1:17" s="28" customFormat="1" ht="52.5">
      <c r="A15" s="21">
        <v>38</v>
      </c>
      <c r="B15" s="21" t="s">
        <v>740</v>
      </c>
      <c r="C15" s="26" t="s">
        <v>743</v>
      </c>
      <c r="D15" s="27" t="s">
        <v>744</v>
      </c>
      <c r="E15" s="27" t="s">
        <v>745</v>
      </c>
      <c r="F15" s="21"/>
      <c r="G15" s="21" t="s">
        <v>688</v>
      </c>
      <c r="H15" s="21"/>
      <c r="I15" s="21" t="s">
        <v>338</v>
      </c>
      <c r="J15" s="21"/>
      <c r="K15" s="21"/>
      <c r="L15" s="23"/>
      <c r="M15" s="23">
        <v>40</v>
      </c>
      <c r="N15" s="21"/>
      <c r="O15" s="21" t="s">
        <v>1008</v>
      </c>
      <c r="P15" s="50" t="str">
        <f t="shared" si="0"/>
        <v>Declined</v>
      </c>
      <c r="Q15" s="61" t="s">
        <v>662</v>
      </c>
    </row>
    <row r="16" spans="1:17" s="28" customFormat="1" ht="105">
      <c r="A16" s="21">
        <v>39</v>
      </c>
      <c r="B16" s="21" t="s">
        <v>740</v>
      </c>
      <c r="C16" s="26" t="s">
        <v>746</v>
      </c>
      <c r="D16" s="27" t="s">
        <v>207</v>
      </c>
      <c r="E16" s="27" t="s">
        <v>208</v>
      </c>
      <c r="F16" s="21"/>
      <c r="G16" s="21" t="s">
        <v>1537</v>
      </c>
      <c r="H16" s="21"/>
      <c r="I16" s="21"/>
      <c r="J16" s="21"/>
      <c r="K16" s="21" t="s">
        <v>629</v>
      </c>
      <c r="L16" s="23"/>
      <c r="M16" s="23"/>
      <c r="N16" s="21"/>
      <c r="O16" s="21" t="s">
        <v>978</v>
      </c>
      <c r="P16" s="50" t="str">
        <f t="shared" si="0"/>
        <v>Deferred</v>
      </c>
      <c r="Q16" s="61" t="s">
        <v>662</v>
      </c>
    </row>
    <row r="17" spans="1:17" s="28" customFormat="1" ht="189">
      <c r="A17" s="21">
        <v>40</v>
      </c>
      <c r="B17" s="21" t="s">
        <v>740</v>
      </c>
      <c r="C17" s="26" t="s">
        <v>747</v>
      </c>
      <c r="D17" s="27" t="s">
        <v>209</v>
      </c>
      <c r="E17" s="27" t="s">
        <v>1163</v>
      </c>
      <c r="F17" s="21"/>
      <c r="G17" s="21" t="s">
        <v>688</v>
      </c>
      <c r="H17" s="21"/>
      <c r="I17" s="21" t="s">
        <v>339</v>
      </c>
      <c r="J17" s="21"/>
      <c r="K17" s="21"/>
      <c r="L17" s="23"/>
      <c r="M17" s="23">
        <v>40</v>
      </c>
      <c r="N17" s="21"/>
      <c r="O17" s="21" t="s">
        <v>1008</v>
      </c>
      <c r="P17" s="50" t="str">
        <f t="shared" si="0"/>
        <v>Declined</v>
      </c>
      <c r="Q17" s="61" t="s">
        <v>662</v>
      </c>
    </row>
    <row r="18" spans="1:17" s="28" customFormat="1" ht="84">
      <c r="A18" s="21">
        <v>41</v>
      </c>
      <c r="B18" s="21" t="s">
        <v>1164</v>
      </c>
      <c r="C18" s="26" t="s">
        <v>795</v>
      </c>
      <c r="D18" s="27" t="s">
        <v>199</v>
      </c>
      <c r="E18" s="27" t="s">
        <v>1166</v>
      </c>
      <c r="F18" s="21"/>
      <c r="G18" s="21" t="s">
        <v>1538</v>
      </c>
      <c r="H18" s="21"/>
      <c r="I18" s="21" t="s">
        <v>733</v>
      </c>
      <c r="J18" s="21"/>
      <c r="K18" s="21"/>
      <c r="L18" s="23"/>
      <c r="M18" s="23">
        <v>22</v>
      </c>
      <c r="N18" s="21"/>
      <c r="O18" s="21" t="s">
        <v>1368</v>
      </c>
      <c r="P18" s="50" t="str">
        <f t="shared" si="0"/>
        <v>Accepted</v>
      </c>
      <c r="Q18" s="61"/>
    </row>
    <row r="19" spans="1:17" s="28" customFormat="1" ht="10.5">
      <c r="A19" s="21">
        <v>43</v>
      </c>
      <c r="B19" s="21" t="s">
        <v>1167</v>
      </c>
      <c r="C19" s="26" t="s">
        <v>1261</v>
      </c>
      <c r="D19" s="27" t="s">
        <v>1262</v>
      </c>
      <c r="E19" s="27"/>
      <c r="F19" s="21"/>
      <c r="G19" s="21" t="s">
        <v>1538</v>
      </c>
      <c r="H19" s="21"/>
      <c r="I19" s="21" t="s">
        <v>340</v>
      </c>
      <c r="J19" s="21"/>
      <c r="K19" s="21"/>
      <c r="L19" s="23"/>
      <c r="M19" s="23">
        <v>43</v>
      </c>
      <c r="N19" s="21"/>
      <c r="O19" s="21" t="s">
        <v>1263</v>
      </c>
      <c r="P19" s="50" t="str">
        <f t="shared" si="0"/>
        <v>Accepted</v>
      </c>
      <c r="Q19" s="61" t="s">
        <v>662</v>
      </c>
    </row>
    <row r="20" spans="1:17" s="28" customFormat="1" ht="210">
      <c r="A20" s="21">
        <v>44</v>
      </c>
      <c r="B20" s="21" t="s">
        <v>1167</v>
      </c>
      <c r="C20" s="26" t="s">
        <v>1264</v>
      </c>
      <c r="D20" s="27" t="s">
        <v>1265</v>
      </c>
      <c r="E20" s="27" t="s">
        <v>1266</v>
      </c>
      <c r="F20" s="21"/>
      <c r="G20" s="21" t="s">
        <v>688</v>
      </c>
      <c r="H20" s="21"/>
      <c r="I20" s="21" t="s">
        <v>210</v>
      </c>
      <c r="J20" s="21"/>
      <c r="K20" s="21"/>
      <c r="L20" s="23"/>
      <c r="M20" s="23">
        <v>44</v>
      </c>
      <c r="N20" s="21"/>
      <c r="O20" s="21" t="s">
        <v>1267</v>
      </c>
      <c r="P20" s="50" t="str">
        <f t="shared" si="0"/>
        <v>Declined</v>
      </c>
      <c r="Q20" s="61"/>
    </row>
    <row r="21" spans="1:17" s="28" customFormat="1" ht="210">
      <c r="A21" s="21">
        <v>45</v>
      </c>
      <c r="B21" s="21" t="s">
        <v>1167</v>
      </c>
      <c r="C21" s="26" t="s">
        <v>778</v>
      </c>
      <c r="D21" s="27" t="s">
        <v>1268</v>
      </c>
      <c r="E21" s="27" t="s">
        <v>1266</v>
      </c>
      <c r="F21" s="21"/>
      <c r="G21" s="21" t="s">
        <v>688</v>
      </c>
      <c r="H21" s="21"/>
      <c r="I21" s="21" t="s">
        <v>210</v>
      </c>
      <c r="J21" s="21"/>
      <c r="K21" s="21"/>
      <c r="L21" s="23"/>
      <c r="M21" s="23">
        <v>44</v>
      </c>
      <c r="N21" s="21"/>
      <c r="O21" s="21" t="s">
        <v>1267</v>
      </c>
      <c r="P21" s="50" t="str">
        <f t="shared" si="0"/>
        <v>Declined</v>
      </c>
      <c r="Q21" s="61"/>
    </row>
    <row r="22" spans="1:17" s="28" customFormat="1" ht="168">
      <c r="A22" s="21">
        <v>46</v>
      </c>
      <c r="B22" s="21" t="s">
        <v>762</v>
      </c>
      <c r="C22" s="26" t="s">
        <v>771</v>
      </c>
      <c r="D22" s="27" t="s">
        <v>1269</v>
      </c>
      <c r="E22" s="27" t="s">
        <v>1270</v>
      </c>
      <c r="F22" s="21"/>
      <c r="G22" s="21" t="s">
        <v>1538</v>
      </c>
      <c r="H22" s="21"/>
      <c r="I22" s="21" t="s">
        <v>342</v>
      </c>
      <c r="J22" s="21"/>
      <c r="K22" s="21" t="s">
        <v>630</v>
      </c>
      <c r="L22" s="23"/>
      <c r="M22" s="23"/>
      <c r="N22" s="21"/>
      <c r="O22" s="21" t="s">
        <v>739</v>
      </c>
      <c r="P22" s="50" t="str">
        <f t="shared" si="0"/>
        <v>Accepted</v>
      </c>
      <c r="Q22" s="61"/>
    </row>
    <row r="23" spans="1:17" s="28" customFormat="1" ht="210">
      <c r="A23" s="21">
        <v>47</v>
      </c>
      <c r="B23" s="21" t="s">
        <v>762</v>
      </c>
      <c r="C23" s="26" t="s">
        <v>1264</v>
      </c>
      <c r="D23" s="27" t="s">
        <v>1271</v>
      </c>
      <c r="E23" s="27" t="s">
        <v>1266</v>
      </c>
      <c r="F23" s="21"/>
      <c r="G23" s="21" t="s">
        <v>688</v>
      </c>
      <c r="H23" s="21"/>
      <c r="I23" s="21" t="s">
        <v>210</v>
      </c>
      <c r="J23" s="21"/>
      <c r="K23" s="21"/>
      <c r="L23" s="23"/>
      <c r="M23" s="23">
        <v>44</v>
      </c>
      <c r="N23" s="21"/>
      <c r="O23" s="21" t="s">
        <v>1267</v>
      </c>
      <c r="P23" s="50" t="str">
        <f t="shared" si="0"/>
        <v>Declined</v>
      </c>
      <c r="Q23" s="61"/>
    </row>
    <row r="24" spans="1:17" s="28" customFormat="1" ht="63">
      <c r="A24" s="21">
        <v>48</v>
      </c>
      <c r="B24" s="21" t="s">
        <v>762</v>
      </c>
      <c r="C24" s="26" t="s">
        <v>1272</v>
      </c>
      <c r="D24" s="27" t="s">
        <v>1273</v>
      </c>
      <c r="E24" s="27" t="s">
        <v>882</v>
      </c>
      <c r="F24" s="21"/>
      <c r="G24" s="21" t="s">
        <v>1538</v>
      </c>
      <c r="H24" s="21"/>
      <c r="I24" s="21" t="s">
        <v>343</v>
      </c>
      <c r="J24" s="21"/>
      <c r="K24" s="21"/>
      <c r="L24" s="23"/>
      <c r="M24" s="23">
        <v>48</v>
      </c>
      <c r="N24" s="21"/>
      <c r="O24" s="21" t="s">
        <v>1364</v>
      </c>
      <c r="P24" s="50" t="str">
        <f t="shared" si="0"/>
        <v>Accepted</v>
      </c>
      <c r="Q24" s="61" t="s">
        <v>192</v>
      </c>
    </row>
    <row r="25" spans="1:17" s="28" customFormat="1" ht="189">
      <c r="A25" s="21">
        <v>50</v>
      </c>
      <c r="B25" s="21" t="s">
        <v>762</v>
      </c>
      <c r="C25" s="26" t="s">
        <v>1261</v>
      </c>
      <c r="D25" s="27" t="s">
        <v>1374</v>
      </c>
      <c r="E25" s="27" t="s">
        <v>1602</v>
      </c>
      <c r="F25" s="21"/>
      <c r="G25" s="21" t="s">
        <v>688</v>
      </c>
      <c r="H25" s="21"/>
      <c r="I25" s="21" t="s">
        <v>735</v>
      </c>
      <c r="J25" s="21"/>
      <c r="K25" s="21"/>
      <c r="L25" s="23"/>
      <c r="M25" s="23">
        <v>50</v>
      </c>
      <c r="N25" s="21"/>
      <c r="O25" s="21" t="s">
        <v>1263</v>
      </c>
      <c r="P25" s="50" t="str">
        <f t="shared" si="0"/>
        <v>Declined</v>
      </c>
      <c r="Q25" s="61" t="s">
        <v>662</v>
      </c>
    </row>
    <row r="26" spans="1:17" s="28" customFormat="1" ht="84">
      <c r="A26" s="21">
        <v>51</v>
      </c>
      <c r="B26" s="21" t="s">
        <v>762</v>
      </c>
      <c r="C26" s="26" t="s">
        <v>1603</v>
      </c>
      <c r="D26" s="27" t="s">
        <v>211</v>
      </c>
      <c r="E26" s="27" t="s">
        <v>1602</v>
      </c>
      <c r="F26" s="21"/>
      <c r="G26" s="21" t="s">
        <v>1538</v>
      </c>
      <c r="H26" s="21"/>
      <c r="I26" s="21" t="s">
        <v>340</v>
      </c>
      <c r="J26" s="21"/>
      <c r="K26" s="21"/>
      <c r="L26" s="23"/>
      <c r="M26" s="23">
        <v>43</v>
      </c>
      <c r="N26" s="21"/>
      <c r="O26" s="21" t="s">
        <v>1263</v>
      </c>
      <c r="P26" s="50" t="str">
        <f t="shared" si="0"/>
        <v>Accepted</v>
      </c>
      <c r="Q26" s="61" t="s">
        <v>662</v>
      </c>
    </row>
    <row r="27" spans="1:17" s="28" customFormat="1" ht="84">
      <c r="A27" s="21">
        <v>52</v>
      </c>
      <c r="B27" s="21" t="s">
        <v>762</v>
      </c>
      <c r="C27" s="26" t="s">
        <v>889</v>
      </c>
      <c r="D27" s="27" t="s">
        <v>212</v>
      </c>
      <c r="E27" s="27" t="s">
        <v>890</v>
      </c>
      <c r="F27" s="21"/>
      <c r="G27" s="21" t="s">
        <v>1539</v>
      </c>
      <c r="H27" s="21"/>
      <c r="I27" s="21" t="s">
        <v>344</v>
      </c>
      <c r="J27" s="21"/>
      <c r="K27" s="21"/>
      <c r="L27" s="23">
        <v>52</v>
      </c>
      <c r="M27" s="23">
        <v>52</v>
      </c>
      <c r="N27" s="21"/>
      <c r="O27" s="21" t="s">
        <v>1464</v>
      </c>
      <c r="P27" s="50" t="str">
        <f t="shared" si="0"/>
        <v>Counter</v>
      </c>
      <c r="Q27" s="61" t="s">
        <v>662</v>
      </c>
    </row>
    <row r="28" spans="1:17" s="28" customFormat="1" ht="105">
      <c r="A28" s="21">
        <v>53</v>
      </c>
      <c r="B28" s="21" t="s">
        <v>762</v>
      </c>
      <c r="C28" s="26" t="s">
        <v>891</v>
      </c>
      <c r="D28" s="27" t="s">
        <v>213</v>
      </c>
      <c r="E28" s="27" t="s">
        <v>214</v>
      </c>
      <c r="F28" s="21"/>
      <c r="G28" s="21" t="s">
        <v>1537</v>
      </c>
      <c r="H28" s="21"/>
      <c r="I28" s="21"/>
      <c r="J28" s="21" t="s">
        <v>1508</v>
      </c>
      <c r="K28" s="21" t="s">
        <v>1508</v>
      </c>
      <c r="L28" s="23">
        <v>53</v>
      </c>
      <c r="M28" s="23">
        <v>53</v>
      </c>
      <c r="N28" s="21"/>
      <c r="O28" s="21" t="s">
        <v>870</v>
      </c>
      <c r="P28" s="50" t="str">
        <f t="shared" si="0"/>
        <v>Deferred</v>
      </c>
      <c r="Q28" s="61"/>
    </row>
    <row r="29" spans="1:17" s="28" customFormat="1" ht="105">
      <c r="A29" s="21">
        <v>54</v>
      </c>
      <c r="B29" s="21" t="s">
        <v>762</v>
      </c>
      <c r="C29" s="26" t="s">
        <v>1244</v>
      </c>
      <c r="D29" s="27" t="s">
        <v>213</v>
      </c>
      <c r="E29" s="27" t="s">
        <v>214</v>
      </c>
      <c r="F29" s="21"/>
      <c r="G29" s="21" t="s">
        <v>1537</v>
      </c>
      <c r="H29" s="21"/>
      <c r="I29" s="21"/>
      <c r="J29" s="21" t="s">
        <v>1508</v>
      </c>
      <c r="K29" s="21" t="s">
        <v>1508</v>
      </c>
      <c r="L29" s="23">
        <v>54</v>
      </c>
      <c r="M29" s="23">
        <v>54</v>
      </c>
      <c r="N29" s="21"/>
      <c r="O29" s="21" t="s">
        <v>870</v>
      </c>
      <c r="P29" s="50" t="str">
        <f t="shared" si="0"/>
        <v>Deferred</v>
      </c>
      <c r="Q29" s="61"/>
    </row>
    <row r="30" spans="1:17" s="28" customFormat="1" ht="105">
      <c r="A30" s="21">
        <v>55</v>
      </c>
      <c r="B30" s="21" t="s">
        <v>762</v>
      </c>
      <c r="C30" s="26" t="s">
        <v>891</v>
      </c>
      <c r="D30" s="27" t="s">
        <v>213</v>
      </c>
      <c r="E30" s="27" t="s">
        <v>214</v>
      </c>
      <c r="F30" s="21"/>
      <c r="G30" s="21" t="s">
        <v>1537</v>
      </c>
      <c r="H30" s="21"/>
      <c r="I30" s="21"/>
      <c r="J30" s="21" t="s">
        <v>1508</v>
      </c>
      <c r="K30" s="21" t="s">
        <v>1508</v>
      </c>
      <c r="L30" s="23">
        <v>53</v>
      </c>
      <c r="M30" s="23">
        <v>53</v>
      </c>
      <c r="N30" s="21"/>
      <c r="O30" s="21" t="s">
        <v>870</v>
      </c>
      <c r="P30" s="50" t="str">
        <f t="shared" si="0"/>
        <v>Deferred</v>
      </c>
      <c r="Q30" s="61"/>
    </row>
    <row r="31" spans="1:17" s="28" customFormat="1" ht="105">
      <c r="A31" s="21">
        <v>56</v>
      </c>
      <c r="B31" s="21" t="s">
        <v>762</v>
      </c>
      <c r="C31" s="26" t="s">
        <v>1090</v>
      </c>
      <c r="D31" s="27" t="s">
        <v>213</v>
      </c>
      <c r="E31" s="27" t="s">
        <v>214</v>
      </c>
      <c r="F31" s="21"/>
      <c r="G31" s="21" t="s">
        <v>1537</v>
      </c>
      <c r="H31" s="21"/>
      <c r="I31" s="21"/>
      <c r="J31" s="21" t="s">
        <v>1508</v>
      </c>
      <c r="K31" s="21" t="s">
        <v>1508</v>
      </c>
      <c r="L31" s="23">
        <v>53</v>
      </c>
      <c r="M31" s="23">
        <v>53</v>
      </c>
      <c r="N31" s="21"/>
      <c r="O31" s="21" t="s">
        <v>870</v>
      </c>
      <c r="P31" s="50" t="str">
        <f t="shared" si="0"/>
        <v>Deferred</v>
      </c>
      <c r="Q31" s="61"/>
    </row>
    <row r="32" spans="1:17" s="28" customFormat="1" ht="105">
      <c r="A32" s="21">
        <v>57</v>
      </c>
      <c r="B32" s="21" t="s">
        <v>762</v>
      </c>
      <c r="C32" s="26" t="s">
        <v>853</v>
      </c>
      <c r="D32" s="27" t="s">
        <v>213</v>
      </c>
      <c r="E32" s="27" t="s">
        <v>214</v>
      </c>
      <c r="F32" s="21"/>
      <c r="G32" s="21" t="s">
        <v>1537</v>
      </c>
      <c r="H32" s="21"/>
      <c r="I32" s="21"/>
      <c r="J32" s="21" t="s">
        <v>1508</v>
      </c>
      <c r="K32" s="21" t="s">
        <v>1508</v>
      </c>
      <c r="L32" s="23">
        <v>53</v>
      </c>
      <c r="M32" s="23">
        <v>53</v>
      </c>
      <c r="N32" s="21"/>
      <c r="O32" s="21" t="s">
        <v>870</v>
      </c>
      <c r="P32" s="50" t="str">
        <f t="shared" si="0"/>
        <v>Deferred</v>
      </c>
      <c r="Q32" s="61"/>
    </row>
    <row r="33" spans="1:17" s="28" customFormat="1" ht="105">
      <c r="A33" s="21">
        <v>58</v>
      </c>
      <c r="B33" s="21" t="s">
        <v>762</v>
      </c>
      <c r="C33" s="26" t="s">
        <v>1398</v>
      </c>
      <c r="D33" s="27" t="s">
        <v>213</v>
      </c>
      <c r="E33" s="27" t="s">
        <v>214</v>
      </c>
      <c r="F33" s="21"/>
      <c r="G33" s="21" t="s">
        <v>1537</v>
      </c>
      <c r="H33" s="21"/>
      <c r="I33" s="21"/>
      <c r="J33" s="21" t="s">
        <v>1508</v>
      </c>
      <c r="K33" s="21" t="s">
        <v>1508</v>
      </c>
      <c r="L33" s="23">
        <v>53</v>
      </c>
      <c r="M33" s="23">
        <v>53</v>
      </c>
      <c r="N33" s="21"/>
      <c r="O33" s="21" t="s">
        <v>870</v>
      </c>
      <c r="P33" s="50" t="str">
        <f t="shared" si="0"/>
        <v>Deferred</v>
      </c>
      <c r="Q33" s="61"/>
    </row>
    <row r="34" spans="1:17" s="28" customFormat="1" ht="84">
      <c r="A34" s="21">
        <v>60</v>
      </c>
      <c r="B34" s="21" t="s">
        <v>762</v>
      </c>
      <c r="C34" s="26" t="s">
        <v>775</v>
      </c>
      <c r="D34" s="27" t="s">
        <v>1034</v>
      </c>
      <c r="E34" s="27" t="s">
        <v>56</v>
      </c>
      <c r="F34" s="21"/>
      <c r="G34" s="21" t="s">
        <v>1538</v>
      </c>
      <c r="H34" s="21"/>
      <c r="I34" s="21" t="s">
        <v>731</v>
      </c>
      <c r="J34" s="21"/>
      <c r="K34" s="21"/>
      <c r="L34" s="23"/>
      <c r="M34" s="23"/>
      <c r="N34" s="21"/>
      <c r="O34" s="21" t="s">
        <v>742</v>
      </c>
      <c r="P34" s="50" t="str">
        <f t="shared" si="0"/>
        <v>Accepted</v>
      </c>
      <c r="Q34" s="61" t="s">
        <v>662</v>
      </c>
    </row>
    <row r="35" spans="1:17" s="28" customFormat="1" ht="94.5">
      <c r="A35" s="21">
        <v>61</v>
      </c>
      <c r="B35" s="21" t="s">
        <v>762</v>
      </c>
      <c r="C35" s="26" t="s">
        <v>1035</v>
      </c>
      <c r="D35" s="27" t="s">
        <v>57</v>
      </c>
      <c r="E35" s="27" t="s">
        <v>1036</v>
      </c>
      <c r="F35" s="21"/>
      <c r="G35" s="21" t="s">
        <v>1539</v>
      </c>
      <c r="H35" s="21"/>
      <c r="I35" s="21" t="s">
        <v>345</v>
      </c>
      <c r="J35" s="21"/>
      <c r="K35" s="21"/>
      <c r="L35" s="23"/>
      <c r="M35" s="23"/>
      <c r="N35" s="21"/>
      <c r="O35" s="21" t="s">
        <v>993</v>
      </c>
      <c r="P35" s="50" t="str">
        <f t="shared" si="0"/>
        <v>Counter</v>
      </c>
      <c r="Q35" s="61" t="s">
        <v>662</v>
      </c>
    </row>
    <row r="36" spans="1:17" s="28" customFormat="1" ht="105">
      <c r="A36" s="21">
        <v>62</v>
      </c>
      <c r="B36" s="21" t="s">
        <v>762</v>
      </c>
      <c r="C36" s="26" t="s">
        <v>1037</v>
      </c>
      <c r="D36" s="27" t="s">
        <v>1202</v>
      </c>
      <c r="E36" s="27" t="s">
        <v>1397</v>
      </c>
      <c r="F36" s="21"/>
      <c r="G36" s="21" t="s">
        <v>1537</v>
      </c>
      <c r="H36" s="21"/>
      <c r="I36" s="21"/>
      <c r="J36" s="21" t="s">
        <v>1508</v>
      </c>
      <c r="K36" s="21" t="s">
        <v>1508</v>
      </c>
      <c r="L36" s="23"/>
      <c r="M36" s="23">
        <v>62</v>
      </c>
      <c r="N36" s="21"/>
      <c r="O36" s="21" t="s">
        <v>870</v>
      </c>
      <c r="P36" s="50" t="str">
        <f t="shared" si="0"/>
        <v>Deferred</v>
      </c>
      <c r="Q36" s="61"/>
    </row>
    <row r="37" spans="1:17" s="28" customFormat="1" ht="94.5">
      <c r="A37" s="21">
        <v>64</v>
      </c>
      <c r="B37" s="21" t="s">
        <v>854</v>
      </c>
      <c r="C37" s="26" t="s">
        <v>795</v>
      </c>
      <c r="D37" s="27" t="s">
        <v>58</v>
      </c>
      <c r="E37" s="27" t="s">
        <v>1410</v>
      </c>
      <c r="F37" s="21"/>
      <c r="G37" s="21" t="s">
        <v>1538</v>
      </c>
      <c r="H37" s="21"/>
      <c r="I37" s="21" t="s">
        <v>733</v>
      </c>
      <c r="J37" s="21"/>
      <c r="K37" s="21"/>
      <c r="L37" s="23"/>
      <c r="M37" s="23">
        <v>22</v>
      </c>
      <c r="N37" s="21"/>
      <c r="O37" s="21" t="s">
        <v>1368</v>
      </c>
      <c r="P37" s="50" t="str">
        <f t="shared" si="0"/>
        <v>Accepted</v>
      </c>
      <c r="Q37" s="61"/>
    </row>
    <row r="38" spans="1:17" s="28" customFormat="1" ht="126">
      <c r="A38" s="21">
        <v>75</v>
      </c>
      <c r="B38" s="21" t="s">
        <v>1414</v>
      </c>
      <c r="C38" s="26" t="s">
        <v>741</v>
      </c>
      <c r="D38" s="27" t="s">
        <v>1416</v>
      </c>
      <c r="E38" s="27" t="s">
        <v>1417</v>
      </c>
      <c r="F38" s="21"/>
      <c r="G38" s="21" t="s">
        <v>1538</v>
      </c>
      <c r="H38" s="21"/>
      <c r="I38" s="21" t="s">
        <v>346</v>
      </c>
      <c r="J38" s="21"/>
      <c r="K38" s="21"/>
      <c r="L38" s="23"/>
      <c r="M38" s="23"/>
      <c r="N38" s="21"/>
      <c r="O38" s="21" t="s">
        <v>1364</v>
      </c>
      <c r="P38" s="50" t="str">
        <f t="shared" si="0"/>
        <v>Accepted</v>
      </c>
      <c r="Q38" s="61" t="s">
        <v>662</v>
      </c>
    </row>
    <row r="39" spans="1:17" s="28" customFormat="1" ht="42">
      <c r="A39" s="21">
        <v>77</v>
      </c>
      <c r="B39" s="21" t="s">
        <v>1414</v>
      </c>
      <c r="C39" s="26" t="s">
        <v>1412</v>
      </c>
      <c r="D39" s="27" t="s">
        <v>1591</v>
      </c>
      <c r="E39" s="27" t="s">
        <v>1418</v>
      </c>
      <c r="F39" s="21"/>
      <c r="G39" s="21" t="s">
        <v>1538</v>
      </c>
      <c r="H39" s="21"/>
      <c r="I39" s="21" t="s">
        <v>347</v>
      </c>
      <c r="J39" s="21"/>
      <c r="K39" s="21"/>
      <c r="L39" s="23"/>
      <c r="M39" s="23"/>
      <c r="N39" s="21"/>
      <c r="O39" s="21" t="s">
        <v>978</v>
      </c>
      <c r="P39" s="50" t="str">
        <f t="shared" si="0"/>
        <v>Accepted</v>
      </c>
      <c r="Q39" s="61" t="s">
        <v>662</v>
      </c>
    </row>
    <row r="40" spans="1:17" s="28" customFormat="1" ht="178.5">
      <c r="A40" s="21">
        <v>78</v>
      </c>
      <c r="B40" s="21" t="s">
        <v>1414</v>
      </c>
      <c r="C40" s="26" t="s">
        <v>1592</v>
      </c>
      <c r="D40" s="27" t="s">
        <v>1593</v>
      </c>
      <c r="E40" s="27" t="s">
        <v>1418</v>
      </c>
      <c r="F40" s="21"/>
      <c r="G40" s="21" t="s">
        <v>1537</v>
      </c>
      <c r="H40" s="21"/>
      <c r="I40" s="21" t="s">
        <v>348</v>
      </c>
      <c r="J40" s="21"/>
      <c r="K40" s="21"/>
      <c r="L40" s="23"/>
      <c r="M40" s="23"/>
      <c r="N40" s="21"/>
      <c r="O40" s="21" t="s">
        <v>739</v>
      </c>
      <c r="P40" s="50" t="str">
        <f t="shared" si="0"/>
        <v>Deferred</v>
      </c>
      <c r="Q40" s="61"/>
    </row>
    <row r="41" spans="1:17" s="28" customFormat="1" ht="105">
      <c r="A41" s="21">
        <v>79</v>
      </c>
      <c r="B41" s="21" t="s">
        <v>1414</v>
      </c>
      <c r="C41" s="26" t="s">
        <v>883</v>
      </c>
      <c r="D41" s="27" t="s">
        <v>1594</v>
      </c>
      <c r="E41" s="27" t="s">
        <v>1418</v>
      </c>
      <c r="F41" s="21"/>
      <c r="G41" s="21" t="s">
        <v>1537</v>
      </c>
      <c r="H41" s="21"/>
      <c r="I41" s="21"/>
      <c r="J41" s="21" t="s">
        <v>1508</v>
      </c>
      <c r="K41" s="21" t="s">
        <v>1508</v>
      </c>
      <c r="L41" s="23"/>
      <c r="M41" s="23">
        <v>79</v>
      </c>
      <c r="N41" s="21"/>
      <c r="O41" s="21" t="s">
        <v>870</v>
      </c>
      <c r="P41" s="50" t="str">
        <f t="shared" si="0"/>
        <v>Deferred</v>
      </c>
      <c r="Q41" s="61"/>
    </row>
    <row r="42" spans="1:17" s="28" customFormat="1" ht="115.5">
      <c r="A42" s="21">
        <v>80</v>
      </c>
      <c r="B42" s="21" t="s">
        <v>1414</v>
      </c>
      <c r="C42" s="26" t="s">
        <v>1035</v>
      </c>
      <c r="D42" s="27" t="s">
        <v>59</v>
      </c>
      <c r="E42" s="27" t="s">
        <v>1418</v>
      </c>
      <c r="F42" s="21"/>
      <c r="G42" s="21" t="s">
        <v>1537</v>
      </c>
      <c r="H42" s="21"/>
      <c r="I42" s="21" t="s">
        <v>349</v>
      </c>
      <c r="J42" s="21"/>
      <c r="K42" s="21"/>
      <c r="L42" s="23"/>
      <c r="M42" s="23">
        <v>80</v>
      </c>
      <c r="N42" s="21"/>
      <c r="O42" s="21" t="s">
        <v>993</v>
      </c>
      <c r="P42" s="50" t="str">
        <f t="shared" si="0"/>
        <v>Deferred</v>
      </c>
      <c r="Q42" s="61" t="s">
        <v>662</v>
      </c>
    </row>
    <row r="43" spans="1:17" s="28" customFormat="1" ht="84">
      <c r="A43" s="21">
        <v>87</v>
      </c>
      <c r="B43" s="21" t="s">
        <v>1595</v>
      </c>
      <c r="C43" s="26" t="s">
        <v>1035</v>
      </c>
      <c r="D43" s="27" t="s">
        <v>1461</v>
      </c>
      <c r="E43" s="27" t="s">
        <v>1462</v>
      </c>
      <c r="F43" s="21"/>
      <c r="G43" s="21" t="s">
        <v>1539</v>
      </c>
      <c r="H43" s="21"/>
      <c r="I43" s="21" t="s">
        <v>345</v>
      </c>
      <c r="J43" s="21"/>
      <c r="K43" s="21"/>
      <c r="L43" s="23"/>
      <c r="M43" s="23"/>
      <c r="N43" s="21"/>
      <c r="O43" s="21" t="s">
        <v>993</v>
      </c>
      <c r="P43" s="50" t="str">
        <f t="shared" si="0"/>
        <v>Counter</v>
      </c>
      <c r="Q43" s="61" t="s">
        <v>662</v>
      </c>
    </row>
    <row r="44" spans="1:17" s="28" customFormat="1" ht="52.5">
      <c r="A44" s="21">
        <v>90</v>
      </c>
      <c r="B44" s="21" t="s">
        <v>1595</v>
      </c>
      <c r="C44" s="26" t="s">
        <v>1465</v>
      </c>
      <c r="D44" s="27" t="s">
        <v>1466</v>
      </c>
      <c r="E44" s="27" t="s">
        <v>1467</v>
      </c>
      <c r="F44" s="21" t="s">
        <v>1537</v>
      </c>
      <c r="G44" s="21" t="s">
        <v>1538</v>
      </c>
      <c r="H44" s="21"/>
      <c r="I44" s="21"/>
      <c r="J44" s="21" t="s">
        <v>690</v>
      </c>
      <c r="K44" s="21" t="s">
        <v>631</v>
      </c>
      <c r="L44" s="23">
        <v>90</v>
      </c>
      <c r="M44" s="23">
        <v>1556</v>
      </c>
      <c r="N44" s="21" t="s">
        <v>538</v>
      </c>
      <c r="O44" s="21" t="s">
        <v>772</v>
      </c>
      <c r="P44" s="50" t="str">
        <f t="shared" si="0"/>
        <v>Accepted</v>
      </c>
      <c r="Q44" s="61"/>
    </row>
    <row r="45" spans="1:17" s="28" customFormat="1" ht="21">
      <c r="A45" s="21">
        <v>91</v>
      </c>
      <c r="B45" s="21" t="s">
        <v>1595</v>
      </c>
      <c r="C45" s="26" t="s">
        <v>1465</v>
      </c>
      <c r="D45" s="27" t="s">
        <v>1468</v>
      </c>
      <c r="E45" s="27" t="s">
        <v>1467</v>
      </c>
      <c r="F45" s="21" t="s">
        <v>1537</v>
      </c>
      <c r="G45" s="21" t="s">
        <v>1538</v>
      </c>
      <c r="H45" s="21"/>
      <c r="I45" s="21"/>
      <c r="J45" s="21"/>
      <c r="K45" s="21" t="s">
        <v>631</v>
      </c>
      <c r="L45" s="23">
        <v>90</v>
      </c>
      <c r="M45" s="23">
        <v>1556</v>
      </c>
      <c r="N45" s="21"/>
      <c r="O45" s="21" t="s">
        <v>772</v>
      </c>
      <c r="P45" s="50" t="str">
        <f t="shared" si="0"/>
        <v>Accepted</v>
      </c>
      <c r="Q45" s="61"/>
    </row>
    <row r="46" spans="1:17" s="28" customFormat="1" ht="63">
      <c r="A46" s="21">
        <v>94</v>
      </c>
      <c r="B46" s="21" t="s">
        <v>1430</v>
      </c>
      <c r="C46" s="26" t="s">
        <v>860</v>
      </c>
      <c r="D46" s="29" t="s">
        <v>1432</v>
      </c>
      <c r="E46" s="27" t="s">
        <v>892</v>
      </c>
      <c r="F46" s="21"/>
      <c r="G46" s="21" t="s">
        <v>1537</v>
      </c>
      <c r="H46" s="21"/>
      <c r="I46" s="21" t="s">
        <v>730</v>
      </c>
      <c r="J46" s="21"/>
      <c r="K46" s="21"/>
      <c r="L46" s="23"/>
      <c r="M46" s="23"/>
      <c r="N46" s="21"/>
      <c r="O46" s="21" t="s">
        <v>739</v>
      </c>
      <c r="P46" s="50" t="str">
        <f t="shared" si="0"/>
        <v>Deferred</v>
      </c>
      <c r="Q46" s="61"/>
    </row>
    <row r="47" spans="1:17" s="28" customFormat="1" ht="84">
      <c r="A47" s="21">
        <v>96</v>
      </c>
      <c r="B47" s="21" t="s">
        <v>1430</v>
      </c>
      <c r="C47" s="26" t="s">
        <v>1278</v>
      </c>
      <c r="D47" s="27" t="s">
        <v>893</v>
      </c>
      <c r="E47" s="29" t="s">
        <v>60</v>
      </c>
      <c r="F47" s="21"/>
      <c r="G47" s="21" t="s">
        <v>1538</v>
      </c>
      <c r="H47" s="21"/>
      <c r="I47" s="21" t="s">
        <v>732</v>
      </c>
      <c r="J47" s="21"/>
      <c r="K47" s="21"/>
      <c r="L47" s="23"/>
      <c r="M47" s="23"/>
      <c r="N47" s="21"/>
      <c r="O47" s="21" t="s">
        <v>993</v>
      </c>
      <c r="P47" s="50" t="str">
        <f t="shared" si="0"/>
        <v>Accepted</v>
      </c>
      <c r="Q47" s="61" t="s">
        <v>662</v>
      </c>
    </row>
    <row r="48" spans="1:17" s="28" customFormat="1" ht="84">
      <c r="A48" s="21">
        <v>97</v>
      </c>
      <c r="B48" s="21" t="s">
        <v>1430</v>
      </c>
      <c r="C48" s="26" t="s">
        <v>990</v>
      </c>
      <c r="D48" s="27" t="s">
        <v>894</v>
      </c>
      <c r="E48" s="27" t="s">
        <v>895</v>
      </c>
      <c r="F48" s="21"/>
      <c r="G48" s="21" t="s">
        <v>1538</v>
      </c>
      <c r="H48" s="21"/>
      <c r="I48" s="21" t="s">
        <v>732</v>
      </c>
      <c r="J48" s="21"/>
      <c r="K48" s="21"/>
      <c r="L48" s="23"/>
      <c r="M48" s="23"/>
      <c r="N48" s="21"/>
      <c r="O48" s="21" t="s">
        <v>993</v>
      </c>
      <c r="P48" s="50" t="str">
        <f t="shared" si="0"/>
        <v>Accepted</v>
      </c>
      <c r="Q48" s="61" t="s">
        <v>662</v>
      </c>
    </row>
    <row r="49" spans="1:17" s="28" customFormat="1" ht="84">
      <c r="A49" s="21">
        <v>98</v>
      </c>
      <c r="B49" s="21" t="s">
        <v>763</v>
      </c>
      <c r="C49" s="26" t="s">
        <v>795</v>
      </c>
      <c r="D49" s="29" t="s">
        <v>61</v>
      </c>
      <c r="E49" s="27" t="s">
        <v>1198</v>
      </c>
      <c r="F49" s="21"/>
      <c r="G49" s="21" t="s">
        <v>1538</v>
      </c>
      <c r="H49" s="21"/>
      <c r="I49" s="21" t="s">
        <v>733</v>
      </c>
      <c r="J49" s="21"/>
      <c r="K49" s="21"/>
      <c r="L49" s="23"/>
      <c r="M49" s="23">
        <v>22</v>
      </c>
      <c r="N49" s="21"/>
      <c r="O49" s="21" t="s">
        <v>1368</v>
      </c>
      <c r="P49" s="50" t="str">
        <f t="shared" si="0"/>
        <v>Accepted</v>
      </c>
      <c r="Q49" s="61"/>
    </row>
    <row r="50" spans="1:17" s="28" customFormat="1" ht="84">
      <c r="A50" s="21">
        <v>99</v>
      </c>
      <c r="B50" s="21" t="s">
        <v>763</v>
      </c>
      <c r="C50" s="26" t="s">
        <v>771</v>
      </c>
      <c r="D50" s="27" t="s">
        <v>62</v>
      </c>
      <c r="E50" s="27" t="s">
        <v>1446</v>
      </c>
      <c r="F50" s="21"/>
      <c r="G50" s="21" t="s">
        <v>1537</v>
      </c>
      <c r="H50" s="21"/>
      <c r="I50" s="21" t="s">
        <v>730</v>
      </c>
      <c r="J50" s="21"/>
      <c r="K50" s="21"/>
      <c r="L50" s="23"/>
      <c r="M50" s="23"/>
      <c r="N50" s="21"/>
      <c r="O50" s="21" t="s">
        <v>739</v>
      </c>
      <c r="P50" s="50" t="str">
        <f t="shared" si="0"/>
        <v>Deferred</v>
      </c>
      <c r="Q50" s="61"/>
    </row>
    <row r="51" spans="1:17" s="28" customFormat="1" ht="63">
      <c r="A51" s="21">
        <v>100</v>
      </c>
      <c r="B51" s="21" t="s">
        <v>763</v>
      </c>
      <c r="C51" s="26" t="s">
        <v>771</v>
      </c>
      <c r="D51" s="27" t="s">
        <v>1447</v>
      </c>
      <c r="E51" s="27" t="s">
        <v>1448</v>
      </c>
      <c r="F51" s="21"/>
      <c r="G51" s="21" t="s">
        <v>1537</v>
      </c>
      <c r="H51" s="21"/>
      <c r="I51" s="21" t="s">
        <v>730</v>
      </c>
      <c r="J51" s="21"/>
      <c r="K51" s="21"/>
      <c r="L51" s="23"/>
      <c r="M51" s="23"/>
      <c r="N51" s="21"/>
      <c r="O51" s="21" t="s">
        <v>739</v>
      </c>
      <c r="P51" s="50" t="str">
        <f t="shared" si="0"/>
        <v>Deferred</v>
      </c>
      <c r="Q51" s="61"/>
    </row>
    <row r="52" spans="1:17" s="28" customFormat="1" ht="115.5">
      <c r="A52" s="21">
        <v>101</v>
      </c>
      <c r="B52" s="21" t="s">
        <v>1449</v>
      </c>
      <c r="C52" s="26" t="s">
        <v>1450</v>
      </c>
      <c r="D52" s="27" t="s">
        <v>1451</v>
      </c>
      <c r="E52" s="27" t="s">
        <v>63</v>
      </c>
      <c r="F52" s="21"/>
      <c r="G52" s="21" t="s">
        <v>1537</v>
      </c>
      <c r="H52" s="21"/>
      <c r="I52" s="21"/>
      <c r="J52" s="21" t="s">
        <v>691</v>
      </c>
      <c r="K52" s="21" t="s">
        <v>691</v>
      </c>
      <c r="L52" s="23"/>
      <c r="M52" s="23">
        <v>101</v>
      </c>
      <c r="N52" s="21"/>
      <c r="O52" s="21" t="s">
        <v>1200</v>
      </c>
      <c r="P52" s="50" t="str">
        <f t="shared" si="0"/>
        <v>Deferred</v>
      </c>
      <c r="Q52" s="61"/>
    </row>
    <row r="53" spans="1:17" s="28" customFormat="1" ht="115.5">
      <c r="A53" s="21">
        <v>102</v>
      </c>
      <c r="B53" s="21" t="s">
        <v>1449</v>
      </c>
      <c r="C53" s="26" t="s">
        <v>1450</v>
      </c>
      <c r="D53" s="27" t="s">
        <v>1038</v>
      </c>
      <c r="E53" s="27" t="s">
        <v>1039</v>
      </c>
      <c r="F53" s="21"/>
      <c r="G53" s="21" t="s">
        <v>1537</v>
      </c>
      <c r="H53" s="21"/>
      <c r="I53" s="21"/>
      <c r="J53" s="21"/>
      <c r="K53" s="21" t="s">
        <v>691</v>
      </c>
      <c r="L53" s="23">
        <v>101</v>
      </c>
      <c r="M53" s="23">
        <v>101</v>
      </c>
      <c r="N53" s="21"/>
      <c r="O53" s="21" t="s">
        <v>1200</v>
      </c>
      <c r="P53" s="50" t="str">
        <f t="shared" si="0"/>
        <v>Deferred</v>
      </c>
      <c r="Q53" s="61"/>
    </row>
    <row r="54" spans="1:17" s="28" customFormat="1" ht="126">
      <c r="A54" s="21">
        <v>108</v>
      </c>
      <c r="B54" s="21" t="s">
        <v>1040</v>
      </c>
      <c r="C54" s="26" t="s">
        <v>741</v>
      </c>
      <c r="D54" s="27" t="s">
        <v>1452</v>
      </c>
      <c r="E54" s="27" t="s">
        <v>1453</v>
      </c>
      <c r="F54" s="21"/>
      <c r="G54" s="21" t="s">
        <v>1539</v>
      </c>
      <c r="H54" s="21"/>
      <c r="I54" s="21" t="s">
        <v>346</v>
      </c>
      <c r="J54" s="21"/>
      <c r="K54" s="21"/>
      <c r="L54" s="23"/>
      <c r="M54" s="23"/>
      <c r="N54" s="21"/>
      <c r="O54" s="21" t="s">
        <v>1364</v>
      </c>
      <c r="P54" s="50" t="str">
        <f t="shared" si="0"/>
        <v>Counter</v>
      </c>
      <c r="Q54" s="61" t="s">
        <v>662</v>
      </c>
    </row>
    <row r="55" spans="1:17" s="28" customFormat="1" ht="94.5">
      <c r="A55" s="21">
        <v>110</v>
      </c>
      <c r="B55" s="21" t="s">
        <v>1040</v>
      </c>
      <c r="C55" s="26" t="s">
        <v>771</v>
      </c>
      <c r="D55" s="27" t="s">
        <v>64</v>
      </c>
      <c r="E55" s="27" t="s">
        <v>905</v>
      </c>
      <c r="F55" s="21"/>
      <c r="G55" s="21" t="s">
        <v>1537</v>
      </c>
      <c r="H55" s="21"/>
      <c r="I55" s="21" t="s">
        <v>350</v>
      </c>
      <c r="J55" s="21"/>
      <c r="K55" s="21"/>
      <c r="L55" s="23"/>
      <c r="M55" s="23"/>
      <c r="N55" s="21"/>
      <c r="O55" s="21" t="s">
        <v>739</v>
      </c>
      <c r="P55" s="50" t="str">
        <f t="shared" si="0"/>
        <v>Deferred</v>
      </c>
      <c r="Q55" s="61"/>
    </row>
    <row r="56" spans="1:17" s="28" customFormat="1" ht="42">
      <c r="A56" s="21">
        <v>113</v>
      </c>
      <c r="B56" s="21" t="s">
        <v>1040</v>
      </c>
      <c r="C56" s="26" t="s">
        <v>771</v>
      </c>
      <c r="D56" s="27" t="s">
        <v>906</v>
      </c>
      <c r="E56" s="27" t="s">
        <v>907</v>
      </c>
      <c r="F56" s="21"/>
      <c r="G56" s="21" t="s">
        <v>1539</v>
      </c>
      <c r="H56" s="21"/>
      <c r="I56" s="21" t="s">
        <v>351</v>
      </c>
      <c r="J56" s="21"/>
      <c r="K56" s="21"/>
      <c r="L56" s="23"/>
      <c r="M56" s="23"/>
      <c r="N56" s="21"/>
      <c r="O56" s="21" t="s">
        <v>739</v>
      </c>
      <c r="P56" s="50" t="str">
        <f t="shared" si="0"/>
        <v>Counter</v>
      </c>
      <c r="Q56" s="61"/>
    </row>
    <row r="57" spans="1:17" s="28" customFormat="1" ht="52.5">
      <c r="A57" s="21">
        <v>114</v>
      </c>
      <c r="B57" s="21" t="s">
        <v>1040</v>
      </c>
      <c r="C57" s="26" t="s">
        <v>1264</v>
      </c>
      <c r="D57" s="27" t="s">
        <v>908</v>
      </c>
      <c r="E57" s="27" t="s">
        <v>909</v>
      </c>
      <c r="F57" s="21"/>
      <c r="G57" s="21" t="s">
        <v>688</v>
      </c>
      <c r="H57" s="21"/>
      <c r="I57" s="21" t="s">
        <v>352</v>
      </c>
      <c r="J57" s="21"/>
      <c r="K57" s="21"/>
      <c r="L57" s="23"/>
      <c r="M57" s="23"/>
      <c r="N57" s="21"/>
      <c r="O57" s="35" t="s">
        <v>1267</v>
      </c>
      <c r="P57" s="50" t="str">
        <f t="shared" si="0"/>
        <v>Declined</v>
      </c>
      <c r="Q57" s="61"/>
    </row>
    <row r="58" spans="1:17" s="28" customFormat="1" ht="84">
      <c r="A58" s="21">
        <v>115</v>
      </c>
      <c r="B58" s="21" t="s">
        <v>1040</v>
      </c>
      <c r="C58" s="26" t="s">
        <v>910</v>
      </c>
      <c r="D58" s="27" t="s">
        <v>911</v>
      </c>
      <c r="E58" s="27" t="s">
        <v>912</v>
      </c>
      <c r="F58" s="21"/>
      <c r="G58" s="21" t="s">
        <v>1538</v>
      </c>
      <c r="H58" s="21"/>
      <c r="I58" s="21" t="s">
        <v>353</v>
      </c>
      <c r="J58" s="21"/>
      <c r="K58" s="21"/>
      <c r="L58" s="23"/>
      <c r="M58" s="23"/>
      <c r="N58" s="21"/>
      <c r="O58" s="21" t="s">
        <v>978</v>
      </c>
      <c r="P58" s="50" t="str">
        <f t="shared" si="0"/>
        <v>Accepted</v>
      </c>
      <c r="Q58" s="61" t="s">
        <v>662</v>
      </c>
    </row>
    <row r="59" spans="1:17" s="28" customFormat="1" ht="84">
      <c r="A59" s="21">
        <v>116</v>
      </c>
      <c r="B59" s="21" t="s">
        <v>1040</v>
      </c>
      <c r="C59" s="26" t="s">
        <v>913</v>
      </c>
      <c r="D59" s="27" t="s">
        <v>914</v>
      </c>
      <c r="E59" s="27" t="s">
        <v>915</v>
      </c>
      <c r="F59" s="21"/>
      <c r="G59" s="21" t="s">
        <v>1538</v>
      </c>
      <c r="H59" s="21"/>
      <c r="I59" s="21" t="s">
        <v>354</v>
      </c>
      <c r="J59" s="21"/>
      <c r="K59" s="21"/>
      <c r="L59" s="23"/>
      <c r="M59" s="23"/>
      <c r="N59" s="21"/>
      <c r="O59" s="21" t="s">
        <v>1008</v>
      </c>
      <c r="P59" s="50" t="str">
        <f t="shared" si="0"/>
        <v>Accepted</v>
      </c>
      <c r="Q59" s="61" t="s">
        <v>662</v>
      </c>
    </row>
    <row r="60" spans="1:17" s="28" customFormat="1" ht="63">
      <c r="A60" s="21">
        <v>118</v>
      </c>
      <c r="B60" s="21" t="s">
        <v>1040</v>
      </c>
      <c r="C60" s="26" t="s">
        <v>1272</v>
      </c>
      <c r="D60" s="27" t="s">
        <v>1002</v>
      </c>
      <c r="E60" s="27" t="s">
        <v>1003</v>
      </c>
      <c r="F60" s="21"/>
      <c r="G60" s="21" t="s">
        <v>1538</v>
      </c>
      <c r="H60" s="21"/>
      <c r="I60" s="21" t="s">
        <v>343</v>
      </c>
      <c r="J60" s="21"/>
      <c r="K60" s="21"/>
      <c r="L60" s="23"/>
      <c r="M60" s="23"/>
      <c r="N60" s="21"/>
      <c r="O60" s="21" t="s">
        <v>1364</v>
      </c>
      <c r="P60" s="50" t="str">
        <f t="shared" si="0"/>
        <v>Accepted</v>
      </c>
      <c r="Q60" s="61" t="s">
        <v>192</v>
      </c>
    </row>
    <row r="61" spans="1:17" s="28" customFormat="1" ht="84">
      <c r="A61" s="21">
        <v>121</v>
      </c>
      <c r="B61" s="21" t="s">
        <v>1040</v>
      </c>
      <c r="C61" s="26" t="s">
        <v>900</v>
      </c>
      <c r="D61" s="27" t="s">
        <v>1004</v>
      </c>
      <c r="E61" s="27" t="s">
        <v>1005</v>
      </c>
      <c r="F61" s="21"/>
      <c r="G61" s="21" t="s">
        <v>1538</v>
      </c>
      <c r="H61" s="21"/>
      <c r="I61" s="21" t="s">
        <v>353</v>
      </c>
      <c r="J61" s="21"/>
      <c r="K61" s="21"/>
      <c r="L61" s="23"/>
      <c r="M61" s="23"/>
      <c r="N61" s="21"/>
      <c r="O61" s="21" t="s">
        <v>978</v>
      </c>
      <c r="P61" s="50" t="str">
        <f t="shared" si="0"/>
        <v>Accepted</v>
      </c>
      <c r="Q61" s="61" t="s">
        <v>662</v>
      </c>
    </row>
    <row r="62" spans="1:17" s="28" customFormat="1" ht="199.5">
      <c r="A62" s="21">
        <v>122</v>
      </c>
      <c r="B62" s="21" t="s">
        <v>1040</v>
      </c>
      <c r="C62" s="26" t="s">
        <v>743</v>
      </c>
      <c r="D62" s="27" t="s">
        <v>1006</v>
      </c>
      <c r="E62" s="27" t="s">
        <v>1007</v>
      </c>
      <c r="F62" s="21"/>
      <c r="G62" s="21" t="s">
        <v>1538</v>
      </c>
      <c r="H62" s="21"/>
      <c r="I62" s="21" t="s">
        <v>355</v>
      </c>
      <c r="J62" s="21"/>
      <c r="K62" s="21"/>
      <c r="L62" s="23"/>
      <c r="M62" s="23"/>
      <c r="N62" s="21"/>
      <c r="O62" s="21" t="s">
        <v>1008</v>
      </c>
      <c r="P62" s="50" t="str">
        <f t="shared" si="0"/>
        <v>Accepted</v>
      </c>
      <c r="Q62" s="61" t="s">
        <v>662</v>
      </c>
    </row>
    <row r="63" spans="1:17" s="28" customFormat="1" ht="210">
      <c r="A63" s="21">
        <v>123</v>
      </c>
      <c r="B63" s="21" t="s">
        <v>1040</v>
      </c>
      <c r="C63" s="26" t="s">
        <v>743</v>
      </c>
      <c r="D63" s="27" t="s">
        <v>1010</v>
      </c>
      <c r="E63" s="27" t="s">
        <v>1011</v>
      </c>
      <c r="F63" s="21"/>
      <c r="G63" s="21" t="s">
        <v>1539</v>
      </c>
      <c r="H63" s="21"/>
      <c r="I63" s="21" t="s">
        <v>65</v>
      </c>
      <c r="J63" s="21"/>
      <c r="K63" s="21"/>
      <c r="L63" s="23"/>
      <c r="M63" s="23"/>
      <c r="N63" s="21"/>
      <c r="O63" s="21" t="s">
        <v>1008</v>
      </c>
      <c r="P63" s="50" t="str">
        <f t="shared" si="0"/>
        <v>Counter</v>
      </c>
      <c r="Q63" s="61" t="s">
        <v>662</v>
      </c>
    </row>
    <row r="64" spans="1:17" s="28" customFormat="1" ht="52.5">
      <c r="A64" s="21">
        <v>124</v>
      </c>
      <c r="B64" s="21" t="s">
        <v>1040</v>
      </c>
      <c r="C64" s="26" t="s">
        <v>743</v>
      </c>
      <c r="D64" s="27" t="s">
        <v>1012</v>
      </c>
      <c r="E64" s="27" t="s">
        <v>1013</v>
      </c>
      <c r="F64" s="21"/>
      <c r="G64" s="21" t="s">
        <v>1538</v>
      </c>
      <c r="H64" s="21"/>
      <c r="I64" s="21" t="s">
        <v>354</v>
      </c>
      <c r="J64" s="21"/>
      <c r="K64" s="21"/>
      <c r="L64" s="23"/>
      <c r="M64" s="23"/>
      <c r="N64" s="21"/>
      <c r="O64" s="21" t="s">
        <v>1008</v>
      </c>
      <c r="P64" s="50" t="str">
        <f t="shared" si="0"/>
        <v>Accepted</v>
      </c>
      <c r="Q64" s="61" t="s">
        <v>662</v>
      </c>
    </row>
    <row r="65" spans="1:17" s="28" customFormat="1" ht="21">
      <c r="A65" s="21">
        <v>125</v>
      </c>
      <c r="B65" s="21" t="s">
        <v>1040</v>
      </c>
      <c r="C65" s="26" t="s">
        <v>743</v>
      </c>
      <c r="D65" s="27" t="s">
        <v>1014</v>
      </c>
      <c r="E65" s="27" t="s">
        <v>1015</v>
      </c>
      <c r="F65" s="21"/>
      <c r="G65" s="21" t="s">
        <v>1539</v>
      </c>
      <c r="H65" s="21"/>
      <c r="I65" s="21" t="s">
        <v>354</v>
      </c>
      <c r="J65" s="21"/>
      <c r="K65" s="21"/>
      <c r="L65" s="23"/>
      <c r="M65" s="23"/>
      <c r="N65" s="21"/>
      <c r="O65" s="21" t="s">
        <v>1008</v>
      </c>
      <c r="P65" s="50" t="str">
        <f t="shared" si="0"/>
        <v>Counter</v>
      </c>
      <c r="Q65" s="61" t="s">
        <v>662</v>
      </c>
    </row>
    <row r="66" spans="1:17" s="28" customFormat="1" ht="84">
      <c r="A66" s="21">
        <v>126</v>
      </c>
      <c r="B66" s="21" t="s">
        <v>1040</v>
      </c>
      <c r="C66" s="26" t="s">
        <v>1035</v>
      </c>
      <c r="D66" s="27" t="s">
        <v>1016</v>
      </c>
      <c r="E66" s="27" t="s">
        <v>1017</v>
      </c>
      <c r="F66" s="21"/>
      <c r="G66" s="21" t="s">
        <v>1538</v>
      </c>
      <c r="H66" s="21"/>
      <c r="I66" s="21" t="s">
        <v>732</v>
      </c>
      <c r="J66" s="21"/>
      <c r="K66" s="21"/>
      <c r="L66" s="23"/>
      <c r="M66" s="23"/>
      <c r="N66" s="21"/>
      <c r="O66" s="21" t="s">
        <v>993</v>
      </c>
      <c r="P66" s="50" t="str">
        <f aca="true" t="shared" si="1" ref="P66:P129">IF(F66=G66,"",G66)</f>
        <v>Accepted</v>
      </c>
      <c r="Q66" s="61" t="s">
        <v>662</v>
      </c>
    </row>
    <row r="67" spans="1:17" s="28" customFormat="1" ht="73.5">
      <c r="A67" s="21">
        <v>127</v>
      </c>
      <c r="B67" s="21" t="s">
        <v>1040</v>
      </c>
      <c r="C67" s="26" t="s">
        <v>1035</v>
      </c>
      <c r="D67" s="27" t="s">
        <v>805</v>
      </c>
      <c r="E67" s="27" t="s">
        <v>806</v>
      </c>
      <c r="F67" s="21"/>
      <c r="G67" s="21" t="s">
        <v>688</v>
      </c>
      <c r="H67" s="21"/>
      <c r="I67" s="21" t="s">
        <v>356</v>
      </c>
      <c r="J67" s="21"/>
      <c r="K67" s="21"/>
      <c r="L67" s="23"/>
      <c r="M67" s="23"/>
      <c r="N67" s="21"/>
      <c r="O67" s="21" t="s">
        <v>978</v>
      </c>
      <c r="P67" s="50" t="str">
        <f t="shared" si="1"/>
        <v>Declined</v>
      </c>
      <c r="Q67" s="61" t="s">
        <v>662</v>
      </c>
    </row>
    <row r="68" spans="1:17" s="28" customFormat="1" ht="94.5">
      <c r="A68" s="21">
        <v>134</v>
      </c>
      <c r="B68" s="21" t="s">
        <v>1040</v>
      </c>
      <c r="C68" s="26" t="s">
        <v>860</v>
      </c>
      <c r="D68" s="27" t="s">
        <v>66</v>
      </c>
      <c r="E68" s="27" t="s">
        <v>866</v>
      </c>
      <c r="F68" s="21"/>
      <c r="G68" s="21" t="s">
        <v>1537</v>
      </c>
      <c r="H68" s="21"/>
      <c r="I68" s="21" t="s">
        <v>357</v>
      </c>
      <c r="J68" s="21"/>
      <c r="K68" s="21"/>
      <c r="L68" s="23"/>
      <c r="M68" s="23">
        <v>134</v>
      </c>
      <c r="N68" s="21"/>
      <c r="O68" s="21" t="s">
        <v>739</v>
      </c>
      <c r="P68" s="50" t="str">
        <f t="shared" si="1"/>
        <v>Deferred</v>
      </c>
      <c r="Q68" s="61"/>
    </row>
    <row r="69" spans="1:17" s="28" customFormat="1" ht="63">
      <c r="A69" s="21">
        <v>135</v>
      </c>
      <c r="B69" s="21" t="s">
        <v>1040</v>
      </c>
      <c r="C69" s="26" t="s">
        <v>867</v>
      </c>
      <c r="D69" s="27" t="s">
        <v>868</v>
      </c>
      <c r="E69" s="27" t="s">
        <v>490</v>
      </c>
      <c r="F69" s="21"/>
      <c r="G69" s="21" t="s">
        <v>1538</v>
      </c>
      <c r="H69" s="21"/>
      <c r="I69" s="21" t="s">
        <v>731</v>
      </c>
      <c r="J69" s="21"/>
      <c r="K69" s="21"/>
      <c r="L69" s="23"/>
      <c r="M69" s="23"/>
      <c r="N69" s="21"/>
      <c r="O69" s="21" t="s">
        <v>742</v>
      </c>
      <c r="P69" s="50" t="str">
        <f t="shared" si="1"/>
        <v>Accepted</v>
      </c>
      <c r="Q69" s="61" t="s">
        <v>662</v>
      </c>
    </row>
    <row r="70" spans="1:17" s="28" customFormat="1" ht="84">
      <c r="A70" s="21">
        <v>136</v>
      </c>
      <c r="B70" s="21" t="s">
        <v>1040</v>
      </c>
      <c r="C70" s="26" t="s">
        <v>486</v>
      </c>
      <c r="D70" s="27" t="s">
        <v>67</v>
      </c>
      <c r="E70" s="27" t="s">
        <v>490</v>
      </c>
      <c r="F70" s="21"/>
      <c r="G70" s="21" t="s">
        <v>1538</v>
      </c>
      <c r="H70" s="21"/>
      <c r="I70" s="21" t="s">
        <v>358</v>
      </c>
      <c r="J70" s="21"/>
      <c r="K70" s="21"/>
      <c r="L70" s="23"/>
      <c r="M70" s="23">
        <v>136</v>
      </c>
      <c r="N70" s="21"/>
      <c r="O70" s="21" t="s">
        <v>1263</v>
      </c>
      <c r="P70" s="50" t="str">
        <f t="shared" si="1"/>
        <v>Accepted</v>
      </c>
      <c r="Q70" s="61" t="s">
        <v>662</v>
      </c>
    </row>
    <row r="71" spans="1:17" s="28" customFormat="1" ht="63">
      <c r="A71" s="21">
        <v>137</v>
      </c>
      <c r="B71" s="21" t="s">
        <v>1040</v>
      </c>
      <c r="C71" s="26" t="s">
        <v>486</v>
      </c>
      <c r="D71" s="27" t="s">
        <v>815</v>
      </c>
      <c r="E71" s="27" t="s">
        <v>816</v>
      </c>
      <c r="F71" s="21"/>
      <c r="G71" s="21" t="s">
        <v>1538</v>
      </c>
      <c r="H71" s="21"/>
      <c r="I71" s="21" t="s">
        <v>358</v>
      </c>
      <c r="J71" s="21"/>
      <c r="K71" s="21"/>
      <c r="L71" s="23"/>
      <c r="M71" s="23">
        <v>136</v>
      </c>
      <c r="N71" s="21"/>
      <c r="O71" s="21" t="s">
        <v>1263</v>
      </c>
      <c r="P71" s="50" t="str">
        <f t="shared" si="1"/>
        <v>Accepted</v>
      </c>
      <c r="Q71" s="61" t="s">
        <v>662</v>
      </c>
    </row>
    <row r="72" spans="1:17" s="28" customFormat="1" ht="84">
      <c r="A72" s="21">
        <v>138</v>
      </c>
      <c r="B72" s="21" t="s">
        <v>1040</v>
      </c>
      <c r="C72" s="26" t="s">
        <v>817</v>
      </c>
      <c r="D72" s="27" t="s">
        <v>818</v>
      </c>
      <c r="E72" s="27" t="s">
        <v>819</v>
      </c>
      <c r="F72" s="21"/>
      <c r="G72" s="21" t="s">
        <v>1538</v>
      </c>
      <c r="H72" s="21"/>
      <c r="I72" s="21" t="s">
        <v>353</v>
      </c>
      <c r="J72" s="21"/>
      <c r="K72" s="21"/>
      <c r="L72" s="23"/>
      <c r="M72" s="23"/>
      <c r="N72" s="21"/>
      <c r="O72" s="21" t="s">
        <v>978</v>
      </c>
      <c r="P72" s="50" t="str">
        <f t="shared" si="1"/>
        <v>Accepted</v>
      </c>
      <c r="Q72" s="61" t="s">
        <v>662</v>
      </c>
    </row>
    <row r="73" spans="1:17" s="28" customFormat="1" ht="31.5">
      <c r="A73" s="21">
        <v>141</v>
      </c>
      <c r="B73" s="21" t="s">
        <v>1040</v>
      </c>
      <c r="C73" s="26" t="s">
        <v>1465</v>
      </c>
      <c r="D73" s="27" t="s">
        <v>820</v>
      </c>
      <c r="E73" s="27" t="s">
        <v>821</v>
      </c>
      <c r="F73" s="21"/>
      <c r="G73" s="21" t="s">
        <v>1538</v>
      </c>
      <c r="H73" s="21"/>
      <c r="I73" s="21"/>
      <c r="J73" s="21"/>
      <c r="K73" s="21"/>
      <c r="L73" s="23"/>
      <c r="M73" s="23">
        <v>1556</v>
      </c>
      <c r="N73" s="21"/>
      <c r="O73" s="21" t="s">
        <v>1464</v>
      </c>
      <c r="P73" s="50" t="str">
        <f t="shared" si="1"/>
        <v>Accepted</v>
      </c>
      <c r="Q73" s="61" t="s">
        <v>662</v>
      </c>
    </row>
    <row r="74" spans="1:17" s="28" customFormat="1" ht="31.5">
      <c r="A74" s="21">
        <v>142</v>
      </c>
      <c r="B74" s="21" t="s">
        <v>1040</v>
      </c>
      <c r="C74" s="26" t="s">
        <v>1465</v>
      </c>
      <c r="D74" s="27" t="s">
        <v>822</v>
      </c>
      <c r="E74" s="27" t="s">
        <v>821</v>
      </c>
      <c r="F74" s="21"/>
      <c r="G74" s="21" t="s">
        <v>1538</v>
      </c>
      <c r="H74" s="21"/>
      <c r="I74" s="21"/>
      <c r="J74" s="21"/>
      <c r="K74" s="21"/>
      <c r="L74" s="23"/>
      <c r="M74" s="23">
        <v>1556</v>
      </c>
      <c r="N74" s="21"/>
      <c r="O74" s="21" t="s">
        <v>1464</v>
      </c>
      <c r="P74" s="50" t="str">
        <f t="shared" si="1"/>
        <v>Accepted</v>
      </c>
      <c r="Q74" s="61" t="s">
        <v>662</v>
      </c>
    </row>
    <row r="75" spans="1:17" s="28" customFormat="1" ht="31.5">
      <c r="A75" s="21">
        <v>143</v>
      </c>
      <c r="B75" s="21" t="s">
        <v>1040</v>
      </c>
      <c r="C75" s="26" t="s">
        <v>1465</v>
      </c>
      <c r="D75" s="27" t="s">
        <v>823</v>
      </c>
      <c r="E75" s="27" t="s">
        <v>821</v>
      </c>
      <c r="F75" s="21"/>
      <c r="G75" s="21" t="s">
        <v>1538</v>
      </c>
      <c r="H75" s="21"/>
      <c r="I75" s="21"/>
      <c r="J75" s="21"/>
      <c r="K75" s="21"/>
      <c r="L75" s="23"/>
      <c r="M75" s="23">
        <v>1556</v>
      </c>
      <c r="N75" s="21"/>
      <c r="O75" s="21" t="s">
        <v>1464</v>
      </c>
      <c r="P75" s="50" t="str">
        <f t="shared" si="1"/>
        <v>Accepted</v>
      </c>
      <c r="Q75" s="61" t="s">
        <v>662</v>
      </c>
    </row>
    <row r="76" spans="1:17" s="28" customFormat="1" ht="31.5">
      <c r="A76" s="21">
        <v>146</v>
      </c>
      <c r="B76" s="21" t="s">
        <v>937</v>
      </c>
      <c r="C76" s="26" t="s">
        <v>775</v>
      </c>
      <c r="D76" s="27" t="s">
        <v>938</v>
      </c>
      <c r="E76" s="27" t="s">
        <v>939</v>
      </c>
      <c r="F76" s="21"/>
      <c r="G76" s="21" t="s">
        <v>1538</v>
      </c>
      <c r="H76" s="21"/>
      <c r="I76" s="21" t="s">
        <v>731</v>
      </c>
      <c r="J76" s="21"/>
      <c r="K76" s="21"/>
      <c r="L76" s="23"/>
      <c r="M76" s="23"/>
      <c r="N76" s="21"/>
      <c r="O76" s="21" t="s">
        <v>742</v>
      </c>
      <c r="P76" s="50" t="str">
        <f t="shared" si="1"/>
        <v>Accepted</v>
      </c>
      <c r="Q76" s="61" t="s">
        <v>662</v>
      </c>
    </row>
    <row r="77" spans="1:17" s="28" customFormat="1" ht="73.5">
      <c r="A77" s="21">
        <v>147</v>
      </c>
      <c r="B77" s="21" t="s">
        <v>937</v>
      </c>
      <c r="C77" s="26" t="s">
        <v>940</v>
      </c>
      <c r="D77" s="27" t="s">
        <v>941</v>
      </c>
      <c r="E77" s="27" t="s">
        <v>942</v>
      </c>
      <c r="F77" s="21"/>
      <c r="G77" s="21" t="s">
        <v>1538</v>
      </c>
      <c r="H77" s="21"/>
      <c r="I77" s="21" t="s">
        <v>359</v>
      </c>
      <c r="J77" s="21"/>
      <c r="K77" s="21"/>
      <c r="L77" s="23"/>
      <c r="M77" s="23">
        <v>147</v>
      </c>
      <c r="N77" s="21"/>
      <c r="O77" s="21" t="s">
        <v>870</v>
      </c>
      <c r="P77" s="50" t="str">
        <f t="shared" si="1"/>
        <v>Accepted</v>
      </c>
      <c r="Q77" s="61"/>
    </row>
    <row r="78" spans="1:17" s="28" customFormat="1" ht="84">
      <c r="A78" s="21">
        <v>148</v>
      </c>
      <c r="B78" s="21" t="s">
        <v>943</v>
      </c>
      <c r="C78" s="26" t="s">
        <v>795</v>
      </c>
      <c r="D78" s="27" t="s">
        <v>68</v>
      </c>
      <c r="E78" s="27" t="s">
        <v>945</v>
      </c>
      <c r="F78" s="21"/>
      <c r="G78" s="21" t="s">
        <v>1538</v>
      </c>
      <c r="H78" s="21"/>
      <c r="I78" s="21" t="s">
        <v>733</v>
      </c>
      <c r="J78" s="21"/>
      <c r="K78" s="21"/>
      <c r="L78" s="23"/>
      <c r="M78" s="23">
        <v>22</v>
      </c>
      <c r="N78" s="21"/>
      <c r="O78" s="21" t="s">
        <v>1368</v>
      </c>
      <c r="P78" s="50" t="str">
        <f t="shared" si="1"/>
        <v>Accepted</v>
      </c>
      <c r="Q78" s="61"/>
    </row>
    <row r="79" spans="1:17" s="28" customFormat="1" ht="42">
      <c r="A79" s="21">
        <v>150</v>
      </c>
      <c r="B79" s="21" t="s">
        <v>946</v>
      </c>
      <c r="C79" s="26" t="s">
        <v>1035</v>
      </c>
      <c r="D79" s="27" t="s">
        <v>947</v>
      </c>
      <c r="E79" s="27" t="s">
        <v>948</v>
      </c>
      <c r="F79" s="21"/>
      <c r="G79" s="21" t="s">
        <v>1539</v>
      </c>
      <c r="H79" s="21"/>
      <c r="I79" s="21" t="s">
        <v>345</v>
      </c>
      <c r="J79" s="21"/>
      <c r="K79" s="21"/>
      <c r="L79" s="23"/>
      <c r="M79" s="23"/>
      <c r="N79" s="21"/>
      <c r="O79" s="21" t="s">
        <v>993</v>
      </c>
      <c r="P79" s="50" t="str">
        <f t="shared" si="1"/>
        <v>Counter</v>
      </c>
      <c r="Q79" s="61" t="s">
        <v>662</v>
      </c>
    </row>
    <row r="80" spans="1:17" s="28" customFormat="1" ht="63">
      <c r="A80" s="21">
        <v>151</v>
      </c>
      <c r="B80" s="21" t="s">
        <v>946</v>
      </c>
      <c r="C80" s="26" t="s">
        <v>1035</v>
      </c>
      <c r="D80" s="27" t="s">
        <v>748</v>
      </c>
      <c r="E80" s="27" t="s">
        <v>749</v>
      </c>
      <c r="F80" s="21"/>
      <c r="G80" s="21" t="s">
        <v>688</v>
      </c>
      <c r="H80" s="21"/>
      <c r="I80" s="21" t="s">
        <v>356</v>
      </c>
      <c r="J80" s="21"/>
      <c r="K80" s="21"/>
      <c r="L80" s="23"/>
      <c r="M80" s="23"/>
      <c r="N80" s="21"/>
      <c r="O80" s="21" t="s">
        <v>978</v>
      </c>
      <c r="P80" s="50" t="str">
        <f t="shared" si="1"/>
        <v>Declined</v>
      </c>
      <c r="Q80" s="61" t="s">
        <v>662</v>
      </c>
    </row>
    <row r="81" spans="1:17" s="28" customFormat="1" ht="31.5">
      <c r="A81" s="21">
        <v>153</v>
      </c>
      <c r="B81" s="21" t="s">
        <v>946</v>
      </c>
      <c r="C81" s="26" t="s">
        <v>860</v>
      </c>
      <c r="D81" s="27" t="s">
        <v>751</v>
      </c>
      <c r="E81" s="27" t="s">
        <v>750</v>
      </c>
      <c r="F81" s="21"/>
      <c r="G81" s="21" t="s">
        <v>1537</v>
      </c>
      <c r="H81" s="21"/>
      <c r="I81" s="21"/>
      <c r="J81" s="21"/>
      <c r="K81" s="21"/>
      <c r="L81" s="23"/>
      <c r="M81" s="23">
        <v>134</v>
      </c>
      <c r="N81" s="21"/>
      <c r="O81" s="21" t="s">
        <v>739</v>
      </c>
      <c r="P81" s="50" t="str">
        <f t="shared" si="1"/>
        <v>Deferred</v>
      </c>
      <c r="Q81" s="61"/>
    </row>
    <row r="82" spans="1:17" s="28" customFormat="1" ht="84">
      <c r="A82" s="21">
        <v>154</v>
      </c>
      <c r="B82" s="21" t="s">
        <v>752</v>
      </c>
      <c r="C82" s="26" t="s">
        <v>862</v>
      </c>
      <c r="D82" s="27" t="s">
        <v>69</v>
      </c>
      <c r="E82" s="27" t="s">
        <v>1277</v>
      </c>
      <c r="F82" s="21"/>
      <c r="G82" s="21" t="s">
        <v>1538</v>
      </c>
      <c r="H82" s="21"/>
      <c r="I82" s="21" t="s">
        <v>360</v>
      </c>
      <c r="J82" s="21"/>
      <c r="K82" s="21"/>
      <c r="L82" s="23"/>
      <c r="M82" s="23"/>
      <c r="N82" s="21"/>
      <c r="O82" s="21" t="s">
        <v>993</v>
      </c>
      <c r="P82" s="50" t="str">
        <f t="shared" si="1"/>
        <v>Accepted</v>
      </c>
      <c r="Q82" s="61" t="s">
        <v>662</v>
      </c>
    </row>
    <row r="83" spans="1:17" s="28" customFormat="1" ht="94.5">
      <c r="A83" s="21">
        <v>155</v>
      </c>
      <c r="B83" s="21" t="s">
        <v>752</v>
      </c>
      <c r="C83" s="26" t="s">
        <v>1278</v>
      </c>
      <c r="D83" s="27" t="s">
        <v>70</v>
      </c>
      <c r="E83" s="27" t="s">
        <v>1071</v>
      </c>
      <c r="F83" s="21"/>
      <c r="G83" s="21" t="s">
        <v>1538</v>
      </c>
      <c r="H83" s="21"/>
      <c r="I83" s="21" t="s">
        <v>732</v>
      </c>
      <c r="J83" s="21"/>
      <c r="K83" s="21"/>
      <c r="L83" s="23"/>
      <c r="M83" s="23"/>
      <c r="N83" s="21"/>
      <c r="O83" s="21" t="s">
        <v>993</v>
      </c>
      <c r="P83" s="50" t="str">
        <f t="shared" si="1"/>
        <v>Accepted</v>
      </c>
      <c r="Q83" s="61" t="s">
        <v>662</v>
      </c>
    </row>
    <row r="84" spans="1:17" s="28" customFormat="1" ht="94.5">
      <c r="A84" s="21">
        <v>156</v>
      </c>
      <c r="B84" s="21" t="s">
        <v>1072</v>
      </c>
      <c r="C84" s="26" t="s">
        <v>1278</v>
      </c>
      <c r="D84" s="27" t="s">
        <v>70</v>
      </c>
      <c r="E84" s="27" t="s">
        <v>1071</v>
      </c>
      <c r="F84" s="21"/>
      <c r="G84" s="21" t="s">
        <v>1538</v>
      </c>
      <c r="H84" s="21"/>
      <c r="I84" s="21" t="s">
        <v>732</v>
      </c>
      <c r="J84" s="21"/>
      <c r="K84" s="21"/>
      <c r="L84" s="23"/>
      <c r="M84" s="23"/>
      <c r="N84" s="21"/>
      <c r="O84" s="21" t="s">
        <v>993</v>
      </c>
      <c r="P84" s="50" t="str">
        <f t="shared" si="1"/>
        <v>Accepted</v>
      </c>
      <c r="Q84" s="61" t="s">
        <v>662</v>
      </c>
    </row>
    <row r="85" spans="1:17" s="28" customFormat="1" ht="94.5">
      <c r="A85" s="21">
        <v>157</v>
      </c>
      <c r="B85" s="21" t="s">
        <v>1072</v>
      </c>
      <c r="C85" s="26" t="s">
        <v>1200</v>
      </c>
      <c r="D85" s="27" t="s">
        <v>71</v>
      </c>
      <c r="E85" s="27" t="s">
        <v>1277</v>
      </c>
      <c r="F85" s="21"/>
      <c r="G85" s="21" t="s">
        <v>1538</v>
      </c>
      <c r="H85" s="21"/>
      <c r="I85" s="21" t="s">
        <v>733</v>
      </c>
      <c r="J85" s="21"/>
      <c r="K85" s="21"/>
      <c r="L85" s="23"/>
      <c r="M85" s="23">
        <v>22</v>
      </c>
      <c r="N85" s="21"/>
      <c r="O85" s="21" t="s">
        <v>1368</v>
      </c>
      <c r="P85" s="50" t="str">
        <f t="shared" si="1"/>
        <v>Accepted</v>
      </c>
      <c r="Q85" s="61"/>
    </row>
    <row r="86" spans="1:17" s="28" customFormat="1" ht="52.5">
      <c r="A86" s="21">
        <v>158</v>
      </c>
      <c r="B86" s="21" t="s">
        <v>1074</v>
      </c>
      <c r="C86" s="26" t="s">
        <v>1603</v>
      </c>
      <c r="D86" s="27" t="s">
        <v>1075</v>
      </c>
      <c r="E86" s="27" t="s">
        <v>1076</v>
      </c>
      <c r="F86" s="21"/>
      <c r="G86" s="21" t="s">
        <v>1538</v>
      </c>
      <c r="H86" s="21"/>
      <c r="I86" s="21" t="s">
        <v>358</v>
      </c>
      <c r="J86" s="21"/>
      <c r="K86" s="21"/>
      <c r="L86" s="23"/>
      <c r="M86" s="23">
        <v>136</v>
      </c>
      <c r="N86" s="21"/>
      <c r="O86" s="21" t="s">
        <v>1263</v>
      </c>
      <c r="P86" s="50" t="str">
        <f t="shared" si="1"/>
        <v>Accepted</v>
      </c>
      <c r="Q86" s="61" t="s">
        <v>662</v>
      </c>
    </row>
    <row r="87" spans="1:17" s="28" customFormat="1" ht="52.5">
      <c r="A87" s="21">
        <v>160</v>
      </c>
      <c r="B87" s="21" t="s">
        <v>1074</v>
      </c>
      <c r="C87" s="26" t="s">
        <v>747</v>
      </c>
      <c r="D87" s="27" t="s">
        <v>1077</v>
      </c>
      <c r="E87" s="27" t="s">
        <v>1078</v>
      </c>
      <c r="F87" s="21"/>
      <c r="G87" s="21" t="s">
        <v>1538</v>
      </c>
      <c r="H87" s="21"/>
      <c r="I87" s="21" t="s">
        <v>361</v>
      </c>
      <c r="J87" s="21"/>
      <c r="K87" s="21"/>
      <c r="L87" s="23"/>
      <c r="M87" s="23"/>
      <c r="N87" s="21"/>
      <c r="O87" s="21" t="s">
        <v>1008</v>
      </c>
      <c r="P87" s="50" t="str">
        <f t="shared" si="1"/>
        <v>Accepted</v>
      </c>
      <c r="Q87" s="61" t="s">
        <v>662</v>
      </c>
    </row>
    <row r="88" spans="1:17" s="28" customFormat="1" ht="84">
      <c r="A88" s="21">
        <v>161</v>
      </c>
      <c r="B88" s="21" t="s">
        <v>1074</v>
      </c>
      <c r="C88" s="26" t="s">
        <v>862</v>
      </c>
      <c r="D88" s="27" t="s">
        <v>1079</v>
      </c>
      <c r="E88" s="27" t="s">
        <v>1080</v>
      </c>
      <c r="F88" s="21"/>
      <c r="G88" s="21" t="s">
        <v>1539</v>
      </c>
      <c r="H88" s="21"/>
      <c r="I88" s="21" t="s">
        <v>362</v>
      </c>
      <c r="J88" s="21"/>
      <c r="K88" s="21"/>
      <c r="L88" s="23"/>
      <c r="M88" s="23"/>
      <c r="N88" s="21"/>
      <c r="O88" s="21" t="s">
        <v>993</v>
      </c>
      <c r="P88" s="50" t="str">
        <f t="shared" si="1"/>
        <v>Counter</v>
      </c>
      <c r="Q88" s="61" t="s">
        <v>662</v>
      </c>
    </row>
    <row r="89" spans="1:17" s="28" customFormat="1" ht="52.5">
      <c r="A89" s="21">
        <v>162</v>
      </c>
      <c r="B89" s="21" t="s">
        <v>1074</v>
      </c>
      <c r="C89" s="26" t="s">
        <v>990</v>
      </c>
      <c r="D89" s="27" t="s">
        <v>1081</v>
      </c>
      <c r="E89" s="27" t="s">
        <v>1082</v>
      </c>
      <c r="F89" s="21"/>
      <c r="G89" s="21" t="s">
        <v>1538</v>
      </c>
      <c r="H89" s="21"/>
      <c r="I89" s="21" t="s">
        <v>363</v>
      </c>
      <c r="J89" s="21"/>
      <c r="K89" s="21"/>
      <c r="L89" s="23"/>
      <c r="M89" s="23"/>
      <c r="N89" s="21"/>
      <c r="O89" s="21" t="s">
        <v>870</v>
      </c>
      <c r="P89" s="50" t="str">
        <f t="shared" si="1"/>
        <v>Accepted</v>
      </c>
      <c r="Q89" s="61"/>
    </row>
    <row r="90" spans="1:17" s="28" customFormat="1" ht="31.5">
      <c r="A90" s="21">
        <v>163</v>
      </c>
      <c r="B90" s="21" t="s">
        <v>1083</v>
      </c>
      <c r="C90" s="26" t="s">
        <v>771</v>
      </c>
      <c r="D90" s="27" t="s">
        <v>1084</v>
      </c>
      <c r="E90" s="27" t="s">
        <v>490</v>
      </c>
      <c r="F90" s="21"/>
      <c r="G90" s="21" t="s">
        <v>1539</v>
      </c>
      <c r="H90" s="21"/>
      <c r="I90" s="21"/>
      <c r="J90" s="21"/>
      <c r="K90" s="21"/>
      <c r="L90" s="23"/>
      <c r="M90" s="23">
        <v>1485</v>
      </c>
      <c r="N90" s="21"/>
      <c r="O90" s="21" t="s">
        <v>1464</v>
      </c>
      <c r="P90" s="50" t="str">
        <f t="shared" si="1"/>
        <v>Counter</v>
      </c>
      <c r="Q90" s="61" t="s">
        <v>662</v>
      </c>
    </row>
    <row r="91" spans="1:17" s="28" customFormat="1" ht="63">
      <c r="A91" s="21">
        <v>164</v>
      </c>
      <c r="B91" s="21" t="s">
        <v>1083</v>
      </c>
      <c r="C91" s="26" t="s">
        <v>775</v>
      </c>
      <c r="D91" s="27" t="s">
        <v>1085</v>
      </c>
      <c r="E91" s="27" t="s">
        <v>1086</v>
      </c>
      <c r="F91" s="21"/>
      <c r="G91" s="21" t="s">
        <v>1538</v>
      </c>
      <c r="H91" s="21"/>
      <c r="I91" s="21" t="s">
        <v>731</v>
      </c>
      <c r="J91" s="21"/>
      <c r="K91" s="21"/>
      <c r="L91" s="23"/>
      <c r="M91" s="23"/>
      <c r="N91" s="21"/>
      <c r="O91" s="21" t="s">
        <v>742</v>
      </c>
      <c r="P91" s="50" t="str">
        <f t="shared" si="1"/>
        <v>Accepted</v>
      </c>
      <c r="Q91" s="61" t="s">
        <v>662</v>
      </c>
    </row>
    <row r="92" spans="1:17" s="28" customFormat="1" ht="31.5">
      <c r="A92" s="21">
        <v>166</v>
      </c>
      <c r="B92" s="21" t="s">
        <v>1083</v>
      </c>
      <c r="C92" s="26" t="s">
        <v>883</v>
      </c>
      <c r="D92" s="27" t="s">
        <v>1087</v>
      </c>
      <c r="E92" s="27" t="s">
        <v>1088</v>
      </c>
      <c r="F92" s="21"/>
      <c r="G92" s="21" t="s">
        <v>1537</v>
      </c>
      <c r="H92" s="21"/>
      <c r="I92" s="21"/>
      <c r="J92" s="21"/>
      <c r="K92" s="21"/>
      <c r="L92" s="23"/>
      <c r="M92" s="23">
        <v>79</v>
      </c>
      <c r="N92" s="21"/>
      <c r="O92" s="21" t="s">
        <v>870</v>
      </c>
      <c r="P92" s="50" t="str">
        <f t="shared" si="1"/>
        <v>Deferred</v>
      </c>
      <c r="Q92" s="61"/>
    </row>
    <row r="93" spans="1:17" s="28" customFormat="1" ht="105">
      <c r="A93" s="21">
        <v>171</v>
      </c>
      <c r="B93" s="21" t="s">
        <v>1089</v>
      </c>
      <c r="C93" s="26" t="s">
        <v>775</v>
      </c>
      <c r="D93" s="27" t="s">
        <v>72</v>
      </c>
      <c r="E93" s="27" t="s">
        <v>1098</v>
      </c>
      <c r="F93" s="21"/>
      <c r="G93" s="21" t="s">
        <v>1538</v>
      </c>
      <c r="H93" s="21"/>
      <c r="I93" s="21" t="s">
        <v>731</v>
      </c>
      <c r="J93" s="21"/>
      <c r="K93" s="21"/>
      <c r="L93" s="23"/>
      <c r="M93" s="23"/>
      <c r="N93" s="21"/>
      <c r="O93" s="21" t="s">
        <v>742</v>
      </c>
      <c r="P93" s="50" t="str">
        <f t="shared" si="1"/>
        <v>Accepted</v>
      </c>
      <c r="Q93" s="61" t="s">
        <v>662</v>
      </c>
    </row>
    <row r="94" spans="1:17" s="28" customFormat="1" ht="105">
      <c r="A94" s="21">
        <v>172</v>
      </c>
      <c r="B94" s="21" t="s">
        <v>1089</v>
      </c>
      <c r="C94" s="26" t="s">
        <v>867</v>
      </c>
      <c r="D94" s="27" t="s">
        <v>73</v>
      </c>
      <c r="E94" s="27" t="s">
        <v>1099</v>
      </c>
      <c r="F94" s="21"/>
      <c r="G94" s="21" t="s">
        <v>1538</v>
      </c>
      <c r="H94" s="21"/>
      <c r="I94" s="21" t="s">
        <v>731</v>
      </c>
      <c r="J94" s="21"/>
      <c r="K94" s="21"/>
      <c r="L94" s="23"/>
      <c r="M94" s="23"/>
      <c r="N94" s="21"/>
      <c r="O94" s="21" t="s">
        <v>742</v>
      </c>
      <c r="P94" s="50" t="str">
        <f t="shared" si="1"/>
        <v>Accepted</v>
      </c>
      <c r="Q94" s="61" t="s">
        <v>662</v>
      </c>
    </row>
    <row r="95" spans="1:17" s="28" customFormat="1" ht="94.5">
      <c r="A95" s="21">
        <v>175</v>
      </c>
      <c r="B95" s="21" t="s">
        <v>1100</v>
      </c>
      <c r="C95" s="26" t="s">
        <v>795</v>
      </c>
      <c r="D95" s="27" t="s">
        <v>58</v>
      </c>
      <c r="E95" s="27" t="s">
        <v>1101</v>
      </c>
      <c r="F95" s="21"/>
      <c r="G95" s="21" t="s">
        <v>1538</v>
      </c>
      <c r="H95" s="21"/>
      <c r="I95" s="21" t="s">
        <v>733</v>
      </c>
      <c r="J95" s="21"/>
      <c r="K95" s="21"/>
      <c r="L95" s="23"/>
      <c r="M95" s="23">
        <v>22</v>
      </c>
      <c r="N95" s="21"/>
      <c r="O95" s="21" t="s">
        <v>1368</v>
      </c>
      <c r="P95" s="50" t="str">
        <f t="shared" si="1"/>
        <v>Accepted</v>
      </c>
      <c r="Q95" s="61"/>
    </row>
    <row r="96" spans="1:17" s="28" customFormat="1" ht="105">
      <c r="A96" s="21">
        <v>176</v>
      </c>
      <c r="B96" s="21" t="s">
        <v>1102</v>
      </c>
      <c r="C96" s="26" t="s">
        <v>891</v>
      </c>
      <c r="D96" s="27" t="s">
        <v>213</v>
      </c>
      <c r="E96" s="27" t="s">
        <v>214</v>
      </c>
      <c r="F96" s="21"/>
      <c r="G96" s="21" t="s">
        <v>1537</v>
      </c>
      <c r="H96" s="21"/>
      <c r="I96" s="21"/>
      <c r="J96" s="21"/>
      <c r="K96" s="21" t="s">
        <v>1508</v>
      </c>
      <c r="L96" s="23"/>
      <c r="M96" s="23">
        <v>53</v>
      </c>
      <c r="N96" s="21"/>
      <c r="O96" s="21" t="s">
        <v>870</v>
      </c>
      <c r="P96" s="50" t="str">
        <f t="shared" si="1"/>
        <v>Deferred</v>
      </c>
      <c r="Q96" s="61"/>
    </row>
    <row r="97" spans="1:17" s="28" customFormat="1" ht="105">
      <c r="A97" s="21">
        <v>177</v>
      </c>
      <c r="B97" s="21" t="s">
        <v>1102</v>
      </c>
      <c r="C97" s="26" t="s">
        <v>1244</v>
      </c>
      <c r="D97" s="27" t="s">
        <v>213</v>
      </c>
      <c r="E97" s="27" t="s">
        <v>214</v>
      </c>
      <c r="F97" s="21"/>
      <c r="G97" s="21" t="s">
        <v>1537</v>
      </c>
      <c r="H97" s="21"/>
      <c r="I97" s="21"/>
      <c r="J97" s="21" t="s">
        <v>1508</v>
      </c>
      <c r="K97" s="21" t="s">
        <v>1508</v>
      </c>
      <c r="L97" s="23">
        <v>53</v>
      </c>
      <c r="M97" s="23">
        <v>53</v>
      </c>
      <c r="N97" s="21"/>
      <c r="O97" s="21" t="s">
        <v>870</v>
      </c>
      <c r="P97" s="50" t="str">
        <f t="shared" si="1"/>
        <v>Deferred</v>
      </c>
      <c r="Q97" s="61"/>
    </row>
    <row r="98" spans="1:17" s="28" customFormat="1" ht="105">
      <c r="A98" s="21">
        <v>180</v>
      </c>
      <c r="B98" s="21" t="s">
        <v>1102</v>
      </c>
      <c r="C98" s="26" t="s">
        <v>1090</v>
      </c>
      <c r="D98" s="27" t="s">
        <v>213</v>
      </c>
      <c r="E98" s="27" t="s">
        <v>214</v>
      </c>
      <c r="F98" s="21"/>
      <c r="G98" s="21" t="s">
        <v>1537</v>
      </c>
      <c r="H98" s="21"/>
      <c r="I98" s="21"/>
      <c r="J98" s="21" t="s">
        <v>1508</v>
      </c>
      <c r="K98" s="21" t="s">
        <v>1508</v>
      </c>
      <c r="L98" s="23">
        <v>53</v>
      </c>
      <c r="M98" s="23">
        <v>53</v>
      </c>
      <c r="N98" s="21"/>
      <c r="O98" s="21" t="s">
        <v>870</v>
      </c>
      <c r="P98" s="50" t="str">
        <f t="shared" si="1"/>
        <v>Deferred</v>
      </c>
      <c r="Q98" s="61"/>
    </row>
    <row r="99" spans="1:17" s="28" customFormat="1" ht="105">
      <c r="A99" s="21">
        <v>181</v>
      </c>
      <c r="B99" s="21" t="s">
        <v>1102</v>
      </c>
      <c r="C99" s="26" t="s">
        <v>853</v>
      </c>
      <c r="D99" s="27" t="s">
        <v>213</v>
      </c>
      <c r="E99" s="27" t="s">
        <v>214</v>
      </c>
      <c r="F99" s="21"/>
      <c r="G99" s="21" t="s">
        <v>1537</v>
      </c>
      <c r="H99" s="21"/>
      <c r="I99" s="21"/>
      <c r="J99" s="21" t="s">
        <v>1508</v>
      </c>
      <c r="K99" s="21" t="s">
        <v>1508</v>
      </c>
      <c r="L99" s="23">
        <v>53</v>
      </c>
      <c r="M99" s="23">
        <v>53</v>
      </c>
      <c r="N99" s="21"/>
      <c r="O99" s="21" t="s">
        <v>870</v>
      </c>
      <c r="P99" s="50" t="str">
        <f t="shared" si="1"/>
        <v>Deferred</v>
      </c>
      <c r="Q99" s="61"/>
    </row>
    <row r="100" spans="1:17" s="28" customFormat="1" ht="105">
      <c r="A100" s="21">
        <v>182</v>
      </c>
      <c r="B100" s="21" t="s">
        <v>1102</v>
      </c>
      <c r="C100" s="26" t="s">
        <v>1398</v>
      </c>
      <c r="D100" s="27" t="s">
        <v>213</v>
      </c>
      <c r="E100" s="27" t="s">
        <v>214</v>
      </c>
      <c r="F100" s="21"/>
      <c r="G100" s="21" t="s">
        <v>1537</v>
      </c>
      <c r="H100" s="21"/>
      <c r="I100" s="21"/>
      <c r="J100" s="21" t="s">
        <v>1508</v>
      </c>
      <c r="K100" s="21" t="s">
        <v>1508</v>
      </c>
      <c r="L100" s="23">
        <v>53</v>
      </c>
      <c r="M100" s="23">
        <v>53</v>
      </c>
      <c r="N100" s="21"/>
      <c r="O100" s="21" t="s">
        <v>870</v>
      </c>
      <c r="P100" s="50" t="str">
        <f t="shared" si="1"/>
        <v>Deferred</v>
      </c>
      <c r="Q100" s="61"/>
    </row>
    <row r="101" spans="1:17" s="28" customFormat="1" ht="241.5">
      <c r="A101" s="21">
        <v>185</v>
      </c>
      <c r="B101" s="21" t="s">
        <v>1102</v>
      </c>
      <c r="C101" s="26" t="s">
        <v>889</v>
      </c>
      <c r="D101" s="27" t="s">
        <v>1033</v>
      </c>
      <c r="E101" s="27" t="s">
        <v>74</v>
      </c>
      <c r="F101" s="21"/>
      <c r="G101" s="21" t="s">
        <v>688</v>
      </c>
      <c r="H101" s="21"/>
      <c r="I101" s="21" t="s">
        <v>75</v>
      </c>
      <c r="J101" s="21"/>
      <c r="K101" s="21"/>
      <c r="L101" s="23">
        <v>185</v>
      </c>
      <c r="M101" s="23">
        <v>185</v>
      </c>
      <c r="N101" s="21"/>
      <c r="O101" s="21" t="s">
        <v>1464</v>
      </c>
      <c r="P101" s="50" t="str">
        <f t="shared" si="1"/>
        <v>Declined</v>
      </c>
      <c r="Q101" s="61" t="s">
        <v>662</v>
      </c>
    </row>
    <row r="102" spans="1:17" s="28" customFormat="1" ht="52.5">
      <c r="A102" s="21">
        <v>190</v>
      </c>
      <c r="B102" s="21" t="s">
        <v>1102</v>
      </c>
      <c r="C102" s="26" t="s">
        <v>867</v>
      </c>
      <c r="D102" s="27" t="s">
        <v>1281</v>
      </c>
      <c r="E102" s="27" t="s">
        <v>1282</v>
      </c>
      <c r="F102" s="21"/>
      <c r="G102" s="21" t="s">
        <v>1538</v>
      </c>
      <c r="H102" s="21"/>
      <c r="I102" s="21" t="s">
        <v>731</v>
      </c>
      <c r="J102" s="21"/>
      <c r="K102" s="21"/>
      <c r="L102" s="23"/>
      <c r="M102" s="23"/>
      <c r="N102" s="21"/>
      <c r="O102" s="21" t="s">
        <v>742</v>
      </c>
      <c r="P102" s="50" t="str">
        <f t="shared" si="1"/>
        <v>Accepted</v>
      </c>
      <c r="Q102" s="61" t="s">
        <v>662</v>
      </c>
    </row>
    <row r="103" spans="1:17" s="28" customFormat="1" ht="84">
      <c r="A103" s="21">
        <v>191</v>
      </c>
      <c r="B103" s="21" t="s">
        <v>1102</v>
      </c>
      <c r="C103" s="26" t="s">
        <v>775</v>
      </c>
      <c r="D103" s="27" t="s">
        <v>1034</v>
      </c>
      <c r="E103" s="27" t="s">
        <v>56</v>
      </c>
      <c r="F103" s="21"/>
      <c r="G103" s="21" t="s">
        <v>1538</v>
      </c>
      <c r="H103" s="21"/>
      <c r="I103" s="21" t="s">
        <v>731</v>
      </c>
      <c r="J103" s="21"/>
      <c r="K103" s="21"/>
      <c r="L103" s="23"/>
      <c r="M103" s="23"/>
      <c r="N103" s="21"/>
      <c r="O103" s="21" t="s">
        <v>742</v>
      </c>
      <c r="P103" s="50" t="str">
        <f t="shared" si="1"/>
        <v>Accepted</v>
      </c>
      <c r="Q103" s="61" t="s">
        <v>662</v>
      </c>
    </row>
    <row r="104" spans="1:17" s="28" customFormat="1" ht="94.5">
      <c r="A104" s="21">
        <v>192</v>
      </c>
      <c r="B104" s="21" t="s">
        <v>1102</v>
      </c>
      <c r="C104" s="26" t="s">
        <v>1035</v>
      </c>
      <c r="D104" s="27" t="s">
        <v>57</v>
      </c>
      <c r="E104" s="27" t="s">
        <v>1036</v>
      </c>
      <c r="F104" s="21"/>
      <c r="G104" s="21" t="s">
        <v>1539</v>
      </c>
      <c r="H104" s="21"/>
      <c r="I104" s="21" t="s">
        <v>345</v>
      </c>
      <c r="J104" s="21"/>
      <c r="K104" s="21"/>
      <c r="L104" s="23"/>
      <c r="M104" s="23"/>
      <c r="N104" s="21"/>
      <c r="O104" s="21" t="s">
        <v>993</v>
      </c>
      <c r="P104" s="50" t="str">
        <f t="shared" si="1"/>
        <v>Counter</v>
      </c>
      <c r="Q104" s="61" t="s">
        <v>662</v>
      </c>
    </row>
    <row r="105" spans="1:17" s="28" customFormat="1" ht="42">
      <c r="A105" s="21">
        <v>193</v>
      </c>
      <c r="B105" s="21" t="s">
        <v>1102</v>
      </c>
      <c r="C105" s="26" t="s">
        <v>1035</v>
      </c>
      <c r="D105" s="27" t="s">
        <v>1283</v>
      </c>
      <c r="E105" s="27" t="s">
        <v>1284</v>
      </c>
      <c r="F105" s="21"/>
      <c r="G105" s="21" t="s">
        <v>688</v>
      </c>
      <c r="H105" s="21"/>
      <c r="I105" s="21" t="s">
        <v>364</v>
      </c>
      <c r="J105" s="21"/>
      <c r="K105" s="21"/>
      <c r="L105" s="23"/>
      <c r="M105" s="23">
        <v>193</v>
      </c>
      <c r="N105" s="21"/>
      <c r="O105" s="21" t="s">
        <v>993</v>
      </c>
      <c r="P105" s="50" t="str">
        <f t="shared" si="1"/>
        <v>Declined</v>
      </c>
      <c r="Q105" s="61" t="s">
        <v>662</v>
      </c>
    </row>
    <row r="106" spans="1:17" s="28" customFormat="1" ht="84">
      <c r="A106" s="21">
        <v>197</v>
      </c>
      <c r="B106" s="21" t="s">
        <v>1102</v>
      </c>
      <c r="C106" s="26" t="s">
        <v>1037</v>
      </c>
      <c r="D106" s="27" t="s">
        <v>1202</v>
      </c>
      <c r="E106" s="27" t="s">
        <v>1397</v>
      </c>
      <c r="F106" s="21"/>
      <c r="G106" s="21" t="s">
        <v>1537</v>
      </c>
      <c r="H106" s="21"/>
      <c r="I106" s="21"/>
      <c r="J106" s="21"/>
      <c r="K106" s="21"/>
      <c r="L106" s="23">
        <v>197</v>
      </c>
      <c r="M106" s="23">
        <v>62</v>
      </c>
      <c r="N106" s="21"/>
      <c r="O106" s="21" t="s">
        <v>870</v>
      </c>
      <c r="P106" s="50" t="str">
        <f t="shared" si="1"/>
        <v>Deferred</v>
      </c>
      <c r="Q106" s="61"/>
    </row>
    <row r="107" spans="1:17" s="28" customFormat="1" ht="115.5">
      <c r="A107" s="21">
        <v>199</v>
      </c>
      <c r="B107" s="21" t="s">
        <v>1102</v>
      </c>
      <c r="C107" s="26" t="s">
        <v>897</v>
      </c>
      <c r="D107" s="27" t="s">
        <v>898</v>
      </c>
      <c r="E107" s="27" t="s">
        <v>76</v>
      </c>
      <c r="F107" s="21"/>
      <c r="G107" s="21" t="s">
        <v>1537</v>
      </c>
      <c r="H107" s="21"/>
      <c r="I107" s="21" t="s">
        <v>349</v>
      </c>
      <c r="J107" s="21"/>
      <c r="K107" s="21"/>
      <c r="L107" s="23"/>
      <c r="M107" s="23">
        <v>80</v>
      </c>
      <c r="N107" s="21"/>
      <c r="O107" s="21" t="s">
        <v>993</v>
      </c>
      <c r="P107" s="50" t="str">
        <f t="shared" si="1"/>
        <v>Deferred</v>
      </c>
      <c r="Q107" s="61" t="s">
        <v>662</v>
      </c>
    </row>
    <row r="108" spans="1:17" s="28" customFormat="1" ht="10.5">
      <c r="A108" s="21">
        <v>202</v>
      </c>
      <c r="B108" s="21" t="s">
        <v>1102</v>
      </c>
      <c r="C108" s="26" t="s">
        <v>1261</v>
      </c>
      <c r="D108" s="27" t="s">
        <v>1262</v>
      </c>
      <c r="E108" s="27" t="s">
        <v>1602</v>
      </c>
      <c r="F108" s="21"/>
      <c r="G108" s="21" t="s">
        <v>1538</v>
      </c>
      <c r="H108" s="21"/>
      <c r="I108" s="21" t="s">
        <v>340</v>
      </c>
      <c r="J108" s="21"/>
      <c r="K108" s="21"/>
      <c r="L108" s="23"/>
      <c r="M108" s="23">
        <v>43</v>
      </c>
      <c r="N108" s="21"/>
      <c r="O108" s="21" t="s">
        <v>1263</v>
      </c>
      <c r="P108" s="50" t="str">
        <f t="shared" si="1"/>
        <v>Accepted</v>
      </c>
      <c r="Q108" s="61" t="s">
        <v>662</v>
      </c>
    </row>
    <row r="109" spans="1:17" s="28" customFormat="1" ht="126">
      <c r="A109" s="21">
        <v>206</v>
      </c>
      <c r="B109" s="21" t="s">
        <v>1287</v>
      </c>
      <c r="C109" s="26" t="s">
        <v>741</v>
      </c>
      <c r="D109" s="27" t="s">
        <v>77</v>
      </c>
      <c r="E109" s="27" t="s">
        <v>78</v>
      </c>
      <c r="F109" s="21"/>
      <c r="G109" s="21" t="s">
        <v>1539</v>
      </c>
      <c r="H109" s="21"/>
      <c r="I109" s="21" t="s">
        <v>346</v>
      </c>
      <c r="J109" s="21"/>
      <c r="K109" s="21"/>
      <c r="L109" s="23">
        <v>206</v>
      </c>
      <c r="M109" s="23">
        <v>206</v>
      </c>
      <c r="N109" s="21"/>
      <c r="O109" s="21" t="s">
        <v>1364</v>
      </c>
      <c r="P109" s="50" t="str">
        <f t="shared" si="1"/>
        <v>Counter</v>
      </c>
      <c r="Q109" s="61" t="s">
        <v>662</v>
      </c>
    </row>
    <row r="110" spans="1:17" s="28" customFormat="1" ht="210">
      <c r="A110" s="21">
        <v>208</v>
      </c>
      <c r="B110" s="21" t="s">
        <v>1287</v>
      </c>
      <c r="C110" s="26" t="s">
        <v>1264</v>
      </c>
      <c r="D110" s="27" t="s">
        <v>1271</v>
      </c>
      <c r="E110" s="27" t="s">
        <v>1266</v>
      </c>
      <c r="F110" s="21"/>
      <c r="G110" s="21" t="s">
        <v>688</v>
      </c>
      <c r="H110" s="21"/>
      <c r="I110" s="21" t="s">
        <v>210</v>
      </c>
      <c r="J110" s="21"/>
      <c r="K110" s="21"/>
      <c r="L110" s="23">
        <v>208</v>
      </c>
      <c r="M110" s="21">
        <v>44</v>
      </c>
      <c r="N110" s="21"/>
      <c r="O110" s="35" t="s">
        <v>1267</v>
      </c>
      <c r="P110" s="50" t="str">
        <f t="shared" si="1"/>
        <v>Declined</v>
      </c>
      <c r="Q110" s="61"/>
    </row>
    <row r="111" spans="1:17" s="28" customFormat="1" ht="63">
      <c r="A111" s="21">
        <v>209</v>
      </c>
      <c r="B111" s="21" t="s">
        <v>1287</v>
      </c>
      <c r="C111" s="26" t="s">
        <v>1272</v>
      </c>
      <c r="D111" s="27" t="s">
        <v>1273</v>
      </c>
      <c r="E111" s="27" t="s">
        <v>882</v>
      </c>
      <c r="F111" s="21"/>
      <c r="G111" s="21" t="s">
        <v>1538</v>
      </c>
      <c r="H111" s="21"/>
      <c r="I111" s="21" t="s">
        <v>343</v>
      </c>
      <c r="J111" s="21"/>
      <c r="K111" s="21"/>
      <c r="L111" s="23">
        <v>48</v>
      </c>
      <c r="M111" s="23">
        <v>48</v>
      </c>
      <c r="N111" s="21"/>
      <c r="O111" s="21" t="s">
        <v>1364</v>
      </c>
      <c r="P111" s="50" t="str">
        <f t="shared" si="1"/>
        <v>Accepted</v>
      </c>
      <c r="Q111" s="61" t="s">
        <v>192</v>
      </c>
    </row>
    <row r="112" spans="1:17" s="28" customFormat="1" ht="189">
      <c r="A112" s="21">
        <v>211</v>
      </c>
      <c r="B112" s="21" t="s">
        <v>1287</v>
      </c>
      <c r="C112" s="26" t="s">
        <v>1261</v>
      </c>
      <c r="D112" s="27" t="s">
        <v>1374</v>
      </c>
      <c r="E112" s="27" t="s">
        <v>1602</v>
      </c>
      <c r="F112" s="21"/>
      <c r="G112" s="21" t="s">
        <v>688</v>
      </c>
      <c r="H112" s="21"/>
      <c r="I112" s="21" t="s">
        <v>735</v>
      </c>
      <c r="J112" s="21"/>
      <c r="K112" s="21"/>
      <c r="L112" s="23"/>
      <c r="M112" s="23">
        <v>50</v>
      </c>
      <c r="N112" s="21"/>
      <c r="O112" s="21" t="s">
        <v>1263</v>
      </c>
      <c r="P112" s="50" t="str">
        <f t="shared" si="1"/>
        <v>Declined</v>
      </c>
      <c r="Q112" s="61" t="s">
        <v>662</v>
      </c>
    </row>
    <row r="113" spans="1:17" s="28" customFormat="1" ht="84">
      <c r="A113" s="21">
        <v>212</v>
      </c>
      <c r="B113" s="21" t="s">
        <v>1287</v>
      </c>
      <c r="C113" s="26" t="s">
        <v>1603</v>
      </c>
      <c r="D113" s="27" t="s">
        <v>211</v>
      </c>
      <c r="E113" s="27" t="s">
        <v>1602</v>
      </c>
      <c r="F113" s="21"/>
      <c r="G113" s="21" t="s">
        <v>1538</v>
      </c>
      <c r="H113" s="21"/>
      <c r="I113" s="21" t="s">
        <v>340</v>
      </c>
      <c r="J113" s="21"/>
      <c r="K113" s="21"/>
      <c r="L113" s="23"/>
      <c r="M113" s="23">
        <v>43</v>
      </c>
      <c r="N113" s="21"/>
      <c r="O113" s="21" t="s">
        <v>1263</v>
      </c>
      <c r="P113" s="50" t="str">
        <f t="shared" si="1"/>
        <v>Accepted</v>
      </c>
      <c r="Q113" s="61" t="s">
        <v>662</v>
      </c>
    </row>
    <row r="114" spans="1:17" s="28" customFormat="1" ht="210">
      <c r="A114" s="21">
        <v>213</v>
      </c>
      <c r="B114" s="21" t="s">
        <v>1287</v>
      </c>
      <c r="C114" s="26" t="s">
        <v>778</v>
      </c>
      <c r="D114" s="27" t="s">
        <v>1288</v>
      </c>
      <c r="E114" s="27" t="s">
        <v>1266</v>
      </c>
      <c r="F114" s="21"/>
      <c r="G114" s="21" t="s">
        <v>688</v>
      </c>
      <c r="H114" s="21"/>
      <c r="I114" s="21" t="s">
        <v>210</v>
      </c>
      <c r="J114" s="21"/>
      <c r="K114" s="21"/>
      <c r="L114" s="23"/>
      <c r="M114" s="23">
        <v>44</v>
      </c>
      <c r="N114" s="21"/>
      <c r="O114" s="35" t="s">
        <v>1267</v>
      </c>
      <c r="P114" s="50" t="str">
        <f t="shared" si="1"/>
        <v>Declined</v>
      </c>
      <c r="Q114" s="61"/>
    </row>
    <row r="115" spans="1:17" s="28" customFormat="1" ht="94.5">
      <c r="A115" s="21">
        <v>215</v>
      </c>
      <c r="B115" s="21" t="s">
        <v>1287</v>
      </c>
      <c r="C115" s="26" t="s">
        <v>860</v>
      </c>
      <c r="D115" s="27" t="s">
        <v>79</v>
      </c>
      <c r="E115" s="27" t="s">
        <v>80</v>
      </c>
      <c r="F115" s="21"/>
      <c r="G115" s="21" t="s">
        <v>1537</v>
      </c>
      <c r="H115" s="21"/>
      <c r="I115" s="21"/>
      <c r="J115" s="21"/>
      <c r="K115" s="21"/>
      <c r="L115" s="23"/>
      <c r="M115" s="23">
        <v>134</v>
      </c>
      <c r="N115" s="21"/>
      <c r="O115" s="21" t="s">
        <v>739</v>
      </c>
      <c r="P115" s="50" t="str">
        <f t="shared" si="1"/>
        <v>Deferred</v>
      </c>
      <c r="Q115" s="61"/>
    </row>
    <row r="116" spans="1:17" s="28" customFormat="1" ht="84">
      <c r="A116" s="21">
        <v>216</v>
      </c>
      <c r="B116" s="21" t="s">
        <v>1287</v>
      </c>
      <c r="C116" s="26" t="s">
        <v>486</v>
      </c>
      <c r="D116" s="27" t="s">
        <v>81</v>
      </c>
      <c r="E116" s="27" t="s">
        <v>1526</v>
      </c>
      <c r="F116" s="21"/>
      <c r="G116" s="21" t="s">
        <v>1538</v>
      </c>
      <c r="H116" s="21"/>
      <c r="I116" s="21" t="s">
        <v>365</v>
      </c>
      <c r="J116" s="21"/>
      <c r="K116" s="21"/>
      <c r="L116" s="23"/>
      <c r="M116" s="23">
        <v>216</v>
      </c>
      <c r="N116" s="21"/>
      <c r="O116" s="21" t="s">
        <v>1263</v>
      </c>
      <c r="P116" s="50" t="str">
        <f t="shared" si="1"/>
        <v>Accepted</v>
      </c>
      <c r="Q116" s="61" t="s">
        <v>662</v>
      </c>
    </row>
    <row r="117" spans="1:17" s="28" customFormat="1" ht="94.5">
      <c r="A117" s="21">
        <v>217</v>
      </c>
      <c r="B117" s="21" t="s">
        <v>1287</v>
      </c>
      <c r="C117" s="26" t="s">
        <v>860</v>
      </c>
      <c r="D117" s="27" t="s">
        <v>79</v>
      </c>
      <c r="E117" s="27" t="s">
        <v>80</v>
      </c>
      <c r="F117" s="21"/>
      <c r="G117" s="21" t="s">
        <v>1537</v>
      </c>
      <c r="H117" s="21"/>
      <c r="I117" s="21"/>
      <c r="J117" s="21"/>
      <c r="K117" s="21"/>
      <c r="L117" s="23"/>
      <c r="M117" s="23">
        <v>134</v>
      </c>
      <c r="N117" s="21"/>
      <c r="O117" s="21" t="s">
        <v>739</v>
      </c>
      <c r="P117" s="50" t="str">
        <f t="shared" si="1"/>
        <v>Deferred</v>
      </c>
      <c r="Q117" s="61"/>
    </row>
    <row r="118" spans="1:17" s="28" customFormat="1" ht="84">
      <c r="A118" s="21">
        <v>218</v>
      </c>
      <c r="B118" s="21" t="s">
        <v>1287</v>
      </c>
      <c r="C118" s="26" t="s">
        <v>889</v>
      </c>
      <c r="D118" s="27" t="s">
        <v>212</v>
      </c>
      <c r="E118" s="27" t="s">
        <v>890</v>
      </c>
      <c r="F118" s="21"/>
      <c r="G118" s="21" t="s">
        <v>1539</v>
      </c>
      <c r="H118" s="21"/>
      <c r="I118" s="21"/>
      <c r="J118" s="21"/>
      <c r="K118" s="21"/>
      <c r="L118" s="23"/>
      <c r="M118" s="23">
        <v>52</v>
      </c>
      <c r="N118" s="21"/>
      <c r="O118" s="21" t="s">
        <v>1464</v>
      </c>
      <c r="P118" s="50" t="str">
        <f t="shared" si="1"/>
        <v>Counter</v>
      </c>
      <c r="Q118" s="61" t="s">
        <v>662</v>
      </c>
    </row>
    <row r="119" spans="1:17" s="28" customFormat="1" ht="105">
      <c r="A119" s="21">
        <v>219</v>
      </c>
      <c r="B119" s="21" t="s">
        <v>1287</v>
      </c>
      <c r="C119" s="26" t="s">
        <v>891</v>
      </c>
      <c r="D119" s="27" t="s">
        <v>213</v>
      </c>
      <c r="E119" s="27" t="s">
        <v>214</v>
      </c>
      <c r="F119" s="21"/>
      <c r="G119" s="21" t="s">
        <v>1537</v>
      </c>
      <c r="H119" s="21"/>
      <c r="I119" s="21"/>
      <c r="J119" s="21" t="s">
        <v>1508</v>
      </c>
      <c r="K119" s="21" t="s">
        <v>1508</v>
      </c>
      <c r="L119" s="23">
        <v>53</v>
      </c>
      <c r="M119" s="23">
        <v>53</v>
      </c>
      <c r="N119" s="21"/>
      <c r="O119" s="21" t="s">
        <v>870</v>
      </c>
      <c r="P119" s="50" t="str">
        <f t="shared" si="1"/>
        <v>Deferred</v>
      </c>
      <c r="Q119" s="61"/>
    </row>
    <row r="120" spans="1:17" s="28" customFormat="1" ht="105">
      <c r="A120" s="21">
        <v>220</v>
      </c>
      <c r="B120" s="21" t="s">
        <v>1287</v>
      </c>
      <c r="C120" s="26" t="s">
        <v>1244</v>
      </c>
      <c r="D120" s="27" t="s">
        <v>213</v>
      </c>
      <c r="E120" s="27" t="s">
        <v>214</v>
      </c>
      <c r="F120" s="21"/>
      <c r="G120" s="21" t="s">
        <v>1537</v>
      </c>
      <c r="H120" s="21"/>
      <c r="I120" s="21"/>
      <c r="J120" s="21" t="s">
        <v>1508</v>
      </c>
      <c r="K120" s="21" t="s">
        <v>1508</v>
      </c>
      <c r="L120" s="23">
        <v>54</v>
      </c>
      <c r="M120" s="23">
        <v>54</v>
      </c>
      <c r="N120" s="21"/>
      <c r="O120" s="21" t="s">
        <v>870</v>
      </c>
      <c r="P120" s="50" t="str">
        <f t="shared" si="1"/>
        <v>Deferred</v>
      </c>
      <c r="Q120" s="61"/>
    </row>
    <row r="121" spans="1:17" s="28" customFormat="1" ht="105">
      <c r="A121" s="21">
        <v>223</v>
      </c>
      <c r="B121" s="21" t="s">
        <v>1287</v>
      </c>
      <c r="C121" s="26" t="s">
        <v>1090</v>
      </c>
      <c r="D121" s="27" t="s">
        <v>213</v>
      </c>
      <c r="E121" s="27" t="s">
        <v>214</v>
      </c>
      <c r="F121" s="21"/>
      <c r="G121" s="21" t="s">
        <v>1537</v>
      </c>
      <c r="H121" s="21"/>
      <c r="I121" s="21"/>
      <c r="J121" s="21" t="s">
        <v>1508</v>
      </c>
      <c r="K121" s="21" t="s">
        <v>1508</v>
      </c>
      <c r="L121" s="23">
        <v>53</v>
      </c>
      <c r="M121" s="23">
        <v>53</v>
      </c>
      <c r="N121" s="21"/>
      <c r="O121" s="21" t="s">
        <v>870</v>
      </c>
      <c r="P121" s="50" t="str">
        <f t="shared" si="1"/>
        <v>Deferred</v>
      </c>
      <c r="Q121" s="61"/>
    </row>
    <row r="122" spans="1:17" s="28" customFormat="1" ht="105">
      <c r="A122" s="21">
        <v>224</v>
      </c>
      <c r="B122" s="21" t="s">
        <v>1287</v>
      </c>
      <c r="C122" s="26" t="s">
        <v>853</v>
      </c>
      <c r="D122" s="27" t="s">
        <v>213</v>
      </c>
      <c r="E122" s="27" t="s">
        <v>214</v>
      </c>
      <c r="F122" s="21"/>
      <c r="G122" s="21" t="s">
        <v>1537</v>
      </c>
      <c r="H122" s="21"/>
      <c r="I122" s="21"/>
      <c r="J122" s="21" t="s">
        <v>1508</v>
      </c>
      <c r="K122" s="21" t="s">
        <v>1508</v>
      </c>
      <c r="L122" s="23">
        <v>53</v>
      </c>
      <c r="M122" s="23">
        <v>53</v>
      </c>
      <c r="N122" s="21"/>
      <c r="O122" s="21" t="s">
        <v>870</v>
      </c>
      <c r="P122" s="50" t="str">
        <f t="shared" si="1"/>
        <v>Deferred</v>
      </c>
      <c r="Q122" s="61"/>
    </row>
    <row r="123" spans="1:17" s="28" customFormat="1" ht="105">
      <c r="A123" s="21">
        <v>225</v>
      </c>
      <c r="B123" s="21" t="s">
        <v>1287</v>
      </c>
      <c r="C123" s="26" t="s">
        <v>1398</v>
      </c>
      <c r="D123" s="27" t="s">
        <v>213</v>
      </c>
      <c r="E123" s="27" t="s">
        <v>214</v>
      </c>
      <c r="F123" s="21"/>
      <c r="G123" s="21" t="s">
        <v>1537</v>
      </c>
      <c r="H123" s="21"/>
      <c r="I123" s="21"/>
      <c r="J123" s="21" t="s">
        <v>1508</v>
      </c>
      <c r="K123" s="21" t="s">
        <v>1508</v>
      </c>
      <c r="L123" s="23">
        <v>53</v>
      </c>
      <c r="M123" s="23">
        <v>53</v>
      </c>
      <c r="N123" s="21"/>
      <c r="O123" s="21" t="s">
        <v>870</v>
      </c>
      <c r="P123" s="50" t="str">
        <f t="shared" si="1"/>
        <v>Deferred</v>
      </c>
      <c r="Q123" s="61"/>
    </row>
    <row r="124" spans="1:17" s="28" customFormat="1" ht="94.5">
      <c r="A124" s="21">
        <v>228</v>
      </c>
      <c r="B124" s="21" t="s">
        <v>1287</v>
      </c>
      <c r="C124" s="26" t="s">
        <v>889</v>
      </c>
      <c r="D124" s="27" t="s">
        <v>1033</v>
      </c>
      <c r="E124" s="27" t="s">
        <v>74</v>
      </c>
      <c r="F124" s="21"/>
      <c r="G124" s="21" t="s">
        <v>688</v>
      </c>
      <c r="H124" s="21"/>
      <c r="I124" s="21"/>
      <c r="J124" s="21"/>
      <c r="K124" s="21"/>
      <c r="L124" s="23">
        <v>185</v>
      </c>
      <c r="M124" s="23">
        <v>185</v>
      </c>
      <c r="N124" s="21"/>
      <c r="O124" s="21" t="s">
        <v>1464</v>
      </c>
      <c r="P124" s="50" t="str">
        <f t="shared" si="1"/>
        <v>Declined</v>
      </c>
      <c r="Q124" s="61" t="s">
        <v>662</v>
      </c>
    </row>
    <row r="125" spans="1:17" s="28" customFormat="1" ht="52.5">
      <c r="A125" s="21">
        <v>233</v>
      </c>
      <c r="B125" s="21" t="s">
        <v>1287</v>
      </c>
      <c r="C125" s="26" t="s">
        <v>867</v>
      </c>
      <c r="D125" s="27" t="s">
        <v>1281</v>
      </c>
      <c r="E125" s="27" t="s">
        <v>1282</v>
      </c>
      <c r="F125" s="21"/>
      <c r="G125" s="21" t="s">
        <v>1538</v>
      </c>
      <c r="H125" s="21"/>
      <c r="I125" s="21" t="s">
        <v>731</v>
      </c>
      <c r="J125" s="21"/>
      <c r="K125" s="21"/>
      <c r="L125" s="23"/>
      <c r="M125" s="23"/>
      <c r="N125" s="21"/>
      <c r="O125" s="21" t="s">
        <v>742</v>
      </c>
      <c r="P125" s="50" t="str">
        <f t="shared" si="1"/>
        <v>Accepted</v>
      </c>
      <c r="Q125" s="61" t="s">
        <v>662</v>
      </c>
    </row>
    <row r="126" spans="1:17" s="28" customFormat="1" ht="84">
      <c r="A126" s="21">
        <v>234</v>
      </c>
      <c r="B126" s="21" t="s">
        <v>1287</v>
      </c>
      <c r="C126" s="26" t="s">
        <v>775</v>
      </c>
      <c r="D126" s="27" t="s">
        <v>1034</v>
      </c>
      <c r="E126" s="27" t="s">
        <v>56</v>
      </c>
      <c r="F126" s="21"/>
      <c r="G126" s="21" t="s">
        <v>1538</v>
      </c>
      <c r="H126" s="21"/>
      <c r="I126" s="21" t="s">
        <v>731</v>
      </c>
      <c r="J126" s="21"/>
      <c r="K126" s="21"/>
      <c r="L126" s="23"/>
      <c r="M126" s="23"/>
      <c r="N126" s="21"/>
      <c r="O126" s="21" t="s">
        <v>742</v>
      </c>
      <c r="P126" s="50" t="str">
        <f t="shared" si="1"/>
        <v>Accepted</v>
      </c>
      <c r="Q126" s="61" t="s">
        <v>662</v>
      </c>
    </row>
    <row r="127" spans="1:17" s="28" customFormat="1" ht="94.5">
      <c r="A127" s="21">
        <v>235</v>
      </c>
      <c r="B127" s="21" t="s">
        <v>1287</v>
      </c>
      <c r="C127" s="26" t="s">
        <v>1035</v>
      </c>
      <c r="D127" s="27" t="s">
        <v>57</v>
      </c>
      <c r="E127" s="27" t="s">
        <v>1036</v>
      </c>
      <c r="F127" s="21"/>
      <c r="G127" s="21" t="s">
        <v>1539</v>
      </c>
      <c r="H127" s="21"/>
      <c r="I127" s="21" t="s">
        <v>345</v>
      </c>
      <c r="J127" s="21"/>
      <c r="K127" s="21"/>
      <c r="L127" s="23"/>
      <c r="M127" s="23"/>
      <c r="N127" s="21"/>
      <c r="O127" s="21" t="s">
        <v>993</v>
      </c>
      <c r="P127" s="50" t="str">
        <f t="shared" si="1"/>
        <v>Counter</v>
      </c>
      <c r="Q127" s="61" t="s">
        <v>662</v>
      </c>
    </row>
    <row r="128" spans="1:17" s="28" customFormat="1" ht="42">
      <c r="A128" s="21">
        <v>236</v>
      </c>
      <c r="B128" s="21" t="s">
        <v>1287</v>
      </c>
      <c r="C128" s="26" t="s">
        <v>1035</v>
      </c>
      <c r="D128" s="27" t="s">
        <v>1283</v>
      </c>
      <c r="E128" s="27" t="s">
        <v>1284</v>
      </c>
      <c r="F128" s="21"/>
      <c r="G128" s="21" t="s">
        <v>688</v>
      </c>
      <c r="H128" s="21"/>
      <c r="I128" s="21" t="s">
        <v>364</v>
      </c>
      <c r="J128" s="21"/>
      <c r="K128" s="21"/>
      <c r="L128" s="23">
        <v>193</v>
      </c>
      <c r="M128" s="23">
        <v>193</v>
      </c>
      <c r="N128" s="21"/>
      <c r="O128" s="21" t="s">
        <v>993</v>
      </c>
      <c r="P128" s="50" t="str">
        <f t="shared" si="1"/>
        <v>Declined</v>
      </c>
      <c r="Q128" s="61" t="s">
        <v>662</v>
      </c>
    </row>
    <row r="129" spans="1:17" s="28" customFormat="1" ht="84">
      <c r="A129" s="21">
        <v>240</v>
      </c>
      <c r="B129" s="21" t="s">
        <v>1287</v>
      </c>
      <c r="C129" s="26" t="s">
        <v>1037</v>
      </c>
      <c r="D129" s="27" t="s">
        <v>1202</v>
      </c>
      <c r="E129" s="27" t="s">
        <v>1397</v>
      </c>
      <c r="F129" s="21"/>
      <c r="G129" s="21" t="s">
        <v>1537</v>
      </c>
      <c r="H129" s="21"/>
      <c r="I129" s="21"/>
      <c r="J129" s="21"/>
      <c r="K129" s="21"/>
      <c r="L129" s="23"/>
      <c r="M129" s="23">
        <v>62</v>
      </c>
      <c r="N129" s="21"/>
      <c r="O129" s="21" t="s">
        <v>870</v>
      </c>
      <c r="P129" s="50" t="str">
        <f t="shared" si="1"/>
        <v>Deferred</v>
      </c>
      <c r="Q129" s="61"/>
    </row>
    <row r="130" spans="1:17" s="28" customFormat="1" ht="115.5">
      <c r="A130" s="21">
        <v>242</v>
      </c>
      <c r="B130" s="21" t="s">
        <v>1287</v>
      </c>
      <c r="C130" s="26" t="s">
        <v>897</v>
      </c>
      <c r="D130" s="27" t="s">
        <v>898</v>
      </c>
      <c r="E130" s="27" t="s">
        <v>76</v>
      </c>
      <c r="F130" s="21"/>
      <c r="G130" s="21" t="s">
        <v>1537</v>
      </c>
      <c r="H130" s="21"/>
      <c r="I130" s="21" t="s">
        <v>349</v>
      </c>
      <c r="J130" s="21"/>
      <c r="K130" s="21"/>
      <c r="L130" s="23"/>
      <c r="M130" s="23">
        <v>80</v>
      </c>
      <c r="N130" s="21"/>
      <c r="O130" s="21" t="s">
        <v>993</v>
      </c>
      <c r="P130" s="50" t="str">
        <f aca="true" t="shared" si="2" ref="P130:P193">IF(F130=G130,"",G130)</f>
        <v>Deferred</v>
      </c>
      <c r="Q130" s="61" t="s">
        <v>662</v>
      </c>
    </row>
    <row r="131" spans="1:17" s="28" customFormat="1" ht="10.5">
      <c r="A131" s="21">
        <v>245</v>
      </c>
      <c r="B131" s="21" t="s">
        <v>1287</v>
      </c>
      <c r="C131" s="26" t="s">
        <v>1261</v>
      </c>
      <c r="D131" s="27" t="s">
        <v>1262</v>
      </c>
      <c r="E131" s="27" t="s">
        <v>1602</v>
      </c>
      <c r="F131" s="21"/>
      <c r="G131" s="21" t="s">
        <v>1538</v>
      </c>
      <c r="H131" s="21"/>
      <c r="I131" s="21" t="s">
        <v>340</v>
      </c>
      <c r="J131" s="21"/>
      <c r="K131" s="21"/>
      <c r="L131" s="23"/>
      <c r="M131" s="23">
        <v>43</v>
      </c>
      <c r="N131" s="21"/>
      <c r="O131" s="21" t="s">
        <v>1263</v>
      </c>
      <c r="P131" s="50" t="str">
        <f t="shared" si="2"/>
        <v>Accepted</v>
      </c>
      <c r="Q131" s="61" t="s">
        <v>662</v>
      </c>
    </row>
    <row r="132" spans="1:17" s="28" customFormat="1" ht="31.5">
      <c r="A132" s="21">
        <v>247</v>
      </c>
      <c r="B132" s="21" t="s">
        <v>1527</v>
      </c>
      <c r="C132" s="26" t="s">
        <v>775</v>
      </c>
      <c r="D132" s="27" t="s">
        <v>1528</v>
      </c>
      <c r="E132" s="27" t="s">
        <v>1529</v>
      </c>
      <c r="F132" s="21"/>
      <c r="G132" s="21" t="s">
        <v>1538</v>
      </c>
      <c r="H132" s="21"/>
      <c r="I132" s="21" t="s">
        <v>731</v>
      </c>
      <c r="J132" s="21"/>
      <c r="K132" s="21"/>
      <c r="L132" s="23"/>
      <c r="M132" s="23"/>
      <c r="N132" s="21"/>
      <c r="O132" s="21" t="s">
        <v>742</v>
      </c>
      <c r="P132" s="50" t="str">
        <f t="shared" si="2"/>
        <v>Accepted</v>
      </c>
      <c r="Q132" s="61" t="s">
        <v>662</v>
      </c>
    </row>
    <row r="133" spans="1:17" s="28" customFormat="1" ht="84">
      <c r="A133" s="21">
        <v>248</v>
      </c>
      <c r="B133" s="21" t="s">
        <v>1527</v>
      </c>
      <c r="C133" s="26" t="s">
        <v>1264</v>
      </c>
      <c r="D133" s="27" t="s">
        <v>1530</v>
      </c>
      <c r="E133" s="27" t="s">
        <v>1531</v>
      </c>
      <c r="F133" s="21"/>
      <c r="G133" s="21" t="s">
        <v>688</v>
      </c>
      <c r="H133" s="21"/>
      <c r="I133" s="21" t="s">
        <v>366</v>
      </c>
      <c r="J133" s="21"/>
      <c r="K133" s="21"/>
      <c r="L133" s="23"/>
      <c r="M133" s="23"/>
      <c r="N133" s="21"/>
      <c r="O133" s="35" t="s">
        <v>1267</v>
      </c>
      <c r="P133" s="50" t="str">
        <f t="shared" si="2"/>
        <v>Declined</v>
      </c>
      <c r="Q133" s="61"/>
    </row>
    <row r="134" spans="1:17" s="28" customFormat="1" ht="94.5">
      <c r="A134" s="21">
        <v>249</v>
      </c>
      <c r="B134" s="21" t="s">
        <v>1532</v>
      </c>
      <c r="C134" s="26" t="s">
        <v>990</v>
      </c>
      <c r="D134" s="27" t="s">
        <v>82</v>
      </c>
      <c r="E134" s="27" t="s">
        <v>83</v>
      </c>
      <c r="F134" s="21"/>
      <c r="G134" s="21" t="s">
        <v>1539</v>
      </c>
      <c r="H134" s="21"/>
      <c r="I134" s="21" t="s">
        <v>367</v>
      </c>
      <c r="J134" s="21"/>
      <c r="K134" s="21"/>
      <c r="L134" s="23"/>
      <c r="M134" s="23"/>
      <c r="N134" s="21"/>
      <c r="O134" s="21" t="s">
        <v>993</v>
      </c>
      <c r="P134" s="50" t="str">
        <f t="shared" si="2"/>
        <v>Counter</v>
      </c>
      <c r="Q134" s="61" t="s">
        <v>662</v>
      </c>
    </row>
    <row r="135" spans="1:17" s="28" customFormat="1" ht="199.5">
      <c r="A135" s="21">
        <v>250</v>
      </c>
      <c r="B135" s="21" t="s">
        <v>1532</v>
      </c>
      <c r="C135" s="26" t="s">
        <v>990</v>
      </c>
      <c r="D135" s="27" t="s">
        <v>84</v>
      </c>
      <c r="E135" s="27" t="s">
        <v>1533</v>
      </c>
      <c r="F135" s="21"/>
      <c r="G135" s="21" t="s">
        <v>688</v>
      </c>
      <c r="H135" s="21"/>
      <c r="I135" s="21" t="s">
        <v>85</v>
      </c>
      <c r="J135" s="21"/>
      <c r="K135" s="21"/>
      <c r="L135" s="23"/>
      <c r="M135" s="23"/>
      <c r="N135" s="21"/>
      <c r="O135" s="21" t="s">
        <v>993</v>
      </c>
      <c r="P135" s="50" t="str">
        <f t="shared" si="2"/>
        <v>Declined</v>
      </c>
      <c r="Q135" s="61" t="s">
        <v>662</v>
      </c>
    </row>
    <row r="136" spans="1:17" s="28" customFormat="1" ht="84">
      <c r="A136" s="21">
        <v>253</v>
      </c>
      <c r="B136" s="21" t="s">
        <v>1146</v>
      </c>
      <c r="C136" s="26" t="s">
        <v>486</v>
      </c>
      <c r="D136" s="27" t="s">
        <v>1147</v>
      </c>
      <c r="E136" s="27" t="s">
        <v>86</v>
      </c>
      <c r="F136" s="21"/>
      <c r="G136" s="21" t="s">
        <v>688</v>
      </c>
      <c r="H136" s="21"/>
      <c r="I136" s="21" t="s">
        <v>736</v>
      </c>
      <c r="J136" s="21"/>
      <c r="K136" s="21"/>
      <c r="L136" s="23"/>
      <c r="M136" s="23">
        <v>34</v>
      </c>
      <c r="N136" s="21"/>
      <c r="O136" s="21" t="s">
        <v>1263</v>
      </c>
      <c r="P136" s="50" t="str">
        <f t="shared" si="2"/>
        <v>Declined</v>
      </c>
      <c r="Q136" s="61" t="s">
        <v>662</v>
      </c>
    </row>
    <row r="137" spans="1:17" s="28" customFormat="1" ht="73.5">
      <c r="A137" s="21">
        <v>254</v>
      </c>
      <c r="B137" s="21" t="s">
        <v>1146</v>
      </c>
      <c r="C137" s="26" t="s">
        <v>486</v>
      </c>
      <c r="D137" s="27" t="s">
        <v>1148</v>
      </c>
      <c r="E137" s="27" t="s">
        <v>1149</v>
      </c>
      <c r="F137" s="21"/>
      <c r="G137" s="21" t="s">
        <v>1538</v>
      </c>
      <c r="H137" s="21"/>
      <c r="I137" s="21" t="s">
        <v>358</v>
      </c>
      <c r="J137" s="21"/>
      <c r="K137" s="21"/>
      <c r="L137" s="23"/>
      <c r="M137" s="23">
        <v>136</v>
      </c>
      <c r="N137" s="21"/>
      <c r="O137" s="21" t="s">
        <v>1263</v>
      </c>
      <c r="P137" s="50" t="str">
        <f t="shared" si="2"/>
        <v>Accepted</v>
      </c>
      <c r="Q137" s="61" t="s">
        <v>662</v>
      </c>
    </row>
    <row r="138" spans="1:17" s="28" customFormat="1" ht="84">
      <c r="A138" s="21">
        <v>257</v>
      </c>
      <c r="B138" s="21" t="s">
        <v>1150</v>
      </c>
      <c r="C138" s="26" t="s">
        <v>910</v>
      </c>
      <c r="D138" s="27" t="s">
        <v>1151</v>
      </c>
      <c r="E138" s="27" t="s">
        <v>1152</v>
      </c>
      <c r="F138" s="21"/>
      <c r="G138" s="21" t="s">
        <v>1538</v>
      </c>
      <c r="H138" s="21"/>
      <c r="I138" s="21" t="s">
        <v>353</v>
      </c>
      <c r="J138" s="21"/>
      <c r="K138" s="21"/>
      <c r="L138" s="23"/>
      <c r="M138" s="23"/>
      <c r="N138" s="21"/>
      <c r="O138" s="21" t="s">
        <v>978</v>
      </c>
      <c r="P138" s="50" t="str">
        <f t="shared" si="2"/>
        <v>Accepted</v>
      </c>
      <c r="Q138" s="61" t="s">
        <v>662</v>
      </c>
    </row>
    <row r="139" spans="1:17" s="28" customFormat="1" ht="84">
      <c r="A139" s="21">
        <v>258</v>
      </c>
      <c r="B139" s="21" t="s">
        <v>1150</v>
      </c>
      <c r="C139" s="26" t="s">
        <v>1153</v>
      </c>
      <c r="D139" s="27" t="s">
        <v>1151</v>
      </c>
      <c r="E139" s="27" t="s">
        <v>1154</v>
      </c>
      <c r="F139" s="21"/>
      <c r="G139" s="21" t="s">
        <v>1538</v>
      </c>
      <c r="H139" s="21"/>
      <c r="I139" s="21" t="s">
        <v>353</v>
      </c>
      <c r="J139" s="21"/>
      <c r="K139" s="21"/>
      <c r="L139" s="23"/>
      <c r="M139" s="23"/>
      <c r="N139" s="21"/>
      <c r="O139" s="21" t="s">
        <v>978</v>
      </c>
      <c r="P139" s="50" t="str">
        <f t="shared" si="2"/>
        <v>Accepted</v>
      </c>
      <c r="Q139" s="61" t="s">
        <v>662</v>
      </c>
    </row>
    <row r="140" spans="1:17" s="28" customFormat="1" ht="31.5">
      <c r="A140" s="21">
        <v>262</v>
      </c>
      <c r="B140" s="21" t="s">
        <v>937</v>
      </c>
      <c r="C140" s="26" t="s">
        <v>775</v>
      </c>
      <c r="D140" s="27" t="s">
        <v>938</v>
      </c>
      <c r="E140" s="27" t="s">
        <v>939</v>
      </c>
      <c r="F140" s="21"/>
      <c r="G140" s="21" t="s">
        <v>1538</v>
      </c>
      <c r="H140" s="21"/>
      <c r="I140" s="21" t="s">
        <v>731</v>
      </c>
      <c r="J140" s="21"/>
      <c r="K140" s="21"/>
      <c r="L140" s="23"/>
      <c r="M140" s="23"/>
      <c r="N140" s="21"/>
      <c r="O140" s="21" t="s">
        <v>742</v>
      </c>
      <c r="P140" s="50" t="str">
        <f t="shared" si="2"/>
        <v>Accepted</v>
      </c>
      <c r="Q140" s="61" t="s">
        <v>662</v>
      </c>
    </row>
    <row r="141" spans="1:17" s="28" customFormat="1" ht="73.5">
      <c r="A141" s="21">
        <v>263</v>
      </c>
      <c r="B141" s="21" t="s">
        <v>937</v>
      </c>
      <c r="C141" s="26" t="s">
        <v>940</v>
      </c>
      <c r="D141" s="27" t="s">
        <v>941</v>
      </c>
      <c r="E141" s="27" t="s">
        <v>942</v>
      </c>
      <c r="F141" s="21"/>
      <c r="G141" s="21" t="s">
        <v>1538</v>
      </c>
      <c r="H141" s="21"/>
      <c r="I141" s="21" t="s">
        <v>359</v>
      </c>
      <c r="J141" s="21"/>
      <c r="K141" s="21"/>
      <c r="L141" s="23">
        <v>147</v>
      </c>
      <c r="M141" s="23">
        <v>147</v>
      </c>
      <c r="N141" s="21"/>
      <c r="O141" s="21" t="s">
        <v>870</v>
      </c>
      <c r="P141" s="50" t="str">
        <f t="shared" si="2"/>
        <v>Accepted</v>
      </c>
      <c r="Q141" s="61"/>
    </row>
    <row r="142" spans="1:17" s="28" customFormat="1" ht="21">
      <c r="A142" s="21">
        <v>270</v>
      </c>
      <c r="B142" s="21" t="s">
        <v>1155</v>
      </c>
      <c r="C142" s="26" t="s">
        <v>1261</v>
      </c>
      <c r="D142" s="27" t="s">
        <v>1262</v>
      </c>
      <c r="E142" s="27"/>
      <c r="F142" s="21"/>
      <c r="G142" s="21" t="s">
        <v>1538</v>
      </c>
      <c r="H142" s="21"/>
      <c r="I142" s="21" t="s">
        <v>340</v>
      </c>
      <c r="J142" s="21"/>
      <c r="K142" s="21"/>
      <c r="L142" s="23"/>
      <c r="M142" s="23">
        <v>43</v>
      </c>
      <c r="N142" s="21"/>
      <c r="O142" s="21" t="s">
        <v>1263</v>
      </c>
      <c r="P142" s="50" t="str">
        <f t="shared" si="2"/>
        <v>Accepted</v>
      </c>
      <c r="Q142" s="61" t="s">
        <v>662</v>
      </c>
    </row>
    <row r="143" spans="1:17" s="28" customFormat="1" ht="189">
      <c r="A143" s="21">
        <v>271</v>
      </c>
      <c r="B143" s="21" t="s">
        <v>1155</v>
      </c>
      <c r="C143" s="26" t="s">
        <v>1261</v>
      </c>
      <c r="D143" s="27" t="s">
        <v>1374</v>
      </c>
      <c r="E143" s="27" t="s">
        <v>1602</v>
      </c>
      <c r="F143" s="21"/>
      <c r="G143" s="21" t="s">
        <v>688</v>
      </c>
      <c r="H143" s="21"/>
      <c r="I143" s="21" t="s">
        <v>735</v>
      </c>
      <c r="J143" s="21"/>
      <c r="K143" s="21"/>
      <c r="L143" s="23"/>
      <c r="M143" s="23">
        <v>50</v>
      </c>
      <c r="N143" s="21"/>
      <c r="O143" s="21" t="s">
        <v>1263</v>
      </c>
      <c r="P143" s="50" t="str">
        <f t="shared" si="2"/>
        <v>Declined</v>
      </c>
      <c r="Q143" s="61" t="s">
        <v>662</v>
      </c>
    </row>
    <row r="144" spans="1:17" s="28" customFormat="1" ht="199.5">
      <c r="A144" s="21">
        <v>277</v>
      </c>
      <c r="B144" s="21" t="s">
        <v>1070</v>
      </c>
      <c r="C144" s="26" t="s">
        <v>1200</v>
      </c>
      <c r="D144" s="27" t="s">
        <v>87</v>
      </c>
      <c r="E144" s="27" t="s">
        <v>88</v>
      </c>
      <c r="F144" s="21"/>
      <c r="G144" s="21" t="s">
        <v>688</v>
      </c>
      <c r="H144" s="21"/>
      <c r="I144" s="21" t="s">
        <v>89</v>
      </c>
      <c r="J144" s="21"/>
      <c r="K144" s="21"/>
      <c r="L144" s="23">
        <v>272</v>
      </c>
      <c r="M144" s="23">
        <v>272</v>
      </c>
      <c r="N144" s="21"/>
      <c r="O144" s="21" t="s">
        <v>772</v>
      </c>
      <c r="P144" s="50" t="str">
        <f t="shared" si="2"/>
        <v>Declined</v>
      </c>
      <c r="Q144" s="61"/>
    </row>
    <row r="145" spans="1:17" s="28" customFormat="1" ht="84">
      <c r="A145" s="21">
        <v>281</v>
      </c>
      <c r="B145" s="21" t="s">
        <v>1070</v>
      </c>
      <c r="C145" s="26" t="s">
        <v>1068</v>
      </c>
      <c r="D145" s="27" t="s">
        <v>90</v>
      </c>
      <c r="E145" s="27" t="s">
        <v>1069</v>
      </c>
      <c r="F145" s="21"/>
      <c r="G145" s="21" t="s">
        <v>1537</v>
      </c>
      <c r="H145" s="21"/>
      <c r="I145" s="21"/>
      <c r="J145" s="21"/>
      <c r="K145" s="21"/>
      <c r="L145" s="23">
        <v>276</v>
      </c>
      <c r="M145" s="23">
        <v>276</v>
      </c>
      <c r="N145" s="21"/>
      <c r="O145" s="21" t="s">
        <v>772</v>
      </c>
      <c r="P145" s="50" t="str">
        <f t="shared" si="2"/>
        <v>Deferred</v>
      </c>
      <c r="Q145" s="61"/>
    </row>
    <row r="146" spans="1:17" s="28" customFormat="1" ht="84">
      <c r="A146" s="21">
        <v>287</v>
      </c>
      <c r="B146" s="21" t="s">
        <v>1388</v>
      </c>
      <c r="C146" s="26" t="s">
        <v>491</v>
      </c>
      <c r="D146" s="27" t="s">
        <v>91</v>
      </c>
      <c r="E146" s="27" t="s">
        <v>1390</v>
      </c>
      <c r="F146" s="21"/>
      <c r="G146" s="21" t="s">
        <v>1539</v>
      </c>
      <c r="H146" s="21"/>
      <c r="I146" s="21" t="s">
        <v>368</v>
      </c>
      <c r="J146" s="21"/>
      <c r="K146" s="21"/>
      <c r="L146" s="23"/>
      <c r="M146" s="23"/>
      <c r="N146" s="21"/>
      <c r="O146" s="21" t="s">
        <v>870</v>
      </c>
      <c r="P146" s="50" t="str">
        <f t="shared" si="2"/>
        <v>Counter</v>
      </c>
      <c r="Q146" s="61"/>
    </row>
    <row r="147" spans="1:17" s="28" customFormat="1" ht="84">
      <c r="A147" s="21">
        <v>288</v>
      </c>
      <c r="B147" s="21" t="s">
        <v>1388</v>
      </c>
      <c r="C147" s="26" t="s">
        <v>1391</v>
      </c>
      <c r="D147" s="27" t="s">
        <v>92</v>
      </c>
      <c r="E147" s="27" t="s">
        <v>1393</v>
      </c>
      <c r="F147" s="21"/>
      <c r="G147" s="21" t="s">
        <v>688</v>
      </c>
      <c r="H147" s="21"/>
      <c r="I147" s="21" t="s">
        <v>369</v>
      </c>
      <c r="J147" s="21"/>
      <c r="K147" s="21"/>
      <c r="L147" s="23"/>
      <c r="M147" s="23"/>
      <c r="N147" s="21"/>
      <c r="O147" s="21" t="s">
        <v>870</v>
      </c>
      <c r="P147" s="50" t="str">
        <f t="shared" si="2"/>
        <v>Declined</v>
      </c>
      <c r="Q147" s="61"/>
    </row>
    <row r="148" spans="1:17" s="28" customFormat="1" ht="126">
      <c r="A148" s="21">
        <v>291</v>
      </c>
      <c r="B148" s="21" t="s">
        <v>1388</v>
      </c>
      <c r="C148" s="26" t="s">
        <v>743</v>
      </c>
      <c r="D148" s="27" t="s">
        <v>1137</v>
      </c>
      <c r="E148" s="27" t="s">
        <v>1394</v>
      </c>
      <c r="F148" s="21"/>
      <c r="G148" s="21" t="s">
        <v>1539</v>
      </c>
      <c r="H148" s="21"/>
      <c r="I148" s="21" t="s">
        <v>370</v>
      </c>
      <c r="J148" s="21"/>
      <c r="K148" s="21"/>
      <c r="L148" s="23"/>
      <c r="M148" s="23"/>
      <c r="N148" s="21"/>
      <c r="O148" s="21" t="s">
        <v>1008</v>
      </c>
      <c r="P148" s="50" t="str">
        <f t="shared" si="2"/>
        <v>Counter</v>
      </c>
      <c r="Q148" s="61" t="s">
        <v>662</v>
      </c>
    </row>
    <row r="149" spans="1:17" s="28" customFormat="1" ht="126">
      <c r="A149" s="21">
        <v>292</v>
      </c>
      <c r="B149" s="21" t="s">
        <v>1388</v>
      </c>
      <c r="C149" s="26" t="s">
        <v>743</v>
      </c>
      <c r="D149" s="27" t="s">
        <v>93</v>
      </c>
      <c r="E149" s="27" t="s">
        <v>1140</v>
      </c>
      <c r="F149" s="21"/>
      <c r="G149" s="21" t="s">
        <v>1539</v>
      </c>
      <c r="H149" s="21"/>
      <c r="I149" s="21" t="s">
        <v>371</v>
      </c>
      <c r="J149" s="21"/>
      <c r="K149" s="21"/>
      <c r="L149" s="23"/>
      <c r="M149" s="23"/>
      <c r="N149" s="21"/>
      <c r="O149" s="21" t="s">
        <v>1008</v>
      </c>
      <c r="P149" s="50" t="str">
        <f t="shared" si="2"/>
        <v>Counter</v>
      </c>
      <c r="Q149" s="61" t="s">
        <v>662</v>
      </c>
    </row>
    <row r="150" spans="1:17" s="28" customFormat="1" ht="84">
      <c r="A150" s="21">
        <v>293</v>
      </c>
      <c r="B150" s="21" t="s">
        <v>1141</v>
      </c>
      <c r="C150" s="26" t="s">
        <v>910</v>
      </c>
      <c r="D150" s="27" t="s">
        <v>1142</v>
      </c>
      <c r="E150" s="27" t="s">
        <v>1143</v>
      </c>
      <c r="F150" s="21"/>
      <c r="G150" s="21" t="s">
        <v>1538</v>
      </c>
      <c r="H150" s="21"/>
      <c r="I150" s="21" t="s">
        <v>353</v>
      </c>
      <c r="J150" s="21"/>
      <c r="K150" s="21"/>
      <c r="L150" s="23"/>
      <c r="M150" s="23"/>
      <c r="N150" s="21"/>
      <c r="O150" s="21" t="s">
        <v>978</v>
      </c>
      <c r="P150" s="50" t="str">
        <f t="shared" si="2"/>
        <v>Accepted</v>
      </c>
      <c r="Q150" s="61" t="s">
        <v>662</v>
      </c>
    </row>
    <row r="151" spans="1:17" s="28" customFormat="1" ht="84">
      <c r="A151" s="21">
        <v>300</v>
      </c>
      <c r="B151" s="21" t="s">
        <v>1144</v>
      </c>
      <c r="C151" s="26" t="s">
        <v>1035</v>
      </c>
      <c r="D151" s="27" t="s">
        <v>94</v>
      </c>
      <c r="E151" s="27" t="s">
        <v>95</v>
      </c>
      <c r="F151" s="21"/>
      <c r="G151" s="21" t="s">
        <v>1539</v>
      </c>
      <c r="H151" s="21"/>
      <c r="I151" s="21" t="s">
        <v>345</v>
      </c>
      <c r="J151" s="21"/>
      <c r="K151" s="21"/>
      <c r="L151" s="23"/>
      <c r="M151" s="23"/>
      <c r="N151" s="21"/>
      <c r="O151" s="21" t="s">
        <v>993</v>
      </c>
      <c r="P151" s="50" t="str">
        <f t="shared" si="2"/>
        <v>Counter</v>
      </c>
      <c r="Q151" s="61" t="s">
        <v>662</v>
      </c>
    </row>
    <row r="152" spans="1:17" s="28" customFormat="1" ht="42">
      <c r="A152" s="21">
        <v>301</v>
      </c>
      <c r="B152" s="21" t="s">
        <v>1144</v>
      </c>
      <c r="C152" s="26" t="s">
        <v>1278</v>
      </c>
      <c r="D152" s="27" t="s">
        <v>796</v>
      </c>
      <c r="E152" s="27" t="s">
        <v>797</v>
      </c>
      <c r="F152" s="21"/>
      <c r="G152" s="21" t="s">
        <v>1538</v>
      </c>
      <c r="H152" s="21"/>
      <c r="I152" s="21" t="s">
        <v>372</v>
      </c>
      <c r="J152" s="21"/>
      <c r="K152" s="21"/>
      <c r="L152" s="23"/>
      <c r="M152" s="23"/>
      <c r="N152" s="21"/>
      <c r="O152" s="21" t="s">
        <v>993</v>
      </c>
      <c r="P152" s="50" t="str">
        <f t="shared" si="2"/>
        <v>Accepted</v>
      </c>
      <c r="Q152" s="61" t="s">
        <v>662</v>
      </c>
    </row>
    <row r="153" spans="1:17" s="28" customFormat="1" ht="73.5">
      <c r="A153" s="21">
        <v>304</v>
      </c>
      <c r="B153" s="21" t="s">
        <v>1144</v>
      </c>
      <c r="C153" s="26" t="s">
        <v>747</v>
      </c>
      <c r="D153" s="27" t="s">
        <v>799</v>
      </c>
      <c r="E153" s="27" t="s">
        <v>1080</v>
      </c>
      <c r="F153" s="21"/>
      <c r="G153" s="21" t="s">
        <v>1538</v>
      </c>
      <c r="H153" s="21"/>
      <c r="I153" s="21" t="s">
        <v>354</v>
      </c>
      <c r="J153" s="21"/>
      <c r="K153" s="21"/>
      <c r="L153" s="23"/>
      <c r="M153" s="23"/>
      <c r="N153" s="21"/>
      <c r="O153" s="21" t="s">
        <v>1008</v>
      </c>
      <c r="P153" s="50" t="str">
        <f t="shared" si="2"/>
        <v>Accepted</v>
      </c>
      <c r="Q153" s="61" t="s">
        <v>662</v>
      </c>
    </row>
    <row r="154" spans="1:17" s="28" customFormat="1" ht="199.5">
      <c r="A154" s="21">
        <v>312</v>
      </c>
      <c r="B154" s="21" t="s">
        <v>1396</v>
      </c>
      <c r="C154" s="26" t="s">
        <v>743</v>
      </c>
      <c r="D154" s="27" t="s">
        <v>874</v>
      </c>
      <c r="E154" s="27" t="s">
        <v>875</v>
      </c>
      <c r="F154" s="21"/>
      <c r="G154" s="21" t="s">
        <v>1537</v>
      </c>
      <c r="H154" s="21"/>
      <c r="I154" s="21"/>
      <c r="J154" s="21"/>
      <c r="K154" s="21" t="s">
        <v>632</v>
      </c>
      <c r="L154" s="23"/>
      <c r="M154" s="23">
        <v>312</v>
      </c>
      <c r="N154" s="21"/>
      <c r="O154" s="21" t="s">
        <v>1008</v>
      </c>
      <c r="P154" s="50" t="str">
        <f t="shared" si="2"/>
        <v>Deferred</v>
      </c>
      <c r="Q154" s="61" t="s">
        <v>192</v>
      </c>
    </row>
    <row r="155" spans="1:17" s="28" customFormat="1" ht="10.5">
      <c r="A155" s="21">
        <v>313</v>
      </c>
      <c r="B155" s="21" t="s">
        <v>1396</v>
      </c>
      <c r="C155" s="26" t="s">
        <v>743</v>
      </c>
      <c r="D155" s="27" t="s">
        <v>876</v>
      </c>
      <c r="E155" s="27" t="s">
        <v>877</v>
      </c>
      <c r="F155" s="21"/>
      <c r="G155" s="21" t="s">
        <v>1538</v>
      </c>
      <c r="H155" s="21"/>
      <c r="I155" s="21"/>
      <c r="J155" s="21"/>
      <c r="K155" s="21"/>
      <c r="L155" s="23"/>
      <c r="M155" s="23"/>
      <c r="N155" s="21"/>
      <c r="O155" s="21" t="s">
        <v>1008</v>
      </c>
      <c r="P155" s="50" t="str">
        <f t="shared" si="2"/>
        <v>Accepted</v>
      </c>
      <c r="Q155" s="61" t="s">
        <v>192</v>
      </c>
    </row>
    <row r="156" spans="1:17" s="28" customFormat="1" ht="94.5">
      <c r="A156" s="21">
        <v>318</v>
      </c>
      <c r="B156" s="21" t="s">
        <v>879</v>
      </c>
      <c r="C156" s="26" t="s">
        <v>1035</v>
      </c>
      <c r="D156" s="27" t="s">
        <v>96</v>
      </c>
      <c r="E156" s="27" t="s">
        <v>1156</v>
      </c>
      <c r="F156" s="21"/>
      <c r="G156" s="21" t="s">
        <v>688</v>
      </c>
      <c r="H156" s="21"/>
      <c r="I156" s="21" t="s">
        <v>356</v>
      </c>
      <c r="J156" s="21"/>
      <c r="K156" s="21"/>
      <c r="L156" s="23"/>
      <c r="M156" s="23"/>
      <c r="N156" s="21"/>
      <c r="O156" s="21" t="s">
        <v>978</v>
      </c>
      <c r="P156" s="50" t="str">
        <f t="shared" si="2"/>
        <v>Declined</v>
      </c>
      <c r="Q156" s="61" t="s">
        <v>662</v>
      </c>
    </row>
    <row r="157" spans="1:17" s="28" customFormat="1" ht="21">
      <c r="A157" s="21">
        <v>319</v>
      </c>
      <c r="B157" s="21" t="s">
        <v>879</v>
      </c>
      <c r="C157" s="26" t="s">
        <v>1463</v>
      </c>
      <c r="D157" s="27" t="s">
        <v>1157</v>
      </c>
      <c r="E157" s="27" t="s">
        <v>1158</v>
      </c>
      <c r="F157" s="21"/>
      <c r="G157" s="21" t="s">
        <v>1539</v>
      </c>
      <c r="H157" s="21"/>
      <c r="I157" s="21"/>
      <c r="J157" s="21"/>
      <c r="K157" s="21"/>
      <c r="L157" s="23">
        <v>88</v>
      </c>
      <c r="M157" s="23">
        <v>1513</v>
      </c>
      <c r="N157" s="21" t="s">
        <v>538</v>
      </c>
      <c r="O157" s="21" t="s">
        <v>1464</v>
      </c>
      <c r="P157" s="50" t="str">
        <f t="shared" si="2"/>
        <v>Counter</v>
      </c>
      <c r="Q157" s="61" t="s">
        <v>662</v>
      </c>
    </row>
    <row r="158" spans="1:17" s="28" customFormat="1" ht="73.5">
      <c r="A158" s="21">
        <v>328</v>
      </c>
      <c r="B158" s="21" t="s">
        <v>879</v>
      </c>
      <c r="C158" s="26" t="s">
        <v>873</v>
      </c>
      <c r="D158" s="27" t="s">
        <v>813</v>
      </c>
      <c r="E158" s="27" t="s">
        <v>814</v>
      </c>
      <c r="F158" s="21"/>
      <c r="G158" s="21" t="s">
        <v>1537</v>
      </c>
      <c r="H158" s="21"/>
      <c r="I158" s="21"/>
      <c r="J158" s="21"/>
      <c r="K158" s="21" t="s">
        <v>633</v>
      </c>
      <c r="L158" s="23"/>
      <c r="M158" s="23">
        <v>328</v>
      </c>
      <c r="N158" s="21"/>
      <c r="O158" s="21" t="s">
        <v>870</v>
      </c>
      <c r="P158" s="50" t="str">
        <f t="shared" si="2"/>
        <v>Deferred</v>
      </c>
      <c r="Q158" s="61"/>
    </row>
    <row r="159" spans="1:17" s="28" customFormat="1" ht="178.5">
      <c r="A159" s="21">
        <v>330</v>
      </c>
      <c r="B159" s="21" t="s">
        <v>879</v>
      </c>
      <c r="C159" s="26" t="s">
        <v>889</v>
      </c>
      <c r="D159" s="27" t="s">
        <v>97</v>
      </c>
      <c r="E159" s="27" t="s">
        <v>936</v>
      </c>
      <c r="F159" s="21"/>
      <c r="G159" s="21" t="s">
        <v>688</v>
      </c>
      <c r="H159" s="21"/>
      <c r="I159" s="21" t="s">
        <v>373</v>
      </c>
      <c r="J159" s="21"/>
      <c r="K159" s="21"/>
      <c r="L159" s="23"/>
      <c r="M159" s="23"/>
      <c r="N159" s="21"/>
      <c r="O159" s="21" t="s">
        <v>1464</v>
      </c>
      <c r="P159" s="50" t="str">
        <f t="shared" si="2"/>
        <v>Declined</v>
      </c>
      <c r="Q159" s="61" t="s">
        <v>662</v>
      </c>
    </row>
    <row r="160" spans="1:17" s="28" customFormat="1" ht="31.5">
      <c r="A160" s="21">
        <v>331</v>
      </c>
      <c r="B160" s="21" t="s">
        <v>879</v>
      </c>
      <c r="C160" s="26" t="s">
        <v>862</v>
      </c>
      <c r="D160" s="27" t="s">
        <v>813</v>
      </c>
      <c r="E160" s="27" t="s">
        <v>814</v>
      </c>
      <c r="F160" s="21"/>
      <c r="G160" s="21" t="s">
        <v>1537</v>
      </c>
      <c r="H160" s="21"/>
      <c r="I160" s="21"/>
      <c r="J160" s="21"/>
      <c r="K160" s="21"/>
      <c r="L160" s="23"/>
      <c r="M160" s="23">
        <v>328</v>
      </c>
      <c r="N160" s="21"/>
      <c r="O160" s="21" t="s">
        <v>870</v>
      </c>
      <c r="P160" s="50" t="str">
        <f t="shared" si="2"/>
        <v>Deferred</v>
      </c>
      <c r="Q160" s="61"/>
    </row>
    <row r="161" spans="1:17" s="28" customFormat="1" ht="63">
      <c r="A161" s="21">
        <v>334</v>
      </c>
      <c r="B161" s="21" t="s">
        <v>1665</v>
      </c>
      <c r="C161" s="26" t="s">
        <v>1666</v>
      </c>
      <c r="D161" s="27" t="s">
        <v>1667</v>
      </c>
      <c r="E161" s="27" t="s">
        <v>1668</v>
      </c>
      <c r="F161" s="21"/>
      <c r="G161" s="21" t="s">
        <v>688</v>
      </c>
      <c r="H161" s="21"/>
      <c r="I161" s="21" t="s">
        <v>374</v>
      </c>
      <c r="J161" s="21"/>
      <c r="K161" s="21"/>
      <c r="L161" s="23"/>
      <c r="M161" s="23"/>
      <c r="N161" s="21"/>
      <c r="O161" s="21" t="s">
        <v>1263</v>
      </c>
      <c r="P161" s="50" t="str">
        <f t="shared" si="2"/>
        <v>Declined</v>
      </c>
      <c r="Q161" s="61" t="s">
        <v>662</v>
      </c>
    </row>
    <row r="162" spans="1:17" s="28" customFormat="1" ht="84">
      <c r="A162" s="21">
        <v>335</v>
      </c>
      <c r="B162" s="21" t="s">
        <v>1665</v>
      </c>
      <c r="C162" s="26" t="s">
        <v>1669</v>
      </c>
      <c r="D162" s="27" t="s">
        <v>1274</v>
      </c>
      <c r="E162" s="27" t="s">
        <v>1275</v>
      </c>
      <c r="F162" s="21"/>
      <c r="G162" s="21" t="s">
        <v>1538</v>
      </c>
      <c r="H162" s="21"/>
      <c r="I162" s="21" t="s">
        <v>358</v>
      </c>
      <c r="J162" s="21"/>
      <c r="K162" s="21"/>
      <c r="L162" s="23"/>
      <c r="M162" s="23">
        <v>136</v>
      </c>
      <c r="N162" s="21"/>
      <c r="O162" s="21" t="s">
        <v>1263</v>
      </c>
      <c r="P162" s="50" t="str">
        <f t="shared" si="2"/>
        <v>Accepted</v>
      </c>
      <c r="Q162" s="61" t="s">
        <v>662</v>
      </c>
    </row>
    <row r="163" spans="1:17" s="28" customFormat="1" ht="115.5">
      <c r="A163" s="21">
        <v>337</v>
      </c>
      <c r="B163" s="35" t="s">
        <v>1041</v>
      </c>
      <c r="C163" s="26" t="s">
        <v>1597</v>
      </c>
      <c r="D163" s="27" t="s">
        <v>847</v>
      </c>
      <c r="E163" s="27" t="s">
        <v>848</v>
      </c>
      <c r="F163" s="21"/>
      <c r="G163" s="21" t="s">
        <v>1537</v>
      </c>
      <c r="H163" s="21"/>
      <c r="I163" s="21" t="s">
        <v>349</v>
      </c>
      <c r="J163" s="21"/>
      <c r="K163" s="21"/>
      <c r="L163" s="23"/>
      <c r="M163" s="23">
        <v>80</v>
      </c>
      <c r="N163" s="21"/>
      <c r="O163" s="21" t="s">
        <v>993</v>
      </c>
      <c r="P163" s="50" t="str">
        <f t="shared" si="2"/>
        <v>Deferred</v>
      </c>
      <c r="Q163" s="61" t="s">
        <v>662</v>
      </c>
    </row>
    <row r="164" spans="1:17" s="28" customFormat="1" ht="42">
      <c r="A164" s="21">
        <v>338</v>
      </c>
      <c r="B164" s="35" t="s">
        <v>1041</v>
      </c>
      <c r="C164" s="26" t="s">
        <v>1596</v>
      </c>
      <c r="D164" s="27" t="s">
        <v>849</v>
      </c>
      <c r="E164" s="27" t="s">
        <v>850</v>
      </c>
      <c r="F164" s="21"/>
      <c r="G164" s="21" t="s">
        <v>1537</v>
      </c>
      <c r="H164" s="21"/>
      <c r="I164" s="21"/>
      <c r="J164" s="21"/>
      <c r="K164" s="21"/>
      <c r="L164" s="23"/>
      <c r="M164" s="23"/>
      <c r="N164" s="21"/>
      <c r="O164" s="21" t="s">
        <v>1201</v>
      </c>
      <c r="P164" s="50" t="str">
        <f t="shared" si="2"/>
        <v>Deferred</v>
      </c>
      <c r="Q164" s="61"/>
    </row>
    <row r="165" spans="1:17" s="28" customFormat="1" ht="105">
      <c r="A165" s="21">
        <v>340</v>
      </c>
      <c r="B165" s="35" t="s">
        <v>1041</v>
      </c>
      <c r="C165" s="26" t="s">
        <v>897</v>
      </c>
      <c r="D165" s="27" t="s">
        <v>851</v>
      </c>
      <c r="E165" s="27" t="s">
        <v>852</v>
      </c>
      <c r="F165" s="21"/>
      <c r="G165" s="21" t="s">
        <v>1537</v>
      </c>
      <c r="H165" s="21"/>
      <c r="I165" s="21"/>
      <c r="J165" s="21" t="s">
        <v>1508</v>
      </c>
      <c r="K165" s="21" t="s">
        <v>1508</v>
      </c>
      <c r="L165" s="23">
        <v>53</v>
      </c>
      <c r="M165" s="23">
        <v>53</v>
      </c>
      <c r="N165" s="21"/>
      <c r="O165" s="21" t="s">
        <v>870</v>
      </c>
      <c r="P165" s="50" t="str">
        <f t="shared" si="2"/>
        <v>Deferred</v>
      </c>
      <c r="Q165" s="61"/>
    </row>
    <row r="166" spans="1:17" s="28" customFormat="1" ht="105">
      <c r="A166" s="21">
        <v>341</v>
      </c>
      <c r="B166" s="35" t="s">
        <v>1041</v>
      </c>
      <c r="C166" s="26" t="s">
        <v>1090</v>
      </c>
      <c r="D166" s="27" t="s">
        <v>851</v>
      </c>
      <c r="E166" s="27" t="s">
        <v>852</v>
      </c>
      <c r="F166" s="21"/>
      <c r="G166" s="21" t="s">
        <v>1537</v>
      </c>
      <c r="H166" s="21"/>
      <c r="I166" s="21"/>
      <c r="J166" s="21" t="s">
        <v>1508</v>
      </c>
      <c r="K166" s="21" t="s">
        <v>1508</v>
      </c>
      <c r="L166" s="23">
        <v>53</v>
      </c>
      <c r="M166" s="23">
        <v>53</v>
      </c>
      <c r="N166" s="21"/>
      <c r="O166" s="21" t="s">
        <v>1029</v>
      </c>
      <c r="P166" s="50" t="str">
        <f t="shared" si="2"/>
        <v>Deferred</v>
      </c>
      <c r="Q166" s="61"/>
    </row>
    <row r="167" spans="1:17" s="28" customFormat="1" ht="42">
      <c r="A167" s="21">
        <v>343</v>
      </c>
      <c r="B167" s="35" t="s">
        <v>1041</v>
      </c>
      <c r="C167" s="26" t="s">
        <v>1398</v>
      </c>
      <c r="D167" s="27" t="s">
        <v>849</v>
      </c>
      <c r="E167" s="27" t="s">
        <v>850</v>
      </c>
      <c r="F167" s="21"/>
      <c r="G167" s="21" t="s">
        <v>1537</v>
      </c>
      <c r="H167" s="21"/>
      <c r="I167" s="21"/>
      <c r="J167" s="21"/>
      <c r="K167" s="21"/>
      <c r="L167" s="23"/>
      <c r="M167" s="23"/>
      <c r="N167" s="21"/>
      <c r="O167" s="21" t="s">
        <v>1201</v>
      </c>
      <c r="P167" s="50" t="str">
        <f t="shared" si="2"/>
        <v>Deferred</v>
      </c>
      <c r="Q167" s="61"/>
    </row>
    <row r="168" spans="1:17" s="28" customFormat="1" ht="73.5">
      <c r="A168" s="21">
        <v>346</v>
      </c>
      <c r="B168" s="35" t="s">
        <v>1009</v>
      </c>
      <c r="C168" s="26" t="s">
        <v>1465</v>
      </c>
      <c r="D168" s="27" t="s">
        <v>1042</v>
      </c>
      <c r="E168" s="27" t="s">
        <v>1043</v>
      </c>
      <c r="F168" s="21"/>
      <c r="G168" s="21" t="s">
        <v>688</v>
      </c>
      <c r="H168" s="21"/>
      <c r="I168" s="21" t="s">
        <v>356</v>
      </c>
      <c r="J168" s="21"/>
      <c r="K168" s="21"/>
      <c r="L168" s="23"/>
      <c r="M168" s="23"/>
      <c r="N168" s="21"/>
      <c r="O168" s="21" t="s">
        <v>978</v>
      </c>
      <c r="P168" s="50" t="str">
        <f t="shared" si="2"/>
        <v>Declined</v>
      </c>
      <c r="Q168" s="61" t="s">
        <v>662</v>
      </c>
    </row>
    <row r="169" spans="1:17" s="28" customFormat="1" ht="52.5">
      <c r="A169" s="21">
        <v>348</v>
      </c>
      <c r="B169" s="35" t="s">
        <v>1009</v>
      </c>
      <c r="C169" s="26" t="s">
        <v>1415</v>
      </c>
      <c r="D169" s="27" t="s">
        <v>1044</v>
      </c>
      <c r="E169" s="27" t="s">
        <v>1045</v>
      </c>
      <c r="F169" s="21"/>
      <c r="G169" s="21" t="s">
        <v>1537</v>
      </c>
      <c r="H169" s="21"/>
      <c r="I169" s="21"/>
      <c r="J169" s="21"/>
      <c r="K169" s="21" t="s">
        <v>634</v>
      </c>
      <c r="L169" s="23"/>
      <c r="M169" s="23">
        <v>80</v>
      </c>
      <c r="N169" s="21"/>
      <c r="O169" s="21" t="s">
        <v>870</v>
      </c>
      <c r="P169" s="50" t="str">
        <f t="shared" si="2"/>
        <v>Deferred</v>
      </c>
      <c r="Q169" s="61"/>
    </row>
    <row r="170" spans="1:17" s="28" customFormat="1" ht="115.5">
      <c r="A170" s="21">
        <v>349</v>
      </c>
      <c r="B170" s="35" t="s">
        <v>1009</v>
      </c>
      <c r="C170" s="26" t="s">
        <v>1597</v>
      </c>
      <c r="D170" s="27" t="s">
        <v>1046</v>
      </c>
      <c r="E170" s="27" t="s">
        <v>1047</v>
      </c>
      <c r="F170" s="21"/>
      <c r="G170" s="21" t="s">
        <v>1537</v>
      </c>
      <c r="H170" s="21"/>
      <c r="I170" s="21" t="s">
        <v>349</v>
      </c>
      <c r="J170" s="21"/>
      <c r="K170" s="21"/>
      <c r="L170" s="23"/>
      <c r="M170" s="23">
        <v>80</v>
      </c>
      <c r="N170" s="21"/>
      <c r="O170" s="21" t="s">
        <v>993</v>
      </c>
      <c r="P170" s="50" t="str">
        <f t="shared" si="2"/>
        <v>Deferred</v>
      </c>
      <c r="Q170" s="61" t="s">
        <v>662</v>
      </c>
    </row>
    <row r="171" spans="1:17" s="28" customFormat="1" ht="73.5">
      <c r="A171" s="21">
        <v>350</v>
      </c>
      <c r="B171" s="35" t="s">
        <v>1009</v>
      </c>
      <c r="C171" s="26" t="s">
        <v>1592</v>
      </c>
      <c r="D171" s="27" t="s">
        <v>1048</v>
      </c>
      <c r="E171" s="27" t="s">
        <v>1049</v>
      </c>
      <c r="F171" s="21"/>
      <c r="G171" s="21" t="s">
        <v>1537</v>
      </c>
      <c r="H171" s="21"/>
      <c r="I171" s="21"/>
      <c r="J171" s="21"/>
      <c r="K171" s="21"/>
      <c r="L171" s="23"/>
      <c r="M171" s="23">
        <v>78</v>
      </c>
      <c r="N171" s="21"/>
      <c r="O171" s="21" t="s">
        <v>739</v>
      </c>
      <c r="P171" s="50" t="str">
        <f t="shared" si="2"/>
        <v>Deferred</v>
      </c>
      <c r="Q171" s="61"/>
    </row>
    <row r="172" spans="1:17" s="28" customFormat="1" ht="21">
      <c r="A172" s="21">
        <v>352</v>
      </c>
      <c r="B172" s="35" t="s">
        <v>1009</v>
      </c>
      <c r="C172" s="26" t="s">
        <v>1463</v>
      </c>
      <c r="D172" s="27" t="s">
        <v>1050</v>
      </c>
      <c r="E172" s="27" t="s">
        <v>1051</v>
      </c>
      <c r="F172" s="21"/>
      <c r="G172" s="21" t="s">
        <v>1539</v>
      </c>
      <c r="H172" s="21"/>
      <c r="I172" s="21"/>
      <c r="J172" s="21"/>
      <c r="K172" s="21"/>
      <c r="L172" s="23">
        <v>88</v>
      </c>
      <c r="M172" s="23">
        <v>1513</v>
      </c>
      <c r="N172" s="21" t="s">
        <v>538</v>
      </c>
      <c r="O172" s="21" t="s">
        <v>1464</v>
      </c>
      <c r="P172" s="50" t="str">
        <f t="shared" si="2"/>
        <v>Counter</v>
      </c>
      <c r="Q172" s="61" t="s">
        <v>662</v>
      </c>
    </row>
    <row r="173" spans="1:17" s="28" customFormat="1" ht="84">
      <c r="A173" s="21">
        <v>360</v>
      </c>
      <c r="B173" s="35" t="s">
        <v>1532</v>
      </c>
      <c r="C173" s="21">
        <v>3.55</v>
      </c>
      <c r="D173" s="21" t="s">
        <v>1279</v>
      </c>
      <c r="E173" s="21" t="s">
        <v>1280</v>
      </c>
      <c r="F173" s="21"/>
      <c r="G173" s="21" t="s">
        <v>1537</v>
      </c>
      <c r="H173" s="21"/>
      <c r="I173" s="21"/>
      <c r="J173" s="21"/>
      <c r="K173" s="21" t="s">
        <v>635</v>
      </c>
      <c r="L173" s="23"/>
      <c r="M173" s="23"/>
      <c r="N173" s="21"/>
      <c r="O173" s="21" t="s">
        <v>1008</v>
      </c>
      <c r="P173" s="50" t="str">
        <f t="shared" si="2"/>
        <v>Deferred</v>
      </c>
      <c r="Q173" s="61" t="s">
        <v>192</v>
      </c>
    </row>
    <row r="174" spans="1:17" s="28" customFormat="1" ht="115.5">
      <c r="A174" s="21">
        <v>364</v>
      </c>
      <c r="B174" s="35" t="s">
        <v>1532</v>
      </c>
      <c r="C174" s="21">
        <v>7</v>
      </c>
      <c r="D174" s="21" t="s">
        <v>1516</v>
      </c>
      <c r="E174" s="21" t="s">
        <v>1517</v>
      </c>
      <c r="F174" s="21"/>
      <c r="G174" s="21" t="s">
        <v>1537</v>
      </c>
      <c r="H174" s="21"/>
      <c r="I174" s="21" t="s">
        <v>349</v>
      </c>
      <c r="J174" s="21"/>
      <c r="K174" s="21"/>
      <c r="L174" s="23"/>
      <c r="M174" s="23">
        <v>80</v>
      </c>
      <c r="N174" s="21"/>
      <c r="O174" s="21" t="s">
        <v>993</v>
      </c>
      <c r="P174" s="50" t="str">
        <f t="shared" si="2"/>
        <v>Deferred</v>
      </c>
      <c r="Q174" s="61" t="s">
        <v>662</v>
      </c>
    </row>
    <row r="175" spans="1:17" s="28" customFormat="1" ht="115.5">
      <c r="A175" s="21">
        <v>366</v>
      </c>
      <c r="B175" s="35" t="s">
        <v>1532</v>
      </c>
      <c r="C175" s="21" t="s">
        <v>1518</v>
      </c>
      <c r="D175" s="36" t="s">
        <v>98</v>
      </c>
      <c r="E175" s="36" t="s">
        <v>99</v>
      </c>
      <c r="F175" s="21"/>
      <c r="G175" s="21" t="s">
        <v>1537</v>
      </c>
      <c r="H175" s="21"/>
      <c r="I175" s="21" t="s">
        <v>349</v>
      </c>
      <c r="J175" s="21"/>
      <c r="K175" s="21"/>
      <c r="L175" s="23"/>
      <c r="M175" s="23">
        <v>80</v>
      </c>
      <c r="N175" s="21"/>
      <c r="O175" s="21" t="s">
        <v>993</v>
      </c>
      <c r="P175" s="50" t="str">
        <f t="shared" si="2"/>
        <v>Deferred</v>
      </c>
      <c r="Q175" s="61" t="s">
        <v>662</v>
      </c>
    </row>
    <row r="176" spans="1:17" s="28" customFormat="1" ht="105">
      <c r="A176" s="21">
        <v>368</v>
      </c>
      <c r="B176" s="35" t="s">
        <v>1532</v>
      </c>
      <c r="C176" s="21">
        <v>7</v>
      </c>
      <c r="D176" s="36" t="s">
        <v>100</v>
      </c>
      <c r="E176" s="21" t="s">
        <v>1330</v>
      </c>
      <c r="F176" s="21"/>
      <c r="G176" s="21" t="s">
        <v>1537</v>
      </c>
      <c r="H176" s="21"/>
      <c r="I176" s="21"/>
      <c r="J176" s="21" t="s">
        <v>1508</v>
      </c>
      <c r="K176" s="21" t="s">
        <v>1508</v>
      </c>
      <c r="L176" s="23">
        <v>53</v>
      </c>
      <c r="M176" s="23">
        <v>53</v>
      </c>
      <c r="N176" s="21"/>
      <c r="O176" s="21" t="s">
        <v>1029</v>
      </c>
      <c r="P176" s="50" t="str">
        <f t="shared" si="2"/>
        <v>Deferred</v>
      </c>
      <c r="Q176" s="61"/>
    </row>
    <row r="177" spans="1:17" s="28" customFormat="1" ht="84">
      <c r="A177" s="21">
        <v>369</v>
      </c>
      <c r="B177" s="35" t="s">
        <v>1532</v>
      </c>
      <c r="C177" s="21">
        <v>7</v>
      </c>
      <c r="D177" s="21" t="s">
        <v>1331</v>
      </c>
      <c r="E177" s="21" t="s">
        <v>1080</v>
      </c>
      <c r="F177" s="21"/>
      <c r="G177" s="21" t="s">
        <v>688</v>
      </c>
      <c r="H177" s="21"/>
      <c r="I177" s="21" t="s">
        <v>375</v>
      </c>
      <c r="J177" s="21"/>
      <c r="K177" s="21" t="s">
        <v>636</v>
      </c>
      <c r="L177" s="23"/>
      <c r="M177" s="23"/>
      <c r="N177" s="21"/>
      <c r="O177" s="21" t="s">
        <v>870</v>
      </c>
      <c r="P177" s="50" t="str">
        <f t="shared" si="2"/>
        <v>Declined</v>
      </c>
      <c r="Q177" s="61"/>
    </row>
    <row r="178" spans="1:17" s="28" customFormat="1" ht="115.5">
      <c r="A178" s="21">
        <v>370</v>
      </c>
      <c r="B178" s="35" t="s">
        <v>1532</v>
      </c>
      <c r="C178" s="21" t="s">
        <v>1597</v>
      </c>
      <c r="D178" s="21" t="s">
        <v>1332</v>
      </c>
      <c r="E178" s="21" t="s">
        <v>1333</v>
      </c>
      <c r="F178" s="21"/>
      <c r="G178" s="21" t="s">
        <v>1537</v>
      </c>
      <c r="H178" s="21"/>
      <c r="I178" s="21" t="s">
        <v>349</v>
      </c>
      <c r="J178" s="21"/>
      <c r="K178" s="21"/>
      <c r="L178" s="23"/>
      <c r="M178" s="23">
        <v>80</v>
      </c>
      <c r="N178" s="21"/>
      <c r="O178" s="21" t="s">
        <v>993</v>
      </c>
      <c r="P178" s="50" t="str">
        <f t="shared" si="2"/>
        <v>Deferred</v>
      </c>
      <c r="Q178" s="61" t="s">
        <v>662</v>
      </c>
    </row>
    <row r="179" spans="1:17" s="28" customFormat="1" ht="210">
      <c r="A179" s="21">
        <v>372</v>
      </c>
      <c r="B179" s="35" t="s">
        <v>1532</v>
      </c>
      <c r="C179" s="21" t="s">
        <v>860</v>
      </c>
      <c r="D179" s="36" t="s">
        <v>101</v>
      </c>
      <c r="E179" s="21" t="s">
        <v>1294</v>
      </c>
      <c r="F179" s="21"/>
      <c r="G179" s="21" t="s">
        <v>1539</v>
      </c>
      <c r="H179" s="21"/>
      <c r="I179" s="21" t="s">
        <v>102</v>
      </c>
      <c r="J179" s="21"/>
      <c r="K179" s="21"/>
      <c r="L179" s="23"/>
      <c r="M179" s="23"/>
      <c r="N179" s="21"/>
      <c r="O179" s="21" t="s">
        <v>739</v>
      </c>
      <c r="P179" s="50" t="str">
        <f t="shared" si="2"/>
        <v>Counter</v>
      </c>
      <c r="Q179" s="61"/>
    </row>
    <row r="180" spans="1:17" s="28" customFormat="1" ht="84">
      <c r="A180" s="21">
        <v>373</v>
      </c>
      <c r="B180" s="35" t="s">
        <v>1532</v>
      </c>
      <c r="C180" s="21" t="s">
        <v>771</v>
      </c>
      <c r="D180" s="36" t="s">
        <v>103</v>
      </c>
      <c r="E180" s="21" t="s">
        <v>1295</v>
      </c>
      <c r="F180" s="21"/>
      <c r="G180" s="21" t="s">
        <v>1537</v>
      </c>
      <c r="H180" s="21"/>
      <c r="I180" s="21" t="s">
        <v>730</v>
      </c>
      <c r="J180" s="21"/>
      <c r="K180" s="21"/>
      <c r="L180" s="23"/>
      <c r="M180" s="23"/>
      <c r="N180" s="21"/>
      <c r="O180" s="21" t="s">
        <v>739</v>
      </c>
      <c r="P180" s="50" t="str">
        <f t="shared" si="2"/>
        <v>Deferred</v>
      </c>
      <c r="Q180" s="61"/>
    </row>
    <row r="181" spans="1:17" s="28" customFormat="1" ht="84">
      <c r="A181" s="21">
        <v>375</v>
      </c>
      <c r="B181" s="35" t="s">
        <v>1532</v>
      </c>
      <c r="C181" s="21" t="s">
        <v>913</v>
      </c>
      <c r="D181" s="36" t="s">
        <v>104</v>
      </c>
      <c r="E181" s="21" t="s">
        <v>1107</v>
      </c>
      <c r="F181" s="21"/>
      <c r="G181" s="21" t="s">
        <v>1537</v>
      </c>
      <c r="H181" s="21"/>
      <c r="I181" s="21"/>
      <c r="J181" s="21"/>
      <c r="K181" s="21"/>
      <c r="L181" s="23"/>
      <c r="M181" s="23">
        <v>375</v>
      </c>
      <c r="N181" s="21"/>
      <c r="O181" s="21" t="s">
        <v>1008</v>
      </c>
      <c r="P181" s="50" t="str">
        <f t="shared" si="2"/>
        <v>Deferred</v>
      </c>
      <c r="Q181" s="61" t="s">
        <v>192</v>
      </c>
    </row>
    <row r="182" spans="1:17" s="28" customFormat="1" ht="84">
      <c r="A182" s="21">
        <v>376</v>
      </c>
      <c r="B182" s="35" t="s">
        <v>1532</v>
      </c>
      <c r="C182" s="21" t="s">
        <v>743</v>
      </c>
      <c r="D182" s="36" t="s">
        <v>105</v>
      </c>
      <c r="E182" s="21" t="s">
        <v>1107</v>
      </c>
      <c r="F182" s="21"/>
      <c r="G182" s="21" t="s">
        <v>1537</v>
      </c>
      <c r="H182" s="21"/>
      <c r="I182" s="21"/>
      <c r="J182" s="21"/>
      <c r="K182" s="21"/>
      <c r="L182" s="23"/>
      <c r="M182" s="23">
        <v>375</v>
      </c>
      <c r="N182" s="21"/>
      <c r="O182" s="21" t="s">
        <v>1008</v>
      </c>
      <c r="P182" s="50" t="str">
        <f t="shared" si="2"/>
        <v>Deferred</v>
      </c>
      <c r="Q182" s="61" t="s">
        <v>192</v>
      </c>
    </row>
    <row r="183" spans="1:17" s="28" customFormat="1" ht="63">
      <c r="A183" s="21">
        <v>379</v>
      </c>
      <c r="B183" s="35" t="s">
        <v>1532</v>
      </c>
      <c r="C183" s="21" t="s">
        <v>1035</v>
      </c>
      <c r="D183" s="21" t="s">
        <v>1108</v>
      </c>
      <c r="E183" s="21" t="s">
        <v>1109</v>
      </c>
      <c r="F183" s="21"/>
      <c r="G183" s="21" t="s">
        <v>688</v>
      </c>
      <c r="H183" s="21"/>
      <c r="I183" s="21" t="s">
        <v>356</v>
      </c>
      <c r="J183" s="21"/>
      <c r="K183" s="21"/>
      <c r="L183" s="23"/>
      <c r="M183" s="23"/>
      <c r="N183" s="21"/>
      <c r="O183" s="21" t="s">
        <v>978</v>
      </c>
      <c r="P183" s="50" t="str">
        <f t="shared" si="2"/>
        <v>Declined</v>
      </c>
      <c r="Q183" s="61" t="s">
        <v>662</v>
      </c>
    </row>
    <row r="184" spans="1:17" s="28" customFormat="1" ht="31.5">
      <c r="A184" s="21">
        <v>383</v>
      </c>
      <c r="B184" s="35" t="s">
        <v>1532</v>
      </c>
      <c r="C184" s="21" t="s">
        <v>1463</v>
      </c>
      <c r="D184" s="21" t="s">
        <v>1114</v>
      </c>
      <c r="E184" s="21" t="s">
        <v>1115</v>
      </c>
      <c r="F184" s="21"/>
      <c r="G184" s="21" t="s">
        <v>1539</v>
      </c>
      <c r="H184" s="21"/>
      <c r="I184" s="21"/>
      <c r="J184" s="21"/>
      <c r="K184" s="21"/>
      <c r="L184" s="23">
        <v>88</v>
      </c>
      <c r="M184" s="23">
        <v>1513</v>
      </c>
      <c r="N184" s="21" t="s">
        <v>538</v>
      </c>
      <c r="O184" s="21" t="s">
        <v>1464</v>
      </c>
      <c r="P184" s="50" t="str">
        <f t="shared" si="2"/>
        <v>Counter</v>
      </c>
      <c r="Q184" s="61" t="s">
        <v>662</v>
      </c>
    </row>
    <row r="185" spans="1:17" s="28" customFormat="1" ht="94.5">
      <c r="A185" s="21">
        <v>385</v>
      </c>
      <c r="B185" s="35" t="s">
        <v>1532</v>
      </c>
      <c r="C185" s="21" t="s">
        <v>1278</v>
      </c>
      <c r="D185" s="21" t="s">
        <v>1138</v>
      </c>
      <c r="E185" s="21" t="s">
        <v>1139</v>
      </c>
      <c r="F185" s="21"/>
      <c r="G185" s="21" t="s">
        <v>688</v>
      </c>
      <c r="H185" s="21"/>
      <c r="I185" s="21" t="s">
        <v>377</v>
      </c>
      <c r="J185" s="21"/>
      <c r="K185" s="21"/>
      <c r="L185" s="23"/>
      <c r="M185" s="23"/>
      <c r="N185" s="21"/>
      <c r="O185" s="21" t="s">
        <v>993</v>
      </c>
      <c r="P185" s="50" t="str">
        <f t="shared" si="2"/>
        <v>Declined</v>
      </c>
      <c r="Q185" s="61" t="s">
        <v>662</v>
      </c>
    </row>
    <row r="186" spans="1:17" s="28" customFormat="1" ht="84">
      <c r="A186" s="21">
        <v>389</v>
      </c>
      <c r="B186" s="35" t="s">
        <v>1532</v>
      </c>
      <c r="C186" s="21" t="s">
        <v>860</v>
      </c>
      <c r="D186" s="21" t="s">
        <v>1105</v>
      </c>
      <c r="E186" s="36" t="s">
        <v>106</v>
      </c>
      <c r="F186" s="21"/>
      <c r="G186" s="21" t="s">
        <v>1538</v>
      </c>
      <c r="H186" s="21"/>
      <c r="I186" s="21" t="s">
        <v>378</v>
      </c>
      <c r="J186" s="21"/>
      <c r="K186" s="21"/>
      <c r="L186" s="23"/>
      <c r="M186" s="23"/>
      <c r="N186" s="21"/>
      <c r="O186" s="21" t="s">
        <v>739</v>
      </c>
      <c r="P186" s="50" t="str">
        <f t="shared" si="2"/>
        <v>Accepted</v>
      </c>
      <c r="Q186" s="61"/>
    </row>
    <row r="187" spans="1:17" s="28" customFormat="1" ht="84">
      <c r="A187" s="21">
        <v>390</v>
      </c>
      <c r="B187" s="35" t="s">
        <v>1532</v>
      </c>
      <c r="C187" s="21" t="s">
        <v>860</v>
      </c>
      <c r="D187" s="21" t="s">
        <v>979</v>
      </c>
      <c r="E187" s="21" t="s">
        <v>980</v>
      </c>
      <c r="F187" s="21"/>
      <c r="G187" s="21" t="s">
        <v>1537</v>
      </c>
      <c r="H187" s="21"/>
      <c r="I187" s="21"/>
      <c r="J187" s="21"/>
      <c r="K187" s="21"/>
      <c r="L187" s="23"/>
      <c r="M187" s="23">
        <v>134</v>
      </c>
      <c r="N187" s="21"/>
      <c r="O187" s="21" t="s">
        <v>739</v>
      </c>
      <c r="P187" s="50" t="str">
        <f t="shared" si="2"/>
        <v>Deferred</v>
      </c>
      <c r="Q187" s="61"/>
    </row>
    <row r="188" spans="1:17" s="28" customFormat="1" ht="94.5">
      <c r="A188" s="21">
        <v>400</v>
      </c>
      <c r="B188" s="35" t="s">
        <v>1532</v>
      </c>
      <c r="C188" s="21">
        <v>11.8</v>
      </c>
      <c r="D188" s="21" t="s">
        <v>1112</v>
      </c>
      <c r="E188" s="21" t="s">
        <v>1113</v>
      </c>
      <c r="F188" s="21"/>
      <c r="G188" s="21" t="s">
        <v>1538</v>
      </c>
      <c r="H188" s="21"/>
      <c r="I188" s="21" t="s">
        <v>379</v>
      </c>
      <c r="J188" s="21"/>
      <c r="K188" s="21"/>
      <c r="L188" s="23"/>
      <c r="M188" s="23"/>
      <c r="N188" s="21"/>
      <c r="O188" s="21" t="s">
        <v>993</v>
      </c>
      <c r="P188" s="50" t="str">
        <f t="shared" si="2"/>
        <v>Accepted</v>
      </c>
      <c r="Q188" s="61" t="s">
        <v>662</v>
      </c>
    </row>
    <row r="189" spans="1:17" s="28" customFormat="1" ht="94.5">
      <c r="A189" s="21">
        <v>401</v>
      </c>
      <c r="B189" s="35" t="s">
        <v>1532</v>
      </c>
      <c r="C189" s="21" t="s">
        <v>989</v>
      </c>
      <c r="D189" s="21" t="s">
        <v>1160</v>
      </c>
      <c r="E189" s="21" t="s">
        <v>1161</v>
      </c>
      <c r="F189" s="21"/>
      <c r="G189" s="21" t="s">
        <v>1538</v>
      </c>
      <c r="H189" s="21"/>
      <c r="I189" s="21" t="s">
        <v>379</v>
      </c>
      <c r="J189" s="21"/>
      <c r="K189" s="21"/>
      <c r="L189" s="23"/>
      <c r="M189" s="23"/>
      <c r="N189" s="21"/>
      <c r="O189" s="21" t="s">
        <v>993</v>
      </c>
      <c r="P189" s="50" t="str">
        <f t="shared" si="2"/>
        <v>Accepted</v>
      </c>
      <c r="Q189" s="61" t="s">
        <v>662</v>
      </c>
    </row>
    <row r="190" spans="1:17" s="28" customFormat="1" ht="84">
      <c r="A190" s="21">
        <v>402</v>
      </c>
      <c r="B190" s="35" t="s">
        <v>1532</v>
      </c>
      <c r="C190" s="21" t="s">
        <v>989</v>
      </c>
      <c r="D190" s="21" t="s">
        <v>1162</v>
      </c>
      <c r="E190" s="36" t="s">
        <v>107</v>
      </c>
      <c r="F190" s="21"/>
      <c r="G190" s="21" t="s">
        <v>1538</v>
      </c>
      <c r="H190" s="21"/>
      <c r="I190" s="21" t="s">
        <v>380</v>
      </c>
      <c r="J190" s="21"/>
      <c r="K190" s="21"/>
      <c r="L190" s="23"/>
      <c r="M190" s="23"/>
      <c r="N190" s="21"/>
      <c r="O190" s="21" t="s">
        <v>993</v>
      </c>
      <c r="P190" s="50" t="str">
        <f t="shared" si="2"/>
        <v>Accepted</v>
      </c>
      <c r="Q190" s="61" t="s">
        <v>662</v>
      </c>
    </row>
    <row r="191" spans="1:17" s="28" customFormat="1" ht="210">
      <c r="A191" s="21">
        <v>403</v>
      </c>
      <c r="B191" s="35" t="s">
        <v>1532</v>
      </c>
      <c r="C191" s="21" t="s">
        <v>989</v>
      </c>
      <c r="D191" s="36" t="s">
        <v>108</v>
      </c>
      <c r="E191" s="21" t="s">
        <v>1650</v>
      </c>
      <c r="F191" s="21"/>
      <c r="G191" s="21" t="s">
        <v>688</v>
      </c>
      <c r="H191" s="21"/>
      <c r="I191" s="21" t="s">
        <v>381</v>
      </c>
      <c r="J191" s="21"/>
      <c r="K191" s="21"/>
      <c r="L191" s="23"/>
      <c r="M191" s="23"/>
      <c r="N191" s="21"/>
      <c r="O191" s="21" t="s">
        <v>993</v>
      </c>
      <c r="P191" s="50" t="str">
        <f t="shared" si="2"/>
        <v>Declined</v>
      </c>
      <c r="Q191" s="61" t="s">
        <v>662</v>
      </c>
    </row>
    <row r="192" spans="1:17" s="28" customFormat="1" ht="168">
      <c r="A192" s="21">
        <v>405</v>
      </c>
      <c r="B192" s="35" t="s">
        <v>1532</v>
      </c>
      <c r="C192" s="21" t="s">
        <v>1592</v>
      </c>
      <c r="D192" s="21" t="s">
        <v>1651</v>
      </c>
      <c r="E192" s="21" t="s">
        <v>1652</v>
      </c>
      <c r="F192" s="21"/>
      <c r="G192" s="21" t="s">
        <v>1539</v>
      </c>
      <c r="H192" s="21"/>
      <c r="I192" s="21" t="s">
        <v>382</v>
      </c>
      <c r="J192" s="21"/>
      <c r="K192" s="21"/>
      <c r="L192" s="23"/>
      <c r="M192" s="23"/>
      <c r="N192" s="21"/>
      <c r="O192" s="21" t="s">
        <v>739</v>
      </c>
      <c r="P192" s="50" t="str">
        <f t="shared" si="2"/>
        <v>Counter</v>
      </c>
      <c r="Q192" s="61"/>
    </row>
    <row r="193" spans="1:17" s="28" customFormat="1" ht="210">
      <c r="A193" s="21">
        <v>407</v>
      </c>
      <c r="B193" s="35" t="s">
        <v>1532</v>
      </c>
      <c r="C193" s="21" t="s">
        <v>994</v>
      </c>
      <c r="D193" s="36" t="s">
        <v>109</v>
      </c>
      <c r="E193" s="21" t="s">
        <v>1604</v>
      </c>
      <c r="F193" s="21"/>
      <c r="G193" s="21" t="s">
        <v>688</v>
      </c>
      <c r="H193" s="21"/>
      <c r="I193" s="21" t="s">
        <v>381</v>
      </c>
      <c r="J193" s="21"/>
      <c r="K193" s="21"/>
      <c r="L193" s="23"/>
      <c r="M193" s="23"/>
      <c r="N193" s="21"/>
      <c r="O193" s="21" t="s">
        <v>993</v>
      </c>
      <c r="P193" s="50" t="str">
        <f t="shared" si="2"/>
        <v>Declined</v>
      </c>
      <c r="Q193" s="61" t="s">
        <v>662</v>
      </c>
    </row>
    <row r="194" spans="1:17" s="28" customFormat="1" ht="63">
      <c r="A194" s="21">
        <v>408</v>
      </c>
      <c r="B194" s="35" t="s">
        <v>1532</v>
      </c>
      <c r="C194" s="21" t="s">
        <v>860</v>
      </c>
      <c r="D194" s="21" t="s">
        <v>1605</v>
      </c>
      <c r="E194" s="21" t="s">
        <v>1606</v>
      </c>
      <c r="F194" s="21"/>
      <c r="G194" s="21" t="s">
        <v>1538</v>
      </c>
      <c r="H194" s="21"/>
      <c r="I194" s="21" t="s">
        <v>383</v>
      </c>
      <c r="J194" s="21"/>
      <c r="K194" s="21"/>
      <c r="L194" s="23"/>
      <c r="M194" s="23"/>
      <c r="N194" s="21"/>
      <c r="O194" s="21" t="s">
        <v>993</v>
      </c>
      <c r="P194" s="50" t="str">
        <f aca="true" t="shared" si="3" ref="P194:P257">IF(F194=G194,"",G194)</f>
        <v>Accepted</v>
      </c>
      <c r="Q194" s="61" t="s">
        <v>662</v>
      </c>
    </row>
    <row r="195" spans="1:17" s="28" customFormat="1" ht="84">
      <c r="A195" s="21">
        <v>409</v>
      </c>
      <c r="B195" s="35" t="s">
        <v>1532</v>
      </c>
      <c r="C195" s="21" t="s">
        <v>860</v>
      </c>
      <c r="D195" s="36" t="s">
        <v>110</v>
      </c>
      <c r="E195" s="21" t="s">
        <v>1607</v>
      </c>
      <c r="F195" s="21"/>
      <c r="G195" s="21" t="s">
        <v>1538</v>
      </c>
      <c r="H195" s="21"/>
      <c r="I195" s="21" t="s">
        <v>384</v>
      </c>
      <c r="J195" s="21"/>
      <c r="K195" s="21"/>
      <c r="L195" s="23"/>
      <c r="M195" s="23"/>
      <c r="N195" s="21"/>
      <c r="O195" s="21" t="s">
        <v>993</v>
      </c>
      <c r="P195" s="50" t="str">
        <f t="shared" si="3"/>
        <v>Accepted</v>
      </c>
      <c r="Q195" s="61" t="s">
        <v>662</v>
      </c>
    </row>
    <row r="196" spans="1:17" s="28" customFormat="1" ht="84">
      <c r="A196" s="21">
        <v>410</v>
      </c>
      <c r="B196" s="35" t="s">
        <v>1532</v>
      </c>
      <c r="C196" s="21" t="s">
        <v>860</v>
      </c>
      <c r="D196" s="36" t="s">
        <v>111</v>
      </c>
      <c r="E196" s="21" t="s">
        <v>1608</v>
      </c>
      <c r="F196" s="21"/>
      <c r="G196" s="21" t="s">
        <v>1538</v>
      </c>
      <c r="H196" s="21"/>
      <c r="I196" s="21" t="s">
        <v>385</v>
      </c>
      <c r="J196" s="21"/>
      <c r="K196" s="21"/>
      <c r="L196" s="23"/>
      <c r="M196" s="23"/>
      <c r="N196" s="21"/>
      <c r="O196" s="21" t="s">
        <v>993</v>
      </c>
      <c r="P196" s="50" t="str">
        <f t="shared" si="3"/>
        <v>Accepted</v>
      </c>
      <c r="Q196" s="61" t="s">
        <v>662</v>
      </c>
    </row>
    <row r="197" spans="1:17" s="28" customFormat="1" ht="73.5">
      <c r="A197" s="21">
        <v>411</v>
      </c>
      <c r="B197" s="35" t="s">
        <v>1532</v>
      </c>
      <c r="C197" s="21" t="s">
        <v>860</v>
      </c>
      <c r="D197" s="21" t="s">
        <v>1609</v>
      </c>
      <c r="E197" s="21" t="s">
        <v>1610</v>
      </c>
      <c r="F197" s="21"/>
      <c r="G197" s="21" t="s">
        <v>1538</v>
      </c>
      <c r="H197" s="21"/>
      <c r="I197" s="21" t="s">
        <v>386</v>
      </c>
      <c r="J197" s="21"/>
      <c r="K197" s="21"/>
      <c r="L197" s="23"/>
      <c r="M197" s="23"/>
      <c r="N197" s="21"/>
      <c r="O197" s="21" t="s">
        <v>993</v>
      </c>
      <c r="P197" s="50" t="str">
        <f t="shared" si="3"/>
        <v>Accepted</v>
      </c>
      <c r="Q197" s="61" t="s">
        <v>662</v>
      </c>
    </row>
    <row r="198" spans="1:17" s="28" customFormat="1" ht="42">
      <c r="A198" s="21">
        <v>412</v>
      </c>
      <c r="B198" s="35" t="s">
        <v>1532</v>
      </c>
      <c r="C198" s="21" t="s">
        <v>1611</v>
      </c>
      <c r="D198" s="21" t="s">
        <v>1612</v>
      </c>
      <c r="E198" s="21" t="s">
        <v>1613</v>
      </c>
      <c r="F198" s="21"/>
      <c r="G198" s="21" t="s">
        <v>1538</v>
      </c>
      <c r="H198" s="21"/>
      <c r="I198" s="21" t="s">
        <v>387</v>
      </c>
      <c r="J198" s="21"/>
      <c r="K198" s="21"/>
      <c r="L198" s="23"/>
      <c r="M198" s="23"/>
      <c r="N198" s="21"/>
      <c r="O198" s="21" t="s">
        <v>993</v>
      </c>
      <c r="P198" s="50" t="str">
        <f t="shared" si="3"/>
        <v>Accepted</v>
      </c>
      <c r="Q198" s="61" t="s">
        <v>662</v>
      </c>
    </row>
    <row r="199" spans="1:17" s="28" customFormat="1" ht="115.5">
      <c r="A199" s="21">
        <v>413</v>
      </c>
      <c r="B199" s="35" t="s">
        <v>1532</v>
      </c>
      <c r="C199" s="21" t="s">
        <v>989</v>
      </c>
      <c r="D199" s="36" t="s">
        <v>112</v>
      </c>
      <c r="E199" s="21" t="s">
        <v>1433</v>
      </c>
      <c r="F199" s="21"/>
      <c r="G199" s="21" t="s">
        <v>1537</v>
      </c>
      <c r="H199" s="21"/>
      <c r="I199" s="21" t="s">
        <v>349</v>
      </c>
      <c r="J199" s="21"/>
      <c r="K199" s="21"/>
      <c r="L199" s="23"/>
      <c r="M199" s="23">
        <v>80</v>
      </c>
      <c r="N199" s="21"/>
      <c r="O199" s="21" t="s">
        <v>993</v>
      </c>
      <c r="P199" s="50" t="str">
        <f t="shared" si="3"/>
        <v>Deferred</v>
      </c>
      <c r="Q199" s="61" t="s">
        <v>662</v>
      </c>
    </row>
    <row r="200" spans="1:17" s="28" customFormat="1" ht="94.5">
      <c r="A200" s="21">
        <v>414</v>
      </c>
      <c r="B200" s="35" t="s">
        <v>1532</v>
      </c>
      <c r="C200" s="21" t="s">
        <v>990</v>
      </c>
      <c r="D200" s="36" t="s">
        <v>113</v>
      </c>
      <c r="E200" s="36" t="s">
        <v>114</v>
      </c>
      <c r="F200" s="21"/>
      <c r="G200" s="21" t="s">
        <v>1539</v>
      </c>
      <c r="H200" s="21"/>
      <c r="I200" s="21" t="s">
        <v>367</v>
      </c>
      <c r="J200" s="21"/>
      <c r="K200" s="21"/>
      <c r="L200" s="23"/>
      <c r="M200" s="23"/>
      <c r="N200" s="21"/>
      <c r="O200" s="21" t="s">
        <v>993</v>
      </c>
      <c r="P200" s="50" t="str">
        <f t="shared" si="3"/>
        <v>Counter</v>
      </c>
      <c r="Q200" s="61" t="s">
        <v>662</v>
      </c>
    </row>
    <row r="201" spans="1:17" s="28" customFormat="1" ht="199.5">
      <c r="A201" s="21">
        <v>415</v>
      </c>
      <c r="B201" s="35" t="s">
        <v>1532</v>
      </c>
      <c r="C201" s="21" t="s">
        <v>990</v>
      </c>
      <c r="D201" s="36" t="s">
        <v>84</v>
      </c>
      <c r="E201" s="21" t="s">
        <v>1533</v>
      </c>
      <c r="F201" s="21"/>
      <c r="G201" s="21" t="s">
        <v>688</v>
      </c>
      <c r="H201" s="21"/>
      <c r="I201" s="21" t="s">
        <v>85</v>
      </c>
      <c r="J201" s="21"/>
      <c r="K201" s="21"/>
      <c r="L201" s="23"/>
      <c r="M201" s="23"/>
      <c r="N201" s="21"/>
      <c r="O201" s="21" t="s">
        <v>993</v>
      </c>
      <c r="P201" s="50" t="str">
        <f t="shared" si="3"/>
        <v>Declined</v>
      </c>
      <c r="Q201" s="61" t="s">
        <v>662</v>
      </c>
    </row>
    <row r="202" spans="1:17" s="28" customFormat="1" ht="31.5">
      <c r="A202" s="21">
        <v>419</v>
      </c>
      <c r="B202" s="21" t="s">
        <v>1399</v>
      </c>
      <c r="C202" s="21" t="s">
        <v>775</v>
      </c>
      <c r="D202" s="21" t="s">
        <v>1434</v>
      </c>
      <c r="E202" s="21" t="s">
        <v>1435</v>
      </c>
      <c r="F202" s="21"/>
      <c r="G202" s="21" t="s">
        <v>1538</v>
      </c>
      <c r="H202" s="21"/>
      <c r="I202" s="21" t="s">
        <v>731</v>
      </c>
      <c r="J202" s="21"/>
      <c r="K202" s="21"/>
      <c r="L202" s="23"/>
      <c r="M202" s="23"/>
      <c r="N202" s="21"/>
      <c r="O202" s="21" t="s">
        <v>742</v>
      </c>
      <c r="P202" s="50" t="str">
        <f t="shared" si="3"/>
        <v>Accepted</v>
      </c>
      <c r="Q202" s="61" t="s">
        <v>662</v>
      </c>
    </row>
    <row r="203" spans="1:17" s="28" customFormat="1" ht="84">
      <c r="A203" s="21">
        <v>421</v>
      </c>
      <c r="B203" s="21" t="s">
        <v>1399</v>
      </c>
      <c r="C203" s="21" t="s">
        <v>883</v>
      </c>
      <c r="D203" s="21" t="s">
        <v>1436</v>
      </c>
      <c r="E203" s="21" t="s">
        <v>1437</v>
      </c>
      <c r="F203" s="21"/>
      <c r="G203" s="21" t="s">
        <v>1538</v>
      </c>
      <c r="H203" s="21"/>
      <c r="I203" s="21" t="s">
        <v>359</v>
      </c>
      <c r="J203" s="21"/>
      <c r="K203" s="21"/>
      <c r="L203" s="23"/>
      <c r="M203" s="23">
        <v>147</v>
      </c>
      <c r="N203" s="21"/>
      <c r="O203" s="21" t="s">
        <v>870</v>
      </c>
      <c r="P203" s="50" t="str">
        <f t="shared" si="3"/>
        <v>Accepted</v>
      </c>
      <c r="Q203" s="61"/>
    </row>
    <row r="204" spans="1:17" s="28" customFormat="1" ht="52.5">
      <c r="A204" s="21">
        <v>423</v>
      </c>
      <c r="B204" s="21" t="s">
        <v>1399</v>
      </c>
      <c r="C204" s="21" t="s">
        <v>1035</v>
      </c>
      <c r="D204" s="21" t="s">
        <v>1438</v>
      </c>
      <c r="E204" s="21" t="s">
        <v>1439</v>
      </c>
      <c r="F204" s="21"/>
      <c r="G204" s="21" t="s">
        <v>1539</v>
      </c>
      <c r="H204" s="21"/>
      <c r="I204" s="21" t="s">
        <v>388</v>
      </c>
      <c r="J204" s="21"/>
      <c r="K204" s="21"/>
      <c r="L204" s="23"/>
      <c r="M204" s="23"/>
      <c r="N204" s="21"/>
      <c r="O204" s="21" t="s">
        <v>993</v>
      </c>
      <c r="P204" s="50" t="str">
        <f t="shared" si="3"/>
        <v>Counter</v>
      </c>
      <c r="Q204" s="61" t="s">
        <v>662</v>
      </c>
    </row>
    <row r="205" spans="1:17" s="28" customFormat="1" ht="136.5">
      <c r="A205" s="21">
        <v>426</v>
      </c>
      <c r="B205" s="21" t="s">
        <v>1399</v>
      </c>
      <c r="C205" s="21" t="s">
        <v>1278</v>
      </c>
      <c r="D205" s="21" t="s">
        <v>1440</v>
      </c>
      <c r="E205" s="21" t="s">
        <v>1441</v>
      </c>
      <c r="F205" s="21"/>
      <c r="G205" s="21" t="s">
        <v>1538</v>
      </c>
      <c r="H205" s="21"/>
      <c r="I205" s="21" t="s">
        <v>389</v>
      </c>
      <c r="J205" s="21"/>
      <c r="K205" s="21"/>
      <c r="L205" s="23"/>
      <c r="M205" s="23"/>
      <c r="N205" s="21"/>
      <c r="O205" s="21" t="s">
        <v>993</v>
      </c>
      <c r="P205" s="50" t="str">
        <f t="shared" si="3"/>
        <v>Accepted</v>
      </c>
      <c r="Q205" s="61" t="s">
        <v>662</v>
      </c>
    </row>
    <row r="206" spans="1:17" s="28" customFormat="1" ht="94.5">
      <c r="A206" s="21">
        <v>430</v>
      </c>
      <c r="B206" s="21" t="s">
        <v>1399</v>
      </c>
      <c r="C206" s="21" t="s">
        <v>1401</v>
      </c>
      <c r="D206" s="36" t="s">
        <v>115</v>
      </c>
      <c r="E206" s="36" t="s">
        <v>116</v>
      </c>
      <c r="F206" s="21"/>
      <c r="G206" s="21" t="s">
        <v>1537</v>
      </c>
      <c r="H206" s="21"/>
      <c r="I206" s="21" t="s">
        <v>390</v>
      </c>
      <c r="J206" s="21"/>
      <c r="K206" s="21"/>
      <c r="L206" s="23"/>
      <c r="M206" s="23"/>
      <c r="N206" s="21"/>
      <c r="O206" s="21" t="s">
        <v>993</v>
      </c>
      <c r="P206" s="50" t="str">
        <f t="shared" si="3"/>
        <v>Deferred</v>
      </c>
      <c r="Q206" s="61" t="s">
        <v>662</v>
      </c>
    </row>
    <row r="207" spans="1:17" s="28" customFormat="1" ht="126">
      <c r="A207" s="21">
        <v>432</v>
      </c>
      <c r="B207" s="21" t="s">
        <v>1653</v>
      </c>
      <c r="C207" s="26" t="s">
        <v>741</v>
      </c>
      <c r="D207" s="40" t="s">
        <v>855</v>
      </c>
      <c r="E207" s="40" t="s">
        <v>117</v>
      </c>
      <c r="F207" s="21"/>
      <c r="G207" s="21" t="s">
        <v>1538</v>
      </c>
      <c r="H207" s="21"/>
      <c r="I207" s="21" t="s">
        <v>346</v>
      </c>
      <c r="J207" s="21"/>
      <c r="K207" s="21"/>
      <c r="L207" s="23"/>
      <c r="M207" s="23"/>
      <c r="N207" s="21"/>
      <c r="O207" s="21" t="s">
        <v>1364</v>
      </c>
      <c r="P207" s="50" t="str">
        <f t="shared" si="3"/>
        <v>Accepted</v>
      </c>
      <c r="Q207" s="61" t="s">
        <v>662</v>
      </c>
    </row>
    <row r="208" spans="1:17" s="28" customFormat="1" ht="157.5">
      <c r="A208" s="21">
        <v>437</v>
      </c>
      <c r="B208" s="21" t="s">
        <v>1653</v>
      </c>
      <c r="C208" s="26" t="s">
        <v>771</v>
      </c>
      <c r="D208" s="40" t="s">
        <v>856</v>
      </c>
      <c r="E208" s="40" t="s">
        <v>857</v>
      </c>
      <c r="F208" s="21"/>
      <c r="G208" s="21" t="s">
        <v>1537</v>
      </c>
      <c r="H208" s="21"/>
      <c r="I208" s="21" t="s">
        <v>391</v>
      </c>
      <c r="J208" s="21"/>
      <c r="K208" s="21" t="s">
        <v>637</v>
      </c>
      <c r="L208" s="23"/>
      <c r="M208" s="23"/>
      <c r="N208" s="21"/>
      <c r="O208" s="21" t="s">
        <v>739</v>
      </c>
      <c r="P208" s="50" t="str">
        <f t="shared" si="3"/>
        <v>Deferred</v>
      </c>
      <c r="Q208" s="61"/>
    </row>
    <row r="209" spans="1:17" s="28" customFormat="1" ht="42">
      <c r="A209" s="21">
        <v>444</v>
      </c>
      <c r="B209" s="21" t="s">
        <v>1653</v>
      </c>
      <c r="C209" s="26" t="s">
        <v>913</v>
      </c>
      <c r="D209" s="40" t="s">
        <v>971</v>
      </c>
      <c r="E209" s="40" t="s">
        <v>972</v>
      </c>
      <c r="F209" s="21"/>
      <c r="G209" s="21" t="s">
        <v>1538</v>
      </c>
      <c r="H209" s="21"/>
      <c r="I209" s="21" t="s">
        <v>354</v>
      </c>
      <c r="J209" s="21"/>
      <c r="K209" s="21"/>
      <c r="L209" s="23"/>
      <c r="M209" s="23"/>
      <c r="N209" s="21"/>
      <c r="O209" s="21" t="s">
        <v>1008</v>
      </c>
      <c r="P209" s="50" t="str">
        <f t="shared" si="3"/>
        <v>Accepted</v>
      </c>
      <c r="Q209" s="61" t="s">
        <v>662</v>
      </c>
    </row>
    <row r="210" spans="1:17" s="28" customFormat="1" ht="84">
      <c r="A210" s="21">
        <v>445</v>
      </c>
      <c r="B210" s="21" t="s">
        <v>1653</v>
      </c>
      <c r="C210" s="26" t="s">
        <v>916</v>
      </c>
      <c r="D210" s="40" t="s">
        <v>973</v>
      </c>
      <c r="E210" s="40" t="s">
        <v>118</v>
      </c>
      <c r="F210" s="21"/>
      <c r="G210" s="21" t="s">
        <v>1537</v>
      </c>
      <c r="H210" s="21"/>
      <c r="I210" s="21"/>
      <c r="J210" s="21"/>
      <c r="K210" s="21"/>
      <c r="L210" s="23"/>
      <c r="M210" s="23"/>
      <c r="N210" s="21"/>
      <c r="O210" s="21" t="s">
        <v>1464</v>
      </c>
      <c r="P210" s="50" t="str">
        <f t="shared" si="3"/>
        <v>Deferred</v>
      </c>
      <c r="Q210" s="61" t="s">
        <v>662</v>
      </c>
    </row>
    <row r="211" spans="1:17" s="28" customFormat="1" ht="84">
      <c r="A211" s="21">
        <v>449</v>
      </c>
      <c r="B211" s="21" t="s">
        <v>1653</v>
      </c>
      <c r="C211" s="26" t="s">
        <v>1035</v>
      </c>
      <c r="D211" s="40" t="s">
        <v>119</v>
      </c>
      <c r="E211" s="60" t="s">
        <v>863</v>
      </c>
      <c r="F211" s="21"/>
      <c r="G211" s="21" t="s">
        <v>1539</v>
      </c>
      <c r="H211" s="21"/>
      <c r="I211" s="21" t="s">
        <v>345</v>
      </c>
      <c r="J211" s="21"/>
      <c r="K211" s="21"/>
      <c r="L211" s="23"/>
      <c r="M211" s="23"/>
      <c r="N211" s="21"/>
      <c r="O211" s="21" t="s">
        <v>993</v>
      </c>
      <c r="P211" s="50" t="str">
        <f t="shared" si="3"/>
        <v>Counter</v>
      </c>
      <c r="Q211" s="61" t="s">
        <v>662</v>
      </c>
    </row>
    <row r="212" spans="1:17" s="28" customFormat="1" ht="210">
      <c r="A212" s="21">
        <v>450</v>
      </c>
      <c r="B212" s="21" t="s">
        <v>1653</v>
      </c>
      <c r="C212" s="26" t="s">
        <v>1035</v>
      </c>
      <c r="D212" s="40" t="s">
        <v>864</v>
      </c>
      <c r="E212" s="40" t="s">
        <v>865</v>
      </c>
      <c r="F212" s="21"/>
      <c r="G212" s="21" t="s">
        <v>688</v>
      </c>
      <c r="H212" s="21"/>
      <c r="I212" s="21" t="s">
        <v>392</v>
      </c>
      <c r="J212" s="21"/>
      <c r="K212" s="21"/>
      <c r="L212" s="23"/>
      <c r="M212" s="23"/>
      <c r="N212" s="21"/>
      <c r="O212" s="21" t="s">
        <v>993</v>
      </c>
      <c r="P212" s="50" t="str">
        <f t="shared" si="3"/>
        <v>Declined</v>
      </c>
      <c r="Q212" s="61" t="s">
        <v>662</v>
      </c>
    </row>
    <row r="213" spans="1:17" s="28" customFormat="1" ht="252">
      <c r="A213" s="21">
        <v>458</v>
      </c>
      <c r="B213" s="21" t="s">
        <v>1653</v>
      </c>
      <c r="C213" s="26" t="s">
        <v>860</v>
      </c>
      <c r="D213" s="40" t="s">
        <v>1654</v>
      </c>
      <c r="E213" s="40" t="s">
        <v>1655</v>
      </c>
      <c r="F213" s="21"/>
      <c r="G213" s="21" t="s">
        <v>1537</v>
      </c>
      <c r="H213" s="21"/>
      <c r="I213" s="21" t="s">
        <v>393</v>
      </c>
      <c r="J213" s="21"/>
      <c r="K213" s="36" t="s">
        <v>120</v>
      </c>
      <c r="L213" s="23"/>
      <c r="M213" s="23">
        <v>35</v>
      </c>
      <c r="N213" s="21"/>
      <c r="O213" s="21" t="s">
        <v>739</v>
      </c>
      <c r="P213" s="50" t="str">
        <f t="shared" si="3"/>
        <v>Deferred</v>
      </c>
      <c r="Q213" s="61"/>
    </row>
    <row r="214" spans="1:17" s="28" customFormat="1" ht="42">
      <c r="A214" s="21">
        <v>460</v>
      </c>
      <c r="B214" s="21" t="s">
        <v>1653</v>
      </c>
      <c r="C214" s="26" t="s">
        <v>808</v>
      </c>
      <c r="D214" s="40" t="s">
        <v>1657</v>
      </c>
      <c r="E214" s="40" t="s">
        <v>1656</v>
      </c>
      <c r="F214" s="21"/>
      <c r="G214" s="21" t="s">
        <v>688</v>
      </c>
      <c r="H214" s="21"/>
      <c r="I214" s="21" t="s">
        <v>394</v>
      </c>
      <c r="J214" s="21"/>
      <c r="K214" s="21"/>
      <c r="L214" s="23"/>
      <c r="M214" s="23"/>
      <c r="N214" s="21"/>
      <c r="O214" s="21" t="s">
        <v>993</v>
      </c>
      <c r="P214" s="50" t="str">
        <f t="shared" si="3"/>
        <v>Declined</v>
      </c>
      <c r="Q214" s="61" t="s">
        <v>662</v>
      </c>
    </row>
    <row r="215" spans="1:17" s="28" customFormat="1" ht="115.5">
      <c r="A215" s="21">
        <v>461</v>
      </c>
      <c r="B215" s="21" t="s">
        <v>1653</v>
      </c>
      <c r="C215" s="26" t="s">
        <v>989</v>
      </c>
      <c r="D215" s="40" t="s">
        <v>1658</v>
      </c>
      <c r="E215" s="40" t="s">
        <v>1656</v>
      </c>
      <c r="F215" s="21"/>
      <c r="G215" s="21" t="s">
        <v>1537</v>
      </c>
      <c r="H215" s="21"/>
      <c r="I215" s="21" t="s">
        <v>349</v>
      </c>
      <c r="J215" s="21"/>
      <c r="K215" s="21"/>
      <c r="L215" s="23"/>
      <c r="M215" s="23">
        <v>80</v>
      </c>
      <c r="N215" s="21"/>
      <c r="O215" s="21" t="s">
        <v>993</v>
      </c>
      <c r="P215" s="50" t="str">
        <f t="shared" si="3"/>
        <v>Deferred</v>
      </c>
      <c r="Q215" s="61" t="s">
        <v>662</v>
      </c>
    </row>
    <row r="216" spans="1:17" s="28" customFormat="1" ht="84">
      <c r="A216" s="21">
        <v>466</v>
      </c>
      <c r="B216" s="21" t="s">
        <v>1659</v>
      </c>
      <c r="C216" s="21" t="s">
        <v>1027</v>
      </c>
      <c r="D216" s="36" t="s">
        <v>121</v>
      </c>
      <c r="E216" s="21" t="s">
        <v>1028</v>
      </c>
      <c r="F216" s="21"/>
      <c r="G216" s="21" t="s">
        <v>1538</v>
      </c>
      <c r="H216" s="21"/>
      <c r="I216" s="21" t="s">
        <v>353</v>
      </c>
      <c r="J216" s="21"/>
      <c r="K216" s="21"/>
      <c r="L216" s="23"/>
      <c r="M216" s="23"/>
      <c r="N216" s="21"/>
      <c r="O216" s="21" t="s">
        <v>978</v>
      </c>
      <c r="P216" s="50" t="str">
        <f t="shared" si="3"/>
        <v>Accepted</v>
      </c>
      <c r="Q216" s="61" t="s">
        <v>662</v>
      </c>
    </row>
    <row r="217" spans="1:17" s="28" customFormat="1" ht="84">
      <c r="A217" s="21">
        <v>467</v>
      </c>
      <c r="B217" s="21" t="s">
        <v>1659</v>
      </c>
      <c r="C217" s="21" t="s">
        <v>1465</v>
      </c>
      <c r="D217" s="36" t="s">
        <v>122</v>
      </c>
      <c r="E217" s="21" t="s">
        <v>824</v>
      </c>
      <c r="F217" s="21"/>
      <c r="G217" s="21" t="s">
        <v>1538</v>
      </c>
      <c r="H217" s="21"/>
      <c r="I217" s="21" t="s">
        <v>353</v>
      </c>
      <c r="J217" s="21"/>
      <c r="K217" s="21"/>
      <c r="L217" s="23"/>
      <c r="M217" s="23"/>
      <c r="N217" s="21"/>
      <c r="O217" s="21" t="s">
        <v>978</v>
      </c>
      <c r="P217" s="50" t="str">
        <f t="shared" si="3"/>
        <v>Accepted</v>
      </c>
      <c r="Q217" s="61" t="s">
        <v>662</v>
      </c>
    </row>
    <row r="218" spans="1:17" s="28" customFormat="1" ht="42">
      <c r="A218" s="21">
        <v>469</v>
      </c>
      <c r="B218" s="21" t="s">
        <v>1659</v>
      </c>
      <c r="C218" s="21" t="s">
        <v>743</v>
      </c>
      <c r="D218" s="21" t="s">
        <v>825</v>
      </c>
      <c r="E218" s="21"/>
      <c r="F218" s="21"/>
      <c r="G218" s="21" t="s">
        <v>688</v>
      </c>
      <c r="H218" s="21"/>
      <c r="I218" s="21" t="s">
        <v>395</v>
      </c>
      <c r="J218" s="21"/>
      <c r="K218" s="21"/>
      <c r="L218" s="23"/>
      <c r="M218" s="23"/>
      <c r="N218" s="21"/>
      <c r="O218" s="21" t="s">
        <v>1008</v>
      </c>
      <c r="P218" s="50" t="str">
        <f t="shared" si="3"/>
        <v>Declined</v>
      </c>
      <c r="Q218" s="61" t="s">
        <v>192</v>
      </c>
    </row>
    <row r="219" spans="1:17" s="28" customFormat="1" ht="84">
      <c r="A219" s="21">
        <v>471</v>
      </c>
      <c r="B219" s="21" t="s">
        <v>1659</v>
      </c>
      <c r="C219" s="21" t="s">
        <v>949</v>
      </c>
      <c r="D219" s="21" t="s">
        <v>950</v>
      </c>
      <c r="E219" s="21" t="s">
        <v>951</v>
      </c>
      <c r="F219" s="21"/>
      <c r="G219" s="21" t="s">
        <v>688</v>
      </c>
      <c r="H219" s="21"/>
      <c r="I219" s="21" t="s">
        <v>396</v>
      </c>
      <c r="J219" s="21"/>
      <c r="K219" s="21"/>
      <c r="L219" s="23"/>
      <c r="M219" s="23"/>
      <c r="N219" s="21"/>
      <c r="O219" s="21" t="s">
        <v>993</v>
      </c>
      <c r="P219" s="50" t="str">
        <f t="shared" si="3"/>
        <v>Declined</v>
      </c>
      <c r="Q219" s="61" t="s">
        <v>662</v>
      </c>
    </row>
    <row r="220" spans="1:17" s="28" customFormat="1" ht="94.5">
      <c r="A220" s="21">
        <v>472</v>
      </c>
      <c r="B220" s="21" t="s">
        <v>1659</v>
      </c>
      <c r="C220" s="21">
        <v>3.51</v>
      </c>
      <c r="D220" s="21" t="s">
        <v>1091</v>
      </c>
      <c r="E220" s="21" t="s">
        <v>1092</v>
      </c>
      <c r="F220" s="21"/>
      <c r="G220" s="21" t="s">
        <v>1539</v>
      </c>
      <c r="H220" s="21"/>
      <c r="I220" s="21" t="s">
        <v>397</v>
      </c>
      <c r="J220" s="21"/>
      <c r="K220" s="21"/>
      <c r="L220" s="23"/>
      <c r="M220" s="23"/>
      <c r="N220" s="21"/>
      <c r="O220" s="21" t="s">
        <v>993</v>
      </c>
      <c r="P220" s="50" t="str">
        <f t="shared" si="3"/>
        <v>Counter</v>
      </c>
      <c r="Q220" s="61" t="s">
        <v>662</v>
      </c>
    </row>
    <row r="221" spans="1:17" s="28" customFormat="1" ht="115.5">
      <c r="A221" s="21">
        <v>474</v>
      </c>
      <c r="B221" s="21" t="s">
        <v>1659</v>
      </c>
      <c r="C221" s="21" t="s">
        <v>1093</v>
      </c>
      <c r="D221" s="21" t="s">
        <v>1094</v>
      </c>
      <c r="E221" s="21" t="s">
        <v>1095</v>
      </c>
      <c r="F221" s="21"/>
      <c r="G221" s="21" t="s">
        <v>1537</v>
      </c>
      <c r="H221" s="21"/>
      <c r="I221" s="21" t="s">
        <v>349</v>
      </c>
      <c r="J221" s="21"/>
      <c r="K221" s="21"/>
      <c r="L221" s="23"/>
      <c r="M221" s="23">
        <v>80</v>
      </c>
      <c r="N221" s="21"/>
      <c r="O221" s="21" t="s">
        <v>993</v>
      </c>
      <c r="P221" s="50" t="str">
        <f t="shared" si="3"/>
        <v>Deferred</v>
      </c>
      <c r="Q221" s="61" t="s">
        <v>662</v>
      </c>
    </row>
    <row r="222" spans="1:17" s="28" customFormat="1" ht="115.5">
      <c r="A222" s="21">
        <v>475</v>
      </c>
      <c r="B222" s="21" t="s">
        <v>1659</v>
      </c>
      <c r="C222" s="21" t="s">
        <v>1090</v>
      </c>
      <c r="D222" s="21" t="s">
        <v>1096</v>
      </c>
      <c r="E222" s="21" t="s">
        <v>1097</v>
      </c>
      <c r="F222" s="21"/>
      <c r="G222" s="21" t="s">
        <v>1537</v>
      </c>
      <c r="H222" s="21"/>
      <c r="I222" s="21" t="s">
        <v>349</v>
      </c>
      <c r="J222" s="21"/>
      <c r="K222" s="21"/>
      <c r="L222" s="23"/>
      <c r="M222" s="23">
        <v>80</v>
      </c>
      <c r="N222" s="21"/>
      <c r="O222" s="21" t="s">
        <v>993</v>
      </c>
      <c r="P222" s="50" t="str">
        <f t="shared" si="3"/>
        <v>Deferred</v>
      </c>
      <c r="Q222" s="61" t="s">
        <v>662</v>
      </c>
    </row>
    <row r="223" spans="1:17" s="28" customFormat="1" ht="84">
      <c r="A223" s="21">
        <v>481</v>
      </c>
      <c r="B223" s="21" t="s">
        <v>1659</v>
      </c>
      <c r="C223" s="21" t="s">
        <v>913</v>
      </c>
      <c r="D223" s="21" t="s">
        <v>959</v>
      </c>
      <c r="E223" s="21" t="s">
        <v>960</v>
      </c>
      <c r="F223" s="21"/>
      <c r="G223" s="21" t="s">
        <v>1538</v>
      </c>
      <c r="H223" s="21"/>
      <c r="I223" s="21" t="s">
        <v>398</v>
      </c>
      <c r="J223" s="21"/>
      <c r="K223" s="21"/>
      <c r="L223" s="23"/>
      <c r="M223" s="23"/>
      <c r="N223" s="21"/>
      <c r="O223" s="21" t="s">
        <v>1008</v>
      </c>
      <c r="P223" s="50" t="str">
        <f t="shared" si="3"/>
        <v>Accepted</v>
      </c>
      <c r="Q223" s="61" t="s">
        <v>662</v>
      </c>
    </row>
    <row r="224" spans="1:17" s="28" customFormat="1" ht="31.5">
      <c r="A224" s="21">
        <v>482</v>
      </c>
      <c r="B224" s="21" t="s">
        <v>1659</v>
      </c>
      <c r="C224" s="21" t="s">
        <v>961</v>
      </c>
      <c r="D224" s="21" t="s">
        <v>962</v>
      </c>
      <c r="E224" s="21" t="s">
        <v>490</v>
      </c>
      <c r="F224" s="21"/>
      <c r="G224" s="21" t="s">
        <v>1538</v>
      </c>
      <c r="H224" s="21"/>
      <c r="I224" s="21" t="s">
        <v>343</v>
      </c>
      <c r="J224" s="21"/>
      <c r="K224" s="21"/>
      <c r="L224" s="23"/>
      <c r="M224" s="23"/>
      <c r="N224" s="21"/>
      <c r="O224" s="21" t="s">
        <v>1364</v>
      </c>
      <c r="P224" s="50" t="str">
        <f t="shared" si="3"/>
        <v>Accepted</v>
      </c>
      <c r="Q224" s="61" t="s">
        <v>192</v>
      </c>
    </row>
    <row r="225" spans="1:17" s="28" customFormat="1" ht="21">
      <c r="A225" s="21">
        <v>488</v>
      </c>
      <c r="B225" s="21" t="s">
        <v>1659</v>
      </c>
      <c r="C225" s="21" t="s">
        <v>747</v>
      </c>
      <c r="D225" s="21" t="s">
        <v>963</v>
      </c>
      <c r="E225" s="21" t="s">
        <v>964</v>
      </c>
      <c r="F225" s="21"/>
      <c r="G225" s="21" t="s">
        <v>1538</v>
      </c>
      <c r="H225" s="21"/>
      <c r="I225" s="21" t="s">
        <v>399</v>
      </c>
      <c r="J225" s="21"/>
      <c r="K225" s="21"/>
      <c r="L225" s="23"/>
      <c r="M225" s="23">
        <v>488</v>
      </c>
      <c r="N225" s="21"/>
      <c r="O225" s="21" t="s">
        <v>1008</v>
      </c>
      <c r="P225" s="50" t="str">
        <f t="shared" si="3"/>
        <v>Accepted</v>
      </c>
      <c r="Q225" s="61" t="s">
        <v>192</v>
      </c>
    </row>
    <row r="226" spans="1:17" s="28" customFormat="1" ht="52.5">
      <c r="A226" s="21">
        <v>489</v>
      </c>
      <c r="B226" s="21" t="s">
        <v>1659</v>
      </c>
      <c r="C226" s="21" t="s">
        <v>1200</v>
      </c>
      <c r="D226" s="21" t="s">
        <v>965</v>
      </c>
      <c r="E226" s="21"/>
      <c r="F226" s="21"/>
      <c r="G226" s="21" t="s">
        <v>1538</v>
      </c>
      <c r="H226" s="21"/>
      <c r="I226" s="21" t="s">
        <v>400</v>
      </c>
      <c r="J226" s="21"/>
      <c r="K226" s="21"/>
      <c r="L226" s="23"/>
      <c r="M226" s="23"/>
      <c r="N226" s="21"/>
      <c r="O226" s="21" t="s">
        <v>870</v>
      </c>
      <c r="P226" s="50" t="str">
        <f t="shared" si="3"/>
        <v>Accepted</v>
      </c>
      <c r="Q226" s="61"/>
    </row>
    <row r="227" spans="1:17" s="28" customFormat="1" ht="115.5">
      <c r="A227" s="21">
        <v>490</v>
      </c>
      <c r="B227" s="21" t="s">
        <v>1659</v>
      </c>
      <c r="C227" s="21" t="s">
        <v>966</v>
      </c>
      <c r="D227" s="36" t="s">
        <v>123</v>
      </c>
      <c r="E227" s="21" t="s">
        <v>1103</v>
      </c>
      <c r="F227" s="21"/>
      <c r="G227" s="21" t="s">
        <v>1537</v>
      </c>
      <c r="H227" s="21"/>
      <c r="I227" s="21" t="s">
        <v>349</v>
      </c>
      <c r="J227" s="21"/>
      <c r="K227" s="21"/>
      <c r="L227" s="23"/>
      <c r="M227" s="23">
        <v>80</v>
      </c>
      <c r="N227" s="21"/>
      <c r="O227" s="21" t="s">
        <v>993</v>
      </c>
      <c r="P227" s="50" t="str">
        <f t="shared" si="3"/>
        <v>Deferred</v>
      </c>
      <c r="Q227" s="61" t="s">
        <v>662</v>
      </c>
    </row>
    <row r="228" spans="1:17" s="28" customFormat="1" ht="42">
      <c r="A228" s="21">
        <v>491</v>
      </c>
      <c r="B228" s="21" t="s">
        <v>1659</v>
      </c>
      <c r="C228" s="21" t="s">
        <v>775</v>
      </c>
      <c r="D228" s="21" t="s">
        <v>1660</v>
      </c>
      <c r="E228" s="21" t="s">
        <v>1661</v>
      </c>
      <c r="F228" s="21"/>
      <c r="G228" s="21" t="s">
        <v>1538</v>
      </c>
      <c r="H228" s="21"/>
      <c r="I228" s="21" t="s">
        <v>731</v>
      </c>
      <c r="J228" s="21"/>
      <c r="K228" s="21"/>
      <c r="L228" s="23"/>
      <c r="M228" s="23"/>
      <c r="N228" s="21"/>
      <c r="O228" s="21" t="s">
        <v>742</v>
      </c>
      <c r="P228" s="50" t="str">
        <f t="shared" si="3"/>
        <v>Accepted</v>
      </c>
      <c r="Q228" s="61" t="s">
        <v>662</v>
      </c>
    </row>
    <row r="229" spans="1:17" s="28" customFormat="1" ht="84">
      <c r="A229" s="21">
        <v>492</v>
      </c>
      <c r="B229" s="21" t="s">
        <v>1659</v>
      </c>
      <c r="C229" s="21" t="s">
        <v>1035</v>
      </c>
      <c r="D229" s="21" t="s">
        <v>1662</v>
      </c>
      <c r="E229" s="21" t="s">
        <v>1663</v>
      </c>
      <c r="F229" s="21"/>
      <c r="G229" s="21" t="s">
        <v>688</v>
      </c>
      <c r="H229" s="21"/>
      <c r="I229" s="21" t="s">
        <v>401</v>
      </c>
      <c r="J229" s="21"/>
      <c r="K229" s="21"/>
      <c r="L229" s="23"/>
      <c r="M229" s="23"/>
      <c r="N229" s="21"/>
      <c r="O229" s="21" t="s">
        <v>993</v>
      </c>
      <c r="P229" s="50" t="str">
        <f t="shared" si="3"/>
        <v>Declined</v>
      </c>
      <c r="Q229" s="61" t="s">
        <v>662</v>
      </c>
    </row>
    <row r="230" spans="1:17" s="28" customFormat="1" ht="94.5">
      <c r="A230" s="21">
        <v>493</v>
      </c>
      <c r="B230" s="21" t="s">
        <v>1659</v>
      </c>
      <c r="C230" s="21" t="s">
        <v>1200</v>
      </c>
      <c r="D230" s="36" t="s">
        <v>124</v>
      </c>
      <c r="E230" s="21"/>
      <c r="F230" s="21"/>
      <c r="G230" s="21" t="s">
        <v>1538</v>
      </c>
      <c r="H230" s="21"/>
      <c r="I230" s="21" t="s">
        <v>400</v>
      </c>
      <c r="J230" s="21"/>
      <c r="K230" s="21"/>
      <c r="L230" s="23"/>
      <c r="M230" s="23"/>
      <c r="N230" s="21"/>
      <c r="O230" s="21" t="s">
        <v>870</v>
      </c>
      <c r="P230" s="50" t="str">
        <f t="shared" si="3"/>
        <v>Accepted</v>
      </c>
      <c r="Q230" s="61"/>
    </row>
    <row r="231" spans="1:17" s="28" customFormat="1" ht="31.5">
      <c r="A231" s="21">
        <v>502</v>
      </c>
      <c r="B231" s="21" t="s">
        <v>1579</v>
      </c>
      <c r="C231" s="21" t="s">
        <v>1465</v>
      </c>
      <c r="D231" s="21" t="s">
        <v>1577</v>
      </c>
      <c r="E231" s="21" t="s">
        <v>1578</v>
      </c>
      <c r="F231" s="21"/>
      <c r="G231" s="21" t="s">
        <v>1538</v>
      </c>
      <c r="H231" s="21"/>
      <c r="I231" s="21"/>
      <c r="J231" s="21"/>
      <c r="K231" s="21"/>
      <c r="L231" s="23">
        <v>357</v>
      </c>
      <c r="M231" s="23">
        <v>357</v>
      </c>
      <c r="N231" s="21"/>
      <c r="O231" s="21" t="s">
        <v>772</v>
      </c>
      <c r="P231" s="50" t="str">
        <f t="shared" si="3"/>
        <v>Accepted</v>
      </c>
      <c r="Q231" s="61"/>
    </row>
    <row r="232" spans="1:17" s="28" customFormat="1" ht="52.5">
      <c r="A232" s="21">
        <v>504</v>
      </c>
      <c r="B232" s="21" t="s">
        <v>1583</v>
      </c>
      <c r="C232" s="21" t="s">
        <v>775</v>
      </c>
      <c r="D232" s="21" t="s">
        <v>1580</v>
      </c>
      <c r="E232" s="21" t="s">
        <v>1581</v>
      </c>
      <c r="F232" s="21"/>
      <c r="G232" s="21" t="s">
        <v>1538</v>
      </c>
      <c r="H232" s="21"/>
      <c r="I232" s="21" t="s">
        <v>731</v>
      </c>
      <c r="J232" s="21"/>
      <c r="K232" s="21"/>
      <c r="L232" s="23"/>
      <c r="M232" s="23"/>
      <c r="N232" s="21"/>
      <c r="O232" s="21" t="s">
        <v>742</v>
      </c>
      <c r="P232" s="50" t="str">
        <f t="shared" si="3"/>
        <v>Accepted</v>
      </c>
      <c r="Q232" s="61" t="s">
        <v>662</v>
      </c>
    </row>
    <row r="233" spans="1:17" s="28" customFormat="1" ht="84">
      <c r="A233" s="21">
        <v>508</v>
      </c>
      <c r="B233" s="21" t="s">
        <v>1426</v>
      </c>
      <c r="C233" s="21" t="s">
        <v>1415</v>
      </c>
      <c r="D233" s="21" t="s">
        <v>1584</v>
      </c>
      <c r="E233" s="21" t="s">
        <v>1585</v>
      </c>
      <c r="F233" s="21"/>
      <c r="G233" s="21" t="s">
        <v>1537</v>
      </c>
      <c r="H233" s="21"/>
      <c r="I233" s="21"/>
      <c r="J233" s="21"/>
      <c r="K233" s="21" t="s">
        <v>638</v>
      </c>
      <c r="L233" s="23"/>
      <c r="M233" s="23">
        <v>80</v>
      </c>
      <c r="N233" s="21"/>
      <c r="O233" s="21" t="s">
        <v>870</v>
      </c>
      <c r="P233" s="50" t="str">
        <f t="shared" si="3"/>
        <v>Deferred</v>
      </c>
      <c r="Q233" s="61"/>
    </row>
    <row r="234" spans="1:17" s="28" customFormat="1" ht="126">
      <c r="A234" s="21">
        <v>509</v>
      </c>
      <c r="B234" s="21" t="s">
        <v>1426</v>
      </c>
      <c r="C234" s="21" t="s">
        <v>741</v>
      </c>
      <c r="D234" s="21" t="s">
        <v>1586</v>
      </c>
      <c r="E234" s="21" t="s">
        <v>1429</v>
      </c>
      <c r="F234" s="21"/>
      <c r="G234" s="21" t="s">
        <v>1538</v>
      </c>
      <c r="H234" s="21"/>
      <c r="I234" s="21" t="s">
        <v>346</v>
      </c>
      <c r="J234" s="21"/>
      <c r="K234" s="21"/>
      <c r="L234" s="23"/>
      <c r="M234" s="23"/>
      <c r="N234" s="21"/>
      <c r="O234" s="21" t="s">
        <v>1364</v>
      </c>
      <c r="P234" s="50" t="str">
        <f t="shared" si="3"/>
        <v>Accepted</v>
      </c>
      <c r="Q234" s="61" t="s">
        <v>662</v>
      </c>
    </row>
    <row r="235" spans="1:17" s="28" customFormat="1" ht="52.5">
      <c r="A235" s="21">
        <v>517</v>
      </c>
      <c r="B235" s="21" t="s">
        <v>1426</v>
      </c>
      <c r="C235" s="21" t="s">
        <v>889</v>
      </c>
      <c r="D235" s="21" t="s">
        <v>1053</v>
      </c>
      <c r="E235" s="21" t="s">
        <v>1052</v>
      </c>
      <c r="F235" s="21"/>
      <c r="G235" s="21" t="s">
        <v>1538</v>
      </c>
      <c r="H235" s="21"/>
      <c r="I235" s="21"/>
      <c r="J235" s="21"/>
      <c r="K235" s="21"/>
      <c r="L235" s="23"/>
      <c r="M235" s="23">
        <v>884</v>
      </c>
      <c r="N235" s="21"/>
      <c r="O235" s="21" t="s">
        <v>1464</v>
      </c>
      <c r="P235" s="50" t="str">
        <f t="shared" si="3"/>
        <v>Accepted</v>
      </c>
      <c r="Q235" s="61" t="s">
        <v>662</v>
      </c>
    </row>
    <row r="236" spans="1:17" s="28" customFormat="1" ht="84">
      <c r="A236" s="21">
        <v>518</v>
      </c>
      <c r="B236" s="21" t="s">
        <v>1426</v>
      </c>
      <c r="C236" s="21" t="s">
        <v>889</v>
      </c>
      <c r="D236" s="36" t="s">
        <v>125</v>
      </c>
      <c r="E236" s="21" t="s">
        <v>1052</v>
      </c>
      <c r="F236" s="21"/>
      <c r="G236" s="21" t="s">
        <v>1538</v>
      </c>
      <c r="H236" s="21"/>
      <c r="I236" s="21"/>
      <c r="J236" s="21"/>
      <c r="K236" s="21"/>
      <c r="L236" s="23"/>
      <c r="M236" s="23">
        <v>52</v>
      </c>
      <c r="N236" s="21"/>
      <c r="O236" s="21" t="s">
        <v>1464</v>
      </c>
      <c r="P236" s="50" t="str">
        <f t="shared" si="3"/>
        <v>Accepted</v>
      </c>
      <c r="Q236" s="61" t="s">
        <v>662</v>
      </c>
    </row>
    <row r="237" spans="1:17" s="28" customFormat="1" ht="178.5">
      <c r="A237" s="21">
        <v>519</v>
      </c>
      <c r="B237" s="21" t="s">
        <v>1426</v>
      </c>
      <c r="C237" s="21" t="s">
        <v>862</v>
      </c>
      <c r="D237" s="36" t="s">
        <v>126</v>
      </c>
      <c r="E237" s="36" t="s">
        <v>127</v>
      </c>
      <c r="F237" s="21"/>
      <c r="G237" s="21" t="s">
        <v>1539</v>
      </c>
      <c r="H237" s="21"/>
      <c r="I237" s="21" t="s">
        <v>402</v>
      </c>
      <c r="J237" s="21"/>
      <c r="K237" s="21"/>
      <c r="L237" s="23"/>
      <c r="M237" s="23"/>
      <c r="N237" s="21"/>
      <c r="O237" s="21" t="s">
        <v>1368</v>
      </c>
      <c r="P237" s="50" t="str">
        <f t="shared" si="3"/>
        <v>Counter</v>
      </c>
      <c r="Q237" s="61"/>
    </row>
    <row r="238" spans="1:17" s="28" customFormat="1" ht="63">
      <c r="A238" s="21">
        <v>520</v>
      </c>
      <c r="B238" s="21" t="s">
        <v>1426</v>
      </c>
      <c r="C238" s="21" t="s">
        <v>862</v>
      </c>
      <c r="D238" s="21" t="s">
        <v>1427</v>
      </c>
      <c r="E238" s="21" t="s">
        <v>1428</v>
      </c>
      <c r="F238" s="21"/>
      <c r="G238" s="21" t="s">
        <v>1539</v>
      </c>
      <c r="H238" s="21"/>
      <c r="I238" s="21" t="s">
        <v>403</v>
      </c>
      <c r="J238" s="21"/>
      <c r="K238" s="21"/>
      <c r="L238" s="23"/>
      <c r="M238" s="23"/>
      <c r="N238" s="21"/>
      <c r="O238" s="21" t="s">
        <v>870</v>
      </c>
      <c r="P238" s="50" t="str">
        <f t="shared" si="3"/>
        <v>Counter</v>
      </c>
      <c r="Q238" s="61"/>
    </row>
    <row r="239" spans="1:17" s="28" customFormat="1" ht="10.5">
      <c r="A239" s="21">
        <v>523</v>
      </c>
      <c r="B239" s="21" t="s">
        <v>896</v>
      </c>
      <c r="C239" s="21">
        <v>5.5</v>
      </c>
      <c r="D239" s="21" t="s">
        <v>1226</v>
      </c>
      <c r="E239" s="21" t="s">
        <v>1226</v>
      </c>
      <c r="F239" s="21"/>
      <c r="G239" s="21" t="s">
        <v>688</v>
      </c>
      <c r="H239" s="21"/>
      <c r="I239" s="21" t="s">
        <v>404</v>
      </c>
      <c r="J239" s="21"/>
      <c r="K239" s="21"/>
      <c r="L239" s="23"/>
      <c r="M239" s="23"/>
      <c r="N239" s="21"/>
      <c r="O239" s="21" t="s">
        <v>870</v>
      </c>
      <c r="P239" s="50" t="str">
        <f t="shared" si="3"/>
        <v>Declined</v>
      </c>
      <c r="Q239" s="61"/>
    </row>
    <row r="240" spans="1:17" s="28" customFormat="1" ht="126">
      <c r="A240" s="21">
        <v>525</v>
      </c>
      <c r="B240" s="21" t="s">
        <v>896</v>
      </c>
      <c r="C240" s="21" t="s">
        <v>741</v>
      </c>
      <c r="D240" s="36" t="s">
        <v>77</v>
      </c>
      <c r="E240" s="36" t="s">
        <v>78</v>
      </c>
      <c r="F240" s="21"/>
      <c r="G240" s="21" t="s">
        <v>1539</v>
      </c>
      <c r="H240" s="21"/>
      <c r="I240" s="21" t="s">
        <v>346</v>
      </c>
      <c r="J240" s="21"/>
      <c r="K240" s="21"/>
      <c r="L240" s="23">
        <v>206</v>
      </c>
      <c r="M240" s="23">
        <v>206</v>
      </c>
      <c r="N240" s="21"/>
      <c r="O240" s="21" t="s">
        <v>1364</v>
      </c>
      <c r="P240" s="50" t="str">
        <f t="shared" si="3"/>
        <v>Counter</v>
      </c>
      <c r="Q240" s="61" t="s">
        <v>662</v>
      </c>
    </row>
    <row r="241" spans="1:17" s="28" customFormat="1" ht="210">
      <c r="A241" s="21">
        <v>527</v>
      </c>
      <c r="B241" s="21" t="s">
        <v>896</v>
      </c>
      <c r="C241" s="21" t="s">
        <v>1264</v>
      </c>
      <c r="D241" s="21" t="s">
        <v>1271</v>
      </c>
      <c r="E241" s="21" t="s">
        <v>1266</v>
      </c>
      <c r="F241" s="21"/>
      <c r="G241" s="21" t="s">
        <v>688</v>
      </c>
      <c r="H241" s="21"/>
      <c r="I241" s="21" t="s">
        <v>210</v>
      </c>
      <c r="J241" s="21"/>
      <c r="K241" s="21"/>
      <c r="L241" s="23">
        <v>208</v>
      </c>
      <c r="M241" s="21">
        <v>44</v>
      </c>
      <c r="N241" s="21"/>
      <c r="O241" s="35" t="s">
        <v>1267</v>
      </c>
      <c r="P241" s="50" t="str">
        <f t="shared" si="3"/>
        <v>Declined</v>
      </c>
      <c r="Q241" s="61"/>
    </row>
    <row r="242" spans="1:17" s="28" customFormat="1" ht="63">
      <c r="A242" s="21">
        <v>528</v>
      </c>
      <c r="B242" s="21" t="s">
        <v>896</v>
      </c>
      <c r="C242" s="21" t="s">
        <v>1272</v>
      </c>
      <c r="D242" s="21" t="s">
        <v>1273</v>
      </c>
      <c r="E242" s="21" t="s">
        <v>882</v>
      </c>
      <c r="F242" s="21"/>
      <c r="G242" s="21" t="s">
        <v>1538</v>
      </c>
      <c r="H242" s="21"/>
      <c r="I242" s="21" t="s">
        <v>343</v>
      </c>
      <c r="J242" s="21"/>
      <c r="K242" s="21"/>
      <c r="L242" s="23">
        <v>48</v>
      </c>
      <c r="M242" s="23">
        <v>48</v>
      </c>
      <c r="N242" s="21"/>
      <c r="O242" s="21" t="s">
        <v>1364</v>
      </c>
      <c r="P242" s="50" t="str">
        <f t="shared" si="3"/>
        <v>Accepted</v>
      </c>
      <c r="Q242" s="61" t="s">
        <v>192</v>
      </c>
    </row>
    <row r="243" spans="1:17" s="28" customFormat="1" ht="157.5">
      <c r="A243" s="21">
        <v>529</v>
      </c>
      <c r="B243" s="21" t="s">
        <v>896</v>
      </c>
      <c r="C243" s="21" t="s">
        <v>883</v>
      </c>
      <c r="D243" s="21" t="s">
        <v>884</v>
      </c>
      <c r="E243" s="36" t="s">
        <v>128</v>
      </c>
      <c r="F243" s="21"/>
      <c r="G243" s="21" t="s">
        <v>1539</v>
      </c>
      <c r="H243" s="21"/>
      <c r="I243" s="21" t="s">
        <v>405</v>
      </c>
      <c r="J243" s="21" t="s">
        <v>1508</v>
      </c>
      <c r="K243" s="21" t="s">
        <v>1508</v>
      </c>
      <c r="L243" s="23">
        <v>49</v>
      </c>
      <c r="M243" s="23">
        <v>49</v>
      </c>
      <c r="N243" s="21"/>
      <c r="O243" s="21" t="s">
        <v>870</v>
      </c>
      <c r="P243" s="50" t="str">
        <f t="shared" si="3"/>
        <v>Counter</v>
      </c>
      <c r="Q243" s="61"/>
    </row>
    <row r="244" spans="1:17" s="28" customFormat="1" ht="189">
      <c r="A244" s="21">
        <v>530</v>
      </c>
      <c r="B244" s="21" t="s">
        <v>896</v>
      </c>
      <c r="C244" s="21" t="s">
        <v>1261</v>
      </c>
      <c r="D244" s="21" t="s">
        <v>1374</v>
      </c>
      <c r="E244" s="21" t="s">
        <v>1602</v>
      </c>
      <c r="F244" s="21"/>
      <c r="G244" s="21" t="s">
        <v>688</v>
      </c>
      <c r="H244" s="21"/>
      <c r="I244" s="21" t="s">
        <v>735</v>
      </c>
      <c r="J244" s="21"/>
      <c r="K244" s="21"/>
      <c r="L244" s="23"/>
      <c r="M244" s="23">
        <v>50</v>
      </c>
      <c r="N244" s="21"/>
      <c r="O244" s="21" t="s">
        <v>1263</v>
      </c>
      <c r="P244" s="50" t="str">
        <f t="shared" si="3"/>
        <v>Declined</v>
      </c>
      <c r="Q244" s="61" t="s">
        <v>662</v>
      </c>
    </row>
    <row r="245" spans="1:17" s="28" customFormat="1" ht="84">
      <c r="A245" s="21">
        <v>531</v>
      </c>
      <c r="B245" s="21" t="s">
        <v>896</v>
      </c>
      <c r="C245" s="21" t="s">
        <v>1603</v>
      </c>
      <c r="D245" s="36" t="s">
        <v>211</v>
      </c>
      <c r="E245" s="21" t="s">
        <v>1602</v>
      </c>
      <c r="F245" s="21"/>
      <c r="G245" s="21" t="s">
        <v>1538</v>
      </c>
      <c r="H245" s="21"/>
      <c r="I245" s="21" t="s">
        <v>340</v>
      </c>
      <c r="J245" s="21"/>
      <c r="K245" s="21"/>
      <c r="L245" s="23"/>
      <c r="M245" s="23">
        <v>43</v>
      </c>
      <c r="N245" s="21"/>
      <c r="O245" s="21" t="s">
        <v>1263</v>
      </c>
      <c r="P245" s="50" t="str">
        <f t="shared" si="3"/>
        <v>Accepted</v>
      </c>
      <c r="Q245" s="61" t="s">
        <v>662</v>
      </c>
    </row>
    <row r="246" spans="1:17" s="28" customFormat="1" ht="210">
      <c r="A246" s="21">
        <v>532</v>
      </c>
      <c r="B246" s="21" t="s">
        <v>896</v>
      </c>
      <c r="C246" s="21" t="s">
        <v>778</v>
      </c>
      <c r="D246" s="21" t="s">
        <v>1288</v>
      </c>
      <c r="E246" s="21" t="s">
        <v>1266</v>
      </c>
      <c r="F246" s="21"/>
      <c r="G246" s="21" t="s">
        <v>688</v>
      </c>
      <c r="H246" s="21"/>
      <c r="I246" s="21" t="s">
        <v>210</v>
      </c>
      <c r="J246" s="21"/>
      <c r="K246" s="21"/>
      <c r="L246" s="23"/>
      <c r="M246" s="21">
        <v>44</v>
      </c>
      <c r="N246" s="21"/>
      <c r="O246" s="21" t="s">
        <v>1267</v>
      </c>
      <c r="P246" s="50" t="str">
        <f t="shared" si="3"/>
        <v>Declined</v>
      </c>
      <c r="Q246" s="61"/>
    </row>
    <row r="247" spans="1:17" s="28" customFormat="1" ht="94.5">
      <c r="A247" s="21">
        <v>534</v>
      </c>
      <c r="B247" s="21" t="s">
        <v>896</v>
      </c>
      <c r="C247" s="21" t="s">
        <v>860</v>
      </c>
      <c r="D247" s="36" t="s">
        <v>79</v>
      </c>
      <c r="E247" s="36" t="s">
        <v>80</v>
      </c>
      <c r="F247" s="21"/>
      <c r="G247" s="21" t="s">
        <v>1537</v>
      </c>
      <c r="H247" s="21"/>
      <c r="I247" s="21"/>
      <c r="J247" s="21"/>
      <c r="K247" s="21"/>
      <c r="L247" s="23"/>
      <c r="M247" s="23">
        <v>134</v>
      </c>
      <c r="N247" s="21"/>
      <c r="O247" s="21" t="s">
        <v>739</v>
      </c>
      <c r="P247" s="50" t="str">
        <f t="shared" si="3"/>
        <v>Deferred</v>
      </c>
      <c r="Q247" s="61"/>
    </row>
    <row r="248" spans="1:17" s="28" customFormat="1" ht="94.5">
      <c r="A248" s="21">
        <v>536</v>
      </c>
      <c r="B248" s="21" t="s">
        <v>896</v>
      </c>
      <c r="C248" s="21" t="s">
        <v>860</v>
      </c>
      <c r="D248" s="36" t="s">
        <v>79</v>
      </c>
      <c r="E248" s="36" t="s">
        <v>80</v>
      </c>
      <c r="F248" s="21"/>
      <c r="G248" s="21" t="s">
        <v>1537</v>
      </c>
      <c r="H248" s="21"/>
      <c r="I248" s="21"/>
      <c r="J248" s="21"/>
      <c r="K248" s="21"/>
      <c r="L248" s="23"/>
      <c r="M248" s="23">
        <v>134</v>
      </c>
      <c r="N248" s="21"/>
      <c r="O248" s="21" t="s">
        <v>739</v>
      </c>
      <c r="P248" s="50" t="str">
        <f t="shared" si="3"/>
        <v>Deferred</v>
      </c>
      <c r="Q248" s="61"/>
    </row>
    <row r="249" spans="1:17" s="28" customFormat="1" ht="84">
      <c r="A249" s="21">
        <v>537</v>
      </c>
      <c r="B249" s="21" t="s">
        <v>896</v>
      </c>
      <c r="C249" s="21" t="s">
        <v>889</v>
      </c>
      <c r="D249" s="36" t="s">
        <v>212</v>
      </c>
      <c r="E249" s="21" t="s">
        <v>890</v>
      </c>
      <c r="F249" s="21"/>
      <c r="G249" s="21" t="s">
        <v>688</v>
      </c>
      <c r="H249" s="21"/>
      <c r="I249" s="21"/>
      <c r="J249" s="21"/>
      <c r="K249" s="21"/>
      <c r="L249" s="23"/>
      <c r="M249" s="23">
        <v>185</v>
      </c>
      <c r="N249" s="21"/>
      <c r="O249" s="21" t="s">
        <v>1464</v>
      </c>
      <c r="P249" s="50" t="str">
        <f t="shared" si="3"/>
        <v>Declined</v>
      </c>
      <c r="Q249" s="61" t="s">
        <v>662</v>
      </c>
    </row>
    <row r="250" spans="1:17" s="28" customFormat="1" ht="105">
      <c r="A250" s="21">
        <v>538</v>
      </c>
      <c r="B250" s="21" t="s">
        <v>896</v>
      </c>
      <c r="C250" s="21" t="s">
        <v>891</v>
      </c>
      <c r="D250" s="36" t="s">
        <v>213</v>
      </c>
      <c r="E250" s="36" t="s">
        <v>214</v>
      </c>
      <c r="F250" s="21"/>
      <c r="G250" s="21" t="s">
        <v>1537</v>
      </c>
      <c r="H250" s="21"/>
      <c r="I250" s="21"/>
      <c r="J250" s="21" t="s">
        <v>1508</v>
      </c>
      <c r="K250" s="21" t="s">
        <v>1508</v>
      </c>
      <c r="L250" s="23">
        <v>53</v>
      </c>
      <c r="M250" s="23">
        <v>53</v>
      </c>
      <c r="N250" s="21"/>
      <c r="O250" s="21" t="s">
        <v>870</v>
      </c>
      <c r="P250" s="50" t="str">
        <f t="shared" si="3"/>
        <v>Deferred</v>
      </c>
      <c r="Q250" s="61"/>
    </row>
    <row r="251" spans="1:17" s="28" customFormat="1" ht="105">
      <c r="A251" s="21">
        <v>539</v>
      </c>
      <c r="B251" s="21" t="s">
        <v>896</v>
      </c>
      <c r="C251" s="26" t="s">
        <v>1244</v>
      </c>
      <c r="D251" s="36" t="s">
        <v>213</v>
      </c>
      <c r="E251" s="36" t="s">
        <v>214</v>
      </c>
      <c r="F251" s="21"/>
      <c r="G251" s="21" t="s">
        <v>1537</v>
      </c>
      <c r="H251" s="21"/>
      <c r="I251" s="21"/>
      <c r="J251" s="21" t="s">
        <v>1508</v>
      </c>
      <c r="K251" s="21" t="s">
        <v>1508</v>
      </c>
      <c r="L251" s="23">
        <v>54</v>
      </c>
      <c r="M251" s="23">
        <v>54</v>
      </c>
      <c r="N251" s="21"/>
      <c r="O251" s="21" t="s">
        <v>870</v>
      </c>
      <c r="P251" s="50" t="str">
        <f t="shared" si="3"/>
        <v>Deferred</v>
      </c>
      <c r="Q251" s="61"/>
    </row>
    <row r="252" spans="1:17" s="28" customFormat="1" ht="105">
      <c r="A252" s="21">
        <v>542</v>
      </c>
      <c r="B252" s="21" t="s">
        <v>896</v>
      </c>
      <c r="C252" s="26" t="s">
        <v>1090</v>
      </c>
      <c r="D252" s="36" t="s">
        <v>213</v>
      </c>
      <c r="E252" s="36" t="s">
        <v>214</v>
      </c>
      <c r="F252" s="21"/>
      <c r="G252" s="21" t="s">
        <v>1537</v>
      </c>
      <c r="H252" s="21"/>
      <c r="I252" s="21"/>
      <c r="J252" s="21" t="s">
        <v>1508</v>
      </c>
      <c r="K252" s="21" t="s">
        <v>1508</v>
      </c>
      <c r="L252" s="23">
        <v>53</v>
      </c>
      <c r="M252" s="23">
        <v>53</v>
      </c>
      <c r="N252" s="21"/>
      <c r="O252" s="21" t="s">
        <v>870</v>
      </c>
      <c r="P252" s="50" t="str">
        <f t="shared" si="3"/>
        <v>Deferred</v>
      </c>
      <c r="Q252" s="61"/>
    </row>
    <row r="253" spans="1:17" s="28" customFormat="1" ht="105">
      <c r="A253" s="21">
        <v>543</v>
      </c>
      <c r="B253" s="21" t="s">
        <v>896</v>
      </c>
      <c r="C253" s="26" t="s">
        <v>853</v>
      </c>
      <c r="D253" s="36" t="s">
        <v>213</v>
      </c>
      <c r="E253" s="36" t="s">
        <v>214</v>
      </c>
      <c r="F253" s="21"/>
      <c r="G253" s="21" t="s">
        <v>1537</v>
      </c>
      <c r="H253" s="21"/>
      <c r="I253" s="21"/>
      <c r="J253" s="21" t="s">
        <v>1508</v>
      </c>
      <c r="K253" s="21" t="s">
        <v>1508</v>
      </c>
      <c r="L253" s="23">
        <v>53</v>
      </c>
      <c r="M253" s="23">
        <v>53</v>
      </c>
      <c r="N253" s="21"/>
      <c r="O253" s="21" t="s">
        <v>870</v>
      </c>
      <c r="P253" s="50" t="str">
        <f t="shared" si="3"/>
        <v>Deferred</v>
      </c>
      <c r="Q253" s="61"/>
    </row>
    <row r="254" spans="1:17" s="28" customFormat="1" ht="105">
      <c r="A254" s="21">
        <v>544</v>
      </c>
      <c r="B254" s="21" t="s">
        <v>896</v>
      </c>
      <c r="C254" s="26" t="s">
        <v>1398</v>
      </c>
      <c r="D254" s="36" t="s">
        <v>213</v>
      </c>
      <c r="E254" s="36" t="s">
        <v>214</v>
      </c>
      <c r="F254" s="21"/>
      <c r="G254" s="21" t="s">
        <v>1537</v>
      </c>
      <c r="H254" s="21"/>
      <c r="I254" s="21"/>
      <c r="J254" s="21" t="s">
        <v>1508</v>
      </c>
      <c r="K254" s="21" t="s">
        <v>1508</v>
      </c>
      <c r="L254" s="23">
        <v>53</v>
      </c>
      <c r="M254" s="23">
        <v>53</v>
      </c>
      <c r="N254" s="21"/>
      <c r="O254" s="21" t="s">
        <v>870</v>
      </c>
      <c r="P254" s="50" t="str">
        <f t="shared" si="3"/>
        <v>Deferred</v>
      </c>
      <c r="Q254" s="61"/>
    </row>
    <row r="255" spans="1:17" s="28" customFormat="1" ht="94.5">
      <c r="A255" s="21">
        <v>547</v>
      </c>
      <c r="B255" s="21" t="s">
        <v>896</v>
      </c>
      <c r="C255" s="21" t="s">
        <v>889</v>
      </c>
      <c r="D255" s="21" t="s">
        <v>1033</v>
      </c>
      <c r="E255" s="36" t="s">
        <v>74</v>
      </c>
      <c r="F255" s="21"/>
      <c r="G255" s="21" t="s">
        <v>688</v>
      </c>
      <c r="H255" s="21"/>
      <c r="I255" s="21"/>
      <c r="J255" s="21"/>
      <c r="K255" s="21"/>
      <c r="L255" s="23">
        <v>185</v>
      </c>
      <c r="M255" s="23">
        <v>185</v>
      </c>
      <c r="N255" s="21"/>
      <c r="O255" s="21" t="s">
        <v>1464</v>
      </c>
      <c r="P255" s="50" t="str">
        <f t="shared" si="3"/>
        <v>Declined</v>
      </c>
      <c r="Q255" s="61" t="s">
        <v>662</v>
      </c>
    </row>
    <row r="256" spans="1:17" s="28" customFormat="1" ht="52.5">
      <c r="A256" s="21">
        <v>552</v>
      </c>
      <c r="B256" s="21" t="s">
        <v>896</v>
      </c>
      <c r="C256" s="21" t="s">
        <v>867</v>
      </c>
      <c r="D256" s="21" t="s">
        <v>1281</v>
      </c>
      <c r="E256" s="21" t="s">
        <v>1282</v>
      </c>
      <c r="F256" s="21"/>
      <c r="G256" s="21" t="s">
        <v>1538</v>
      </c>
      <c r="H256" s="21"/>
      <c r="I256" s="21" t="s">
        <v>731</v>
      </c>
      <c r="J256" s="21"/>
      <c r="K256" s="21"/>
      <c r="L256" s="23"/>
      <c r="M256" s="23"/>
      <c r="N256" s="21"/>
      <c r="O256" s="21" t="s">
        <v>742</v>
      </c>
      <c r="P256" s="50" t="str">
        <f t="shared" si="3"/>
        <v>Accepted</v>
      </c>
      <c r="Q256" s="61" t="s">
        <v>662</v>
      </c>
    </row>
    <row r="257" spans="1:17" s="28" customFormat="1" ht="84">
      <c r="A257" s="21">
        <v>553</v>
      </c>
      <c r="B257" s="21" t="s">
        <v>896</v>
      </c>
      <c r="C257" s="21" t="s">
        <v>775</v>
      </c>
      <c r="D257" s="21" t="s">
        <v>1034</v>
      </c>
      <c r="E257" s="36" t="s">
        <v>56</v>
      </c>
      <c r="F257" s="21"/>
      <c r="G257" s="21" t="s">
        <v>1538</v>
      </c>
      <c r="H257" s="21"/>
      <c r="I257" s="21" t="s">
        <v>731</v>
      </c>
      <c r="J257" s="21"/>
      <c r="K257" s="21"/>
      <c r="L257" s="23"/>
      <c r="M257" s="23"/>
      <c r="N257" s="21"/>
      <c r="O257" s="21" t="s">
        <v>742</v>
      </c>
      <c r="P257" s="50" t="str">
        <f t="shared" si="3"/>
        <v>Accepted</v>
      </c>
      <c r="Q257" s="61" t="s">
        <v>662</v>
      </c>
    </row>
    <row r="258" spans="1:17" s="28" customFormat="1" ht="94.5">
      <c r="A258" s="21">
        <v>554</v>
      </c>
      <c r="B258" s="21" t="s">
        <v>896</v>
      </c>
      <c r="C258" s="21" t="s">
        <v>1035</v>
      </c>
      <c r="D258" s="36" t="s">
        <v>57</v>
      </c>
      <c r="E258" s="21" t="s">
        <v>1036</v>
      </c>
      <c r="F258" s="21"/>
      <c r="G258" s="21" t="s">
        <v>1539</v>
      </c>
      <c r="H258" s="21"/>
      <c r="I258" s="21" t="s">
        <v>345</v>
      </c>
      <c r="J258" s="21"/>
      <c r="K258" s="21"/>
      <c r="L258" s="23"/>
      <c r="M258" s="23"/>
      <c r="N258" s="21"/>
      <c r="O258" s="21" t="s">
        <v>993</v>
      </c>
      <c r="P258" s="50" t="str">
        <f aca="true" t="shared" si="4" ref="P258:P321">IF(F258=G258,"",G258)</f>
        <v>Counter</v>
      </c>
      <c r="Q258" s="61" t="s">
        <v>662</v>
      </c>
    </row>
    <row r="259" spans="1:17" s="28" customFormat="1" ht="42">
      <c r="A259" s="21">
        <v>555</v>
      </c>
      <c r="B259" s="21" t="s">
        <v>896</v>
      </c>
      <c r="C259" s="21" t="s">
        <v>1035</v>
      </c>
      <c r="D259" s="21" t="s">
        <v>1283</v>
      </c>
      <c r="E259" s="21" t="s">
        <v>1284</v>
      </c>
      <c r="F259" s="21"/>
      <c r="G259" s="21" t="s">
        <v>688</v>
      </c>
      <c r="H259" s="21"/>
      <c r="I259" s="21" t="s">
        <v>364</v>
      </c>
      <c r="J259" s="21"/>
      <c r="K259" s="21"/>
      <c r="L259" s="23">
        <v>193</v>
      </c>
      <c r="M259" s="23">
        <v>193</v>
      </c>
      <c r="N259" s="21"/>
      <c r="O259" s="21" t="s">
        <v>993</v>
      </c>
      <c r="P259" s="50" t="str">
        <f t="shared" si="4"/>
        <v>Declined</v>
      </c>
      <c r="Q259" s="61" t="s">
        <v>662</v>
      </c>
    </row>
    <row r="260" spans="1:17" s="28" customFormat="1" ht="84">
      <c r="A260" s="21">
        <v>559</v>
      </c>
      <c r="B260" s="21" t="s">
        <v>896</v>
      </c>
      <c r="C260" s="21" t="s">
        <v>1037</v>
      </c>
      <c r="D260" s="21" t="s">
        <v>1202</v>
      </c>
      <c r="E260" s="21" t="s">
        <v>1397</v>
      </c>
      <c r="F260" s="21"/>
      <c r="G260" s="21" t="s">
        <v>1537</v>
      </c>
      <c r="H260" s="21"/>
      <c r="I260" s="21"/>
      <c r="J260" s="21"/>
      <c r="K260" s="21"/>
      <c r="L260" s="23">
        <v>197</v>
      </c>
      <c r="M260" s="23">
        <v>62</v>
      </c>
      <c r="N260" s="21"/>
      <c r="O260" s="21" t="s">
        <v>870</v>
      </c>
      <c r="P260" s="50" t="str">
        <f t="shared" si="4"/>
        <v>Deferred</v>
      </c>
      <c r="Q260" s="61"/>
    </row>
    <row r="261" spans="1:17" s="28" customFormat="1" ht="115.5">
      <c r="A261" s="21">
        <v>561</v>
      </c>
      <c r="B261" s="21" t="s">
        <v>896</v>
      </c>
      <c r="C261" s="21" t="s">
        <v>897</v>
      </c>
      <c r="D261" s="21" t="s">
        <v>898</v>
      </c>
      <c r="E261" s="36" t="s">
        <v>76</v>
      </c>
      <c r="F261" s="21"/>
      <c r="G261" s="21" t="s">
        <v>1537</v>
      </c>
      <c r="H261" s="21"/>
      <c r="I261" s="21" t="s">
        <v>349</v>
      </c>
      <c r="J261" s="21"/>
      <c r="K261" s="21"/>
      <c r="L261" s="23"/>
      <c r="M261" s="23">
        <v>80</v>
      </c>
      <c r="N261" s="21"/>
      <c r="O261" s="21" t="s">
        <v>993</v>
      </c>
      <c r="P261" s="50" t="str">
        <f t="shared" si="4"/>
        <v>Deferred</v>
      </c>
      <c r="Q261" s="61" t="s">
        <v>662</v>
      </c>
    </row>
    <row r="262" spans="1:17" s="28" customFormat="1" ht="10.5">
      <c r="A262" s="21">
        <v>564</v>
      </c>
      <c r="B262" s="21" t="s">
        <v>896</v>
      </c>
      <c r="C262" s="21" t="s">
        <v>1261</v>
      </c>
      <c r="D262" s="21" t="s">
        <v>1262</v>
      </c>
      <c r="E262" s="21" t="s">
        <v>1602</v>
      </c>
      <c r="F262" s="21"/>
      <c r="G262" s="21" t="s">
        <v>1538</v>
      </c>
      <c r="H262" s="21"/>
      <c r="I262" s="21" t="s">
        <v>340</v>
      </c>
      <c r="J262" s="21"/>
      <c r="K262" s="21"/>
      <c r="L262" s="23"/>
      <c r="M262" s="23">
        <v>43</v>
      </c>
      <c r="N262" s="21"/>
      <c r="O262" s="21" t="s">
        <v>1263</v>
      </c>
      <c r="P262" s="50" t="str">
        <f t="shared" si="4"/>
        <v>Accepted</v>
      </c>
      <c r="Q262" s="61" t="s">
        <v>193</v>
      </c>
    </row>
    <row r="263" spans="1:17" s="28" customFormat="1" ht="84">
      <c r="A263" s="21">
        <v>566</v>
      </c>
      <c r="B263" s="21" t="s">
        <v>1227</v>
      </c>
      <c r="C263" s="21" t="s">
        <v>775</v>
      </c>
      <c r="D263" s="36" t="s">
        <v>129</v>
      </c>
      <c r="E263" s="21" t="s">
        <v>1228</v>
      </c>
      <c r="F263" s="21"/>
      <c r="G263" s="21" t="s">
        <v>1538</v>
      </c>
      <c r="H263" s="21"/>
      <c r="I263" s="21" t="s">
        <v>731</v>
      </c>
      <c r="J263" s="21"/>
      <c r="K263" s="21"/>
      <c r="L263" s="23"/>
      <c r="M263" s="23"/>
      <c r="N263" s="21"/>
      <c r="O263" s="21" t="s">
        <v>742</v>
      </c>
      <c r="P263" s="50" t="str">
        <f t="shared" si="4"/>
        <v>Accepted</v>
      </c>
      <c r="Q263" s="61" t="s">
        <v>662</v>
      </c>
    </row>
    <row r="264" spans="1:17" s="28" customFormat="1" ht="63">
      <c r="A264" s="21">
        <v>567</v>
      </c>
      <c r="B264" s="21" t="s">
        <v>1227</v>
      </c>
      <c r="C264" s="21" t="s">
        <v>775</v>
      </c>
      <c r="D264" s="21" t="s">
        <v>1229</v>
      </c>
      <c r="E264" s="21" t="s">
        <v>1230</v>
      </c>
      <c r="F264" s="21"/>
      <c r="G264" s="21" t="s">
        <v>1538</v>
      </c>
      <c r="H264" s="21"/>
      <c r="I264" s="21" t="s">
        <v>731</v>
      </c>
      <c r="J264" s="21"/>
      <c r="K264" s="21"/>
      <c r="L264" s="23"/>
      <c r="M264" s="23"/>
      <c r="N264" s="21"/>
      <c r="O264" s="21" t="s">
        <v>742</v>
      </c>
      <c r="P264" s="50" t="str">
        <f t="shared" si="4"/>
        <v>Accepted</v>
      </c>
      <c r="Q264" s="61" t="s">
        <v>662</v>
      </c>
    </row>
    <row r="265" spans="1:17" s="28" customFormat="1" ht="31.5">
      <c r="A265" s="21">
        <v>568</v>
      </c>
      <c r="B265" s="21" t="s">
        <v>1227</v>
      </c>
      <c r="C265" s="21" t="s">
        <v>1035</v>
      </c>
      <c r="D265" s="21" t="s">
        <v>1231</v>
      </c>
      <c r="E265" s="21" t="s">
        <v>1232</v>
      </c>
      <c r="F265" s="21"/>
      <c r="G265" s="21" t="s">
        <v>1538</v>
      </c>
      <c r="H265" s="21"/>
      <c r="I265" s="21" t="s">
        <v>406</v>
      </c>
      <c r="J265" s="21"/>
      <c r="K265" s="21"/>
      <c r="L265" s="23"/>
      <c r="M265" s="23"/>
      <c r="N265" s="21"/>
      <c r="O265" s="21" t="s">
        <v>993</v>
      </c>
      <c r="P265" s="50" t="str">
        <f t="shared" si="4"/>
        <v>Accepted</v>
      </c>
      <c r="Q265" s="61" t="s">
        <v>662</v>
      </c>
    </row>
    <row r="266" spans="1:17" s="28" customFormat="1" ht="63">
      <c r="A266" s="21">
        <v>572</v>
      </c>
      <c r="B266" s="21" t="s">
        <v>1227</v>
      </c>
      <c r="C266" s="21" t="s">
        <v>1400</v>
      </c>
      <c r="D266" s="21" t="s">
        <v>1233</v>
      </c>
      <c r="E266" s="21" t="s">
        <v>1234</v>
      </c>
      <c r="F266" s="21"/>
      <c r="G266" s="21" t="s">
        <v>1538</v>
      </c>
      <c r="H266" s="21"/>
      <c r="I266" s="21" t="s">
        <v>407</v>
      </c>
      <c r="J266" s="21"/>
      <c r="K266" s="21"/>
      <c r="L266" s="23"/>
      <c r="M266" s="23"/>
      <c r="N266" s="21"/>
      <c r="O266" s="21" t="s">
        <v>993</v>
      </c>
      <c r="P266" s="50" t="str">
        <f t="shared" si="4"/>
        <v>Accepted</v>
      </c>
      <c r="Q266" s="61" t="s">
        <v>192</v>
      </c>
    </row>
    <row r="267" spans="1:17" s="28" customFormat="1" ht="94.5">
      <c r="A267" s="21">
        <v>576</v>
      </c>
      <c r="B267" s="21" t="s">
        <v>1235</v>
      </c>
      <c r="C267" s="26" t="s">
        <v>1278</v>
      </c>
      <c r="D267" s="40" t="s">
        <v>70</v>
      </c>
      <c r="E267" s="40" t="s">
        <v>1071</v>
      </c>
      <c r="F267" s="21"/>
      <c r="G267" s="21" t="s">
        <v>1538</v>
      </c>
      <c r="H267" s="21"/>
      <c r="I267" s="21" t="s">
        <v>408</v>
      </c>
      <c r="J267" s="21"/>
      <c r="K267" s="21"/>
      <c r="L267" s="23"/>
      <c r="M267" s="23"/>
      <c r="N267" s="21"/>
      <c r="O267" s="21" t="s">
        <v>993</v>
      </c>
      <c r="P267" s="50" t="str">
        <f t="shared" si="4"/>
        <v>Accepted</v>
      </c>
      <c r="Q267" s="61" t="s">
        <v>662</v>
      </c>
    </row>
    <row r="268" spans="1:17" s="28" customFormat="1" ht="52.5">
      <c r="A268" s="21">
        <v>577</v>
      </c>
      <c r="B268" s="21" t="s">
        <v>1250</v>
      </c>
      <c r="C268" s="21">
        <v>3.55</v>
      </c>
      <c r="D268" s="21" t="s">
        <v>1236</v>
      </c>
      <c r="E268" s="21" t="s">
        <v>1237</v>
      </c>
      <c r="F268" s="21"/>
      <c r="G268" s="21" t="s">
        <v>1538</v>
      </c>
      <c r="H268" s="21"/>
      <c r="I268" s="21" t="s">
        <v>354</v>
      </c>
      <c r="J268" s="21"/>
      <c r="K268" s="21"/>
      <c r="L268" s="23"/>
      <c r="M268" s="23">
        <v>577</v>
      </c>
      <c r="N268" s="21"/>
      <c r="O268" s="21" t="s">
        <v>1008</v>
      </c>
      <c r="P268" s="50" t="str">
        <f t="shared" si="4"/>
        <v>Accepted</v>
      </c>
      <c r="Q268" s="61" t="s">
        <v>662</v>
      </c>
    </row>
    <row r="269" spans="1:17" s="28" customFormat="1" ht="84">
      <c r="A269" s="21">
        <v>579</v>
      </c>
      <c r="B269" s="21" t="s">
        <v>1250</v>
      </c>
      <c r="C269" s="21" t="s">
        <v>491</v>
      </c>
      <c r="D269" s="21" t="s">
        <v>1238</v>
      </c>
      <c r="E269" s="21" t="s">
        <v>1239</v>
      </c>
      <c r="F269" s="21"/>
      <c r="G269" s="21" t="s">
        <v>1538</v>
      </c>
      <c r="H269" s="21"/>
      <c r="I269" s="21" t="s">
        <v>409</v>
      </c>
      <c r="J269" s="21"/>
      <c r="K269" s="21"/>
      <c r="L269" s="23"/>
      <c r="M269" s="23">
        <v>579</v>
      </c>
      <c r="N269" s="21"/>
      <c r="O269" s="21" t="s">
        <v>870</v>
      </c>
      <c r="P269" s="50" t="str">
        <f t="shared" si="4"/>
        <v>Accepted</v>
      </c>
      <c r="Q269" s="61"/>
    </row>
    <row r="270" spans="1:17" s="28" customFormat="1" ht="73.5">
      <c r="A270" s="21">
        <v>580</v>
      </c>
      <c r="B270" s="21" t="s">
        <v>1250</v>
      </c>
      <c r="C270" s="21" t="s">
        <v>491</v>
      </c>
      <c r="D270" s="21" t="s">
        <v>1240</v>
      </c>
      <c r="E270" s="21" t="s">
        <v>1241</v>
      </c>
      <c r="F270" s="21"/>
      <c r="G270" s="21" t="s">
        <v>688</v>
      </c>
      <c r="H270" s="21"/>
      <c r="I270" s="21" t="s">
        <v>410</v>
      </c>
      <c r="J270" s="21"/>
      <c r="K270" s="21"/>
      <c r="L270" s="23"/>
      <c r="M270" s="23">
        <v>580</v>
      </c>
      <c r="N270" s="21"/>
      <c r="O270" s="21" t="s">
        <v>870</v>
      </c>
      <c r="P270" s="50" t="str">
        <f t="shared" si="4"/>
        <v>Declined</v>
      </c>
      <c r="Q270" s="61"/>
    </row>
    <row r="271" spans="1:17" s="28" customFormat="1" ht="31.5">
      <c r="A271" s="21">
        <v>581</v>
      </c>
      <c r="B271" s="21" t="s">
        <v>1250</v>
      </c>
      <c r="C271" s="21" t="s">
        <v>1242</v>
      </c>
      <c r="D271" s="21" t="s">
        <v>1243</v>
      </c>
      <c r="E271" s="21" t="s">
        <v>1080</v>
      </c>
      <c r="F271" s="21"/>
      <c r="G271" s="21" t="s">
        <v>1538</v>
      </c>
      <c r="H271" s="21"/>
      <c r="I271" s="21"/>
      <c r="J271" s="21"/>
      <c r="K271" s="21"/>
      <c r="L271" s="23"/>
      <c r="M271" s="23">
        <v>1424</v>
      </c>
      <c r="N271" s="21"/>
      <c r="O271" s="21" t="s">
        <v>870</v>
      </c>
      <c r="P271" s="50" t="str">
        <f t="shared" si="4"/>
        <v>Accepted</v>
      </c>
      <c r="Q271" s="61"/>
    </row>
    <row r="272" spans="1:17" s="28" customFormat="1" ht="42">
      <c r="A272" s="21">
        <v>582</v>
      </c>
      <c r="B272" s="21" t="s">
        <v>1250</v>
      </c>
      <c r="C272" s="21" t="s">
        <v>1244</v>
      </c>
      <c r="D272" s="21" t="s">
        <v>1245</v>
      </c>
      <c r="E272" s="21" t="s">
        <v>1241</v>
      </c>
      <c r="F272" s="21"/>
      <c r="G272" s="21" t="s">
        <v>688</v>
      </c>
      <c r="H272" s="21"/>
      <c r="I272" s="21" t="s">
        <v>411</v>
      </c>
      <c r="J272" s="21"/>
      <c r="K272" s="21"/>
      <c r="L272" s="23"/>
      <c r="M272" s="23"/>
      <c r="N272" s="21"/>
      <c r="O272" s="21" t="s">
        <v>993</v>
      </c>
      <c r="P272" s="50" t="str">
        <f t="shared" si="4"/>
        <v>Declined</v>
      </c>
      <c r="Q272" s="61" t="s">
        <v>662</v>
      </c>
    </row>
    <row r="273" spans="1:17" s="28" customFormat="1" ht="115.5">
      <c r="A273" s="21">
        <v>583</v>
      </c>
      <c r="B273" s="21" t="s">
        <v>1250</v>
      </c>
      <c r="C273" s="21" t="s">
        <v>897</v>
      </c>
      <c r="D273" s="21" t="s">
        <v>1246</v>
      </c>
      <c r="E273" s="21" t="s">
        <v>1247</v>
      </c>
      <c r="F273" s="21"/>
      <c r="G273" s="21" t="s">
        <v>1537</v>
      </c>
      <c r="H273" s="21"/>
      <c r="I273" s="21" t="s">
        <v>349</v>
      </c>
      <c r="J273" s="21"/>
      <c r="K273" s="21"/>
      <c r="L273" s="23"/>
      <c r="M273" s="23">
        <v>80</v>
      </c>
      <c r="N273" s="21"/>
      <c r="O273" s="21" t="s">
        <v>993</v>
      </c>
      <c r="P273" s="50" t="str">
        <f t="shared" si="4"/>
        <v>Deferred</v>
      </c>
      <c r="Q273" s="61" t="s">
        <v>662</v>
      </c>
    </row>
    <row r="274" spans="1:17" s="28" customFormat="1" ht="42">
      <c r="A274" s="21">
        <v>584</v>
      </c>
      <c r="B274" s="21" t="s">
        <v>1250</v>
      </c>
      <c r="C274" s="21" t="s">
        <v>1093</v>
      </c>
      <c r="D274" s="21" t="s">
        <v>1248</v>
      </c>
      <c r="E274" s="21" t="s">
        <v>1249</v>
      </c>
      <c r="F274" s="21"/>
      <c r="G274" s="21" t="s">
        <v>688</v>
      </c>
      <c r="H274" s="21"/>
      <c r="I274" s="21" t="s">
        <v>412</v>
      </c>
      <c r="J274" s="21"/>
      <c r="K274" s="21"/>
      <c r="L274" s="23"/>
      <c r="M274" s="23"/>
      <c r="N274" s="21"/>
      <c r="O274" s="21" t="s">
        <v>993</v>
      </c>
      <c r="P274" s="50" t="str">
        <f t="shared" si="4"/>
        <v>Declined</v>
      </c>
      <c r="Q274" s="61" t="s">
        <v>662</v>
      </c>
    </row>
    <row r="275" spans="1:17" s="28" customFormat="1" ht="21">
      <c r="A275" s="21">
        <v>589</v>
      </c>
      <c r="B275" s="21" t="s">
        <v>1255</v>
      </c>
      <c r="C275" s="21" t="s">
        <v>743</v>
      </c>
      <c r="D275" s="21" t="s">
        <v>1251</v>
      </c>
      <c r="E275" s="21" t="s">
        <v>1252</v>
      </c>
      <c r="F275" s="21"/>
      <c r="G275" s="21" t="s">
        <v>1537</v>
      </c>
      <c r="H275" s="21"/>
      <c r="I275" s="21"/>
      <c r="J275" s="21"/>
      <c r="K275" s="21"/>
      <c r="L275" s="23"/>
      <c r="M275" s="23">
        <v>589</v>
      </c>
      <c r="N275" s="21"/>
      <c r="O275" s="21" t="s">
        <v>1008</v>
      </c>
      <c r="P275" s="50" t="str">
        <f t="shared" si="4"/>
        <v>Deferred</v>
      </c>
      <c r="Q275" s="61" t="s">
        <v>192</v>
      </c>
    </row>
    <row r="276" spans="1:17" s="28" customFormat="1" ht="136.5">
      <c r="A276" s="21">
        <v>590</v>
      </c>
      <c r="B276" s="21" t="s">
        <v>1255</v>
      </c>
      <c r="C276" s="21" t="s">
        <v>1035</v>
      </c>
      <c r="D276" s="21" t="s">
        <v>1253</v>
      </c>
      <c r="E276" s="21" t="s">
        <v>1254</v>
      </c>
      <c r="F276" s="21"/>
      <c r="G276" s="21" t="s">
        <v>688</v>
      </c>
      <c r="H276" s="21"/>
      <c r="I276" s="21" t="s">
        <v>413</v>
      </c>
      <c r="J276" s="21"/>
      <c r="K276" s="21"/>
      <c r="L276" s="23"/>
      <c r="M276" s="23"/>
      <c r="N276" s="21"/>
      <c r="O276" s="21" t="s">
        <v>993</v>
      </c>
      <c r="P276" s="50" t="str">
        <f t="shared" si="4"/>
        <v>Declined</v>
      </c>
      <c r="Q276" s="61" t="s">
        <v>662</v>
      </c>
    </row>
    <row r="277" spans="1:17" s="28" customFormat="1" ht="84">
      <c r="A277" s="21">
        <v>593</v>
      </c>
      <c r="B277" s="21" t="s">
        <v>1256</v>
      </c>
      <c r="C277" s="26" t="s">
        <v>1035</v>
      </c>
      <c r="D277" s="40" t="s">
        <v>130</v>
      </c>
      <c r="E277" s="40" t="s">
        <v>131</v>
      </c>
      <c r="F277" s="21"/>
      <c r="G277" s="21" t="s">
        <v>688</v>
      </c>
      <c r="H277" s="21"/>
      <c r="I277" s="21" t="s">
        <v>414</v>
      </c>
      <c r="J277" s="21"/>
      <c r="K277" s="21"/>
      <c r="L277" s="23"/>
      <c r="M277" s="23"/>
      <c r="N277" s="21"/>
      <c r="O277" s="21" t="s">
        <v>993</v>
      </c>
      <c r="P277" s="50" t="str">
        <f t="shared" si="4"/>
        <v>Declined</v>
      </c>
      <c r="Q277" s="61" t="s">
        <v>662</v>
      </c>
    </row>
    <row r="278" spans="1:17" s="28" customFormat="1" ht="84">
      <c r="A278" s="21">
        <v>594</v>
      </c>
      <c r="B278" s="21" t="s">
        <v>1256</v>
      </c>
      <c r="C278" s="26" t="s">
        <v>1035</v>
      </c>
      <c r="D278" s="40" t="s">
        <v>1257</v>
      </c>
      <c r="E278" s="40" t="s">
        <v>1258</v>
      </c>
      <c r="F278" s="21"/>
      <c r="G278" s="21" t="s">
        <v>1538</v>
      </c>
      <c r="H278" s="21"/>
      <c r="I278" s="21" t="s">
        <v>415</v>
      </c>
      <c r="J278" s="21"/>
      <c r="K278" s="21"/>
      <c r="L278" s="23"/>
      <c r="M278" s="23"/>
      <c r="N278" s="21"/>
      <c r="O278" s="21" t="s">
        <v>993</v>
      </c>
      <c r="P278" s="50" t="str">
        <f t="shared" si="4"/>
        <v>Accepted</v>
      </c>
      <c r="Q278" s="61" t="s">
        <v>662</v>
      </c>
    </row>
    <row r="279" spans="1:17" s="28" customFormat="1" ht="94.5">
      <c r="A279" s="21">
        <v>596</v>
      </c>
      <c r="B279" s="21" t="s">
        <v>1203</v>
      </c>
      <c r="C279" s="26" t="s">
        <v>1259</v>
      </c>
      <c r="D279" s="40" t="s">
        <v>132</v>
      </c>
      <c r="E279" s="40" t="s">
        <v>1260</v>
      </c>
      <c r="F279" s="21"/>
      <c r="G279" s="21" t="s">
        <v>1539</v>
      </c>
      <c r="H279" s="21"/>
      <c r="I279" s="21" t="s">
        <v>397</v>
      </c>
      <c r="J279" s="21"/>
      <c r="K279" s="21"/>
      <c r="L279" s="23"/>
      <c r="M279" s="23"/>
      <c r="N279" s="21"/>
      <c r="O279" s="21" t="s">
        <v>993</v>
      </c>
      <c r="P279" s="50" t="str">
        <f t="shared" si="4"/>
        <v>Counter</v>
      </c>
      <c r="Q279" s="61" t="s">
        <v>662</v>
      </c>
    </row>
    <row r="280" spans="1:17" s="28" customFormat="1" ht="21">
      <c r="A280" s="21">
        <v>598</v>
      </c>
      <c r="B280" s="21" t="s">
        <v>1203</v>
      </c>
      <c r="C280" s="26" t="s">
        <v>491</v>
      </c>
      <c r="D280" s="40" t="s">
        <v>782</v>
      </c>
      <c r="E280" s="40" t="s">
        <v>783</v>
      </c>
      <c r="F280" s="21"/>
      <c r="G280" s="21" t="s">
        <v>688</v>
      </c>
      <c r="H280" s="21"/>
      <c r="I280" s="21"/>
      <c r="J280" s="21"/>
      <c r="K280" s="21"/>
      <c r="L280" s="23">
        <v>107</v>
      </c>
      <c r="M280" s="23">
        <v>107</v>
      </c>
      <c r="N280" s="21"/>
      <c r="O280" s="21" t="s">
        <v>772</v>
      </c>
      <c r="P280" s="50" t="str">
        <f t="shared" si="4"/>
        <v>Declined</v>
      </c>
      <c r="Q280" s="61"/>
    </row>
    <row r="281" spans="1:17" s="28" customFormat="1" ht="52.5">
      <c r="A281" s="21">
        <v>600</v>
      </c>
      <c r="B281" s="21" t="s">
        <v>1203</v>
      </c>
      <c r="C281" s="26" t="s">
        <v>881</v>
      </c>
      <c r="D281" s="40" t="s">
        <v>784</v>
      </c>
      <c r="E281" s="40" t="s">
        <v>785</v>
      </c>
      <c r="F281" s="21"/>
      <c r="G281" s="21" t="s">
        <v>1538</v>
      </c>
      <c r="H281" s="21"/>
      <c r="I281" s="21" t="s">
        <v>416</v>
      </c>
      <c r="J281" s="21"/>
      <c r="K281" s="21"/>
      <c r="L281" s="23"/>
      <c r="M281" s="23">
        <v>600</v>
      </c>
      <c r="N281" s="21"/>
      <c r="O281" s="21" t="s">
        <v>870</v>
      </c>
      <c r="P281" s="50" t="str">
        <f t="shared" si="4"/>
        <v>Accepted</v>
      </c>
      <c r="Q281" s="61"/>
    </row>
    <row r="282" spans="1:17" s="28" customFormat="1" ht="105">
      <c r="A282" s="21">
        <v>601</v>
      </c>
      <c r="B282" s="21" t="s">
        <v>1203</v>
      </c>
      <c r="C282" s="26" t="s">
        <v>881</v>
      </c>
      <c r="D282" s="40" t="s">
        <v>133</v>
      </c>
      <c r="E282" s="40" t="s">
        <v>787</v>
      </c>
      <c r="F282" s="21"/>
      <c r="G282" s="21" t="s">
        <v>1538</v>
      </c>
      <c r="H282" s="21"/>
      <c r="I282" s="21"/>
      <c r="J282" s="21"/>
      <c r="K282" s="21"/>
      <c r="L282" s="23"/>
      <c r="M282" s="23">
        <v>1424</v>
      </c>
      <c r="N282" s="21"/>
      <c r="O282" s="21" t="s">
        <v>870</v>
      </c>
      <c r="P282" s="50" t="str">
        <f t="shared" si="4"/>
        <v>Accepted</v>
      </c>
      <c r="Q282" s="61"/>
    </row>
    <row r="283" spans="1:17" s="28" customFormat="1" ht="94.5">
      <c r="A283" s="21">
        <v>607</v>
      </c>
      <c r="B283" s="21" t="s">
        <v>1203</v>
      </c>
      <c r="C283" s="26" t="s">
        <v>771</v>
      </c>
      <c r="D283" s="40" t="s">
        <v>1421</v>
      </c>
      <c r="E283" s="40" t="s">
        <v>1422</v>
      </c>
      <c r="F283" s="21"/>
      <c r="G283" s="21" t="s">
        <v>688</v>
      </c>
      <c r="H283" s="21"/>
      <c r="I283" s="21" t="s">
        <v>417</v>
      </c>
      <c r="J283" s="21"/>
      <c r="K283" s="21"/>
      <c r="L283" s="23"/>
      <c r="M283" s="23"/>
      <c r="N283" s="21"/>
      <c r="O283" s="21" t="s">
        <v>739</v>
      </c>
      <c r="P283" s="50" t="str">
        <f t="shared" si="4"/>
        <v>Declined</v>
      </c>
      <c r="Q283" s="61"/>
    </row>
    <row r="284" spans="1:17" s="28" customFormat="1" ht="115.5">
      <c r="A284" s="21">
        <v>609</v>
      </c>
      <c r="B284" s="21" t="s">
        <v>1203</v>
      </c>
      <c r="C284" s="26" t="s">
        <v>771</v>
      </c>
      <c r="D284" s="40" t="s">
        <v>134</v>
      </c>
      <c r="E284" s="40" t="s">
        <v>1424</v>
      </c>
      <c r="F284" s="21"/>
      <c r="G284" s="21" t="s">
        <v>1538</v>
      </c>
      <c r="H284" s="21"/>
      <c r="I284" s="21"/>
      <c r="J284" s="21"/>
      <c r="K284" s="21"/>
      <c r="L284" s="23"/>
      <c r="M284" s="23">
        <v>1115</v>
      </c>
      <c r="N284" s="21"/>
      <c r="O284" s="21" t="s">
        <v>739</v>
      </c>
      <c r="P284" s="50" t="str">
        <f t="shared" si="4"/>
        <v>Accepted</v>
      </c>
      <c r="Q284" s="61"/>
    </row>
    <row r="285" spans="1:17" s="28" customFormat="1" ht="84">
      <c r="A285" s="21">
        <v>612</v>
      </c>
      <c r="B285" s="21" t="s">
        <v>1203</v>
      </c>
      <c r="C285" s="26" t="s">
        <v>771</v>
      </c>
      <c r="D285" s="40" t="s">
        <v>885</v>
      </c>
      <c r="E285" s="40" t="s">
        <v>886</v>
      </c>
      <c r="F285" s="21"/>
      <c r="G285" s="21" t="s">
        <v>1537</v>
      </c>
      <c r="H285" s="21"/>
      <c r="I285" s="21" t="s">
        <v>730</v>
      </c>
      <c r="J285" s="21"/>
      <c r="K285" s="21"/>
      <c r="L285" s="23"/>
      <c r="M285" s="23"/>
      <c r="N285" s="21"/>
      <c r="O285" s="21" t="s">
        <v>739</v>
      </c>
      <c r="P285" s="50" t="str">
        <f t="shared" si="4"/>
        <v>Deferred</v>
      </c>
      <c r="Q285" s="61"/>
    </row>
    <row r="286" spans="1:17" s="28" customFormat="1" ht="63">
      <c r="A286" s="21">
        <v>614</v>
      </c>
      <c r="B286" s="21" t="s">
        <v>1203</v>
      </c>
      <c r="C286" s="26" t="s">
        <v>771</v>
      </c>
      <c r="D286" s="40" t="s">
        <v>887</v>
      </c>
      <c r="E286" s="40" t="s">
        <v>888</v>
      </c>
      <c r="F286" s="21"/>
      <c r="G286" s="21" t="s">
        <v>1537</v>
      </c>
      <c r="H286" s="21"/>
      <c r="I286" s="21" t="s">
        <v>730</v>
      </c>
      <c r="J286" s="21"/>
      <c r="K286" s="21"/>
      <c r="L286" s="23"/>
      <c r="M286" s="23"/>
      <c r="N286" s="21"/>
      <c r="O286" s="21" t="s">
        <v>739</v>
      </c>
      <c r="P286" s="50" t="str">
        <f t="shared" si="4"/>
        <v>Deferred</v>
      </c>
      <c r="Q286" s="61"/>
    </row>
    <row r="287" spans="1:17" s="28" customFormat="1" ht="94.5">
      <c r="A287" s="21">
        <v>615</v>
      </c>
      <c r="B287" s="21" t="s">
        <v>1203</v>
      </c>
      <c r="C287" s="26" t="s">
        <v>741</v>
      </c>
      <c r="D287" s="40" t="s">
        <v>135</v>
      </c>
      <c r="E287" s="40" t="s">
        <v>1420</v>
      </c>
      <c r="F287" s="21"/>
      <c r="G287" s="21" t="s">
        <v>1537</v>
      </c>
      <c r="H287" s="21"/>
      <c r="I287" s="21" t="s">
        <v>418</v>
      </c>
      <c r="J287" s="21"/>
      <c r="K287" s="21"/>
      <c r="L287" s="23"/>
      <c r="M287" s="23"/>
      <c r="N287" s="21"/>
      <c r="O287" s="21" t="s">
        <v>1364</v>
      </c>
      <c r="P287" s="50" t="str">
        <f t="shared" si="4"/>
        <v>Deferred</v>
      </c>
      <c r="Q287" s="61" t="s">
        <v>662</v>
      </c>
    </row>
    <row r="288" spans="1:17" s="28" customFormat="1" ht="31.5">
      <c r="A288" s="21">
        <v>620</v>
      </c>
      <c r="B288" s="21" t="s">
        <v>1203</v>
      </c>
      <c r="C288" s="26" t="s">
        <v>913</v>
      </c>
      <c r="D288" s="40" t="s">
        <v>1598</v>
      </c>
      <c r="E288" s="40" t="s">
        <v>1599</v>
      </c>
      <c r="F288" s="21"/>
      <c r="G288" s="21" t="s">
        <v>1538</v>
      </c>
      <c r="H288" s="21"/>
      <c r="I288" s="21" t="s">
        <v>361</v>
      </c>
      <c r="J288" s="21"/>
      <c r="K288" s="21"/>
      <c r="L288" s="23"/>
      <c r="M288" s="23"/>
      <c r="N288" s="21"/>
      <c r="O288" s="21" t="s">
        <v>1008</v>
      </c>
      <c r="P288" s="50" t="str">
        <f t="shared" si="4"/>
        <v>Accepted</v>
      </c>
      <c r="Q288" s="61" t="s">
        <v>662</v>
      </c>
    </row>
    <row r="289" spans="1:17" s="28" customFormat="1" ht="84">
      <c r="A289" s="21">
        <v>621</v>
      </c>
      <c r="B289" s="21" t="s">
        <v>1203</v>
      </c>
      <c r="C289" s="26" t="s">
        <v>916</v>
      </c>
      <c r="D289" s="40" t="s">
        <v>1600</v>
      </c>
      <c r="E289" s="40" t="s">
        <v>1601</v>
      </c>
      <c r="F289" s="21"/>
      <c r="G289" s="21" t="s">
        <v>1537</v>
      </c>
      <c r="H289" s="21"/>
      <c r="I289" s="21"/>
      <c r="J289" s="21"/>
      <c r="K289" s="21"/>
      <c r="L289" s="23"/>
      <c r="M289" s="23">
        <v>621</v>
      </c>
      <c r="N289" s="21"/>
      <c r="O289" s="21" t="s">
        <v>1464</v>
      </c>
      <c r="P289" s="50" t="str">
        <f t="shared" si="4"/>
        <v>Deferred</v>
      </c>
      <c r="Q289" s="61" t="s">
        <v>662</v>
      </c>
    </row>
    <row r="290" spans="1:17" s="28" customFormat="1" ht="73.5">
      <c r="A290" s="21">
        <v>623</v>
      </c>
      <c r="B290" s="21" t="s">
        <v>1203</v>
      </c>
      <c r="C290" s="26" t="s">
        <v>883</v>
      </c>
      <c r="D290" s="40" t="s">
        <v>995</v>
      </c>
      <c r="E290" s="40" t="s">
        <v>1080</v>
      </c>
      <c r="F290" s="21"/>
      <c r="G290" s="21" t="s">
        <v>1539</v>
      </c>
      <c r="H290" s="21"/>
      <c r="I290" s="21"/>
      <c r="J290" s="21"/>
      <c r="K290" s="21"/>
      <c r="L290" s="23"/>
      <c r="M290" s="23">
        <v>49</v>
      </c>
      <c r="N290" s="21"/>
      <c r="O290" s="21" t="s">
        <v>870</v>
      </c>
      <c r="P290" s="50" t="str">
        <f t="shared" si="4"/>
        <v>Counter</v>
      </c>
      <c r="Q290" s="61"/>
    </row>
    <row r="291" spans="1:17" s="28" customFormat="1" ht="52.5">
      <c r="A291" s="21">
        <v>624</v>
      </c>
      <c r="B291" s="21" t="s">
        <v>1203</v>
      </c>
      <c r="C291" s="26" t="s">
        <v>1035</v>
      </c>
      <c r="D291" s="40" t="s">
        <v>996</v>
      </c>
      <c r="E291" s="40" t="s">
        <v>1080</v>
      </c>
      <c r="F291" s="21"/>
      <c r="G291" s="21" t="s">
        <v>1538</v>
      </c>
      <c r="H291" s="21"/>
      <c r="I291" s="21" t="s">
        <v>415</v>
      </c>
      <c r="J291" s="21"/>
      <c r="K291" s="21"/>
      <c r="L291" s="23"/>
      <c r="M291" s="23"/>
      <c r="N291" s="21"/>
      <c r="O291" s="21" t="s">
        <v>993</v>
      </c>
      <c r="P291" s="50" t="str">
        <f t="shared" si="4"/>
        <v>Accepted</v>
      </c>
      <c r="Q291" s="61" t="s">
        <v>662</v>
      </c>
    </row>
    <row r="292" spans="1:17" s="28" customFormat="1" ht="42">
      <c r="A292" s="21">
        <v>625</v>
      </c>
      <c r="B292" s="21" t="s">
        <v>1203</v>
      </c>
      <c r="C292" s="26" t="s">
        <v>1035</v>
      </c>
      <c r="D292" s="40" t="s">
        <v>997</v>
      </c>
      <c r="E292" s="40" t="s">
        <v>998</v>
      </c>
      <c r="F292" s="21"/>
      <c r="G292" s="21" t="s">
        <v>1539</v>
      </c>
      <c r="H292" s="21"/>
      <c r="I292" s="21" t="s">
        <v>345</v>
      </c>
      <c r="J292" s="21"/>
      <c r="K292" s="21"/>
      <c r="L292" s="23"/>
      <c r="M292" s="23"/>
      <c r="N292" s="21"/>
      <c r="O292" s="21" t="s">
        <v>993</v>
      </c>
      <c r="P292" s="50" t="str">
        <f t="shared" si="4"/>
        <v>Counter</v>
      </c>
      <c r="Q292" s="61" t="s">
        <v>662</v>
      </c>
    </row>
    <row r="293" spans="1:17" s="28" customFormat="1" ht="115.5">
      <c r="A293" s="21">
        <v>626</v>
      </c>
      <c r="B293" s="21" t="s">
        <v>1203</v>
      </c>
      <c r="C293" s="26" t="s">
        <v>989</v>
      </c>
      <c r="D293" s="40" t="s">
        <v>136</v>
      </c>
      <c r="E293" s="40" t="s">
        <v>1080</v>
      </c>
      <c r="F293" s="21"/>
      <c r="G293" s="21" t="s">
        <v>1537</v>
      </c>
      <c r="H293" s="21"/>
      <c r="I293" s="21" t="s">
        <v>349</v>
      </c>
      <c r="J293" s="21"/>
      <c r="K293" s="21"/>
      <c r="L293" s="23"/>
      <c r="M293" s="23">
        <v>80</v>
      </c>
      <c r="N293" s="21"/>
      <c r="O293" s="21" t="s">
        <v>993</v>
      </c>
      <c r="P293" s="50" t="str">
        <f t="shared" si="4"/>
        <v>Deferred</v>
      </c>
      <c r="Q293" s="61" t="s">
        <v>662</v>
      </c>
    </row>
    <row r="294" spans="1:17" s="28" customFormat="1" ht="63">
      <c r="A294" s="21">
        <v>627</v>
      </c>
      <c r="B294" s="21"/>
      <c r="C294" s="26" t="s">
        <v>867</v>
      </c>
      <c r="D294" s="40" t="s">
        <v>999</v>
      </c>
      <c r="E294" s="40" t="s">
        <v>1000</v>
      </c>
      <c r="F294" s="21"/>
      <c r="G294" s="21" t="s">
        <v>1538</v>
      </c>
      <c r="H294" s="21"/>
      <c r="I294" s="21" t="s">
        <v>731</v>
      </c>
      <c r="J294" s="21"/>
      <c r="K294" s="21"/>
      <c r="L294" s="23"/>
      <c r="M294" s="23"/>
      <c r="N294" s="21"/>
      <c r="O294" s="21" t="s">
        <v>742</v>
      </c>
      <c r="P294" s="50" t="str">
        <f t="shared" si="4"/>
        <v>Accepted</v>
      </c>
      <c r="Q294" s="61" t="s">
        <v>662</v>
      </c>
    </row>
    <row r="295" spans="1:17" s="28" customFormat="1" ht="105">
      <c r="A295" s="21">
        <v>629</v>
      </c>
      <c r="B295" s="21" t="s">
        <v>1203</v>
      </c>
      <c r="C295" s="26" t="s">
        <v>1611</v>
      </c>
      <c r="D295" s="40" t="s">
        <v>137</v>
      </c>
      <c r="E295" s="40" t="s">
        <v>1001</v>
      </c>
      <c r="F295" s="21"/>
      <c r="G295" s="21" t="s">
        <v>1537</v>
      </c>
      <c r="H295" s="21"/>
      <c r="I295" s="21"/>
      <c r="J295" s="21"/>
      <c r="K295" s="21" t="s">
        <v>639</v>
      </c>
      <c r="L295" s="23"/>
      <c r="M295" s="23">
        <v>629</v>
      </c>
      <c r="N295" s="21"/>
      <c r="O295" s="21" t="s">
        <v>870</v>
      </c>
      <c r="P295" s="50" t="str">
        <f t="shared" si="4"/>
        <v>Deferred</v>
      </c>
      <c r="Q295" s="61"/>
    </row>
    <row r="296" spans="1:17" s="28" customFormat="1" ht="52.5">
      <c r="A296" s="21">
        <v>634</v>
      </c>
      <c r="B296" s="21" t="s">
        <v>1208</v>
      </c>
      <c r="C296" s="26" t="s">
        <v>489</v>
      </c>
      <c r="D296" s="40" t="s">
        <v>1204</v>
      </c>
      <c r="E296" s="40" t="s">
        <v>1205</v>
      </c>
      <c r="F296" s="21"/>
      <c r="G296" s="21" t="s">
        <v>1537</v>
      </c>
      <c r="H296" s="21"/>
      <c r="I296" s="21"/>
      <c r="J296" s="21"/>
      <c r="K296" s="21"/>
      <c r="L296" s="23"/>
      <c r="M296" s="23">
        <v>629</v>
      </c>
      <c r="N296" s="21"/>
      <c r="O296" s="21" t="s">
        <v>870</v>
      </c>
      <c r="P296" s="50" t="str">
        <f t="shared" si="4"/>
        <v>Deferred</v>
      </c>
      <c r="Q296" s="61"/>
    </row>
    <row r="297" spans="1:17" s="28" customFormat="1" ht="42">
      <c r="A297" s="21">
        <v>635</v>
      </c>
      <c r="B297" s="21" t="s">
        <v>1208</v>
      </c>
      <c r="C297" s="26" t="s">
        <v>747</v>
      </c>
      <c r="D297" s="40" t="s">
        <v>1206</v>
      </c>
      <c r="E297" s="40" t="s">
        <v>1207</v>
      </c>
      <c r="F297" s="21"/>
      <c r="G297" s="21" t="s">
        <v>1537</v>
      </c>
      <c r="H297" s="21"/>
      <c r="I297" s="21"/>
      <c r="J297" s="21"/>
      <c r="K297" s="21"/>
      <c r="L297" s="23"/>
      <c r="M297" s="23">
        <v>312</v>
      </c>
      <c r="N297" s="21"/>
      <c r="O297" s="21" t="s">
        <v>1008</v>
      </c>
      <c r="P297" s="50" t="str">
        <f t="shared" si="4"/>
        <v>Deferred</v>
      </c>
      <c r="Q297" s="61" t="s">
        <v>192</v>
      </c>
    </row>
    <row r="298" spans="1:17" s="28" customFormat="1" ht="73.5">
      <c r="A298" s="21">
        <v>637</v>
      </c>
      <c r="B298" s="21" t="s">
        <v>1211</v>
      </c>
      <c r="C298" s="26" t="s">
        <v>1244</v>
      </c>
      <c r="D298" s="40" t="s">
        <v>1209</v>
      </c>
      <c r="E298" s="40"/>
      <c r="F298" s="21"/>
      <c r="G298" s="21" t="s">
        <v>1537</v>
      </c>
      <c r="H298" s="21"/>
      <c r="I298" s="21"/>
      <c r="J298" s="21"/>
      <c r="K298" s="21"/>
      <c r="L298" s="23"/>
      <c r="M298" s="23">
        <v>80</v>
      </c>
      <c r="N298" s="21"/>
      <c r="O298" s="21" t="s">
        <v>870</v>
      </c>
      <c r="P298" s="50" t="str">
        <f t="shared" si="4"/>
        <v>Deferred</v>
      </c>
      <c r="Q298" s="61"/>
    </row>
    <row r="299" spans="1:17" s="28" customFormat="1" ht="31.5">
      <c r="A299" s="21">
        <v>638</v>
      </c>
      <c r="B299" s="21" t="s">
        <v>1211</v>
      </c>
      <c r="C299" s="26" t="s">
        <v>913</v>
      </c>
      <c r="D299" s="40" t="s">
        <v>1210</v>
      </c>
      <c r="E299" s="40"/>
      <c r="F299" s="21"/>
      <c r="G299" s="21" t="s">
        <v>1537</v>
      </c>
      <c r="H299" s="21"/>
      <c r="I299" s="21"/>
      <c r="J299" s="21"/>
      <c r="K299" s="21"/>
      <c r="L299" s="23"/>
      <c r="M299" s="23">
        <v>629</v>
      </c>
      <c r="N299" s="21"/>
      <c r="O299" s="21" t="s">
        <v>1008</v>
      </c>
      <c r="P299" s="50" t="str">
        <f t="shared" si="4"/>
        <v>Deferred</v>
      </c>
      <c r="Q299" s="61" t="s">
        <v>192</v>
      </c>
    </row>
    <row r="300" spans="1:17" s="28" customFormat="1" ht="10.5">
      <c r="A300" s="21">
        <v>639</v>
      </c>
      <c r="B300" s="21" t="s">
        <v>1214</v>
      </c>
      <c r="C300" s="26" t="s">
        <v>1200</v>
      </c>
      <c r="D300" s="40" t="s">
        <v>1212</v>
      </c>
      <c r="E300" s="40" t="s">
        <v>1213</v>
      </c>
      <c r="F300" s="21"/>
      <c r="G300" s="21" t="s">
        <v>1537</v>
      </c>
      <c r="H300" s="21"/>
      <c r="I300" s="21"/>
      <c r="J300" s="21"/>
      <c r="K300" s="21"/>
      <c r="L300" s="23"/>
      <c r="M300" s="23">
        <v>629</v>
      </c>
      <c r="N300" s="21"/>
      <c r="O300" s="21" t="s">
        <v>870</v>
      </c>
      <c r="P300" s="50" t="str">
        <f t="shared" si="4"/>
        <v>Deferred</v>
      </c>
      <c r="Q300" s="61"/>
    </row>
    <row r="301" spans="1:17" s="28" customFormat="1" ht="84">
      <c r="A301" s="21">
        <v>641</v>
      </c>
      <c r="B301" s="21" t="s">
        <v>1182</v>
      </c>
      <c r="C301" s="26" t="s">
        <v>1200</v>
      </c>
      <c r="D301" s="56" t="s">
        <v>138</v>
      </c>
      <c r="E301" s="40" t="s">
        <v>1215</v>
      </c>
      <c r="F301" s="21"/>
      <c r="G301" s="21" t="s">
        <v>688</v>
      </c>
      <c r="H301" s="21"/>
      <c r="I301" s="21" t="s">
        <v>419</v>
      </c>
      <c r="J301" s="21"/>
      <c r="K301" s="21"/>
      <c r="L301" s="23"/>
      <c r="M301" s="23"/>
      <c r="N301" s="21"/>
      <c r="O301" s="21" t="s">
        <v>993</v>
      </c>
      <c r="P301" s="50" t="str">
        <f t="shared" si="4"/>
        <v>Declined</v>
      </c>
      <c r="Q301" s="61" t="s">
        <v>662</v>
      </c>
    </row>
    <row r="302" spans="1:17" s="28" customFormat="1" ht="84">
      <c r="A302" s="21">
        <v>642</v>
      </c>
      <c r="B302" s="21" t="s">
        <v>1182</v>
      </c>
      <c r="C302" s="26" t="s">
        <v>860</v>
      </c>
      <c r="D302" s="40" t="s">
        <v>1216</v>
      </c>
      <c r="E302" s="40" t="s">
        <v>1080</v>
      </c>
      <c r="F302" s="21"/>
      <c r="G302" s="21" t="s">
        <v>1537</v>
      </c>
      <c r="H302" s="21"/>
      <c r="I302" s="21"/>
      <c r="J302" s="21"/>
      <c r="K302" s="21" t="s">
        <v>640</v>
      </c>
      <c r="L302" s="23"/>
      <c r="M302" s="23">
        <v>372</v>
      </c>
      <c r="N302" s="21"/>
      <c r="O302" s="21" t="s">
        <v>739</v>
      </c>
      <c r="P302" s="50" t="str">
        <f t="shared" si="4"/>
        <v>Deferred</v>
      </c>
      <c r="Q302" s="61"/>
    </row>
    <row r="303" spans="1:17" s="28" customFormat="1" ht="63">
      <c r="A303" s="21">
        <v>643</v>
      </c>
      <c r="B303" s="21" t="s">
        <v>1182</v>
      </c>
      <c r="C303" s="26" t="s">
        <v>860</v>
      </c>
      <c r="D303" s="40" t="s">
        <v>1217</v>
      </c>
      <c r="E303" s="40" t="s">
        <v>1080</v>
      </c>
      <c r="F303" s="21"/>
      <c r="G303" s="21" t="s">
        <v>1537</v>
      </c>
      <c r="H303" s="21"/>
      <c r="I303" s="21"/>
      <c r="J303" s="21"/>
      <c r="K303" s="21"/>
      <c r="L303" s="23"/>
      <c r="M303" s="23"/>
      <c r="N303" s="21"/>
      <c r="O303" s="21" t="s">
        <v>739</v>
      </c>
      <c r="P303" s="50" t="str">
        <f t="shared" si="4"/>
        <v>Deferred</v>
      </c>
      <c r="Q303" s="61"/>
    </row>
    <row r="304" spans="1:17" s="28" customFormat="1" ht="84">
      <c r="A304" s="21">
        <v>644</v>
      </c>
      <c r="B304" s="21" t="s">
        <v>1182</v>
      </c>
      <c r="C304" s="26" t="s">
        <v>860</v>
      </c>
      <c r="D304" s="40" t="s">
        <v>1218</v>
      </c>
      <c r="E304" s="40" t="s">
        <v>1080</v>
      </c>
      <c r="F304" s="21"/>
      <c r="G304" s="21" t="s">
        <v>1538</v>
      </c>
      <c r="H304" s="21"/>
      <c r="I304" s="21"/>
      <c r="J304" s="21"/>
      <c r="K304" s="21"/>
      <c r="L304" s="23"/>
      <c r="M304" s="23">
        <v>372</v>
      </c>
      <c r="N304" s="21"/>
      <c r="O304" s="21" t="s">
        <v>739</v>
      </c>
      <c r="P304" s="50" t="str">
        <f t="shared" si="4"/>
        <v>Accepted</v>
      </c>
      <c r="Q304" s="61"/>
    </row>
    <row r="305" spans="1:17" s="28" customFormat="1" ht="21">
      <c r="A305" s="21">
        <v>645</v>
      </c>
      <c r="B305" s="21" t="s">
        <v>1182</v>
      </c>
      <c r="C305" s="26" t="s">
        <v>489</v>
      </c>
      <c r="D305" s="40" t="s">
        <v>1219</v>
      </c>
      <c r="E305" s="40" t="s">
        <v>1220</v>
      </c>
      <c r="F305" s="21"/>
      <c r="G305" s="21" t="s">
        <v>1537</v>
      </c>
      <c r="H305" s="21"/>
      <c r="I305" s="21"/>
      <c r="J305" s="21"/>
      <c r="K305" s="21"/>
      <c r="L305" s="23"/>
      <c r="M305" s="23">
        <v>629</v>
      </c>
      <c r="N305" s="21"/>
      <c r="O305" s="21" t="s">
        <v>870</v>
      </c>
      <c r="P305" s="50" t="str">
        <f t="shared" si="4"/>
        <v>Deferred</v>
      </c>
      <c r="Q305" s="61"/>
    </row>
    <row r="306" spans="1:17" s="28" customFormat="1" ht="52.5">
      <c r="A306" s="21">
        <v>646</v>
      </c>
      <c r="B306" s="21" t="s">
        <v>1182</v>
      </c>
      <c r="C306" s="26" t="s">
        <v>747</v>
      </c>
      <c r="D306" s="40" t="s">
        <v>1221</v>
      </c>
      <c r="E306" s="40" t="s">
        <v>1222</v>
      </c>
      <c r="F306" s="21"/>
      <c r="G306" s="21" t="s">
        <v>1537</v>
      </c>
      <c r="H306" s="21"/>
      <c r="I306" s="21"/>
      <c r="J306" s="21"/>
      <c r="K306" s="21"/>
      <c r="L306" s="23"/>
      <c r="M306" s="23">
        <v>312</v>
      </c>
      <c r="N306" s="21"/>
      <c r="O306" s="21" t="s">
        <v>1008</v>
      </c>
      <c r="P306" s="50" t="str">
        <f t="shared" si="4"/>
        <v>Deferred</v>
      </c>
      <c r="Q306" s="61" t="s">
        <v>192</v>
      </c>
    </row>
    <row r="307" spans="1:17" s="28" customFormat="1" ht="73.5">
      <c r="A307" s="21">
        <v>647</v>
      </c>
      <c r="B307" s="21" t="s">
        <v>1182</v>
      </c>
      <c r="C307" s="26" t="s">
        <v>747</v>
      </c>
      <c r="D307" s="40" t="s">
        <v>1223</v>
      </c>
      <c r="E307" s="40" t="s">
        <v>1224</v>
      </c>
      <c r="F307" s="21"/>
      <c r="G307" s="21" t="s">
        <v>1537</v>
      </c>
      <c r="H307" s="21"/>
      <c r="I307" s="21"/>
      <c r="J307" s="21"/>
      <c r="K307" s="21"/>
      <c r="L307" s="23"/>
      <c r="M307" s="23">
        <v>312</v>
      </c>
      <c r="N307" s="21"/>
      <c r="O307" s="21" t="s">
        <v>1008</v>
      </c>
      <c r="P307" s="50" t="str">
        <f t="shared" si="4"/>
        <v>Deferred</v>
      </c>
      <c r="Q307" s="61" t="s">
        <v>192</v>
      </c>
    </row>
    <row r="308" spans="1:17" s="28" customFormat="1" ht="63">
      <c r="A308" s="21">
        <v>649</v>
      </c>
      <c r="B308" s="21" t="s">
        <v>1182</v>
      </c>
      <c r="C308" s="26" t="s">
        <v>771</v>
      </c>
      <c r="D308" s="40" t="s">
        <v>1402</v>
      </c>
      <c r="E308" s="40" t="s">
        <v>1403</v>
      </c>
      <c r="F308" s="21"/>
      <c r="G308" s="21" t="s">
        <v>1537</v>
      </c>
      <c r="H308" s="21"/>
      <c r="I308" s="21" t="s">
        <v>730</v>
      </c>
      <c r="J308" s="21"/>
      <c r="K308" s="21"/>
      <c r="L308" s="23"/>
      <c r="M308" s="23"/>
      <c r="N308" s="21"/>
      <c r="O308" s="21" t="s">
        <v>739</v>
      </c>
      <c r="P308" s="50" t="str">
        <f t="shared" si="4"/>
        <v>Deferred</v>
      </c>
      <c r="Q308" s="61"/>
    </row>
    <row r="309" spans="1:17" s="28" customFormat="1" ht="42">
      <c r="A309" s="21">
        <v>651</v>
      </c>
      <c r="B309" s="21" t="s">
        <v>1182</v>
      </c>
      <c r="C309" s="26" t="s">
        <v>913</v>
      </c>
      <c r="D309" s="40" t="s">
        <v>1404</v>
      </c>
      <c r="E309" s="40" t="s">
        <v>1224</v>
      </c>
      <c r="F309" s="21"/>
      <c r="G309" s="21" t="s">
        <v>1537</v>
      </c>
      <c r="H309" s="21"/>
      <c r="I309" s="21"/>
      <c r="J309" s="21"/>
      <c r="K309" s="21"/>
      <c r="L309" s="23"/>
      <c r="M309" s="23">
        <v>312</v>
      </c>
      <c r="N309" s="21"/>
      <c r="O309" s="21" t="s">
        <v>1008</v>
      </c>
      <c r="P309" s="50" t="str">
        <f t="shared" si="4"/>
        <v>Deferred</v>
      </c>
      <c r="Q309" s="61" t="s">
        <v>192</v>
      </c>
    </row>
    <row r="310" spans="1:17" s="28" customFormat="1" ht="42">
      <c r="A310" s="21">
        <v>652</v>
      </c>
      <c r="B310" s="21" t="s">
        <v>1182</v>
      </c>
      <c r="C310" s="26" t="s">
        <v>1592</v>
      </c>
      <c r="D310" s="40" t="s">
        <v>1405</v>
      </c>
      <c r="E310" s="40" t="s">
        <v>1406</v>
      </c>
      <c r="F310" s="21"/>
      <c r="G310" s="21" t="s">
        <v>688</v>
      </c>
      <c r="H310" s="21"/>
      <c r="I310" s="21" t="s">
        <v>420</v>
      </c>
      <c r="J310" s="21"/>
      <c r="K310" s="21"/>
      <c r="L310" s="23"/>
      <c r="M310" s="23"/>
      <c r="N310" s="21"/>
      <c r="O310" s="21" t="s">
        <v>739</v>
      </c>
      <c r="P310" s="50" t="str">
        <f t="shared" si="4"/>
        <v>Declined</v>
      </c>
      <c r="Q310" s="61"/>
    </row>
    <row r="311" spans="1:17" s="28" customFormat="1" ht="21">
      <c r="A311" s="21">
        <v>653</v>
      </c>
      <c r="B311" s="21" t="s">
        <v>1182</v>
      </c>
      <c r="C311" s="26" t="s">
        <v>1603</v>
      </c>
      <c r="D311" s="40" t="s">
        <v>1407</v>
      </c>
      <c r="E311" s="40" t="s">
        <v>1406</v>
      </c>
      <c r="F311" s="21"/>
      <c r="G311" s="21" t="s">
        <v>1538</v>
      </c>
      <c r="H311" s="21"/>
      <c r="I311" s="21" t="s">
        <v>421</v>
      </c>
      <c r="J311" s="21"/>
      <c r="K311" s="21"/>
      <c r="L311" s="23"/>
      <c r="M311" s="23"/>
      <c r="N311" s="21"/>
      <c r="O311" s="21" t="s">
        <v>1263</v>
      </c>
      <c r="P311" s="50" t="str">
        <f t="shared" si="4"/>
        <v>Accepted</v>
      </c>
      <c r="Q311" s="61" t="s">
        <v>662</v>
      </c>
    </row>
    <row r="312" spans="1:17" s="28" customFormat="1" ht="136.5">
      <c r="A312" s="21">
        <v>656</v>
      </c>
      <c r="B312" s="21" t="s">
        <v>1182</v>
      </c>
      <c r="C312" s="26" t="s">
        <v>1035</v>
      </c>
      <c r="D312" s="40" t="s">
        <v>1408</v>
      </c>
      <c r="E312" s="40" t="s">
        <v>1026</v>
      </c>
      <c r="F312" s="21"/>
      <c r="G312" s="21" t="s">
        <v>688</v>
      </c>
      <c r="H312" s="21"/>
      <c r="I312" s="21" t="s">
        <v>413</v>
      </c>
      <c r="J312" s="21"/>
      <c r="K312" s="21"/>
      <c r="L312" s="23"/>
      <c r="M312" s="23"/>
      <c r="N312" s="21"/>
      <c r="O312" s="21" t="s">
        <v>993</v>
      </c>
      <c r="P312" s="50" t="str">
        <f t="shared" si="4"/>
        <v>Declined</v>
      </c>
      <c r="Q312" s="61" t="s">
        <v>662</v>
      </c>
    </row>
    <row r="313" spans="1:17" s="28" customFormat="1" ht="136.5">
      <c r="A313" s="21">
        <v>657</v>
      </c>
      <c r="B313" s="21" t="s">
        <v>1182</v>
      </c>
      <c r="C313" s="26" t="s">
        <v>1278</v>
      </c>
      <c r="D313" s="40" t="s">
        <v>1176</v>
      </c>
      <c r="E313" s="40" t="s">
        <v>1177</v>
      </c>
      <c r="F313" s="21"/>
      <c r="G313" s="21" t="s">
        <v>688</v>
      </c>
      <c r="H313" s="21"/>
      <c r="I313" s="21" t="s">
        <v>413</v>
      </c>
      <c r="J313" s="21"/>
      <c r="K313" s="21"/>
      <c r="L313" s="23"/>
      <c r="M313" s="23"/>
      <c r="N313" s="21"/>
      <c r="O313" s="21" t="s">
        <v>993</v>
      </c>
      <c r="P313" s="50" t="str">
        <f t="shared" si="4"/>
        <v>Declined</v>
      </c>
      <c r="Q313" s="61" t="s">
        <v>662</v>
      </c>
    </row>
    <row r="314" spans="1:17" s="28" customFormat="1" ht="31.5">
      <c r="A314" s="21">
        <v>658</v>
      </c>
      <c r="B314" s="21" t="s">
        <v>1182</v>
      </c>
      <c r="C314" s="26" t="s">
        <v>743</v>
      </c>
      <c r="D314" s="40" t="s">
        <v>1178</v>
      </c>
      <c r="E314" s="40" t="s">
        <v>1179</v>
      </c>
      <c r="F314" s="21"/>
      <c r="G314" s="21" t="s">
        <v>1537</v>
      </c>
      <c r="H314" s="21"/>
      <c r="I314" s="21"/>
      <c r="J314" s="21"/>
      <c r="K314" s="21"/>
      <c r="L314" s="23"/>
      <c r="M314" s="23">
        <v>589</v>
      </c>
      <c r="N314" s="21"/>
      <c r="O314" s="21" t="s">
        <v>1008</v>
      </c>
      <c r="P314" s="50" t="str">
        <f t="shared" si="4"/>
        <v>Deferred</v>
      </c>
      <c r="Q314" s="61" t="s">
        <v>192</v>
      </c>
    </row>
    <row r="315" spans="1:17" s="28" customFormat="1" ht="42">
      <c r="A315" s="21">
        <v>660</v>
      </c>
      <c r="B315" s="21" t="s">
        <v>1182</v>
      </c>
      <c r="C315" s="26" t="s">
        <v>1465</v>
      </c>
      <c r="D315" s="40" t="s">
        <v>1180</v>
      </c>
      <c r="E315" s="40" t="s">
        <v>1181</v>
      </c>
      <c r="F315" s="21"/>
      <c r="G315" s="21" t="s">
        <v>1537</v>
      </c>
      <c r="H315" s="21"/>
      <c r="I315" s="21"/>
      <c r="J315" s="21"/>
      <c r="K315" s="21"/>
      <c r="L315" s="23"/>
      <c r="M315" s="23">
        <v>312</v>
      </c>
      <c r="N315" s="21"/>
      <c r="O315" s="21" t="s">
        <v>1008</v>
      </c>
      <c r="P315" s="50" t="str">
        <f t="shared" si="4"/>
        <v>Deferred</v>
      </c>
      <c r="Q315" s="61" t="s">
        <v>192</v>
      </c>
    </row>
    <row r="316" spans="1:17" s="28" customFormat="1" ht="31.5">
      <c r="A316" s="21">
        <v>663</v>
      </c>
      <c r="B316" s="21" t="s">
        <v>836</v>
      </c>
      <c r="C316" s="26" t="s">
        <v>881</v>
      </c>
      <c r="D316" s="40" t="s">
        <v>1183</v>
      </c>
      <c r="E316" s="40" t="s">
        <v>1184</v>
      </c>
      <c r="F316" s="21"/>
      <c r="G316" s="21" t="s">
        <v>1538</v>
      </c>
      <c r="H316" s="21"/>
      <c r="I316" s="21"/>
      <c r="J316" s="21"/>
      <c r="K316" s="21"/>
      <c r="L316" s="23"/>
      <c r="M316" s="23">
        <v>600</v>
      </c>
      <c r="N316" s="21"/>
      <c r="O316" s="21" t="s">
        <v>870</v>
      </c>
      <c r="P316" s="50" t="str">
        <f t="shared" si="4"/>
        <v>Accepted</v>
      </c>
      <c r="Q316" s="61"/>
    </row>
    <row r="317" spans="1:17" s="28" customFormat="1" ht="73.5">
      <c r="A317" s="21">
        <v>669</v>
      </c>
      <c r="B317" s="21" t="s">
        <v>836</v>
      </c>
      <c r="C317" s="26" t="s">
        <v>1186</v>
      </c>
      <c r="D317" s="40" t="s">
        <v>1187</v>
      </c>
      <c r="E317" s="40" t="s">
        <v>1188</v>
      </c>
      <c r="F317" s="21"/>
      <c r="G317" s="21" t="s">
        <v>1538</v>
      </c>
      <c r="H317" s="21"/>
      <c r="I317" s="21" t="s">
        <v>422</v>
      </c>
      <c r="J317" s="21"/>
      <c r="K317" s="21"/>
      <c r="L317" s="23"/>
      <c r="M317" s="23"/>
      <c r="N317" s="21"/>
      <c r="O317" s="21" t="s">
        <v>870</v>
      </c>
      <c r="P317" s="50" t="str">
        <f t="shared" si="4"/>
        <v>Accepted</v>
      </c>
      <c r="Q317" s="61"/>
    </row>
    <row r="318" spans="1:17" s="28" customFormat="1" ht="199.5">
      <c r="A318" s="21">
        <v>672</v>
      </c>
      <c r="B318" s="21" t="s">
        <v>836</v>
      </c>
      <c r="C318" s="26" t="s">
        <v>1189</v>
      </c>
      <c r="D318" s="40" t="s">
        <v>1190</v>
      </c>
      <c r="E318" s="40" t="s">
        <v>831</v>
      </c>
      <c r="F318" s="21"/>
      <c r="G318" s="21" t="s">
        <v>1538</v>
      </c>
      <c r="H318" s="21"/>
      <c r="I318" s="21" t="s">
        <v>423</v>
      </c>
      <c r="J318" s="21"/>
      <c r="K318" s="21"/>
      <c r="L318" s="23"/>
      <c r="M318" s="23"/>
      <c r="N318" s="21"/>
      <c r="O318" s="21" t="s">
        <v>870</v>
      </c>
      <c r="P318" s="50" t="str">
        <f t="shared" si="4"/>
        <v>Accepted</v>
      </c>
      <c r="Q318" s="61"/>
    </row>
    <row r="319" spans="1:17" s="28" customFormat="1" ht="115.5">
      <c r="A319" s="21">
        <v>677</v>
      </c>
      <c r="B319" s="21" t="s">
        <v>836</v>
      </c>
      <c r="C319" s="26" t="s">
        <v>1285</v>
      </c>
      <c r="D319" s="40" t="s">
        <v>832</v>
      </c>
      <c r="E319" s="40" t="s">
        <v>831</v>
      </c>
      <c r="F319" s="21"/>
      <c r="G319" s="21" t="s">
        <v>1538</v>
      </c>
      <c r="H319" s="21"/>
      <c r="I319" s="21" t="s">
        <v>424</v>
      </c>
      <c r="J319" s="21"/>
      <c r="K319" s="21"/>
      <c r="L319" s="23"/>
      <c r="M319" s="23"/>
      <c r="N319" s="21"/>
      <c r="O319" s="21" t="s">
        <v>870</v>
      </c>
      <c r="P319" s="50" t="str">
        <f t="shared" si="4"/>
        <v>Accepted</v>
      </c>
      <c r="Q319" s="61"/>
    </row>
    <row r="320" spans="1:17" s="28" customFormat="1" ht="21">
      <c r="A320" s="21">
        <v>680</v>
      </c>
      <c r="B320" s="21" t="s">
        <v>836</v>
      </c>
      <c r="C320" s="26" t="s">
        <v>833</v>
      </c>
      <c r="D320" s="40" t="s">
        <v>834</v>
      </c>
      <c r="E320" s="40" t="s">
        <v>835</v>
      </c>
      <c r="F320" s="21" t="s">
        <v>1537</v>
      </c>
      <c r="G320" s="21" t="s">
        <v>1539</v>
      </c>
      <c r="H320" s="21"/>
      <c r="I320" s="21"/>
      <c r="J320" s="21"/>
      <c r="K320" s="21"/>
      <c r="L320" s="23">
        <v>88</v>
      </c>
      <c r="M320" s="23">
        <v>1556</v>
      </c>
      <c r="N320" s="21" t="s">
        <v>538</v>
      </c>
      <c r="O320" s="21" t="s">
        <v>1464</v>
      </c>
      <c r="P320" s="50" t="str">
        <f t="shared" si="4"/>
        <v>Counter</v>
      </c>
      <c r="Q320" s="61" t="s">
        <v>662</v>
      </c>
    </row>
    <row r="321" spans="1:17" s="28" customFormat="1" ht="52.5">
      <c r="A321" s="21">
        <v>681</v>
      </c>
      <c r="B321" s="21" t="s">
        <v>839</v>
      </c>
      <c r="C321" s="26" t="s">
        <v>837</v>
      </c>
      <c r="D321" s="40" t="s">
        <v>1236</v>
      </c>
      <c r="E321" s="40" t="s">
        <v>1237</v>
      </c>
      <c r="F321" s="21"/>
      <c r="G321" s="21" t="s">
        <v>1538</v>
      </c>
      <c r="H321" s="21"/>
      <c r="I321" s="21" t="s">
        <v>425</v>
      </c>
      <c r="J321" s="21"/>
      <c r="K321" s="21"/>
      <c r="L321" s="23"/>
      <c r="M321" s="23">
        <v>577</v>
      </c>
      <c r="N321" s="21"/>
      <c r="O321" s="21" t="s">
        <v>870</v>
      </c>
      <c r="P321" s="50" t="str">
        <f t="shared" si="4"/>
        <v>Accepted</v>
      </c>
      <c r="Q321" s="61"/>
    </row>
    <row r="322" spans="1:17" s="28" customFormat="1" ht="42">
      <c r="A322" s="21">
        <v>683</v>
      </c>
      <c r="B322" s="21" t="s">
        <v>839</v>
      </c>
      <c r="C322" s="26" t="s">
        <v>491</v>
      </c>
      <c r="D322" s="40" t="s">
        <v>1238</v>
      </c>
      <c r="E322" s="40" t="s">
        <v>1239</v>
      </c>
      <c r="F322" s="21"/>
      <c r="G322" s="21" t="s">
        <v>1538</v>
      </c>
      <c r="H322" s="21"/>
      <c r="I322" s="21"/>
      <c r="J322" s="21"/>
      <c r="K322" s="21"/>
      <c r="L322" s="23"/>
      <c r="M322" s="23">
        <v>579</v>
      </c>
      <c r="N322" s="21"/>
      <c r="O322" s="21" t="s">
        <v>870</v>
      </c>
      <c r="P322" s="50" t="str">
        <f aca="true" t="shared" si="5" ref="P322:P385">IF(F322=G322,"",G322)</f>
        <v>Accepted</v>
      </c>
      <c r="Q322" s="61"/>
    </row>
    <row r="323" spans="1:17" s="28" customFormat="1" ht="42">
      <c r="A323" s="21">
        <v>684</v>
      </c>
      <c r="B323" s="21" t="s">
        <v>839</v>
      </c>
      <c r="C323" s="26" t="s">
        <v>491</v>
      </c>
      <c r="D323" s="40" t="s">
        <v>1240</v>
      </c>
      <c r="E323" s="40" t="s">
        <v>1241</v>
      </c>
      <c r="F323" s="21"/>
      <c r="G323" s="21" t="s">
        <v>688</v>
      </c>
      <c r="H323" s="21"/>
      <c r="I323" s="21"/>
      <c r="J323" s="21"/>
      <c r="K323" s="21"/>
      <c r="L323" s="23"/>
      <c r="M323" s="23">
        <v>580</v>
      </c>
      <c r="N323" s="21"/>
      <c r="O323" s="21" t="s">
        <v>870</v>
      </c>
      <c r="P323" s="50" t="str">
        <f t="shared" si="5"/>
        <v>Declined</v>
      </c>
      <c r="Q323" s="61"/>
    </row>
    <row r="324" spans="1:17" s="28" customFormat="1" ht="31.5">
      <c r="A324" s="21">
        <v>685</v>
      </c>
      <c r="B324" s="21" t="s">
        <v>839</v>
      </c>
      <c r="C324" s="26" t="s">
        <v>1242</v>
      </c>
      <c r="D324" s="40" t="s">
        <v>1243</v>
      </c>
      <c r="E324" s="40" t="s">
        <v>1080</v>
      </c>
      <c r="F324" s="21"/>
      <c r="G324" s="21" t="s">
        <v>1538</v>
      </c>
      <c r="H324" s="21"/>
      <c r="I324" s="21"/>
      <c r="J324" s="21"/>
      <c r="K324" s="21"/>
      <c r="L324" s="23"/>
      <c r="M324" s="23">
        <v>1424</v>
      </c>
      <c r="N324" s="21"/>
      <c r="O324" s="21" t="s">
        <v>870</v>
      </c>
      <c r="P324" s="50" t="str">
        <f t="shared" si="5"/>
        <v>Accepted</v>
      </c>
      <c r="Q324" s="61"/>
    </row>
    <row r="325" spans="1:17" s="28" customFormat="1" ht="42">
      <c r="A325" s="21">
        <v>686</v>
      </c>
      <c r="B325" s="21" t="s">
        <v>839</v>
      </c>
      <c r="C325" s="26" t="s">
        <v>1244</v>
      </c>
      <c r="D325" s="40" t="s">
        <v>1245</v>
      </c>
      <c r="E325" s="40" t="s">
        <v>1241</v>
      </c>
      <c r="F325" s="21"/>
      <c r="G325" s="21" t="s">
        <v>688</v>
      </c>
      <c r="H325" s="21"/>
      <c r="I325" s="21" t="s">
        <v>411</v>
      </c>
      <c r="J325" s="21"/>
      <c r="K325" s="21"/>
      <c r="L325" s="23"/>
      <c r="M325" s="23"/>
      <c r="N325" s="21"/>
      <c r="O325" s="21" t="s">
        <v>993</v>
      </c>
      <c r="P325" s="50" t="str">
        <f t="shared" si="5"/>
        <v>Declined</v>
      </c>
      <c r="Q325" s="61" t="s">
        <v>662</v>
      </c>
    </row>
    <row r="326" spans="1:17" s="28" customFormat="1" ht="115.5">
      <c r="A326" s="21">
        <v>687</v>
      </c>
      <c r="B326" s="21" t="s">
        <v>839</v>
      </c>
      <c r="C326" s="26" t="s">
        <v>897</v>
      </c>
      <c r="D326" s="40" t="s">
        <v>838</v>
      </c>
      <c r="E326" s="40" t="s">
        <v>1247</v>
      </c>
      <c r="F326" s="21"/>
      <c r="G326" s="21" t="s">
        <v>1537</v>
      </c>
      <c r="H326" s="21"/>
      <c r="I326" s="21" t="s">
        <v>349</v>
      </c>
      <c r="J326" s="21"/>
      <c r="K326" s="21"/>
      <c r="L326" s="23"/>
      <c r="M326" s="23">
        <v>80</v>
      </c>
      <c r="N326" s="21"/>
      <c r="O326" s="21" t="s">
        <v>993</v>
      </c>
      <c r="P326" s="50" t="str">
        <f t="shared" si="5"/>
        <v>Deferred</v>
      </c>
      <c r="Q326" s="61" t="s">
        <v>662</v>
      </c>
    </row>
    <row r="327" spans="1:17" s="28" customFormat="1" ht="42">
      <c r="A327" s="21">
        <v>688</v>
      </c>
      <c r="B327" s="21" t="s">
        <v>839</v>
      </c>
      <c r="C327" s="26" t="s">
        <v>1093</v>
      </c>
      <c r="D327" s="40" t="s">
        <v>1248</v>
      </c>
      <c r="E327" s="40" t="s">
        <v>1249</v>
      </c>
      <c r="F327" s="21"/>
      <c r="G327" s="21" t="s">
        <v>688</v>
      </c>
      <c r="H327" s="21"/>
      <c r="I327" s="21" t="s">
        <v>412</v>
      </c>
      <c r="J327" s="21"/>
      <c r="K327" s="21"/>
      <c r="L327" s="23"/>
      <c r="M327" s="23"/>
      <c r="N327" s="21"/>
      <c r="O327" s="21" t="s">
        <v>993</v>
      </c>
      <c r="P327" s="50" t="str">
        <f t="shared" si="5"/>
        <v>Declined</v>
      </c>
      <c r="Q327" s="61" t="s">
        <v>662</v>
      </c>
    </row>
    <row r="328" spans="1:17" s="28" customFormat="1" ht="84">
      <c r="A328" s="21">
        <v>691</v>
      </c>
      <c r="B328" s="21" t="s">
        <v>845</v>
      </c>
      <c r="C328" s="26" t="s">
        <v>910</v>
      </c>
      <c r="D328" s="40" t="s">
        <v>840</v>
      </c>
      <c r="E328" s="40" t="s">
        <v>912</v>
      </c>
      <c r="F328" s="21"/>
      <c r="G328" s="21" t="s">
        <v>1538</v>
      </c>
      <c r="H328" s="21"/>
      <c r="I328" s="21" t="s">
        <v>353</v>
      </c>
      <c r="J328" s="21"/>
      <c r="K328" s="21"/>
      <c r="L328" s="23"/>
      <c r="M328" s="23"/>
      <c r="N328" s="21"/>
      <c r="O328" s="21" t="s">
        <v>978</v>
      </c>
      <c r="P328" s="50" t="str">
        <f t="shared" si="5"/>
        <v>Accepted</v>
      </c>
      <c r="Q328" s="61" t="s">
        <v>662</v>
      </c>
    </row>
    <row r="329" spans="1:17" s="28" customFormat="1" ht="84">
      <c r="A329" s="21">
        <v>692</v>
      </c>
      <c r="B329" s="21" t="s">
        <v>845</v>
      </c>
      <c r="C329" s="26" t="s">
        <v>900</v>
      </c>
      <c r="D329" s="40" t="s">
        <v>841</v>
      </c>
      <c r="E329" s="40" t="s">
        <v>842</v>
      </c>
      <c r="F329" s="21"/>
      <c r="G329" s="21" t="s">
        <v>1538</v>
      </c>
      <c r="H329" s="21"/>
      <c r="I329" s="21" t="s">
        <v>353</v>
      </c>
      <c r="J329" s="21"/>
      <c r="K329" s="21"/>
      <c r="L329" s="23"/>
      <c r="M329" s="23"/>
      <c r="N329" s="21"/>
      <c r="O329" s="21" t="s">
        <v>978</v>
      </c>
      <c r="P329" s="50" t="str">
        <f t="shared" si="5"/>
        <v>Accepted</v>
      </c>
      <c r="Q329" s="61" t="s">
        <v>662</v>
      </c>
    </row>
    <row r="330" spans="1:17" s="28" customFormat="1" ht="84">
      <c r="A330" s="21">
        <v>693</v>
      </c>
      <c r="B330" s="21" t="s">
        <v>845</v>
      </c>
      <c r="C330" s="26" t="s">
        <v>1035</v>
      </c>
      <c r="D330" s="40" t="s">
        <v>843</v>
      </c>
      <c r="E330" s="40" t="s">
        <v>1017</v>
      </c>
      <c r="F330" s="21"/>
      <c r="G330" s="21" t="s">
        <v>1538</v>
      </c>
      <c r="H330" s="21"/>
      <c r="I330" s="21" t="s">
        <v>732</v>
      </c>
      <c r="J330" s="21"/>
      <c r="K330" s="21"/>
      <c r="L330" s="23"/>
      <c r="M330" s="23"/>
      <c r="N330" s="21"/>
      <c r="O330" s="21" t="s">
        <v>993</v>
      </c>
      <c r="P330" s="50" t="str">
        <f t="shared" si="5"/>
        <v>Accepted</v>
      </c>
      <c r="Q330" s="61" t="s">
        <v>662</v>
      </c>
    </row>
    <row r="331" spans="1:17" s="28" customFormat="1" ht="52.5">
      <c r="A331" s="21">
        <v>694</v>
      </c>
      <c r="B331" s="21" t="s">
        <v>845</v>
      </c>
      <c r="C331" s="26" t="s">
        <v>486</v>
      </c>
      <c r="D331" s="40" t="s">
        <v>844</v>
      </c>
      <c r="E331" s="40" t="s">
        <v>816</v>
      </c>
      <c r="F331" s="21"/>
      <c r="G331" s="21" t="s">
        <v>1538</v>
      </c>
      <c r="H331" s="21"/>
      <c r="I331" s="21" t="s">
        <v>358</v>
      </c>
      <c r="J331" s="21"/>
      <c r="K331" s="21"/>
      <c r="L331" s="23"/>
      <c r="M331" s="23">
        <v>136</v>
      </c>
      <c r="N331" s="21"/>
      <c r="O331" s="21" t="s">
        <v>1263</v>
      </c>
      <c r="P331" s="50" t="str">
        <f t="shared" si="5"/>
        <v>Accepted</v>
      </c>
      <c r="Q331" s="61" t="s">
        <v>662</v>
      </c>
    </row>
    <row r="332" spans="1:17" s="28" customFormat="1" ht="10.5">
      <c r="A332" s="21">
        <v>696</v>
      </c>
      <c r="B332" s="21" t="s">
        <v>846</v>
      </c>
      <c r="C332" s="30" t="s">
        <v>1185</v>
      </c>
      <c r="D332" s="37" t="s">
        <v>1226</v>
      </c>
      <c r="E332" s="37" t="s">
        <v>1226</v>
      </c>
      <c r="F332" s="21"/>
      <c r="G332" s="21" t="s">
        <v>688</v>
      </c>
      <c r="H332" s="21"/>
      <c r="I332" s="21"/>
      <c r="J332" s="21"/>
      <c r="K332" s="21"/>
      <c r="L332" s="23"/>
      <c r="M332" s="23"/>
      <c r="N332" s="21"/>
      <c r="O332" s="21" t="s">
        <v>870</v>
      </c>
      <c r="P332" s="50" t="str">
        <f t="shared" si="5"/>
        <v>Declined</v>
      </c>
      <c r="Q332" s="61"/>
    </row>
    <row r="333" spans="1:17" s="28" customFormat="1" ht="126">
      <c r="A333" s="21">
        <v>698</v>
      </c>
      <c r="B333" s="32" t="s">
        <v>846</v>
      </c>
      <c r="C333" s="33" t="s">
        <v>741</v>
      </c>
      <c r="D333" s="58" t="s">
        <v>77</v>
      </c>
      <c r="E333" s="57" t="s">
        <v>78</v>
      </c>
      <c r="F333" s="21"/>
      <c r="G333" s="21" t="s">
        <v>1539</v>
      </c>
      <c r="H333" s="21"/>
      <c r="I333" s="21" t="s">
        <v>346</v>
      </c>
      <c r="J333" s="32"/>
      <c r="K333" s="32"/>
      <c r="L333" s="23">
        <v>206</v>
      </c>
      <c r="M333" s="23">
        <v>206</v>
      </c>
      <c r="N333" s="32"/>
      <c r="O333" s="32" t="s">
        <v>1364</v>
      </c>
      <c r="P333" s="50" t="str">
        <f t="shared" si="5"/>
        <v>Counter</v>
      </c>
      <c r="Q333" s="61" t="s">
        <v>662</v>
      </c>
    </row>
    <row r="334" spans="1:17" s="28" customFormat="1" ht="210">
      <c r="A334" s="21">
        <v>700</v>
      </c>
      <c r="B334" s="21" t="s">
        <v>846</v>
      </c>
      <c r="C334" s="30" t="s">
        <v>1264</v>
      </c>
      <c r="D334" s="37" t="s">
        <v>1271</v>
      </c>
      <c r="E334" s="37" t="s">
        <v>1266</v>
      </c>
      <c r="F334" s="21"/>
      <c r="G334" s="21" t="s">
        <v>688</v>
      </c>
      <c r="H334" s="21"/>
      <c r="I334" s="21" t="s">
        <v>210</v>
      </c>
      <c r="J334" s="21"/>
      <c r="K334" s="21"/>
      <c r="L334" s="23">
        <v>208</v>
      </c>
      <c r="M334" s="21">
        <v>44</v>
      </c>
      <c r="N334" s="21"/>
      <c r="O334" s="35" t="s">
        <v>1267</v>
      </c>
      <c r="P334" s="50" t="str">
        <f t="shared" si="5"/>
        <v>Declined</v>
      </c>
      <c r="Q334" s="61"/>
    </row>
    <row r="335" spans="1:17" s="28" customFormat="1" ht="63">
      <c r="A335" s="21">
        <v>701</v>
      </c>
      <c r="B335" s="32" t="s">
        <v>846</v>
      </c>
      <c r="C335" s="33" t="s">
        <v>1272</v>
      </c>
      <c r="D335" s="57" t="s">
        <v>1273</v>
      </c>
      <c r="E335" s="57" t="s">
        <v>882</v>
      </c>
      <c r="F335" s="21"/>
      <c r="G335" s="21" t="s">
        <v>1538</v>
      </c>
      <c r="H335" s="21"/>
      <c r="I335" s="21" t="s">
        <v>343</v>
      </c>
      <c r="J335" s="32"/>
      <c r="K335" s="32"/>
      <c r="L335" s="23">
        <v>48</v>
      </c>
      <c r="M335" s="23">
        <v>48</v>
      </c>
      <c r="N335" s="32"/>
      <c r="O335" s="32" t="s">
        <v>1364</v>
      </c>
      <c r="P335" s="50" t="str">
        <f t="shared" si="5"/>
        <v>Accepted</v>
      </c>
      <c r="Q335" s="61" t="s">
        <v>192</v>
      </c>
    </row>
    <row r="336" spans="1:17" s="28" customFormat="1" ht="105">
      <c r="A336" s="21">
        <v>702</v>
      </c>
      <c r="B336" s="21" t="s">
        <v>846</v>
      </c>
      <c r="C336" s="26" t="s">
        <v>883</v>
      </c>
      <c r="D336" s="40" t="s">
        <v>884</v>
      </c>
      <c r="E336" s="40" t="s">
        <v>128</v>
      </c>
      <c r="F336" s="21"/>
      <c r="G336" s="21" t="s">
        <v>1539</v>
      </c>
      <c r="H336" s="21"/>
      <c r="I336" s="21"/>
      <c r="J336" s="21" t="s">
        <v>1508</v>
      </c>
      <c r="K336" s="21" t="s">
        <v>1508</v>
      </c>
      <c r="L336" s="23">
        <v>49</v>
      </c>
      <c r="M336" s="23">
        <v>49</v>
      </c>
      <c r="N336" s="21"/>
      <c r="O336" s="21" t="s">
        <v>870</v>
      </c>
      <c r="P336" s="50" t="str">
        <f t="shared" si="5"/>
        <v>Counter</v>
      </c>
      <c r="Q336" s="61"/>
    </row>
    <row r="337" spans="1:17" s="28" customFormat="1" ht="189">
      <c r="A337" s="21">
        <v>703</v>
      </c>
      <c r="B337" s="21" t="s">
        <v>846</v>
      </c>
      <c r="C337" s="26" t="s">
        <v>1261</v>
      </c>
      <c r="D337" s="40" t="s">
        <v>1374</v>
      </c>
      <c r="E337" s="40" t="s">
        <v>1602</v>
      </c>
      <c r="F337" s="21"/>
      <c r="G337" s="21" t="s">
        <v>688</v>
      </c>
      <c r="H337" s="21"/>
      <c r="I337" s="21" t="s">
        <v>735</v>
      </c>
      <c r="J337" s="21"/>
      <c r="K337" s="21"/>
      <c r="L337" s="23"/>
      <c r="M337" s="23">
        <v>50</v>
      </c>
      <c r="N337" s="21"/>
      <c r="O337" s="21" t="s">
        <v>1263</v>
      </c>
      <c r="P337" s="50" t="str">
        <f t="shared" si="5"/>
        <v>Declined</v>
      </c>
      <c r="Q337" s="61" t="s">
        <v>662</v>
      </c>
    </row>
    <row r="338" spans="1:17" s="28" customFormat="1" ht="84">
      <c r="A338" s="21">
        <v>704</v>
      </c>
      <c r="B338" s="21" t="s">
        <v>846</v>
      </c>
      <c r="C338" s="26" t="s">
        <v>1603</v>
      </c>
      <c r="D338" s="40" t="s">
        <v>211</v>
      </c>
      <c r="E338" s="40" t="s">
        <v>1602</v>
      </c>
      <c r="F338" s="21"/>
      <c r="G338" s="21" t="s">
        <v>1538</v>
      </c>
      <c r="H338" s="21"/>
      <c r="I338" s="21" t="s">
        <v>340</v>
      </c>
      <c r="J338" s="21"/>
      <c r="K338" s="21"/>
      <c r="L338" s="23"/>
      <c r="M338" s="23">
        <v>43</v>
      </c>
      <c r="N338" s="21"/>
      <c r="O338" s="21" t="s">
        <v>1263</v>
      </c>
      <c r="P338" s="50" t="str">
        <f t="shared" si="5"/>
        <v>Accepted</v>
      </c>
      <c r="Q338" s="61" t="s">
        <v>662</v>
      </c>
    </row>
    <row r="339" spans="1:17" s="28" customFormat="1" ht="210">
      <c r="A339" s="21">
        <v>705</v>
      </c>
      <c r="B339" s="21" t="s">
        <v>846</v>
      </c>
      <c r="C339" s="26" t="s">
        <v>778</v>
      </c>
      <c r="D339" s="40" t="s">
        <v>1288</v>
      </c>
      <c r="E339" s="40" t="s">
        <v>1266</v>
      </c>
      <c r="F339" s="21"/>
      <c r="G339" s="21" t="s">
        <v>688</v>
      </c>
      <c r="H339" s="21"/>
      <c r="I339" s="21" t="s">
        <v>210</v>
      </c>
      <c r="J339" s="21"/>
      <c r="K339" s="21"/>
      <c r="L339" s="23"/>
      <c r="M339" s="21">
        <v>44</v>
      </c>
      <c r="N339" s="21"/>
      <c r="O339" s="35" t="s">
        <v>1267</v>
      </c>
      <c r="P339" s="50" t="str">
        <f t="shared" si="5"/>
        <v>Declined</v>
      </c>
      <c r="Q339" s="61"/>
    </row>
    <row r="340" spans="1:17" s="28" customFormat="1" ht="94.5">
      <c r="A340" s="21">
        <v>707</v>
      </c>
      <c r="B340" s="21" t="s">
        <v>846</v>
      </c>
      <c r="C340" s="26" t="s">
        <v>860</v>
      </c>
      <c r="D340" s="40" t="s">
        <v>79</v>
      </c>
      <c r="E340" s="40" t="s">
        <v>80</v>
      </c>
      <c r="F340" s="21"/>
      <c r="G340" s="21" t="s">
        <v>1537</v>
      </c>
      <c r="H340" s="21"/>
      <c r="I340" s="21"/>
      <c r="J340" s="21"/>
      <c r="K340" s="21"/>
      <c r="L340" s="23"/>
      <c r="M340" s="23">
        <v>134</v>
      </c>
      <c r="N340" s="21"/>
      <c r="O340" s="21" t="s">
        <v>739</v>
      </c>
      <c r="P340" s="50" t="str">
        <f t="shared" si="5"/>
        <v>Deferred</v>
      </c>
      <c r="Q340" s="61"/>
    </row>
    <row r="341" spans="1:17" s="28" customFormat="1" ht="84">
      <c r="A341" s="21">
        <v>708</v>
      </c>
      <c r="B341" s="21" t="s">
        <v>846</v>
      </c>
      <c r="C341" s="26" t="s">
        <v>486</v>
      </c>
      <c r="D341" s="40" t="s">
        <v>81</v>
      </c>
      <c r="E341" s="40" t="s">
        <v>1526</v>
      </c>
      <c r="F341" s="21"/>
      <c r="G341" s="21" t="s">
        <v>1538</v>
      </c>
      <c r="H341" s="21"/>
      <c r="I341" s="21" t="s">
        <v>365</v>
      </c>
      <c r="J341" s="21"/>
      <c r="K341" s="21"/>
      <c r="L341" s="23"/>
      <c r="M341" s="23">
        <v>216</v>
      </c>
      <c r="N341" s="21"/>
      <c r="O341" s="21" t="s">
        <v>1263</v>
      </c>
      <c r="P341" s="50" t="str">
        <f t="shared" si="5"/>
        <v>Accepted</v>
      </c>
      <c r="Q341" s="61" t="s">
        <v>662</v>
      </c>
    </row>
    <row r="342" spans="1:17" s="28" customFormat="1" ht="94.5">
      <c r="A342" s="21">
        <v>709</v>
      </c>
      <c r="B342" s="21" t="s">
        <v>846</v>
      </c>
      <c r="C342" s="26" t="s">
        <v>860</v>
      </c>
      <c r="D342" s="40" t="s">
        <v>79</v>
      </c>
      <c r="E342" s="40" t="s">
        <v>80</v>
      </c>
      <c r="F342" s="21"/>
      <c r="G342" s="21" t="s">
        <v>1537</v>
      </c>
      <c r="H342" s="21"/>
      <c r="I342" s="21"/>
      <c r="J342" s="21"/>
      <c r="K342" s="21"/>
      <c r="L342" s="23"/>
      <c r="M342" s="23">
        <v>134</v>
      </c>
      <c r="N342" s="21"/>
      <c r="O342" s="21" t="s">
        <v>739</v>
      </c>
      <c r="P342" s="50" t="str">
        <f t="shared" si="5"/>
        <v>Deferred</v>
      </c>
      <c r="Q342" s="61"/>
    </row>
    <row r="343" spans="1:17" s="28" customFormat="1" ht="84">
      <c r="A343" s="21">
        <v>710</v>
      </c>
      <c r="B343" s="21" t="s">
        <v>846</v>
      </c>
      <c r="C343" s="26" t="s">
        <v>889</v>
      </c>
      <c r="D343" s="40" t="s">
        <v>212</v>
      </c>
      <c r="E343" s="40" t="s">
        <v>890</v>
      </c>
      <c r="F343" s="21"/>
      <c r="G343" s="21" t="s">
        <v>1539</v>
      </c>
      <c r="H343" s="21"/>
      <c r="I343" s="21"/>
      <c r="J343" s="21"/>
      <c r="K343" s="21"/>
      <c r="L343" s="23">
        <v>52</v>
      </c>
      <c r="M343" s="23">
        <v>52</v>
      </c>
      <c r="N343" s="21"/>
      <c r="O343" s="21" t="s">
        <v>1464</v>
      </c>
      <c r="P343" s="50" t="str">
        <f t="shared" si="5"/>
        <v>Counter</v>
      </c>
      <c r="Q343" s="61" t="s">
        <v>662</v>
      </c>
    </row>
    <row r="344" spans="1:17" s="28" customFormat="1" ht="105">
      <c r="A344" s="21">
        <v>711</v>
      </c>
      <c r="B344" s="21" t="s">
        <v>846</v>
      </c>
      <c r="C344" s="26" t="s">
        <v>891</v>
      </c>
      <c r="D344" s="40" t="s">
        <v>213</v>
      </c>
      <c r="E344" s="40" t="s">
        <v>214</v>
      </c>
      <c r="F344" s="21"/>
      <c r="G344" s="21" t="s">
        <v>1537</v>
      </c>
      <c r="H344" s="21"/>
      <c r="I344" s="21"/>
      <c r="J344" s="21" t="s">
        <v>1508</v>
      </c>
      <c r="K344" s="21" t="s">
        <v>1508</v>
      </c>
      <c r="L344" s="23">
        <v>53</v>
      </c>
      <c r="M344" s="23">
        <v>53</v>
      </c>
      <c r="N344" s="21"/>
      <c r="O344" s="21" t="s">
        <v>870</v>
      </c>
      <c r="P344" s="50" t="str">
        <f t="shared" si="5"/>
        <v>Deferred</v>
      </c>
      <c r="Q344" s="61"/>
    </row>
    <row r="345" spans="1:17" s="28" customFormat="1" ht="105">
      <c r="A345" s="21">
        <v>712</v>
      </c>
      <c r="B345" s="21" t="s">
        <v>846</v>
      </c>
      <c r="C345" s="26" t="s">
        <v>1244</v>
      </c>
      <c r="D345" s="40" t="s">
        <v>213</v>
      </c>
      <c r="E345" s="40" t="s">
        <v>214</v>
      </c>
      <c r="F345" s="21"/>
      <c r="G345" s="21" t="s">
        <v>1537</v>
      </c>
      <c r="H345" s="21"/>
      <c r="I345" s="21"/>
      <c r="J345" s="21" t="s">
        <v>1508</v>
      </c>
      <c r="K345" s="21" t="s">
        <v>1508</v>
      </c>
      <c r="L345" s="23">
        <v>54</v>
      </c>
      <c r="M345" s="23">
        <v>54</v>
      </c>
      <c r="N345" s="21"/>
      <c r="O345" s="21" t="s">
        <v>870</v>
      </c>
      <c r="P345" s="50" t="str">
        <f t="shared" si="5"/>
        <v>Deferred</v>
      </c>
      <c r="Q345" s="61"/>
    </row>
    <row r="346" spans="1:17" s="28" customFormat="1" ht="105">
      <c r="A346" s="21">
        <v>715</v>
      </c>
      <c r="B346" s="21" t="s">
        <v>846</v>
      </c>
      <c r="C346" s="26" t="s">
        <v>1090</v>
      </c>
      <c r="D346" s="40" t="s">
        <v>213</v>
      </c>
      <c r="E346" s="40" t="s">
        <v>214</v>
      </c>
      <c r="F346" s="21"/>
      <c r="G346" s="21" t="s">
        <v>1537</v>
      </c>
      <c r="H346" s="21"/>
      <c r="I346" s="21"/>
      <c r="J346" s="21" t="s">
        <v>1508</v>
      </c>
      <c r="K346" s="21" t="s">
        <v>1508</v>
      </c>
      <c r="L346" s="23">
        <v>53</v>
      </c>
      <c r="M346" s="23">
        <v>53</v>
      </c>
      <c r="N346" s="21"/>
      <c r="O346" s="21" t="s">
        <v>870</v>
      </c>
      <c r="P346" s="50" t="str">
        <f t="shared" si="5"/>
        <v>Deferred</v>
      </c>
      <c r="Q346" s="61"/>
    </row>
    <row r="347" spans="1:17" s="28" customFormat="1" ht="105">
      <c r="A347" s="21">
        <v>716</v>
      </c>
      <c r="B347" s="21" t="s">
        <v>846</v>
      </c>
      <c r="C347" s="26" t="s">
        <v>853</v>
      </c>
      <c r="D347" s="40" t="s">
        <v>213</v>
      </c>
      <c r="E347" s="40" t="s">
        <v>214</v>
      </c>
      <c r="F347" s="21"/>
      <c r="G347" s="21" t="s">
        <v>1537</v>
      </c>
      <c r="H347" s="21"/>
      <c r="I347" s="21"/>
      <c r="J347" s="21" t="s">
        <v>1508</v>
      </c>
      <c r="K347" s="21" t="s">
        <v>1508</v>
      </c>
      <c r="L347" s="23">
        <v>53</v>
      </c>
      <c r="M347" s="23">
        <v>53</v>
      </c>
      <c r="N347" s="21"/>
      <c r="O347" s="21" t="s">
        <v>870</v>
      </c>
      <c r="P347" s="50" t="str">
        <f t="shared" si="5"/>
        <v>Deferred</v>
      </c>
      <c r="Q347" s="61"/>
    </row>
    <row r="348" spans="1:17" s="28" customFormat="1" ht="105">
      <c r="A348" s="21">
        <v>717</v>
      </c>
      <c r="B348" s="21" t="s">
        <v>846</v>
      </c>
      <c r="C348" s="26" t="s">
        <v>1398</v>
      </c>
      <c r="D348" s="40" t="s">
        <v>213</v>
      </c>
      <c r="E348" s="40" t="s">
        <v>214</v>
      </c>
      <c r="F348" s="21"/>
      <c r="G348" s="21" t="s">
        <v>1537</v>
      </c>
      <c r="H348" s="21"/>
      <c r="I348" s="21"/>
      <c r="J348" s="21" t="s">
        <v>1508</v>
      </c>
      <c r="K348" s="21" t="s">
        <v>1508</v>
      </c>
      <c r="L348" s="23">
        <v>53</v>
      </c>
      <c r="M348" s="23">
        <v>53</v>
      </c>
      <c r="N348" s="21"/>
      <c r="O348" s="21" t="s">
        <v>870</v>
      </c>
      <c r="P348" s="50" t="str">
        <f t="shared" si="5"/>
        <v>Deferred</v>
      </c>
      <c r="Q348" s="61"/>
    </row>
    <row r="349" spans="1:17" s="28" customFormat="1" ht="94.5">
      <c r="A349" s="21">
        <v>720</v>
      </c>
      <c r="B349" s="21" t="s">
        <v>846</v>
      </c>
      <c r="C349" s="26" t="s">
        <v>889</v>
      </c>
      <c r="D349" s="40" t="s">
        <v>1033</v>
      </c>
      <c r="E349" s="40" t="s">
        <v>74</v>
      </c>
      <c r="F349" s="21"/>
      <c r="G349" s="21" t="s">
        <v>688</v>
      </c>
      <c r="H349" s="21"/>
      <c r="I349" s="21"/>
      <c r="J349" s="21"/>
      <c r="K349" s="21"/>
      <c r="L349" s="23">
        <v>185</v>
      </c>
      <c r="M349" s="23">
        <v>185</v>
      </c>
      <c r="N349" s="21"/>
      <c r="O349" s="21" t="s">
        <v>1464</v>
      </c>
      <c r="P349" s="50" t="str">
        <f t="shared" si="5"/>
        <v>Declined</v>
      </c>
      <c r="Q349" s="61" t="s">
        <v>662</v>
      </c>
    </row>
    <row r="350" spans="1:17" s="28" customFormat="1" ht="52.5">
      <c r="A350" s="21">
        <v>725</v>
      </c>
      <c r="B350" s="21" t="s">
        <v>846</v>
      </c>
      <c r="C350" s="26" t="s">
        <v>867</v>
      </c>
      <c r="D350" s="40" t="s">
        <v>1281</v>
      </c>
      <c r="E350" s="40" t="s">
        <v>1282</v>
      </c>
      <c r="F350" s="21"/>
      <c r="G350" s="21" t="s">
        <v>1538</v>
      </c>
      <c r="H350" s="21"/>
      <c r="I350" s="21" t="s">
        <v>731</v>
      </c>
      <c r="J350" s="21"/>
      <c r="K350" s="21"/>
      <c r="L350" s="23"/>
      <c r="M350" s="23"/>
      <c r="N350" s="21"/>
      <c r="O350" s="21" t="s">
        <v>742</v>
      </c>
      <c r="P350" s="50" t="str">
        <f t="shared" si="5"/>
        <v>Accepted</v>
      </c>
      <c r="Q350" s="61" t="s">
        <v>662</v>
      </c>
    </row>
    <row r="351" spans="1:17" s="28" customFormat="1" ht="84">
      <c r="A351" s="21">
        <v>726</v>
      </c>
      <c r="B351" s="21" t="s">
        <v>846</v>
      </c>
      <c r="C351" s="26" t="s">
        <v>775</v>
      </c>
      <c r="D351" s="40" t="s">
        <v>1034</v>
      </c>
      <c r="E351" s="40" t="s">
        <v>56</v>
      </c>
      <c r="F351" s="21"/>
      <c r="G351" s="21" t="s">
        <v>1538</v>
      </c>
      <c r="H351" s="21"/>
      <c r="I351" s="21" t="s">
        <v>731</v>
      </c>
      <c r="J351" s="21"/>
      <c r="K351" s="21"/>
      <c r="L351" s="23"/>
      <c r="M351" s="23"/>
      <c r="N351" s="21"/>
      <c r="O351" s="21" t="s">
        <v>742</v>
      </c>
      <c r="P351" s="50" t="str">
        <f t="shared" si="5"/>
        <v>Accepted</v>
      </c>
      <c r="Q351" s="61" t="s">
        <v>662</v>
      </c>
    </row>
    <row r="352" spans="1:17" s="28" customFormat="1" ht="94.5">
      <c r="A352" s="21">
        <v>727</v>
      </c>
      <c r="B352" s="21" t="s">
        <v>846</v>
      </c>
      <c r="C352" s="26" t="s">
        <v>1035</v>
      </c>
      <c r="D352" s="40" t="s">
        <v>57</v>
      </c>
      <c r="E352" s="40" t="s">
        <v>1036</v>
      </c>
      <c r="F352" s="21"/>
      <c r="G352" s="21" t="s">
        <v>1539</v>
      </c>
      <c r="H352" s="21"/>
      <c r="I352" s="21" t="s">
        <v>345</v>
      </c>
      <c r="J352" s="21"/>
      <c r="K352" s="21"/>
      <c r="L352" s="23"/>
      <c r="M352" s="23"/>
      <c r="N352" s="21"/>
      <c r="O352" s="21" t="s">
        <v>993</v>
      </c>
      <c r="P352" s="50" t="str">
        <f t="shared" si="5"/>
        <v>Counter</v>
      </c>
      <c r="Q352" s="61" t="s">
        <v>662</v>
      </c>
    </row>
    <row r="353" spans="1:17" s="28" customFormat="1" ht="42">
      <c r="A353" s="21">
        <v>728</v>
      </c>
      <c r="B353" s="21" t="s">
        <v>846</v>
      </c>
      <c r="C353" s="26" t="s">
        <v>1035</v>
      </c>
      <c r="D353" s="40" t="s">
        <v>1283</v>
      </c>
      <c r="E353" s="40" t="s">
        <v>1284</v>
      </c>
      <c r="F353" s="21"/>
      <c r="G353" s="21" t="s">
        <v>688</v>
      </c>
      <c r="H353" s="21"/>
      <c r="I353" s="21" t="s">
        <v>364</v>
      </c>
      <c r="J353" s="21"/>
      <c r="K353" s="21"/>
      <c r="L353" s="23">
        <v>193</v>
      </c>
      <c r="M353" s="23">
        <v>193</v>
      </c>
      <c r="N353" s="21"/>
      <c r="O353" s="21" t="s">
        <v>993</v>
      </c>
      <c r="P353" s="50" t="str">
        <f t="shared" si="5"/>
        <v>Declined</v>
      </c>
      <c r="Q353" s="61" t="s">
        <v>662</v>
      </c>
    </row>
    <row r="354" spans="1:17" s="28" customFormat="1" ht="84">
      <c r="A354" s="21">
        <v>732</v>
      </c>
      <c r="B354" s="21" t="s">
        <v>846</v>
      </c>
      <c r="C354" s="26" t="s">
        <v>1037</v>
      </c>
      <c r="D354" s="40" t="s">
        <v>1202</v>
      </c>
      <c r="E354" s="40" t="s">
        <v>1397</v>
      </c>
      <c r="F354" s="49"/>
      <c r="G354" s="49" t="s">
        <v>1537</v>
      </c>
      <c r="H354" s="21"/>
      <c r="I354" s="21"/>
      <c r="J354" s="21"/>
      <c r="K354" s="21"/>
      <c r="L354" s="23">
        <v>197</v>
      </c>
      <c r="M354" s="23">
        <v>62</v>
      </c>
      <c r="N354" s="21"/>
      <c r="O354" s="21" t="s">
        <v>870</v>
      </c>
      <c r="P354" s="50" t="str">
        <f t="shared" si="5"/>
        <v>Deferred</v>
      </c>
      <c r="Q354" s="61"/>
    </row>
    <row r="355" spans="1:17" s="28" customFormat="1" ht="10.5">
      <c r="A355" s="21">
        <v>737</v>
      </c>
      <c r="B355" s="21" t="s">
        <v>846</v>
      </c>
      <c r="C355" s="26" t="s">
        <v>1261</v>
      </c>
      <c r="D355" s="40" t="s">
        <v>1262</v>
      </c>
      <c r="E355" s="40" t="s">
        <v>1602</v>
      </c>
      <c r="F355" s="21"/>
      <c r="G355" s="21" t="s">
        <v>1538</v>
      </c>
      <c r="H355" s="21"/>
      <c r="I355" s="21" t="s">
        <v>340</v>
      </c>
      <c r="J355" s="21"/>
      <c r="K355" s="21"/>
      <c r="L355" s="23"/>
      <c r="M355" s="23">
        <v>43</v>
      </c>
      <c r="N355" s="21"/>
      <c r="O355" s="21" t="s">
        <v>1263</v>
      </c>
      <c r="P355" s="50" t="str">
        <f t="shared" si="5"/>
        <v>Accepted</v>
      </c>
      <c r="Q355" s="61" t="s">
        <v>662</v>
      </c>
    </row>
    <row r="356" spans="1:17" s="28" customFormat="1" ht="10.5">
      <c r="A356" s="21">
        <v>740</v>
      </c>
      <c r="B356" s="21" t="s">
        <v>1372</v>
      </c>
      <c r="C356" s="26" t="s">
        <v>1185</v>
      </c>
      <c r="D356" s="40" t="s">
        <v>1226</v>
      </c>
      <c r="E356" s="40" t="s">
        <v>1226</v>
      </c>
      <c r="F356" s="21"/>
      <c r="G356" s="21" t="s">
        <v>688</v>
      </c>
      <c r="H356" s="21"/>
      <c r="I356" s="21"/>
      <c r="J356" s="21"/>
      <c r="K356" s="21"/>
      <c r="L356" s="23"/>
      <c r="M356" s="23"/>
      <c r="N356" s="21"/>
      <c r="O356" s="21" t="s">
        <v>870</v>
      </c>
      <c r="P356" s="50" t="str">
        <f t="shared" si="5"/>
        <v>Declined</v>
      </c>
      <c r="Q356" s="61"/>
    </row>
    <row r="357" spans="1:17" s="28" customFormat="1" ht="126">
      <c r="A357" s="21">
        <v>742</v>
      </c>
      <c r="B357" s="21" t="s">
        <v>1372</v>
      </c>
      <c r="C357" s="26" t="s">
        <v>741</v>
      </c>
      <c r="D357" s="40" t="s">
        <v>139</v>
      </c>
      <c r="E357" s="40" t="s">
        <v>78</v>
      </c>
      <c r="F357" s="21"/>
      <c r="G357" s="21" t="s">
        <v>1539</v>
      </c>
      <c r="H357" s="21"/>
      <c r="I357" s="21" t="s">
        <v>346</v>
      </c>
      <c r="J357" s="21"/>
      <c r="K357" s="21"/>
      <c r="L357" s="23">
        <v>206</v>
      </c>
      <c r="M357" s="23">
        <v>206</v>
      </c>
      <c r="N357" s="21"/>
      <c r="O357" s="21" t="s">
        <v>1364</v>
      </c>
      <c r="P357" s="50" t="str">
        <f t="shared" si="5"/>
        <v>Counter</v>
      </c>
      <c r="Q357" s="61" t="s">
        <v>662</v>
      </c>
    </row>
    <row r="358" spans="1:17" s="28" customFormat="1" ht="210">
      <c r="A358" s="21">
        <v>744</v>
      </c>
      <c r="B358" s="21" t="s">
        <v>1372</v>
      </c>
      <c r="C358" s="26" t="s">
        <v>1264</v>
      </c>
      <c r="D358" s="40" t="s">
        <v>1271</v>
      </c>
      <c r="E358" s="40" t="s">
        <v>1266</v>
      </c>
      <c r="F358" s="21"/>
      <c r="G358" s="21" t="s">
        <v>688</v>
      </c>
      <c r="H358" s="21"/>
      <c r="I358" s="21" t="s">
        <v>210</v>
      </c>
      <c r="J358" s="21"/>
      <c r="K358" s="21"/>
      <c r="L358" s="23">
        <v>208</v>
      </c>
      <c r="M358" s="21">
        <v>44</v>
      </c>
      <c r="N358" s="21"/>
      <c r="O358" s="35" t="s">
        <v>1267</v>
      </c>
      <c r="P358" s="50" t="str">
        <f t="shared" si="5"/>
        <v>Declined</v>
      </c>
      <c r="Q358" s="61"/>
    </row>
    <row r="359" spans="1:17" s="28" customFormat="1" ht="63">
      <c r="A359" s="21">
        <v>745</v>
      </c>
      <c r="B359" s="21" t="s">
        <v>1372</v>
      </c>
      <c r="C359" s="26" t="s">
        <v>1272</v>
      </c>
      <c r="D359" s="40" t="s">
        <v>1273</v>
      </c>
      <c r="E359" s="40" t="s">
        <v>1419</v>
      </c>
      <c r="F359" s="21"/>
      <c r="G359" s="21" t="s">
        <v>1538</v>
      </c>
      <c r="H359" s="21"/>
      <c r="I359" s="21" t="s">
        <v>343</v>
      </c>
      <c r="J359" s="21"/>
      <c r="K359" s="21"/>
      <c r="L359" s="23">
        <v>48</v>
      </c>
      <c r="M359" s="23">
        <v>48</v>
      </c>
      <c r="N359" s="21"/>
      <c r="O359" s="21" t="s">
        <v>1364</v>
      </c>
      <c r="P359" s="50" t="str">
        <f t="shared" si="5"/>
        <v>Accepted</v>
      </c>
      <c r="Q359" s="61" t="s">
        <v>192</v>
      </c>
    </row>
    <row r="360" spans="1:17" s="28" customFormat="1" ht="52.5">
      <c r="A360" s="21">
        <v>746</v>
      </c>
      <c r="B360" s="21" t="s">
        <v>1372</v>
      </c>
      <c r="C360" s="26" t="s">
        <v>1261</v>
      </c>
      <c r="D360" s="40" t="s">
        <v>1374</v>
      </c>
      <c r="E360" s="40" t="s">
        <v>1602</v>
      </c>
      <c r="F360" s="21"/>
      <c r="G360" s="21" t="s">
        <v>1537</v>
      </c>
      <c r="H360" s="21"/>
      <c r="I360" s="21"/>
      <c r="J360" s="21"/>
      <c r="K360" s="21"/>
      <c r="L360" s="23"/>
      <c r="M360" s="23">
        <v>629</v>
      </c>
      <c r="N360" s="21"/>
      <c r="O360" s="21" t="s">
        <v>870</v>
      </c>
      <c r="P360" s="50" t="str">
        <f t="shared" si="5"/>
        <v>Deferred</v>
      </c>
      <c r="Q360" s="61"/>
    </row>
    <row r="361" spans="1:17" s="28" customFormat="1" ht="84">
      <c r="A361" s="21">
        <v>747</v>
      </c>
      <c r="B361" s="21" t="s">
        <v>1372</v>
      </c>
      <c r="C361" s="26" t="s">
        <v>1603</v>
      </c>
      <c r="D361" s="40" t="s">
        <v>140</v>
      </c>
      <c r="E361" s="40" t="s">
        <v>1602</v>
      </c>
      <c r="F361" s="21"/>
      <c r="G361" s="21" t="s">
        <v>1538</v>
      </c>
      <c r="H361" s="21"/>
      <c r="I361" s="21" t="s">
        <v>340</v>
      </c>
      <c r="J361" s="21"/>
      <c r="K361" s="21"/>
      <c r="L361" s="23"/>
      <c r="M361" s="23">
        <v>43</v>
      </c>
      <c r="N361" s="21"/>
      <c r="O361" s="21" t="s">
        <v>1263</v>
      </c>
      <c r="P361" s="50" t="str">
        <f t="shared" si="5"/>
        <v>Accepted</v>
      </c>
      <c r="Q361" s="61" t="s">
        <v>662</v>
      </c>
    </row>
    <row r="362" spans="1:17" s="28" customFormat="1" ht="210">
      <c r="A362" s="21">
        <v>748</v>
      </c>
      <c r="B362" s="21" t="s">
        <v>1372</v>
      </c>
      <c r="C362" s="26" t="s">
        <v>778</v>
      </c>
      <c r="D362" s="40" t="s">
        <v>1288</v>
      </c>
      <c r="E362" s="40" t="s">
        <v>1266</v>
      </c>
      <c r="F362" s="21"/>
      <c r="G362" s="21" t="s">
        <v>688</v>
      </c>
      <c r="H362" s="21"/>
      <c r="I362" s="21" t="s">
        <v>210</v>
      </c>
      <c r="J362" s="21"/>
      <c r="K362" s="21"/>
      <c r="L362" s="23"/>
      <c r="M362" s="21">
        <v>44</v>
      </c>
      <c r="N362" s="21"/>
      <c r="O362" s="35" t="s">
        <v>1267</v>
      </c>
      <c r="P362" s="50" t="str">
        <f t="shared" si="5"/>
        <v>Declined</v>
      </c>
      <c r="Q362" s="61"/>
    </row>
    <row r="363" spans="1:17" s="28" customFormat="1" ht="94.5">
      <c r="A363" s="21">
        <v>749</v>
      </c>
      <c r="B363" s="21" t="s">
        <v>1372</v>
      </c>
      <c r="C363" s="26" t="s">
        <v>860</v>
      </c>
      <c r="D363" s="40" t="s">
        <v>79</v>
      </c>
      <c r="E363" s="40" t="s">
        <v>80</v>
      </c>
      <c r="F363" s="21"/>
      <c r="G363" s="21" t="s">
        <v>1537</v>
      </c>
      <c r="H363" s="21"/>
      <c r="I363" s="21"/>
      <c r="J363" s="21"/>
      <c r="K363" s="21"/>
      <c r="L363" s="23"/>
      <c r="M363" s="23">
        <v>134</v>
      </c>
      <c r="N363" s="21"/>
      <c r="O363" s="21" t="s">
        <v>739</v>
      </c>
      <c r="P363" s="50" t="str">
        <f t="shared" si="5"/>
        <v>Deferred</v>
      </c>
      <c r="Q363" s="61"/>
    </row>
    <row r="364" spans="1:17" s="28" customFormat="1" ht="84">
      <c r="A364" s="21">
        <v>750</v>
      </c>
      <c r="B364" s="21" t="s">
        <v>1372</v>
      </c>
      <c r="C364" s="26" t="s">
        <v>486</v>
      </c>
      <c r="D364" s="40" t="s">
        <v>141</v>
      </c>
      <c r="E364" s="40" t="s">
        <v>1526</v>
      </c>
      <c r="F364" s="21"/>
      <c r="G364" s="21" t="s">
        <v>1538</v>
      </c>
      <c r="H364" s="21"/>
      <c r="I364" s="21" t="s">
        <v>365</v>
      </c>
      <c r="J364" s="21"/>
      <c r="K364" s="21"/>
      <c r="L364" s="23"/>
      <c r="M364" s="23">
        <v>216</v>
      </c>
      <c r="N364" s="21"/>
      <c r="O364" s="21" t="s">
        <v>1263</v>
      </c>
      <c r="P364" s="50" t="str">
        <f t="shared" si="5"/>
        <v>Accepted</v>
      </c>
      <c r="Q364" s="61" t="s">
        <v>662</v>
      </c>
    </row>
    <row r="365" spans="1:17" s="28" customFormat="1" ht="94.5">
      <c r="A365" s="21">
        <v>751</v>
      </c>
      <c r="B365" s="21" t="s">
        <v>1372</v>
      </c>
      <c r="C365" s="26" t="s">
        <v>860</v>
      </c>
      <c r="D365" s="40" t="s">
        <v>79</v>
      </c>
      <c r="E365" s="40" t="s">
        <v>80</v>
      </c>
      <c r="F365" s="21"/>
      <c r="G365" s="21" t="s">
        <v>1537</v>
      </c>
      <c r="H365" s="21"/>
      <c r="I365" s="21"/>
      <c r="J365" s="21"/>
      <c r="K365" s="21"/>
      <c r="L365" s="23"/>
      <c r="M365" s="23">
        <v>134</v>
      </c>
      <c r="N365" s="21"/>
      <c r="O365" s="21" t="s">
        <v>739</v>
      </c>
      <c r="P365" s="50" t="str">
        <f t="shared" si="5"/>
        <v>Deferred</v>
      </c>
      <c r="Q365" s="61"/>
    </row>
    <row r="366" spans="1:17" s="28" customFormat="1" ht="94.5">
      <c r="A366" s="21">
        <v>752</v>
      </c>
      <c r="B366" s="21" t="s">
        <v>1372</v>
      </c>
      <c r="C366" s="26" t="s">
        <v>1035</v>
      </c>
      <c r="D366" s="40" t="s">
        <v>57</v>
      </c>
      <c r="E366" s="40" t="s">
        <v>1370</v>
      </c>
      <c r="F366" s="21"/>
      <c r="G366" s="21" t="s">
        <v>1539</v>
      </c>
      <c r="H366" s="21"/>
      <c r="I366" s="21" t="s">
        <v>345</v>
      </c>
      <c r="J366" s="21"/>
      <c r="K366" s="21"/>
      <c r="L366" s="23"/>
      <c r="M366" s="23"/>
      <c r="N366" s="21"/>
      <c r="O366" s="21" t="s">
        <v>993</v>
      </c>
      <c r="P366" s="50" t="str">
        <f t="shared" si="5"/>
        <v>Counter</v>
      </c>
      <c r="Q366" s="61" t="s">
        <v>662</v>
      </c>
    </row>
    <row r="367" spans="1:17" s="28" customFormat="1" ht="10.5">
      <c r="A367" s="21">
        <v>754</v>
      </c>
      <c r="B367" s="21" t="s">
        <v>1372</v>
      </c>
      <c r="C367" s="26" t="s">
        <v>1261</v>
      </c>
      <c r="D367" s="40" t="s">
        <v>1371</v>
      </c>
      <c r="E367" s="40" t="s">
        <v>1602</v>
      </c>
      <c r="F367" s="21"/>
      <c r="G367" s="21" t="s">
        <v>1538</v>
      </c>
      <c r="H367" s="21"/>
      <c r="I367" s="21" t="s">
        <v>340</v>
      </c>
      <c r="J367" s="21"/>
      <c r="K367" s="21"/>
      <c r="L367" s="23"/>
      <c r="M367" s="23">
        <v>43</v>
      </c>
      <c r="N367" s="21"/>
      <c r="O367" s="21" t="s">
        <v>1263</v>
      </c>
      <c r="P367" s="50" t="str">
        <f t="shared" si="5"/>
        <v>Accepted</v>
      </c>
      <c r="Q367" s="61" t="s">
        <v>662</v>
      </c>
    </row>
    <row r="368" spans="1:17" s="28" customFormat="1" ht="84">
      <c r="A368" s="21">
        <v>755</v>
      </c>
      <c r="B368" s="21" t="s">
        <v>975</v>
      </c>
      <c r="C368" s="26" t="s">
        <v>1200</v>
      </c>
      <c r="D368" s="56" t="s">
        <v>142</v>
      </c>
      <c r="E368" s="40" t="s">
        <v>1373</v>
      </c>
      <c r="F368" s="21"/>
      <c r="G368" s="21" t="s">
        <v>1537</v>
      </c>
      <c r="H368" s="21"/>
      <c r="I368" s="21"/>
      <c r="J368" s="21"/>
      <c r="K368" s="21"/>
      <c r="L368" s="23"/>
      <c r="M368" s="23"/>
      <c r="N368" s="21"/>
      <c r="O368" s="21" t="s">
        <v>870</v>
      </c>
      <c r="P368" s="50" t="str">
        <f t="shared" si="5"/>
        <v>Deferred</v>
      </c>
      <c r="Q368" s="61"/>
    </row>
    <row r="369" spans="1:17" s="28" customFormat="1" ht="42">
      <c r="A369" s="21">
        <v>758</v>
      </c>
      <c r="B369" s="21" t="s">
        <v>975</v>
      </c>
      <c r="C369" s="26" t="s">
        <v>860</v>
      </c>
      <c r="D369" s="40" t="s">
        <v>1104</v>
      </c>
      <c r="E369" s="40" t="s">
        <v>974</v>
      </c>
      <c r="F369" s="21"/>
      <c r="G369" s="21" t="s">
        <v>1538</v>
      </c>
      <c r="H369" s="21"/>
      <c r="I369" s="21"/>
      <c r="J369" s="21"/>
      <c r="K369" s="21"/>
      <c r="L369" s="23"/>
      <c r="M369" s="23">
        <v>372</v>
      </c>
      <c r="N369" s="21"/>
      <c r="O369" s="21" t="s">
        <v>739</v>
      </c>
      <c r="P369" s="50" t="str">
        <f t="shared" si="5"/>
        <v>Accepted</v>
      </c>
      <c r="Q369" s="61"/>
    </row>
    <row r="370" spans="1:17" s="28" customFormat="1" ht="94.5">
      <c r="A370" s="21">
        <v>759</v>
      </c>
      <c r="B370" s="21" t="s">
        <v>958</v>
      </c>
      <c r="C370" s="26" t="s">
        <v>1200</v>
      </c>
      <c r="D370" s="40" t="s">
        <v>143</v>
      </c>
      <c r="E370" s="40" t="s">
        <v>976</v>
      </c>
      <c r="F370" s="21"/>
      <c r="G370" s="21" t="s">
        <v>1537</v>
      </c>
      <c r="H370" s="21"/>
      <c r="I370" s="21"/>
      <c r="J370" s="21"/>
      <c r="K370" s="21" t="s">
        <v>641</v>
      </c>
      <c r="L370" s="23"/>
      <c r="M370" s="23">
        <v>759</v>
      </c>
      <c r="N370" s="21"/>
      <c r="O370" s="21" t="s">
        <v>870</v>
      </c>
      <c r="P370" s="50" t="str">
        <f t="shared" si="5"/>
        <v>Deferred</v>
      </c>
      <c r="Q370" s="61"/>
    </row>
    <row r="371" spans="1:17" s="28" customFormat="1" ht="84">
      <c r="A371" s="21">
        <v>762</v>
      </c>
      <c r="B371" s="21" t="s">
        <v>958</v>
      </c>
      <c r="C371" s="26" t="s">
        <v>899</v>
      </c>
      <c r="D371" s="40" t="s">
        <v>144</v>
      </c>
      <c r="E371" s="40" t="s">
        <v>826</v>
      </c>
      <c r="F371" s="21"/>
      <c r="G371" s="21" t="s">
        <v>1538</v>
      </c>
      <c r="H371" s="21"/>
      <c r="I371" s="21" t="s">
        <v>426</v>
      </c>
      <c r="J371" s="21"/>
      <c r="K371" s="21"/>
      <c r="L371" s="23"/>
      <c r="M371" s="23"/>
      <c r="N371" s="21"/>
      <c r="O371" s="21" t="s">
        <v>859</v>
      </c>
      <c r="P371" s="50" t="str">
        <f t="shared" si="5"/>
        <v>Accepted</v>
      </c>
      <c r="Q371" s="61" t="s">
        <v>662</v>
      </c>
    </row>
    <row r="372" spans="1:17" s="28" customFormat="1" ht="52.5">
      <c r="A372" s="21">
        <v>763</v>
      </c>
      <c r="B372" s="21" t="s">
        <v>958</v>
      </c>
      <c r="C372" s="26" t="s">
        <v>916</v>
      </c>
      <c r="D372" s="40" t="s">
        <v>827</v>
      </c>
      <c r="E372" s="40" t="s">
        <v>828</v>
      </c>
      <c r="F372" s="21"/>
      <c r="G372" s="21" t="s">
        <v>1537</v>
      </c>
      <c r="H372" s="21"/>
      <c r="I372" s="21"/>
      <c r="J372" s="21"/>
      <c r="K372" s="21"/>
      <c r="L372" s="23"/>
      <c r="M372" s="23">
        <v>621</v>
      </c>
      <c r="N372" s="21"/>
      <c r="O372" s="21" t="s">
        <v>1464</v>
      </c>
      <c r="P372" s="50" t="str">
        <f t="shared" si="5"/>
        <v>Deferred</v>
      </c>
      <c r="Q372" s="61" t="s">
        <v>662</v>
      </c>
    </row>
    <row r="373" spans="1:17" s="28" customFormat="1" ht="94.5">
      <c r="A373" s="21">
        <v>766</v>
      </c>
      <c r="B373" s="21" t="s">
        <v>958</v>
      </c>
      <c r="C373" s="26" t="s">
        <v>779</v>
      </c>
      <c r="D373" s="40" t="s">
        <v>145</v>
      </c>
      <c r="E373" s="40" t="s">
        <v>829</v>
      </c>
      <c r="F373" s="21"/>
      <c r="G373" s="21" t="s">
        <v>1537</v>
      </c>
      <c r="H373" s="21"/>
      <c r="I373" s="21"/>
      <c r="J373" s="21"/>
      <c r="K373" s="21"/>
      <c r="L373" s="23"/>
      <c r="M373" s="23">
        <v>759</v>
      </c>
      <c r="N373" s="21"/>
      <c r="O373" s="21" t="s">
        <v>870</v>
      </c>
      <c r="P373" s="50" t="str">
        <f t="shared" si="5"/>
        <v>Deferred</v>
      </c>
      <c r="Q373" s="61"/>
    </row>
    <row r="374" spans="1:17" s="28" customFormat="1" ht="21">
      <c r="A374" s="21">
        <v>768</v>
      </c>
      <c r="B374" s="21" t="s">
        <v>958</v>
      </c>
      <c r="C374" s="26" t="s">
        <v>747</v>
      </c>
      <c r="D374" s="40" t="s">
        <v>830</v>
      </c>
      <c r="E374" s="40" t="s">
        <v>952</v>
      </c>
      <c r="F374" s="21"/>
      <c r="G374" s="21" t="s">
        <v>1538</v>
      </c>
      <c r="H374" s="21"/>
      <c r="I374" s="21" t="s">
        <v>427</v>
      </c>
      <c r="J374" s="21"/>
      <c r="K374" s="21"/>
      <c r="L374" s="23"/>
      <c r="M374" s="23">
        <v>488</v>
      </c>
      <c r="N374" s="21"/>
      <c r="O374" s="21" t="s">
        <v>1008</v>
      </c>
      <c r="P374" s="50" t="str">
        <f t="shared" si="5"/>
        <v>Accepted</v>
      </c>
      <c r="Q374" s="61" t="s">
        <v>192</v>
      </c>
    </row>
    <row r="375" spans="1:17" s="28" customFormat="1" ht="52.5">
      <c r="A375" s="21">
        <v>771</v>
      </c>
      <c r="B375" s="21" t="s">
        <v>958</v>
      </c>
      <c r="C375" s="26" t="s">
        <v>953</v>
      </c>
      <c r="D375" s="40" t="s">
        <v>954</v>
      </c>
      <c r="E375" s="40" t="s">
        <v>955</v>
      </c>
      <c r="F375" s="21"/>
      <c r="G375" s="21" t="s">
        <v>688</v>
      </c>
      <c r="H375" s="21"/>
      <c r="I375" s="21" t="s">
        <v>428</v>
      </c>
      <c r="J375" s="21"/>
      <c r="K375" s="21"/>
      <c r="L375" s="23"/>
      <c r="M375" s="23"/>
      <c r="N375" s="21"/>
      <c r="O375" s="21" t="s">
        <v>870</v>
      </c>
      <c r="P375" s="50" t="str">
        <f t="shared" si="5"/>
        <v>Declined</v>
      </c>
      <c r="Q375" s="61"/>
    </row>
    <row r="376" spans="1:17" s="28" customFormat="1" ht="84">
      <c r="A376" s="21">
        <v>773</v>
      </c>
      <c r="B376" s="21" t="s">
        <v>958</v>
      </c>
      <c r="C376" s="26" t="s">
        <v>956</v>
      </c>
      <c r="D376" s="40" t="s">
        <v>1514</v>
      </c>
      <c r="E376" s="40" t="s">
        <v>957</v>
      </c>
      <c r="F376" s="21"/>
      <c r="G376" s="21" t="s">
        <v>1537</v>
      </c>
      <c r="H376" s="21"/>
      <c r="I376" s="21"/>
      <c r="J376" s="21"/>
      <c r="K376" s="21"/>
      <c r="L376" s="23"/>
      <c r="M376" s="23">
        <v>759</v>
      </c>
      <c r="N376" s="21"/>
      <c r="O376" s="21" t="s">
        <v>870</v>
      </c>
      <c r="P376" s="50" t="str">
        <f t="shared" si="5"/>
        <v>Deferred</v>
      </c>
      <c r="Q376" s="61"/>
    </row>
    <row r="377" spans="1:17" s="28" customFormat="1" ht="63">
      <c r="A377" s="21">
        <v>776</v>
      </c>
      <c r="B377" s="21" t="s">
        <v>901</v>
      </c>
      <c r="C377" s="26" t="s">
        <v>1415</v>
      </c>
      <c r="D377" s="40" t="s">
        <v>967</v>
      </c>
      <c r="E377" s="40" t="s">
        <v>968</v>
      </c>
      <c r="F377" s="21"/>
      <c r="G377" s="21" t="s">
        <v>1537</v>
      </c>
      <c r="H377" s="21"/>
      <c r="I377" s="21"/>
      <c r="J377" s="21"/>
      <c r="K377" s="21"/>
      <c r="L377" s="23"/>
      <c r="M377" s="23">
        <v>80</v>
      </c>
      <c r="N377" s="21"/>
      <c r="O377" s="21" t="s">
        <v>870</v>
      </c>
      <c r="P377" s="50" t="str">
        <f t="shared" si="5"/>
        <v>Deferred</v>
      </c>
      <c r="Q377" s="61"/>
    </row>
    <row r="378" spans="1:17" s="28" customFormat="1" ht="52.5">
      <c r="A378" s="21">
        <v>781</v>
      </c>
      <c r="B378" s="21" t="s">
        <v>901</v>
      </c>
      <c r="C378" s="26" t="s">
        <v>771</v>
      </c>
      <c r="D378" s="40" t="s">
        <v>969</v>
      </c>
      <c r="E378" s="40" t="s">
        <v>970</v>
      </c>
      <c r="F378" s="21"/>
      <c r="G378" s="21" t="s">
        <v>1539</v>
      </c>
      <c r="H378" s="21"/>
      <c r="I378" s="21" t="s">
        <v>429</v>
      </c>
      <c r="J378" s="21"/>
      <c r="K378" s="21"/>
      <c r="L378" s="23"/>
      <c r="M378" s="23">
        <v>1115</v>
      </c>
      <c r="N378" s="21"/>
      <c r="O378" s="21" t="s">
        <v>739</v>
      </c>
      <c r="P378" s="50" t="str">
        <f t="shared" si="5"/>
        <v>Counter</v>
      </c>
      <c r="Q378" s="61"/>
    </row>
    <row r="379" spans="1:17" s="28" customFormat="1" ht="126">
      <c r="A379" s="21">
        <v>786</v>
      </c>
      <c r="B379" s="21" t="s">
        <v>901</v>
      </c>
      <c r="C379" s="26" t="s">
        <v>743</v>
      </c>
      <c r="D379" s="40" t="s">
        <v>1289</v>
      </c>
      <c r="E379" s="40" t="s">
        <v>1290</v>
      </c>
      <c r="F379" s="21"/>
      <c r="G379" s="21" t="s">
        <v>688</v>
      </c>
      <c r="H379" s="21"/>
      <c r="I379" s="21" t="s">
        <v>430</v>
      </c>
      <c r="J379" s="21"/>
      <c r="K379" s="21"/>
      <c r="L379" s="23"/>
      <c r="M379" s="23"/>
      <c r="N379" s="21"/>
      <c r="O379" s="21" t="s">
        <v>1008</v>
      </c>
      <c r="P379" s="50" t="str">
        <f t="shared" si="5"/>
        <v>Declined</v>
      </c>
      <c r="Q379" s="61" t="s">
        <v>662</v>
      </c>
    </row>
    <row r="380" spans="1:17" s="28" customFormat="1" ht="10.5">
      <c r="A380" s="21">
        <v>788</v>
      </c>
      <c r="B380" s="21" t="s">
        <v>901</v>
      </c>
      <c r="C380" s="26" t="s">
        <v>1463</v>
      </c>
      <c r="D380" s="40" t="s">
        <v>1291</v>
      </c>
      <c r="E380" s="40" t="s">
        <v>1292</v>
      </c>
      <c r="F380" s="21"/>
      <c r="G380" s="21" t="s">
        <v>1538</v>
      </c>
      <c r="H380" s="21"/>
      <c r="I380" s="21"/>
      <c r="J380" s="21"/>
      <c r="K380" s="21"/>
      <c r="L380" s="23">
        <v>788</v>
      </c>
      <c r="M380" s="23">
        <v>788</v>
      </c>
      <c r="N380" s="21"/>
      <c r="O380" s="21" t="s">
        <v>1365</v>
      </c>
      <c r="P380" s="50" t="str">
        <f t="shared" si="5"/>
        <v>Accepted</v>
      </c>
      <c r="Q380" s="61"/>
    </row>
    <row r="381" spans="1:17" s="28" customFormat="1" ht="115.5">
      <c r="A381" s="21">
        <v>798</v>
      </c>
      <c r="B381" s="21" t="s">
        <v>1057</v>
      </c>
      <c r="C381" s="26" t="s">
        <v>1244</v>
      </c>
      <c r="D381" s="40" t="s">
        <v>902</v>
      </c>
      <c r="E381" s="40" t="s">
        <v>903</v>
      </c>
      <c r="F381" s="21"/>
      <c r="G381" s="21" t="s">
        <v>1537</v>
      </c>
      <c r="H381" s="21"/>
      <c r="I381" s="21" t="s">
        <v>349</v>
      </c>
      <c r="J381" s="21"/>
      <c r="K381" s="21"/>
      <c r="L381" s="23"/>
      <c r="M381" s="23">
        <v>80</v>
      </c>
      <c r="N381" s="21"/>
      <c r="O381" s="21" t="s">
        <v>993</v>
      </c>
      <c r="P381" s="50" t="str">
        <f t="shared" si="5"/>
        <v>Deferred</v>
      </c>
      <c r="Q381" s="61" t="s">
        <v>662</v>
      </c>
    </row>
    <row r="382" spans="1:17" s="28" customFormat="1" ht="115.5">
      <c r="A382" s="21">
        <v>799</v>
      </c>
      <c r="B382" s="21" t="s">
        <v>1057</v>
      </c>
      <c r="C382" s="26" t="s">
        <v>897</v>
      </c>
      <c r="D382" s="40" t="s">
        <v>904</v>
      </c>
      <c r="E382" s="40" t="s">
        <v>146</v>
      </c>
      <c r="F382" s="21"/>
      <c r="G382" s="21" t="s">
        <v>1537</v>
      </c>
      <c r="H382" s="21"/>
      <c r="I382" s="21" t="s">
        <v>349</v>
      </c>
      <c r="J382" s="21"/>
      <c r="K382" s="21"/>
      <c r="L382" s="23"/>
      <c r="M382" s="23">
        <v>80</v>
      </c>
      <c r="N382" s="21"/>
      <c r="O382" s="21" t="s">
        <v>993</v>
      </c>
      <c r="P382" s="50" t="str">
        <f t="shared" si="5"/>
        <v>Deferred</v>
      </c>
      <c r="Q382" s="61" t="s">
        <v>662</v>
      </c>
    </row>
    <row r="383" spans="1:17" s="28" customFormat="1" ht="84">
      <c r="A383" s="21">
        <v>804</v>
      </c>
      <c r="B383" s="21" t="s">
        <v>1057</v>
      </c>
      <c r="C383" s="26" t="s">
        <v>743</v>
      </c>
      <c r="D383" s="40" t="s">
        <v>147</v>
      </c>
      <c r="E383" s="40" t="s">
        <v>788</v>
      </c>
      <c r="F383" s="21"/>
      <c r="G383" s="21" t="s">
        <v>1539</v>
      </c>
      <c r="H383" s="21"/>
      <c r="I383" s="21" t="s">
        <v>354</v>
      </c>
      <c r="J383" s="21"/>
      <c r="K383" s="21"/>
      <c r="L383" s="23"/>
      <c r="M383" s="23"/>
      <c r="N383" s="21"/>
      <c r="O383" s="21" t="s">
        <v>1008</v>
      </c>
      <c r="P383" s="50" t="str">
        <f t="shared" si="5"/>
        <v>Counter</v>
      </c>
      <c r="Q383" s="61" t="s">
        <v>662</v>
      </c>
    </row>
    <row r="384" spans="1:17" s="28" customFormat="1" ht="21">
      <c r="A384" s="21">
        <v>806</v>
      </c>
      <c r="B384" s="21" t="s">
        <v>1057</v>
      </c>
      <c r="C384" s="26" t="s">
        <v>775</v>
      </c>
      <c r="D384" s="40" t="s">
        <v>789</v>
      </c>
      <c r="E384" s="40" t="s">
        <v>790</v>
      </c>
      <c r="F384" s="21"/>
      <c r="G384" s="21" t="s">
        <v>1538</v>
      </c>
      <c r="H384" s="21"/>
      <c r="I384" s="21" t="s">
        <v>731</v>
      </c>
      <c r="J384" s="21"/>
      <c r="K384" s="21"/>
      <c r="L384" s="23"/>
      <c r="M384" s="23"/>
      <c r="N384" s="21"/>
      <c r="O384" s="21" t="s">
        <v>742</v>
      </c>
      <c r="P384" s="50" t="str">
        <f t="shared" si="5"/>
        <v>Accepted</v>
      </c>
      <c r="Q384" s="61" t="s">
        <v>662</v>
      </c>
    </row>
    <row r="385" spans="1:17" s="28" customFormat="1" ht="10.5">
      <c r="A385" s="21">
        <v>809</v>
      </c>
      <c r="B385" s="21" t="s">
        <v>1057</v>
      </c>
      <c r="C385" s="26" t="s">
        <v>1463</v>
      </c>
      <c r="D385" s="40" t="s">
        <v>791</v>
      </c>
      <c r="E385" s="40" t="s">
        <v>792</v>
      </c>
      <c r="F385" s="21"/>
      <c r="G385" s="21" t="s">
        <v>1538</v>
      </c>
      <c r="H385" s="21"/>
      <c r="I385" s="21"/>
      <c r="J385" s="21"/>
      <c r="K385" s="21"/>
      <c r="L385" s="23">
        <v>788</v>
      </c>
      <c r="M385" s="23">
        <v>788</v>
      </c>
      <c r="N385" s="21"/>
      <c r="O385" s="21" t="s">
        <v>1365</v>
      </c>
      <c r="P385" s="50" t="str">
        <f t="shared" si="5"/>
        <v>Accepted</v>
      </c>
      <c r="Q385" s="61"/>
    </row>
    <row r="386" spans="1:17" s="28" customFormat="1" ht="63">
      <c r="A386" s="21">
        <v>814</v>
      </c>
      <c r="B386" s="21" t="s">
        <v>1057</v>
      </c>
      <c r="C386" s="26" t="s">
        <v>747</v>
      </c>
      <c r="D386" s="40" t="s">
        <v>1055</v>
      </c>
      <c r="E386" s="40" t="s">
        <v>1056</v>
      </c>
      <c r="F386" s="21"/>
      <c r="G386" s="21" t="s">
        <v>1538</v>
      </c>
      <c r="H386" s="21"/>
      <c r="I386" s="21" t="s">
        <v>354</v>
      </c>
      <c r="J386" s="21"/>
      <c r="K386" s="21"/>
      <c r="L386" s="23"/>
      <c r="M386" s="23"/>
      <c r="N386" s="21"/>
      <c r="O386" s="21" t="s">
        <v>1008</v>
      </c>
      <c r="P386" s="50" t="str">
        <f aca="true" t="shared" si="6" ref="P386:P449">IF(F386=G386,"",G386)</f>
        <v>Accepted</v>
      </c>
      <c r="Q386" s="61" t="s">
        <v>662</v>
      </c>
    </row>
    <row r="387" spans="1:17" s="28" customFormat="1" ht="73.5">
      <c r="A387" s="21">
        <v>817</v>
      </c>
      <c r="B387" s="21" t="s">
        <v>1058</v>
      </c>
      <c r="C387" s="26" t="s">
        <v>860</v>
      </c>
      <c r="D387" s="40" t="s">
        <v>1216</v>
      </c>
      <c r="E387" s="40" t="s">
        <v>1080</v>
      </c>
      <c r="F387" s="21"/>
      <c r="G387" s="21" t="s">
        <v>1537</v>
      </c>
      <c r="H387" s="21"/>
      <c r="I387" s="21"/>
      <c r="J387" s="21"/>
      <c r="K387" s="21"/>
      <c r="L387" s="23"/>
      <c r="M387" s="23">
        <v>642</v>
      </c>
      <c r="N387" s="21"/>
      <c r="O387" s="21" t="s">
        <v>739</v>
      </c>
      <c r="P387" s="50" t="str">
        <f t="shared" si="6"/>
        <v>Deferred</v>
      </c>
      <c r="Q387" s="61"/>
    </row>
    <row r="388" spans="1:17" s="28" customFormat="1" ht="63">
      <c r="A388" s="21">
        <v>818</v>
      </c>
      <c r="B388" s="21" t="s">
        <v>1058</v>
      </c>
      <c r="C388" s="26" t="s">
        <v>860</v>
      </c>
      <c r="D388" s="40" t="s">
        <v>1217</v>
      </c>
      <c r="E388" s="40" t="s">
        <v>1080</v>
      </c>
      <c r="F388" s="21"/>
      <c r="G388" s="21" t="s">
        <v>1537</v>
      </c>
      <c r="H388" s="21"/>
      <c r="I388" s="21"/>
      <c r="J388" s="21"/>
      <c r="K388" s="21"/>
      <c r="L388" s="23"/>
      <c r="M388" s="23">
        <v>643</v>
      </c>
      <c r="N388" s="21"/>
      <c r="O388" s="21" t="s">
        <v>739</v>
      </c>
      <c r="P388" s="50" t="str">
        <f t="shared" si="6"/>
        <v>Deferred</v>
      </c>
      <c r="Q388" s="61"/>
    </row>
    <row r="389" spans="1:17" s="28" customFormat="1" ht="84">
      <c r="A389" s="21">
        <v>819</v>
      </c>
      <c r="B389" s="21" t="s">
        <v>1058</v>
      </c>
      <c r="C389" s="26" t="s">
        <v>860</v>
      </c>
      <c r="D389" s="40" t="s">
        <v>1218</v>
      </c>
      <c r="E389" s="40" t="s">
        <v>1080</v>
      </c>
      <c r="F389" s="21"/>
      <c r="G389" s="21" t="s">
        <v>1538</v>
      </c>
      <c r="H389" s="21"/>
      <c r="I389" s="21"/>
      <c r="J389" s="21"/>
      <c r="K389" s="21"/>
      <c r="L389" s="23"/>
      <c r="M389" s="23">
        <v>372</v>
      </c>
      <c r="N389" s="21"/>
      <c r="O389" s="21" t="s">
        <v>1008</v>
      </c>
      <c r="P389" s="50" t="str">
        <f t="shared" si="6"/>
        <v>Accepted</v>
      </c>
      <c r="Q389" s="61" t="s">
        <v>192</v>
      </c>
    </row>
    <row r="390" spans="1:17" s="28" customFormat="1" ht="94.5">
      <c r="A390" s="21">
        <v>820</v>
      </c>
      <c r="B390" s="21" t="s">
        <v>501</v>
      </c>
      <c r="C390" s="26" t="s">
        <v>1035</v>
      </c>
      <c r="D390" s="40" t="s">
        <v>148</v>
      </c>
      <c r="E390" s="40" t="s">
        <v>149</v>
      </c>
      <c r="F390" s="21"/>
      <c r="G390" s="21" t="s">
        <v>1538</v>
      </c>
      <c r="H390" s="21"/>
      <c r="I390" s="21" t="s">
        <v>407</v>
      </c>
      <c r="J390" s="21"/>
      <c r="K390" s="21"/>
      <c r="L390" s="23"/>
      <c r="M390" s="23"/>
      <c r="N390" s="21"/>
      <c r="O390" s="21" t="s">
        <v>993</v>
      </c>
      <c r="P390" s="50" t="str">
        <f t="shared" si="6"/>
        <v>Accepted</v>
      </c>
      <c r="Q390" s="61" t="s">
        <v>662</v>
      </c>
    </row>
    <row r="391" spans="1:17" s="28" customFormat="1" ht="147">
      <c r="A391" s="21">
        <v>821</v>
      </c>
      <c r="B391" s="21" t="s">
        <v>501</v>
      </c>
      <c r="C391" s="26" t="s">
        <v>741</v>
      </c>
      <c r="D391" s="40" t="s">
        <v>150</v>
      </c>
      <c r="E391" s="40" t="s">
        <v>151</v>
      </c>
      <c r="F391" s="21"/>
      <c r="G391" s="21" t="s">
        <v>1539</v>
      </c>
      <c r="H391" s="21"/>
      <c r="I391" s="21" t="s">
        <v>431</v>
      </c>
      <c r="J391" s="21"/>
      <c r="K391" s="21"/>
      <c r="L391" s="23"/>
      <c r="M391" s="23"/>
      <c r="N391" s="21"/>
      <c r="O391" s="21" t="s">
        <v>1364</v>
      </c>
      <c r="P391" s="50" t="str">
        <f t="shared" si="6"/>
        <v>Counter</v>
      </c>
      <c r="Q391" s="61" t="s">
        <v>662</v>
      </c>
    </row>
    <row r="392" spans="1:17" s="28" customFormat="1" ht="94.5">
      <c r="A392" s="21">
        <v>822</v>
      </c>
      <c r="B392" s="21" t="s">
        <v>501</v>
      </c>
      <c r="C392" s="26" t="s">
        <v>808</v>
      </c>
      <c r="D392" s="40" t="s">
        <v>152</v>
      </c>
      <c r="E392" s="40" t="s">
        <v>500</v>
      </c>
      <c r="F392" s="21"/>
      <c r="G392" s="21" t="s">
        <v>688</v>
      </c>
      <c r="H392" s="21"/>
      <c r="I392" s="21" t="s">
        <v>432</v>
      </c>
      <c r="J392" s="21"/>
      <c r="K392" s="21"/>
      <c r="L392" s="23"/>
      <c r="M392" s="23"/>
      <c r="N392" s="21"/>
      <c r="O392" s="21" t="s">
        <v>993</v>
      </c>
      <c r="P392" s="50" t="str">
        <f t="shared" si="6"/>
        <v>Declined</v>
      </c>
      <c r="Q392" s="61" t="s">
        <v>662</v>
      </c>
    </row>
    <row r="393" spans="1:17" s="28" customFormat="1" ht="94.5">
      <c r="A393" s="21">
        <v>823</v>
      </c>
      <c r="B393" s="21" t="s">
        <v>501</v>
      </c>
      <c r="C393" s="26" t="s">
        <v>795</v>
      </c>
      <c r="D393" s="40" t="s">
        <v>58</v>
      </c>
      <c r="E393" s="40" t="s">
        <v>1101</v>
      </c>
      <c r="F393" s="21"/>
      <c r="G393" s="21" t="s">
        <v>1538</v>
      </c>
      <c r="H393" s="21"/>
      <c r="I393" s="21" t="s">
        <v>733</v>
      </c>
      <c r="J393" s="21"/>
      <c r="K393" s="21"/>
      <c r="L393" s="23"/>
      <c r="M393" s="23">
        <v>22</v>
      </c>
      <c r="N393" s="21"/>
      <c r="O393" s="21" t="s">
        <v>1368</v>
      </c>
      <c r="P393" s="50" t="str">
        <f t="shared" si="6"/>
        <v>Accepted</v>
      </c>
      <c r="Q393" s="61"/>
    </row>
    <row r="394" spans="1:17" s="28" customFormat="1" ht="94.5">
      <c r="A394" s="21">
        <v>824</v>
      </c>
      <c r="B394" s="21" t="s">
        <v>501</v>
      </c>
      <c r="C394" s="26" t="s">
        <v>1278</v>
      </c>
      <c r="D394" s="40" t="s">
        <v>70</v>
      </c>
      <c r="E394" s="40" t="s">
        <v>1071</v>
      </c>
      <c r="F394" s="21"/>
      <c r="G394" s="21" t="s">
        <v>1538</v>
      </c>
      <c r="H394" s="21"/>
      <c r="I394" s="21" t="s">
        <v>408</v>
      </c>
      <c r="J394" s="21"/>
      <c r="K394" s="21"/>
      <c r="L394" s="23"/>
      <c r="M394" s="23"/>
      <c r="N394" s="21"/>
      <c r="O394" s="21" t="s">
        <v>993</v>
      </c>
      <c r="P394" s="50" t="str">
        <f t="shared" si="6"/>
        <v>Accepted</v>
      </c>
      <c r="Q394" s="61" t="s">
        <v>662</v>
      </c>
    </row>
    <row r="395" spans="1:17" s="28" customFormat="1" ht="84">
      <c r="A395" s="21">
        <v>828</v>
      </c>
      <c r="B395" s="21" t="s">
        <v>1116</v>
      </c>
      <c r="C395" s="26" t="s">
        <v>795</v>
      </c>
      <c r="D395" s="40" t="s">
        <v>68</v>
      </c>
      <c r="E395" s="40" t="s">
        <v>945</v>
      </c>
      <c r="F395" s="21"/>
      <c r="G395" s="21" t="s">
        <v>1538</v>
      </c>
      <c r="H395" s="21"/>
      <c r="I395" s="21" t="s">
        <v>733</v>
      </c>
      <c r="J395" s="21"/>
      <c r="K395" s="21"/>
      <c r="L395" s="23"/>
      <c r="M395" s="23">
        <v>22</v>
      </c>
      <c r="N395" s="21"/>
      <c r="O395" s="21" t="s">
        <v>1368</v>
      </c>
      <c r="P395" s="50" t="str">
        <f t="shared" si="6"/>
        <v>Accepted</v>
      </c>
      <c r="Q395" s="61"/>
    </row>
    <row r="396" spans="1:17" s="28" customFormat="1" ht="52.5">
      <c r="A396" s="21">
        <v>840</v>
      </c>
      <c r="B396" s="21" t="s">
        <v>1170</v>
      </c>
      <c r="C396" s="26" t="s">
        <v>860</v>
      </c>
      <c r="D396" s="40" t="s">
        <v>1168</v>
      </c>
      <c r="E396" s="40" t="s">
        <v>1169</v>
      </c>
      <c r="F396" s="21"/>
      <c r="G396" s="21" t="s">
        <v>1538</v>
      </c>
      <c r="H396" s="21"/>
      <c r="I396" s="21"/>
      <c r="J396" s="21"/>
      <c r="K396" s="21"/>
      <c r="L396" s="23"/>
      <c r="M396" s="23"/>
      <c r="N396" s="21"/>
      <c r="O396" s="21" t="s">
        <v>739</v>
      </c>
      <c r="P396" s="50" t="str">
        <f t="shared" si="6"/>
        <v>Accepted</v>
      </c>
      <c r="Q396" s="61"/>
    </row>
    <row r="397" spans="1:17" s="28" customFormat="1" ht="42">
      <c r="A397" s="21">
        <v>843</v>
      </c>
      <c r="B397" s="21" t="s">
        <v>1659</v>
      </c>
      <c r="C397" s="26" t="s">
        <v>1264</v>
      </c>
      <c r="D397" s="40" t="s">
        <v>1171</v>
      </c>
      <c r="E397" s="40" t="s">
        <v>1172</v>
      </c>
      <c r="F397" s="21"/>
      <c r="G397" s="21" t="s">
        <v>1537</v>
      </c>
      <c r="H397" s="21"/>
      <c r="I397" s="21" t="s">
        <v>433</v>
      </c>
      <c r="J397" s="21"/>
      <c r="K397" s="21"/>
      <c r="L397" s="23"/>
      <c r="M397" s="23"/>
      <c r="N397" s="21"/>
      <c r="O397" s="35" t="s">
        <v>1267</v>
      </c>
      <c r="P397" s="50" t="str">
        <f t="shared" si="6"/>
        <v>Deferred</v>
      </c>
      <c r="Q397" s="61"/>
    </row>
    <row r="398" spans="1:17" s="28" customFormat="1" ht="52.5">
      <c r="A398" s="21">
        <v>845</v>
      </c>
      <c r="B398" s="21" t="s">
        <v>1659</v>
      </c>
      <c r="C398" s="26" t="s">
        <v>889</v>
      </c>
      <c r="D398" s="40" t="s">
        <v>1173</v>
      </c>
      <c r="E398" s="40"/>
      <c r="F398" s="21"/>
      <c r="G398" s="21" t="s">
        <v>1539</v>
      </c>
      <c r="H398" s="21"/>
      <c r="I398" s="21"/>
      <c r="J398" s="21"/>
      <c r="K398" s="21"/>
      <c r="L398" s="23"/>
      <c r="M398" s="23">
        <v>1511</v>
      </c>
      <c r="N398" s="21"/>
      <c r="O398" s="21" t="s">
        <v>1464</v>
      </c>
      <c r="P398" s="50" t="str">
        <f t="shared" si="6"/>
        <v>Counter</v>
      </c>
      <c r="Q398" s="61" t="s">
        <v>662</v>
      </c>
    </row>
    <row r="399" spans="1:17" s="28" customFormat="1" ht="31.5">
      <c r="A399" s="21">
        <v>846</v>
      </c>
      <c r="B399" s="21" t="s">
        <v>1024</v>
      </c>
      <c r="C399" s="26" t="s">
        <v>1200</v>
      </c>
      <c r="D399" s="40" t="s">
        <v>1174</v>
      </c>
      <c r="E399" s="40" t="s">
        <v>1175</v>
      </c>
      <c r="F399" s="21"/>
      <c r="G399" s="21" t="s">
        <v>1537</v>
      </c>
      <c r="H399" s="21"/>
      <c r="I399" s="21"/>
      <c r="J399" s="21"/>
      <c r="K399" s="21"/>
      <c r="L399" s="23"/>
      <c r="M399" s="23"/>
      <c r="N399" s="21"/>
      <c r="O399" s="21" t="s">
        <v>978</v>
      </c>
      <c r="P399" s="50" t="str">
        <f t="shared" si="6"/>
        <v>Deferred</v>
      </c>
      <c r="Q399" s="61" t="s">
        <v>662</v>
      </c>
    </row>
    <row r="400" spans="1:17" s="28" customFormat="1" ht="42">
      <c r="A400" s="21">
        <v>851</v>
      </c>
      <c r="B400" s="21" t="s">
        <v>1024</v>
      </c>
      <c r="C400" s="26"/>
      <c r="D400" s="40" t="s">
        <v>1018</v>
      </c>
      <c r="E400" s="40"/>
      <c r="F400" s="21"/>
      <c r="G400" s="21" t="s">
        <v>1538</v>
      </c>
      <c r="H400" s="21"/>
      <c r="I400" s="21" t="s">
        <v>358</v>
      </c>
      <c r="J400" s="21"/>
      <c r="K400" s="21"/>
      <c r="L400" s="23"/>
      <c r="M400" s="23">
        <v>136</v>
      </c>
      <c r="N400" s="21"/>
      <c r="O400" s="21" t="s">
        <v>1263</v>
      </c>
      <c r="P400" s="50" t="str">
        <f t="shared" si="6"/>
        <v>Accepted</v>
      </c>
      <c r="Q400" s="61" t="s">
        <v>662</v>
      </c>
    </row>
    <row r="401" spans="1:17" s="28" customFormat="1" ht="42">
      <c r="A401" s="21">
        <v>853</v>
      </c>
      <c r="B401" s="21" t="s">
        <v>1024</v>
      </c>
      <c r="C401" s="26"/>
      <c r="D401" s="40" t="s">
        <v>1019</v>
      </c>
      <c r="E401" s="40" t="s">
        <v>1020</v>
      </c>
      <c r="F401" s="21"/>
      <c r="G401" s="21" t="s">
        <v>1538</v>
      </c>
      <c r="H401" s="21"/>
      <c r="I401" s="21" t="s">
        <v>358</v>
      </c>
      <c r="J401" s="21"/>
      <c r="K401" s="21"/>
      <c r="L401" s="23"/>
      <c r="M401" s="23">
        <v>136</v>
      </c>
      <c r="N401" s="21"/>
      <c r="O401" s="21" t="s">
        <v>1263</v>
      </c>
      <c r="P401" s="50" t="str">
        <f t="shared" si="6"/>
        <v>Accepted</v>
      </c>
      <c r="Q401" s="61" t="s">
        <v>662</v>
      </c>
    </row>
    <row r="402" spans="1:17" s="28" customFormat="1" ht="42">
      <c r="A402" s="21">
        <v>854</v>
      </c>
      <c r="B402" s="21" t="s">
        <v>1024</v>
      </c>
      <c r="C402" s="26" t="s">
        <v>1465</v>
      </c>
      <c r="D402" s="40" t="s">
        <v>1021</v>
      </c>
      <c r="E402" s="40"/>
      <c r="F402" s="21"/>
      <c r="G402" s="21" t="s">
        <v>688</v>
      </c>
      <c r="H402" s="21"/>
      <c r="I402" s="21" t="s">
        <v>434</v>
      </c>
      <c r="J402" s="21"/>
      <c r="K402" s="21"/>
      <c r="L402" s="23"/>
      <c r="M402" s="23"/>
      <c r="N402" s="21"/>
      <c r="O402" s="21" t="s">
        <v>993</v>
      </c>
      <c r="P402" s="50" t="str">
        <f t="shared" si="6"/>
        <v>Declined</v>
      </c>
      <c r="Q402" s="61" t="s">
        <v>662</v>
      </c>
    </row>
    <row r="403" spans="1:17" s="28" customFormat="1" ht="105">
      <c r="A403" s="21">
        <v>861</v>
      </c>
      <c r="B403" s="21" t="s">
        <v>1024</v>
      </c>
      <c r="C403" s="26" t="s">
        <v>741</v>
      </c>
      <c r="D403" s="40" t="s">
        <v>1022</v>
      </c>
      <c r="E403" s="40" t="s">
        <v>1023</v>
      </c>
      <c r="F403" s="21"/>
      <c r="G403" s="21" t="s">
        <v>688</v>
      </c>
      <c r="H403" s="21"/>
      <c r="I403" s="21" t="s">
        <v>435</v>
      </c>
      <c r="J403" s="21"/>
      <c r="K403" s="21"/>
      <c r="L403" s="23"/>
      <c r="M403" s="23"/>
      <c r="N403" s="21"/>
      <c r="O403" s="21" t="s">
        <v>1364</v>
      </c>
      <c r="P403" s="50" t="str">
        <f t="shared" si="6"/>
        <v>Declined</v>
      </c>
      <c r="Q403" s="61" t="s">
        <v>662</v>
      </c>
    </row>
    <row r="404" spans="1:17" s="28" customFormat="1" ht="63">
      <c r="A404" s="21">
        <v>865</v>
      </c>
      <c r="B404" s="21" t="s">
        <v>1540</v>
      </c>
      <c r="C404" s="21" t="s">
        <v>771</v>
      </c>
      <c r="D404" s="21" t="s">
        <v>1541</v>
      </c>
      <c r="E404" s="21" t="s">
        <v>1542</v>
      </c>
      <c r="F404" s="21"/>
      <c r="G404" s="21" t="s">
        <v>1537</v>
      </c>
      <c r="H404" s="21"/>
      <c r="I404" s="21" t="s">
        <v>730</v>
      </c>
      <c r="J404" s="21"/>
      <c r="K404" s="21"/>
      <c r="L404" s="23"/>
      <c r="M404" s="23"/>
      <c r="N404" s="21"/>
      <c r="O404" s="21" t="s">
        <v>739</v>
      </c>
      <c r="P404" s="50" t="str">
        <f t="shared" si="6"/>
        <v>Deferred</v>
      </c>
      <c r="Q404" s="61"/>
    </row>
    <row r="405" spans="1:17" s="28" customFormat="1" ht="21">
      <c r="A405" s="21">
        <v>867</v>
      </c>
      <c r="B405" s="21" t="s">
        <v>1540</v>
      </c>
      <c r="C405" s="21" t="s">
        <v>913</v>
      </c>
      <c r="D405" s="21" t="s">
        <v>1544</v>
      </c>
      <c r="E405" s="21" t="s">
        <v>1543</v>
      </c>
      <c r="F405" s="21"/>
      <c r="G405" s="21" t="s">
        <v>1537</v>
      </c>
      <c r="H405" s="21"/>
      <c r="I405" s="21"/>
      <c r="J405" s="21"/>
      <c r="K405" s="21"/>
      <c r="L405" s="23"/>
      <c r="M405" s="23">
        <v>312</v>
      </c>
      <c r="N405" s="21"/>
      <c r="O405" s="21" t="s">
        <v>1008</v>
      </c>
      <c r="P405" s="50" t="str">
        <f t="shared" si="6"/>
        <v>Deferred</v>
      </c>
      <c r="Q405" s="61" t="s">
        <v>192</v>
      </c>
    </row>
    <row r="406" spans="1:17" s="28" customFormat="1" ht="21">
      <c r="A406" s="21">
        <v>872</v>
      </c>
      <c r="B406" s="21" t="s">
        <v>1545</v>
      </c>
      <c r="C406" s="26" t="s">
        <v>775</v>
      </c>
      <c r="D406" s="40" t="s">
        <v>1546</v>
      </c>
      <c r="E406" s="40" t="s">
        <v>1547</v>
      </c>
      <c r="F406" s="21"/>
      <c r="G406" s="21" t="s">
        <v>1538</v>
      </c>
      <c r="H406" s="21"/>
      <c r="I406" s="21" t="s">
        <v>731</v>
      </c>
      <c r="J406" s="21"/>
      <c r="K406" s="21"/>
      <c r="L406" s="23"/>
      <c r="M406" s="23"/>
      <c r="N406" s="21"/>
      <c r="O406" s="21" t="s">
        <v>742</v>
      </c>
      <c r="P406" s="50" t="str">
        <f t="shared" si="6"/>
        <v>Accepted</v>
      </c>
      <c r="Q406" s="61" t="s">
        <v>662</v>
      </c>
    </row>
    <row r="407" spans="1:17" s="28" customFormat="1" ht="189">
      <c r="A407" s="21">
        <v>876</v>
      </c>
      <c r="B407" s="21" t="s">
        <v>1545</v>
      </c>
      <c r="C407" s="26" t="s">
        <v>486</v>
      </c>
      <c r="D407" s="40" t="s">
        <v>153</v>
      </c>
      <c r="E407" s="40" t="s">
        <v>1524</v>
      </c>
      <c r="F407" s="21"/>
      <c r="G407" s="21" t="s">
        <v>688</v>
      </c>
      <c r="H407" s="21"/>
      <c r="I407" s="21" t="s">
        <v>735</v>
      </c>
      <c r="J407" s="21"/>
      <c r="K407" s="21"/>
      <c r="L407" s="23"/>
      <c r="M407" s="23">
        <v>50</v>
      </c>
      <c r="N407" s="21"/>
      <c r="O407" s="21" t="s">
        <v>1263</v>
      </c>
      <c r="P407" s="50" t="str">
        <f t="shared" si="6"/>
        <v>Declined</v>
      </c>
      <c r="Q407" s="61" t="s">
        <v>662</v>
      </c>
    </row>
    <row r="408" spans="1:17" s="28" customFormat="1" ht="115.5">
      <c r="A408" s="21">
        <v>879</v>
      </c>
      <c r="B408" s="21" t="s">
        <v>1525</v>
      </c>
      <c r="C408" s="21" t="s">
        <v>741</v>
      </c>
      <c r="D408" s="21" t="s">
        <v>1442</v>
      </c>
      <c r="E408" s="21" t="s">
        <v>1443</v>
      </c>
      <c r="F408" s="21"/>
      <c r="G408" s="21" t="s">
        <v>1539</v>
      </c>
      <c r="H408" s="21"/>
      <c r="I408" s="21" t="s">
        <v>436</v>
      </c>
      <c r="J408" s="21"/>
      <c r="K408" s="21"/>
      <c r="L408" s="23"/>
      <c r="M408" s="23"/>
      <c r="N408" s="21"/>
      <c r="O408" s="21" t="s">
        <v>1364</v>
      </c>
      <c r="P408" s="50" t="str">
        <f t="shared" si="6"/>
        <v>Counter</v>
      </c>
      <c r="Q408" s="61" t="s">
        <v>662</v>
      </c>
    </row>
    <row r="409" spans="1:17" s="28" customFormat="1" ht="73.5">
      <c r="A409" s="21">
        <v>881</v>
      </c>
      <c r="B409" s="21" t="s">
        <v>1525</v>
      </c>
      <c r="C409" s="21" t="s">
        <v>1603</v>
      </c>
      <c r="D409" s="21" t="s">
        <v>1444</v>
      </c>
      <c r="E409" s="21" t="s">
        <v>1623</v>
      </c>
      <c r="F409" s="21"/>
      <c r="G409" s="21" t="s">
        <v>1538</v>
      </c>
      <c r="H409" s="21"/>
      <c r="I409" s="21" t="s">
        <v>365</v>
      </c>
      <c r="J409" s="21"/>
      <c r="K409" s="21"/>
      <c r="L409" s="23"/>
      <c r="M409" s="23">
        <v>216</v>
      </c>
      <c r="N409" s="21"/>
      <c r="O409" s="21" t="s">
        <v>1263</v>
      </c>
      <c r="P409" s="50" t="str">
        <f t="shared" si="6"/>
        <v>Accepted</v>
      </c>
      <c r="Q409" s="61" t="s">
        <v>662</v>
      </c>
    </row>
    <row r="410" spans="1:17" s="28" customFormat="1" ht="84">
      <c r="A410" s="21">
        <v>884</v>
      </c>
      <c r="B410" s="21" t="s">
        <v>1525</v>
      </c>
      <c r="C410" s="21" t="s">
        <v>889</v>
      </c>
      <c r="D410" s="36" t="s">
        <v>154</v>
      </c>
      <c r="E410" s="21" t="s">
        <v>1624</v>
      </c>
      <c r="F410" s="21"/>
      <c r="G410" s="21" t="s">
        <v>1538</v>
      </c>
      <c r="H410" s="21"/>
      <c r="I410" s="21" t="s">
        <v>437</v>
      </c>
      <c r="J410" s="21"/>
      <c r="K410" s="21"/>
      <c r="L410" s="23"/>
      <c r="M410" s="23">
        <v>884</v>
      </c>
      <c r="N410" s="21"/>
      <c r="O410" s="21" t="s">
        <v>1464</v>
      </c>
      <c r="P410" s="50" t="str">
        <f t="shared" si="6"/>
        <v>Accepted</v>
      </c>
      <c r="Q410" s="61" t="s">
        <v>662</v>
      </c>
    </row>
    <row r="411" spans="1:17" s="28" customFormat="1" ht="94.5">
      <c r="A411" s="21">
        <v>887</v>
      </c>
      <c r="B411" s="21" t="s">
        <v>1625</v>
      </c>
      <c r="C411" s="26" t="s">
        <v>1259</v>
      </c>
      <c r="D411" s="40" t="s">
        <v>1626</v>
      </c>
      <c r="E411" s="40" t="s">
        <v>490</v>
      </c>
      <c r="F411" s="21"/>
      <c r="G411" s="21" t="s">
        <v>1539</v>
      </c>
      <c r="H411" s="21"/>
      <c r="I411" s="21" t="s">
        <v>397</v>
      </c>
      <c r="J411" s="21"/>
      <c r="K411" s="21"/>
      <c r="L411" s="23"/>
      <c r="M411" s="23"/>
      <c r="N411" s="21"/>
      <c r="O411" s="21" t="s">
        <v>993</v>
      </c>
      <c r="P411" s="50" t="str">
        <f t="shared" si="6"/>
        <v>Counter</v>
      </c>
      <c r="Q411" s="61" t="s">
        <v>662</v>
      </c>
    </row>
    <row r="412" spans="1:17" s="28" customFormat="1" ht="21">
      <c r="A412" s="21">
        <v>888</v>
      </c>
      <c r="B412" s="21" t="s">
        <v>1625</v>
      </c>
      <c r="C412" s="26" t="s">
        <v>880</v>
      </c>
      <c r="D412" s="40" t="s">
        <v>1627</v>
      </c>
      <c r="E412" s="40" t="s">
        <v>1628</v>
      </c>
      <c r="F412" s="21"/>
      <c r="G412" s="21" t="s">
        <v>1539</v>
      </c>
      <c r="H412" s="21"/>
      <c r="I412" s="21" t="s">
        <v>438</v>
      </c>
      <c r="J412" s="21"/>
      <c r="K412" s="21"/>
      <c r="L412" s="23"/>
      <c r="M412" s="23"/>
      <c r="N412" s="21"/>
      <c r="O412" s="21" t="s">
        <v>1008</v>
      </c>
      <c r="P412" s="50" t="str">
        <f t="shared" si="6"/>
        <v>Counter</v>
      </c>
      <c r="Q412" s="61" t="s">
        <v>662</v>
      </c>
    </row>
    <row r="413" spans="1:17" s="28" customFormat="1" ht="63">
      <c r="A413" s="21">
        <v>889</v>
      </c>
      <c r="B413" s="21" t="s">
        <v>1625</v>
      </c>
      <c r="C413" s="26" t="s">
        <v>1186</v>
      </c>
      <c r="D413" s="40" t="s">
        <v>1454</v>
      </c>
      <c r="E413" s="40" t="s">
        <v>1455</v>
      </c>
      <c r="F413" s="21"/>
      <c r="G413" s="21" t="s">
        <v>688</v>
      </c>
      <c r="H413" s="21"/>
      <c r="I413" s="21" t="s">
        <v>439</v>
      </c>
      <c r="J413" s="21"/>
      <c r="K413" s="21"/>
      <c r="L413" s="23"/>
      <c r="M413" s="23"/>
      <c r="N413" s="21"/>
      <c r="O413" s="21" t="s">
        <v>993</v>
      </c>
      <c r="P413" s="50" t="str">
        <f t="shared" si="6"/>
        <v>Declined</v>
      </c>
      <c r="Q413" s="61" t="s">
        <v>662</v>
      </c>
    </row>
    <row r="414" spans="1:17" s="28" customFormat="1" ht="63">
      <c r="A414" s="21">
        <v>892</v>
      </c>
      <c r="B414" s="21" t="s">
        <v>1625</v>
      </c>
      <c r="C414" s="26" t="s">
        <v>771</v>
      </c>
      <c r="D414" s="40" t="s">
        <v>1456</v>
      </c>
      <c r="E414" s="40" t="s">
        <v>1457</v>
      </c>
      <c r="F414" s="21"/>
      <c r="G414" s="21" t="s">
        <v>1537</v>
      </c>
      <c r="H414" s="21"/>
      <c r="I414" s="21" t="s">
        <v>730</v>
      </c>
      <c r="J414" s="21"/>
      <c r="K414" s="21"/>
      <c r="L414" s="23"/>
      <c r="M414" s="23"/>
      <c r="N414" s="21"/>
      <c r="O414" s="21" t="s">
        <v>739</v>
      </c>
      <c r="P414" s="50" t="str">
        <f t="shared" si="6"/>
        <v>Deferred</v>
      </c>
      <c r="Q414" s="61"/>
    </row>
    <row r="415" spans="1:17" s="28" customFormat="1" ht="52.5">
      <c r="A415" s="21">
        <v>895</v>
      </c>
      <c r="B415" s="21" t="s">
        <v>1625</v>
      </c>
      <c r="C415" s="26" t="s">
        <v>1272</v>
      </c>
      <c r="D415" s="40" t="s">
        <v>917</v>
      </c>
      <c r="E415" s="40" t="s">
        <v>490</v>
      </c>
      <c r="F415" s="21"/>
      <c r="G415" s="21" t="s">
        <v>1538</v>
      </c>
      <c r="H415" s="21"/>
      <c r="I415" s="21" t="s">
        <v>343</v>
      </c>
      <c r="J415" s="21"/>
      <c r="K415" s="21"/>
      <c r="L415" s="23"/>
      <c r="M415" s="23"/>
      <c r="N415" s="21"/>
      <c r="O415" s="21" t="s">
        <v>1364</v>
      </c>
      <c r="P415" s="50" t="str">
        <f t="shared" si="6"/>
        <v>Accepted</v>
      </c>
      <c r="Q415" s="61" t="s">
        <v>192</v>
      </c>
    </row>
    <row r="416" spans="1:17" s="28" customFormat="1" ht="136.5">
      <c r="A416" s="21">
        <v>896</v>
      </c>
      <c r="B416" s="21" t="s">
        <v>1625</v>
      </c>
      <c r="C416" s="26" t="s">
        <v>775</v>
      </c>
      <c r="D416" s="40" t="s">
        <v>918</v>
      </c>
      <c r="E416" s="40" t="s">
        <v>919</v>
      </c>
      <c r="F416" s="21"/>
      <c r="G416" s="21" t="s">
        <v>688</v>
      </c>
      <c r="H416" s="21"/>
      <c r="I416" s="21" t="s">
        <v>440</v>
      </c>
      <c r="J416" s="21"/>
      <c r="K416" s="21"/>
      <c r="L416" s="23"/>
      <c r="M416" s="23"/>
      <c r="N416" s="21"/>
      <c r="O416" s="35" t="s">
        <v>1267</v>
      </c>
      <c r="P416" s="50" t="str">
        <f t="shared" si="6"/>
        <v>Declined</v>
      </c>
      <c r="Q416" s="61"/>
    </row>
    <row r="417" spans="1:17" s="28" customFormat="1" ht="31.5">
      <c r="A417" s="21">
        <v>897</v>
      </c>
      <c r="B417" s="21" t="s">
        <v>1625</v>
      </c>
      <c r="C417" s="26" t="s">
        <v>775</v>
      </c>
      <c r="D417" s="40" t="s">
        <v>920</v>
      </c>
      <c r="E417" s="40" t="s">
        <v>921</v>
      </c>
      <c r="F417" s="21"/>
      <c r="G417" s="21" t="s">
        <v>1538</v>
      </c>
      <c r="H417" s="21"/>
      <c r="I417" s="21" t="s">
        <v>731</v>
      </c>
      <c r="J417" s="21"/>
      <c r="K417" s="21"/>
      <c r="L417" s="23"/>
      <c r="M417" s="23"/>
      <c r="N417" s="21"/>
      <c r="O417" s="21" t="s">
        <v>742</v>
      </c>
      <c r="P417" s="50" t="str">
        <f t="shared" si="6"/>
        <v>Accepted</v>
      </c>
      <c r="Q417" s="61" t="s">
        <v>662</v>
      </c>
    </row>
    <row r="418" spans="1:17" s="28" customFormat="1" ht="63">
      <c r="A418" s="21">
        <v>898</v>
      </c>
      <c r="B418" s="21" t="s">
        <v>1625</v>
      </c>
      <c r="C418" s="26" t="s">
        <v>775</v>
      </c>
      <c r="D418" s="40" t="s">
        <v>922</v>
      </c>
      <c r="E418" s="40" t="s">
        <v>923</v>
      </c>
      <c r="F418" s="21"/>
      <c r="G418" s="21" t="s">
        <v>1538</v>
      </c>
      <c r="H418" s="21"/>
      <c r="I418" s="21" t="s">
        <v>731</v>
      </c>
      <c r="J418" s="21"/>
      <c r="K418" s="21"/>
      <c r="L418" s="23"/>
      <c r="M418" s="23"/>
      <c r="N418" s="21"/>
      <c r="O418" s="21" t="s">
        <v>742</v>
      </c>
      <c r="P418" s="50" t="str">
        <f t="shared" si="6"/>
        <v>Accepted</v>
      </c>
      <c r="Q418" s="61" t="s">
        <v>662</v>
      </c>
    </row>
    <row r="419" spans="1:17" s="28" customFormat="1" ht="21">
      <c r="A419" s="21">
        <v>899</v>
      </c>
      <c r="B419" s="21" t="s">
        <v>1625</v>
      </c>
      <c r="C419" s="26" t="s">
        <v>775</v>
      </c>
      <c r="D419" s="40" t="s">
        <v>924</v>
      </c>
      <c r="E419" s="40" t="s">
        <v>925</v>
      </c>
      <c r="F419" s="21"/>
      <c r="G419" s="21" t="s">
        <v>1538</v>
      </c>
      <c r="H419" s="21"/>
      <c r="I419" s="21" t="s">
        <v>731</v>
      </c>
      <c r="J419" s="21"/>
      <c r="K419" s="21"/>
      <c r="L419" s="23"/>
      <c r="M419" s="23"/>
      <c r="N419" s="21"/>
      <c r="O419" s="21" t="s">
        <v>742</v>
      </c>
      <c r="P419" s="50" t="str">
        <f t="shared" si="6"/>
        <v>Accepted</v>
      </c>
      <c r="Q419" s="61" t="s">
        <v>662</v>
      </c>
    </row>
    <row r="420" spans="1:17" s="28" customFormat="1" ht="31.5">
      <c r="A420" s="21">
        <v>904</v>
      </c>
      <c r="B420" s="21" t="s">
        <v>1625</v>
      </c>
      <c r="C420" s="26" t="s">
        <v>743</v>
      </c>
      <c r="D420" s="40" t="s">
        <v>800</v>
      </c>
      <c r="E420" s="40" t="s">
        <v>801</v>
      </c>
      <c r="F420" s="21"/>
      <c r="G420" s="21" t="s">
        <v>1538</v>
      </c>
      <c r="H420" s="21"/>
      <c r="I420" s="21" t="s">
        <v>361</v>
      </c>
      <c r="J420" s="21"/>
      <c r="K420" s="21"/>
      <c r="L420" s="23"/>
      <c r="M420" s="23"/>
      <c r="N420" s="21"/>
      <c r="O420" s="21" t="s">
        <v>1008</v>
      </c>
      <c r="P420" s="50" t="str">
        <f t="shared" si="6"/>
        <v>Accepted</v>
      </c>
      <c r="Q420" s="61" t="s">
        <v>662</v>
      </c>
    </row>
    <row r="421" spans="1:17" s="28" customFormat="1" ht="31.5">
      <c r="A421" s="21">
        <v>905</v>
      </c>
      <c r="B421" s="21" t="s">
        <v>1625</v>
      </c>
      <c r="C421" s="26" t="s">
        <v>743</v>
      </c>
      <c r="D421" s="40" t="s">
        <v>802</v>
      </c>
      <c r="E421" s="40" t="s">
        <v>803</v>
      </c>
      <c r="F421" s="21"/>
      <c r="G421" s="21" t="s">
        <v>1538</v>
      </c>
      <c r="H421" s="21"/>
      <c r="I421" s="21" t="s">
        <v>354</v>
      </c>
      <c r="J421" s="21"/>
      <c r="K421" s="21"/>
      <c r="L421" s="23"/>
      <c r="M421" s="23"/>
      <c r="N421" s="21"/>
      <c r="O421" s="21" t="s">
        <v>1008</v>
      </c>
      <c r="P421" s="50" t="str">
        <f t="shared" si="6"/>
        <v>Accepted</v>
      </c>
      <c r="Q421" s="61" t="s">
        <v>662</v>
      </c>
    </row>
    <row r="422" spans="1:17" s="28" customFormat="1" ht="115.5">
      <c r="A422" s="21">
        <v>916</v>
      </c>
      <c r="B422" s="21" t="s">
        <v>804</v>
      </c>
      <c r="C422" s="26" t="s">
        <v>741</v>
      </c>
      <c r="D422" s="40" t="s">
        <v>1062</v>
      </c>
      <c r="E422" s="40" t="s">
        <v>1063</v>
      </c>
      <c r="F422" s="21"/>
      <c r="G422" s="21" t="s">
        <v>1538</v>
      </c>
      <c r="H422" s="21"/>
      <c r="I422" s="21" t="s">
        <v>572</v>
      </c>
      <c r="J422" s="21"/>
      <c r="K422" s="21"/>
      <c r="L422" s="23"/>
      <c r="M422" s="23"/>
      <c r="N422" s="21"/>
      <c r="O422" s="21" t="s">
        <v>1364</v>
      </c>
      <c r="P422" s="50" t="str">
        <f t="shared" si="6"/>
        <v>Accepted</v>
      </c>
      <c r="Q422" s="61" t="s">
        <v>662</v>
      </c>
    </row>
    <row r="423" spans="1:17" s="28" customFormat="1" ht="126">
      <c r="A423" s="21">
        <v>917</v>
      </c>
      <c r="B423" s="21" t="s">
        <v>804</v>
      </c>
      <c r="C423" s="26" t="s">
        <v>741</v>
      </c>
      <c r="D423" s="40" t="s">
        <v>1064</v>
      </c>
      <c r="E423" s="40" t="s">
        <v>1065</v>
      </c>
      <c r="F423" s="21"/>
      <c r="G423" s="21" t="s">
        <v>1538</v>
      </c>
      <c r="H423" s="21"/>
      <c r="I423" s="21" t="s">
        <v>346</v>
      </c>
      <c r="J423" s="21"/>
      <c r="K423" s="21"/>
      <c r="L423" s="23"/>
      <c r="M423" s="23"/>
      <c r="N423" s="21"/>
      <c r="O423" s="21" t="s">
        <v>1364</v>
      </c>
      <c r="P423" s="50" t="str">
        <f t="shared" si="6"/>
        <v>Accepted</v>
      </c>
      <c r="Q423" s="61" t="s">
        <v>662</v>
      </c>
    </row>
    <row r="424" spans="1:17" s="28" customFormat="1" ht="73.5">
      <c r="A424" s="21">
        <v>918</v>
      </c>
      <c r="B424" s="21" t="s">
        <v>804</v>
      </c>
      <c r="C424" s="26" t="s">
        <v>741</v>
      </c>
      <c r="D424" s="40" t="s">
        <v>1066</v>
      </c>
      <c r="E424" s="40" t="s">
        <v>1067</v>
      </c>
      <c r="F424" s="21"/>
      <c r="G424" s="21" t="s">
        <v>1538</v>
      </c>
      <c r="H424" s="21"/>
      <c r="I424" s="21" t="s">
        <v>573</v>
      </c>
      <c r="J424" s="21"/>
      <c r="K424" s="21"/>
      <c r="L424" s="23"/>
      <c r="M424" s="23"/>
      <c r="N424" s="21"/>
      <c r="O424" s="21" t="s">
        <v>1364</v>
      </c>
      <c r="P424" s="50" t="str">
        <f t="shared" si="6"/>
        <v>Accepted</v>
      </c>
      <c r="Q424" s="61" t="s">
        <v>662</v>
      </c>
    </row>
    <row r="425" spans="1:17" s="28" customFormat="1" ht="63">
      <c r="A425" s="21">
        <v>919</v>
      </c>
      <c r="B425" s="21" t="s">
        <v>804</v>
      </c>
      <c r="C425" s="26" t="s">
        <v>771</v>
      </c>
      <c r="D425" s="40" t="s">
        <v>1334</v>
      </c>
      <c r="E425" s="40" t="s">
        <v>1335</v>
      </c>
      <c r="F425" s="21"/>
      <c r="G425" s="21" t="s">
        <v>1537</v>
      </c>
      <c r="H425" s="21"/>
      <c r="I425" s="21" t="s">
        <v>730</v>
      </c>
      <c r="J425" s="21"/>
      <c r="K425" s="21"/>
      <c r="L425" s="23"/>
      <c r="M425" s="23"/>
      <c r="N425" s="21"/>
      <c r="O425" s="21" t="s">
        <v>739</v>
      </c>
      <c r="P425" s="50" t="str">
        <f t="shared" si="6"/>
        <v>Deferred</v>
      </c>
      <c r="Q425" s="61"/>
    </row>
    <row r="426" spans="1:17" s="28" customFormat="1" ht="73.5">
      <c r="A426" s="21">
        <v>920</v>
      </c>
      <c r="B426" s="21" t="s">
        <v>804</v>
      </c>
      <c r="C426" s="26" t="s">
        <v>771</v>
      </c>
      <c r="D426" s="40" t="s">
        <v>1336</v>
      </c>
      <c r="E426" s="40" t="s">
        <v>1337</v>
      </c>
      <c r="F426" s="21"/>
      <c r="G426" s="21" t="s">
        <v>1537</v>
      </c>
      <c r="H426" s="21"/>
      <c r="I426" s="21" t="s">
        <v>730</v>
      </c>
      <c r="J426" s="21"/>
      <c r="K426" s="21"/>
      <c r="L426" s="23"/>
      <c r="M426" s="23"/>
      <c r="N426" s="21"/>
      <c r="O426" s="21" t="s">
        <v>739</v>
      </c>
      <c r="P426" s="50" t="str">
        <f t="shared" si="6"/>
        <v>Deferred</v>
      </c>
      <c r="Q426" s="61"/>
    </row>
    <row r="427" spans="1:17" s="28" customFormat="1" ht="84">
      <c r="A427" s="21">
        <v>923</v>
      </c>
      <c r="B427" s="21" t="s">
        <v>804</v>
      </c>
      <c r="C427" s="26" t="s">
        <v>1272</v>
      </c>
      <c r="D427" s="40" t="s">
        <v>1338</v>
      </c>
      <c r="E427" s="40" t="s">
        <v>1339</v>
      </c>
      <c r="F427" s="21"/>
      <c r="G427" s="21" t="s">
        <v>1538</v>
      </c>
      <c r="H427" s="21"/>
      <c r="I427" s="21" t="s">
        <v>343</v>
      </c>
      <c r="J427" s="21"/>
      <c r="K427" s="21"/>
      <c r="L427" s="23"/>
      <c r="M427" s="23"/>
      <c r="N427" s="21"/>
      <c r="O427" s="21" t="s">
        <v>1364</v>
      </c>
      <c r="P427" s="50" t="str">
        <f t="shared" si="6"/>
        <v>Accepted</v>
      </c>
      <c r="Q427" s="61" t="s">
        <v>192</v>
      </c>
    </row>
    <row r="428" spans="1:17" s="28" customFormat="1" ht="63">
      <c r="A428" s="21">
        <v>926</v>
      </c>
      <c r="B428" s="21" t="s">
        <v>804</v>
      </c>
      <c r="C428" s="26" t="s">
        <v>1592</v>
      </c>
      <c r="D428" s="40" t="s">
        <v>1340</v>
      </c>
      <c r="E428" s="40" t="s">
        <v>1341</v>
      </c>
      <c r="F428" s="21"/>
      <c r="G428" s="21" t="s">
        <v>1537</v>
      </c>
      <c r="H428" s="21"/>
      <c r="I428" s="21" t="s">
        <v>730</v>
      </c>
      <c r="J428" s="21"/>
      <c r="K428" s="21"/>
      <c r="L428" s="23"/>
      <c r="M428" s="23"/>
      <c r="N428" s="21"/>
      <c r="O428" s="21" t="s">
        <v>739</v>
      </c>
      <c r="P428" s="50" t="str">
        <f t="shared" si="6"/>
        <v>Deferred</v>
      </c>
      <c r="Q428" s="61"/>
    </row>
    <row r="429" spans="1:17" s="28" customFormat="1" ht="63">
      <c r="A429" s="21">
        <v>927</v>
      </c>
      <c r="B429" s="21" t="s">
        <v>804</v>
      </c>
      <c r="C429" s="26" t="s">
        <v>771</v>
      </c>
      <c r="D429" s="40" t="s">
        <v>1340</v>
      </c>
      <c r="E429" s="40" t="s">
        <v>1342</v>
      </c>
      <c r="F429" s="21"/>
      <c r="G429" s="21" t="s">
        <v>1537</v>
      </c>
      <c r="H429" s="21"/>
      <c r="I429" s="21" t="s">
        <v>730</v>
      </c>
      <c r="J429" s="21"/>
      <c r="K429" s="21"/>
      <c r="L429" s="23"/>
      <c r="M429" s="23"/>
      <c r="N429" s="21"/>
      <c r="O429" s="21" t="s">
        <v>739</v>
      </c>
      <c r="P429" s="50" t="str">
        <f t="shared" si="6"/>
        <v>Deferred</v>
      </c>
      <c r="Q429" s="61"/>
    </row>
    <row r="430" spans="1:17" s="28" customFormat="1" ht="189">
      <c r="A430" s="21">
        <v>930</v>
      </c>
      <c r="B430" s="21" t="s">
        <v>804</v>
      </c>
      <c r="C430" s="26" t="s">
        <v>1603</v>
      </c>
      <c r="D430" s="40" t="s">
        <v>1343</v>
      </c>
      <c r="E430" s="40" t="s">
        <v>1344</v>
      </c>
      <c r="F430" s="21"/>
      <c r="G430" s="21" t="s">
        <v>688</v>
      </c>
      <c r="H430" s="21"/>
      <c r="I430" s="21" t="s">
        <v>735</v>
      </c>
      <c r="J430" s="21"/>
      <c r="K430" s="21"/>
      <c r="L430" s="23"/>
      <c r="M430" s="23">
        <v>50</v>
      </c>
      <c r="N430" s="21"/>
      <c r="O430" s="21" t="s">
        <v>1263</v>
      </c>
      <c r="P430" s="50" t="str">
        <f t="shared" si="6"/>
        <v>Declined</v>
      </c>
      <c r="Q430" s="61" t="s">
        <v>662</v>
      </c>
    </row>
    <row r="431" spans="1:17" s="28" customFormat="1" ht="189">
      <c r="A431" s="21">
        <v>931</v>
      </c>
      <c r="B431" s="21" t="s">
        <v>804</v>
      </c>
      <c r="C431" s="26" t="s">
        <v>1261</v>
      </c>
      <c r="D431" s="40" t="s">
        <v>1343</v>
      </c>
      <c r="E431" s="40" t="s">
        <v>1345</v>
      </c>
      <c r="F431" s="21"/>
      <c r="G431" s="21" t="s">
        <v>688</v>
      </c>
      <c r="H431" s="21"/>
      <c r="I431" s="21" t="s">
        <v>735</v>
      </c>
      <c r="J431" s="21"/>
      <c r="K431" s="21"/>
      <c r="L431" s="23"/>
      <c r="M431" s="23">
        <v>50</v>
      </c>
      <c r="N431" s="21"/>
      <c r="O431" s="21" t="s">
        <v>1263</v>
      </c>
      <c r="P431" s="50" t="str">
        <f t="shared" si="6"/>
        <v>Declined</v>
      </c>
      <c r="Q431" s="61" t="s">
        <v>662</v>
      </c>
    </row>
    <row r="432" spans="1:17" s="28" customFormat="1" ht="63">
      <c r="A432" s="21">
        <v>934</v>
      </c>
      <c r="B432" s="21" t="s">
        <v>804</v>
      </c>
      <c r="C432" s="30" t="s">
        <v>743</v>
      </c>
      <c r="D432" s="37" t="s">
        <v>1346</v>
      </c>
      <c r="E432" s="37" t="s">
        <v>1347</v>
      </c>
      <c r="F432" s="21"/>
      <c r="G432" s="21" t="s">
        <v>1538</v>
      </c>
      <c r="H432" s="21"/>
      <c r="I432" s="21" t="s">
        <v>361</v>
      </c>
      <c r="J432" s="21"/>
      <c r="K432" s="21"/>
      <c r="L432" s="23"/>
      <c r="M432" s="23"/>
      <c r="N432" s="21"/>
      <c r="O432" s="21" t="s">
        <v>1008</v>
      </c>
      <c r="P432" s="50" t="str">
        <f t="shared" si="6"/>
        <v>Accepted</v>
      </c>
      <c r="Q432" s="61" t="s">
        <v>662</v>
      </c>
    </row>
    <row r="433" spans="1:17" s="28" customFormat="1" ht="105">
      <c r="A433" s="21">
        <v>936</v>
      </c>
      <c r="B433" s="21" t="s">
        <v>804</v>
      </c>
      <c r="C433" s="38" t="s">
        <v>897</v>
      </c>
      <c r="D433" s="39" t="s">
        <v>1348</v>
      </c>
      <c r="E433" s="39" t="s">
        <v>1349</v>
      </c>
      <c r="F433" s="21"/>
      <c r="G433" s="21" t="s">
        <v>688</v>
      </c>
      <c r="H433" s="21"/>
      <c r="I433" s="21" t="s">
        <v>574</v>
      </c>
      <c r="J433" s="21"/>
      <c r="K433" s="21"/>
      <c r="L433" s="23"/>
      <c r="M433" s="23"/>
      <c r="N433" s="21"/>
      <c r="O433" s="21" t="s">
        <v>993</v>
      </c>
      <c r="P433" s="50" t="str">
        <f t="shared" si="6"/>
        <v>Declined</v>
      </c>
      <c r="Q433" s="61" t="s">
        <v>662</v>
      </c>
    </row>
    <row r="434" spans="1:17" s="28" customFormat="1" ht="105">
      <c r="A434" s="21">
        <v>937</v>
      </c>
      <c r="B434" s="21" t="s">
        <v>804</v>
      </c>
      <c r="C434" s="38" t="s">
        <v>1090</v>
      </c>
      <c r="D434" s="39" t="s">
        <v>1348</v>
      </c>
      <c r="E434" s="39" t="s">
        <v>1349</v>
      </c>
      <c r="F434" s="21"/>
      <c r="G434" s="21" t="s">
        <v>688</v>
      </c>
      <c r="H434" s="21"/>
      <c r="I434" s="21" t="s">
        <v>574</v>
      </c>
      <c r="J434" s="21"/>
      <c r="K434" s="21"/>
      <c r="L434" s="23"/>
      <c r="M434" s="23"/>
      <c r="N434" s="21"/>
      <c r="O434" s="21" t="s">
        <v>993</v>
      </c>
      <c r="P434" s="50" t="str">
        <f t="shared" si="6"/>
        <v>Declined</v>
      </c>
      <c r="Q434" s="61" t="s">
        <v>662</v>
      </c>
    </row>
    <row r="435" spans="1:17" s="28" customFormat="1" ht="105">
      <c r="A435" s="21">
        <v>938</v>
      </c>
      <c r="B435" s="21" t="s">
        <v>804</v>
      </c>
      <c r="C435" s="38" t="s">
        <v>1398</v>
      </c>
      <c r="D435" s="39" t="s">
        <v>1350</v>
      </c>
      <c r="E435" s="39" t="s">
        <v>1351</v>
      </c>
      <c r="F435" s="21"/>
      <c r="G435" s="21" t="s">
        <v>688</v>
      </c>
      <c r="H435" s="21"/>
      <c r="I435" s="21" t="s">
        <v>575</v>
      </c>
      <c r="J435" s="21"/>
      <c r="K435" s="21"/>
      <c r="L435" s="23"/>
      <c r="M435" s="23"/>
      <c r="N435" s="21"/>
      <c r="O435" s="21" t="s">
        <v>993</v>
      </c>
      <c r="P435" s="50" t="str">
        <f t="shared" si="6"/>
        <v>Declined</v>
      </c>
      <c r="Q435" s="61" t="s">
        <v>662</v>
      </c>
    </row>
    <row r="436" spans="1:17" s="28" customFormat="1" ht="210">
      <c r="A436" s="21">
        <v>939</v>
      </c>
      <c r="B436" s="21" t="s">
        <v>804</v>
      </c>
      <c r="C436" s="38" t="s">
        <v>1035</v>
      </c>
      <c r="D436" s="39" t="s">
        <v>1352</v>
      </c>
      <c r="E436" s="39" t="s">
        <v>1353</v>
      </c>
      <c r="F436" s="21"/>
      <c r="G436" s="21" t="s">
        <v>688</v>
      </c>
      <c r="H436" s="21"/>
      <c r="I436" s="21" t="s">
        <v>392</v>
      </c>
      <c r="J436" s="21"/>
      <c r="K436" s="21"/>
      <c r="L436" s="23"/>
      <c r="M436" s="23"/>
      <c r="N436" s="21"/>
      <c r="O436" s="21" t="s">
        <v>993</v>
      </c>
      <c r="P436" s="50" t="str">
        <f t="shared" si="6"/>
        <v>Declined</v>
      </c>
      <c r="Q436" s="61" t="s">
        <v>662</v>
      </c>
    </row>
    <row r="437" spans="1:17" s="28" customFormat="1" ht="168">
      <c r="A437" s="21">
        <v>940</v>
      </c>
      <c r="B437" s="21" t="s">
        <v>804</v>
      </c>
      <c r="C437" s="38" t="s">
        <v>1035</v>
      </c>
      <c r="D437" s="39" t="s">
        <v>1354</v>
      </c>
      <c r="E437" s="39" t="s">
        <v>1355</v>
      </c>
      <c r="F437" s="21"/>
      <c r="G437" s="21" t="s">
        <v>688</v>
      </c>
      <c r="H437" s="21"/>
      <c r="I437" s="21" t="s">
        <v>576</v>
      </c>
      <c r="J437" s="21"/>
      <c r="K437" s="21"/>
      <c r="L437" s="23"/>
      <c r="M437" s="23"/>
      <c r="N437" s="21"/>
      <c r="O437" s="21" t="s">
        <v>993</v>
      </c>
      <c r="P437" s="50" t="str">
        <f t="shared" si="6"/>
        <v>Declined</v>
      </c>
      <c r="Q437" s="61" t="s">
        <v>662</v>
      </c>
    </row>
    <row r="438" spans="1:17" s="28" customFormat="1" ht="210">
      <c r="A438" s="21">
        <v>941</v>
      </c>
      <c r="B438" s="21" t="s">
        <v>804</v>
      </c>
      <c r="C438" s="38" t="s">
        <v>1035</v>
      </c>
      <c r="D438" s="39" t="s">
        <v>1356</v>
      </c>
      <c r="E438" s="39" t="s">
        <v>1357</v>
      </c>
      <c r="F438" s="21"/>
      <c r="G438" s="21" t="s">
        <v>688</v>
      </c>
      <c r="H438" s="21"/>
      <c r="I438" s="21" t="s">
        <v>392</v>
      </c>
      <c r="J438" s="21"/>
      <c r="K438" s="21"/>
      <c r="L438" s="23"/>
      <c r="M438" s="23"/>
      <c r="N438" s="21"/>
      <c r="O438" s="21" t="s">
        <v>993</v>
      </c>
      <c r="P438" s="50" t="str">
        <f t="shared" si="6"/>
        <v>Declined</v>
      </c>
      <c r="Q438" s="61" t="s">
        <v>662</v>
      </c>
    </row>
    <row r="439" spans="1:17" s="28" customFormat="1" ht="168">
      <c r="A439" s="21">
        <v>942</v>
      </c>
      <c r="B439" s="21" t="s">
        <v>804</v>
      </c>
      <c r="C439" s="38" t="s">
        <v>1278</v>
      </c>
      <c r="D439" s="39" t="s">
        <v>1358</v>
      </c>
      <c r="E439" s="39" t="s">
        <v>1359</v>
      </c>
      <c r="F439" s="21"/>
      <c r="G439" s="21" t="s">
        <v>688</v>
      </c>
      <c r="H439" s="21"/>
      <c r="I439" s="21" t="s">
        <v>576</v>
      </c>
      <c r="J439" s="21"/>
      <c r="K439" s="21"/>
      <c r="L439" s="23"/>
      <c r="M439" s="23"/>
      <c r="N439" s="21"/>
      <c r="O439" s="21" t="s">
        <v>993</v>
      </c>
      <c r="P439" s="50" t="str">
        <f t="shared" si="6"/>
        <v>Declined</v>
      </c>
      <c r="Q439" s="61" t="s">
        <v>662</v>
      </c>
    </row>
    <row r="440" spans="1:17" s="28" customFormat="1" ht="63">
      <c r="A440" s="21">
        <v>950</v>
      </c>
      <c r="B440" s="21" t="s">
        <v>804</v>
      </c>
      <c r="C440" s="38" t="s">
        <v>860</v>
      </c>
      <c r="D440" s="39" t="s">
        <v>1360</v>
      </c>
      <c r="E440" s="39" t="s">
        <v>1361</v>
      </c>
      <c r="F440" s="21"/>
      <c r="G440" s="21" t="s">
        <v>1537</v>
      </c>
      <c r="H440" s="21"/>
      <c r="I440" s="21" t="s">
        <v>730</v>
      </c>
      <c r="J440" s="21"/>
      <c r="K440" s="21"/>
      <c r="L440" s="23"/>
      <c r="M440" s="23"/>
      <c r="N440" s="21"/>
      <c r="O440" s="21" t="s">
        <v>739</v>
      </c>
      <c r="P440" s="50" t="str">
        <f t="shared" si="6"/>
        <v>Deferred</v>
      </c>
      <c r="Q440" s="61"/>
    </row>
    <row r="441" spans="1:17" s="28" customFormat="1" ht="189">
      <c r="A441" s="21">
        <v>954</v>
      </c>
      <c r="B441" s="21" t="s">
        <v>804</v>
      </c>
      <c r="C441" s="38" t="s">
        <v>486</v>
      </c>
      <c r="D441" s="39" t="s">
        <v>1362</v>
      </c>
      <c r="E441" s="39" t="s">
        <v>1361</v>
      </c>
      <c r="F441" s="21"/>
      <c r="G441" s="21" t="s">
        <v>688</v>
      </c>
      <c r="H441" s="21"/>
      <c r="I441" s="21" t="s">
        <v>735</v>
      </c>
      <c r="J441" s="21"/>
      <c r="K441" s="21"/>
      <c r="L441" s="23"/>
      <c r="M441" s="23">
        <v>50</v>
      </c>
      <c r="N441" s="21"/>
      <c r="O441" s="21" t="s">
        <v>1263</v>
      </c>
      <c r="P441" s="50" t="str">
        <f t="shared" si="6"/>
        <v>Declined</v>
      </c>
      <c r="Q441" s="61" t="s">
        <v>662</v>
      </c>
    </row>
    <row r="442" spans="1:17" s="28" customFormat="1" ht="126">
      <c r="A442" s="21">
        <v>960</v>
      </c>
      <c r="B442" s="21" t="s">
        <v>1363</v>
      </c>
      <c r="C442" s="38" t="s">
        <v>741</v>
      </c>
      <c r="D442" s="39" t="s">
        <v>155</v>
      </c>
      <c r="E442" s="39" t="s">
        <v>156</v>
      </c>
      <c r="F442" s="21"/>
      <c r="G442" s="21" t="s">
        <v>1538</v>
      </c>
      <c r="H442" s="21"/>
      <c r="I442" s="21" t="s">
        <v>346</v>
      </c>
      <c r="J442" s="21"/>
      <c r="K442" s="21"/>
      <c r="L442" s="23"/>
      <c r="M442" s="23"/>
      <c r="N442" s="21"/>
      <c r="O442" s="21" t="s">
        <v>1364</v>
      </c>
      <c r="P442" s="50" t="str">
        <f t="shared" si="6"/>
        <v>Accepted</v>
      </c>
      <c r="Q442" s="61" t="s">
        <v>662</v>
      </c>
    </row>
    <row r="443" spans="1:17" s="28" customFormat="1" ht="63">
      <c r="A443" s="21">
        <v>963</v>
      </c>
      <c r="B443" s="21" t="s">
        <v>1363</v>
      </c>
      <c r="C443" s="38" t="s">
        <v>916</v>
      </c>
      <c r="D443" s="39" t="s">
        <v>1319</v>
      </c>
      <c r="E443" s="39" t="s">
        <v>1320</v>
      </c>
      <c r="F443" s="21"/>
      <c r="G443" s="21" t="s">
        <v>1538</v>
      </c>
      <c r="H443" s="21"/>
      <c r="I443" s="21" t="s">
        <v>577</v>
      </c>
      <c r="J443" s="21"/>
      <c r="K443" s="21"/>
      <c r="L443" s="23"/>
      <c r="M443" s="23"/>
      <c r="N443" s="21"/>
      <c r="O443" s="21" t="s">
        <v>1464</v>
      </c>
      <c r="P443" s="50" t="str">
        <f t="shared" si="6"/>
        <v>Accepted</v>
      </c>
      <c r="Q443" s="61" t="s">
        <v>662</v>
      </c>
    </row>
    <row r="444" spans="1:17" s="28" customFormat="1" ht="115.5">
      <c r="A444" s="21">
        <v>965</v>
      </c>
      <c r="B444" s="21" t="s">
        <v>1363</v>
      </c>
      <c r="C444" s="38" t="s">
        <v>1597</v>
      </c>
      <c r="D444" s="39" t="s">
        <v>1321</v>
      </c>
      <c r="E444" s="39" t="s">
        <v>1126</v>
      </c>
      <c r="F444" s="21"/>
      <c r="G444" s="21" t="s">
        <v>1537</v>
      </c>
      <c r="H444" s="21"/>
      <c r="I444" s="21" t="s">
        <v>349</v>
      </c>
      <c r="J444" s="21"/>
      <c r="K444" s="21"/>
      <c r="L444" s="23"/>
      <c r="M444" s="23"/>
      <c r="N444" s="21"/>
      <c r="O444" s="21" t="s">
        <v>993</v>
      </c>
      <c r="P444" s="50" t="str">
        <f t="shared" si="6"/>
        <v>Deferred</v>
      </c>
      <c r="Q444" s="61" t="s">
        <v>662</v>
      </c>
    </row>
    <row r="445" spans="1:17" s="28" customFormat="1" ht="84">
      <c r="A445" s="21">
        <v>966</v>
      </c>
      <c r="B445" s="21" t="s">
        <v>1146</v>
      </c>
      <c r="C445" s="51" t="s">
        <v>486</v>
      </c>
      <c r="D445" s="51" t="s">
        <v>1147</v>
      </c>
      <c r="E445" s="54" t="s">
        <v>86</v>
      </c>
      <c r="F445" s="21"/>
      <c r="G445" s="21" t="s">
        <v>688</v>
      </c>
      <c r="H445" s="21"/>
      <c r="I445" s="21" t="s">
        <v>736</v>
      </c>
      <c r="J445" s="21"/>
      <c r="K445" s="21"/>
      <c r="L445" s="23"/>
      <c r="M445" s="23">
        <v>34</v>
      </c>
      <c r="N445" s="21"/>
      <c r="O445" s="21" t="s">
        <v>1263</v>
      </c>
      <c r="P445" s="50" t="str">
        <f t="shared" si="6"/>
        <v>Declined</v>
      </c>
      <c r="Q445" s="61" t="s">
        <v>662</v>
      </c>
    </row>
    <row r="446" spans="1:17" s="28" customFormat="1" ht="73.5">
      <c r="A446" s="21">
        <v>967</v>
      </c>
      <c r="B446" s="21" t="s">
        <v>1146</v>
      </c>
      <c r="C446" s="51" t="s">
        <v>486</v>
      </c>
      <c r="D446" s="51" t="s">
        <v>1148</v>
      </c>
      <c r="E446" s="51" t="s">
        <v>1149</v>
      </c>
      <c r="F446" s="21"/>
      <c r="G446" s="21" t="s">
        <v>1538</v>
      </c>
      <c r="H446" s="21"/>
      <c r="I446" s="21" t="s">
        <v>358</v>
      </c>
      <c r="J446" s="21"/>
      <c r="K446" s="21"/>
      <c r="L446" s="23"/>
      <c r="M446" s="23">
        <v>136</v>
      </c>
      <c r="N446" s="21"/>
      <c r="O446" s="21" t="s">
        <v>1263</v>
      </c>
      <c r="P446" s="50" t="str">
        <f t="shared" si="6"/>
        <v>Accepted</v>
      </c>
      <c r="Q446" s="61" t="s">
        <v>662</v>
      </c>
    </row>
    <row r="447" spans="1:17" s="28" customFormat="1" ht="84">
      <c r="A447" s="21">
        <v>968</v>
      </c>
      <c r="B447" s="21" t="s">
        <v>1146</v>
      </c>
      <c r="C447" s="51" t="s">
        <v>990</v>
      </c>
      <c r="D447" s="51" t="s">
        <v>1127</v>
      </c>
      <c r="E447" s="51" t="s">
        <v>1128</v>
      </c>
      <c r="F447" s="21"/>
      <c r="G447" s="21" t="s">
        <v>1538</v>
      </c>
      <c r="H447" s="21"/>
      <c r="I447" s="21" t="s">
        <v>732</v>
      </c>
      <c r="J447" s="21"/>
      <c r="K447" s="21"/>
      <c r="L447" s="23"/>
      <c r="M447" s="23"/>
      <c r="N447" s="21"/>
      <c r="O447" s="21" t="s">
        <v>993</v>
      </c>
      <c r="P447" s="50" t="str">
        <f t="shared" si="6"/>
        <v>Accepted</v>
      </c>
      <c r="Q447" s="61" t="s">
        <v>192</v>
      </c>
    </row>
    <row r="448" spans="1:17" s="28" customFormat="1" ht="21">
      <c r="A448" s="21">
        <v>970</v>
      </c>
      <c r="B448" s="21" t="s">
        <v>1129</v>
      </c>
      <c r="C448" s="51" t="s">
        <v>775</v>
      </c>
      <c r="D448" s="51" t="s">
        <v>1130</v>
      </c>
      <c r="E448" s="51" t="s">
        <v>1131</v>
      </c>
      <c r="F448" s="21"/>
      <c r="G448" s="21" t="s">
        <v>1538</v>
      </c>
      <c r="H448" s="21"/>
      <c r="I448" s="21" t="s">
        <v>731</v>
      </c>
      <c r="J448" s="21"/>
      <c r="K448" s="21"/>
      <c r="L448" s="23"/>
      <c r="M448" s="23"/>
      <c r="N448" s="21"/>
      <c r="O448" s="21" t="s">
        <v>742</v>
      </c>
      <c r="P448" s="50" t="str">
        <f t="shared" si="6"/>
        <v>Accepted</v>
      </c>
      <c r="Q448" s="61" t="s">
        <v>662</v>
      </c>
    </row>
    <row r="449" spans="1:17" s="28" customFormat="1" ht="126">
      <c r="A449" s="21">
        <v>979</v>
      </c>
      <c r="B449" s="21" t="s">
        <v>1304</v>
      </c>
      <c r="C449" s="51" t="s">
        <v>741</v>
      </c>
      <c r="D449" s="51" t="s">
        <v>1110</v>
      </c>
      <c r="E449" s="49" t="s">
        <v>1111</v>
      </c>
      <c r="F449" s="21"/>
      <c r="G449" s="21" t="s">
        <v>1538</v>
      </c>
      <c r="H449" s="21"/>
      <c r="I449" s="21" t="s">
        <v>346</v>
      </c>
      <c r="J449" s="21"/>
      <c r="K449" s="21" t="s">
        <v>642</v>
      </c>
      <c r="L449" s="23"/>
      <c r="M449" s="23"/>
      <c r="N449" s="21"/>
      <c r="O449" s="21" t="s">
        <v>793</v>
      </c>
      <c r="P449" s="50" t="str">
        <f t="shared" si="6"/>
        <v>Accepted</v>
      </c>
      <c r="Q449" s="61"/>
    </row>
    <row r="450" spans="1:17" s="28" customFormat="1" ht="52.5">
      <c r="A450" s="21">
        <v>980</v>
      </c>
      <c r="B450" s="21" t="s">
        <v>1304</v>
      </c>
      <c r="C450" s="51" t="s">
        <v>771</v>
      </c>
      <c r="D450" s="51" t="s">
        <v>1301</v>
      </c>
      <c r="E450" s="51" t="s">
        <v>1302</v>
      </c>
      <c r="F450" s="21"/>
      <c r="G450" s="21" t="s">
        <v>688</v>
      </c>
      <c r="H450" s="21"/>
      <c r="I450" s="21" t="s">
        <v>578</v>
      </c>
      <c r="J450" s="21"/>
      <c r="K450" s="21"/>
      <c r="L450" s="23"/>
      <c r="M450" s="23"/>
      <c r="N450" s="21"/>
      <c r="O450" s="21" t="s">
        <v>739</v>
      </c>
      <c r="P450" s="50" t="str">
        <f aca="true" t="shared" si="7" ref="P450:P513">IF(F450=G450,"",G450)</f>
        <v>Declined</v>
      </c>
      <c r="Q450" s="61"/>
    </row>
    <row r="451" spans="1:17" s="28" customFormat="1" ht="84">
      <c r="A451" s="21">
        <v>983</v>
      </c>
      <c r="B451" s="21" t="s">
        <v>1304</v>
      </c>
      <c r="C451" s="51" t="s">
        <v>1035</v>
      </c>
      <c r="D451" s="54" t="s">
        <v>157</v>
      </c>
      <c r="E451" s="51" t="s">
        <v>1303</v>
      </c>
      <c r="F451" s="21"/>
      <c r="G451" s="21" t="s">
        <v>1539</v>
      </c>
      <c r="H451" s="21"/>
      <c r="I451" s="21" t="s">
        <v>345</v>
      </c>
      <c r="J451" s="21"/>
      <c r="K451" s="21"/>
      <c r="L451" s="23"/>
      <c r="M451" s="23"/>
      <c r="N451" s="21"/>
      <c r="O451" s="21" t="s">
        <v>993</v>
      </c>
      <c r="P451" s="50" t="str">
        <f t="shared" si="7"/>
        <v>Counter</v>
      </c>
      <c r="Q451" s="61" t="s">
        <v>662</v>
      </c>
    </row>
    <row r="452" spans="1:17" s="28" customFormat="1" ht="136.5">
      <c r="A452" s="21">
        <v>987</v>
      </c>
      <c r="B452" s="21" t="s">
        <v>1308</v>
      </c>
      <c r="C452" s="51" t="s">
        <v>1035</v>
      </c>
      <c r="D452" s="51" t="s">
        <v>1305</v>
      </c>
      <c r="E452" s="51" t="s">
        <v>1224</v>
      </c>
      <c r="F452" s="21"/>
      <c r="G452" s="21" t="s">
        <v>688</v>
      </c>
      <c r="H452" s="21"/>
      <c r="I452" s="21" t="s">
        <v>413</v>
      </c>
      <c r="J452" s="21"/>
      <c r="K452" s="21"/>
      <c r="L452" s="23"/>
      <c r="M452" s="23"/>
      <c r="N452" s="21"/>
      <c r="O452" s="21" t="s">
        <v>993</v>
      </c>
      <c r="P452" s="50" t="str">
        <f t="shared" si="7"/>
        <v>Declined</v>
      </c>
      <c r="Q452" s="61" t="s">
        <v>662</v>
      </c>
    </row>
    <row r="453" spans="1:17" s="28" customFormat="1" ht="168">
      <c r="A453" s="21">
        <v>988</v>
      </c>
      <c r="B453" s="21" t="s">
        <v>1308</v>
      </c>
      <c r="C453" s="51" t="s">
        <v>1278</v>
      </c>
      <c r="D453" s="51" t="s">
        <v>1306</v>
      </c>
      <c r="E453" s="51" t="s">
        <v>1307</v>
      </c>
      <c r="F453" s="21"/>
      <c r="G453" s="21" t="s">
        <v>688</v>
      </c>
      <c r="H453" s="21"/>
      <c r="I453" s="21" t="s">
        <v>576</v>
      </c>
      <c r="J453" s="21"/>
      <c r="K453" s="21"/>
      <c r="L453" s="23"/>
      <c r="M453" s="23"/>
      <c r="N453" s="21"/>
      <c r="O453" s="21" t="s">
        <v>993</v>
      </c>
      <c r="P453" s="50" t="str">
        <f t="shared" si="7"/>
        <v>Declined</v>
      </c>
      <c r="Q453" s="61" t="s">
        <v>662</v>
      </c>
    </row>
    <row r="454" spans="1:17" s="28" customFormat="1" ht="94.5">
      <c r="A454" s="21">
        <v>989</v>
      </c>
      <c r="B454" s="21" t="s">
        <v>541</v>
      </c>
      <c r="C454" s="38" t="s">
        <v>1259</v>
      </c>
      <c r="D454" s="39" t="s">
        <v>1309</v>
      </c>
      <c r="E454" s="39" t="s">
        <v>1310</v>
      </c>
      <c r="F454" s="21"/>
      <c r="G454" s="21" t="s">
        <v>1539</v>
      </c>
      <c r="H454" s="21"/>
      <c r="I454" s="21" t="s">
        <v>397</v>
      </c>
      <c r="J454" s="21"/>
      <c r="K454" s="21"/>
      <c r="L454" s="23"/>
      <c r="M454" s="23"/>
      <c r="N454" s="21"/>
      <c r="O454" s="21" t="s">
        <v>993</v>
      </c>
      <c r="P454" s="50" t="str">
        <f t="shared" si="7"/>
        <v>Counter</v>
      </c>
      <c r="Q454" s="61" t="s">
        <v>662</v>
      </c>
    </row>
    <row r="455" spans="1:17" s="28" customFormat="1" ht="84">
      <c r="A455" s="21">
        <v>996</v>
      </c>
      <c r="B455" s="21" t="s">
        <v>541</v>
      </c>
      <c r="C455" s="38" t="s">
        <v>741</v>
      </c>
      <c r="D455" s="39" t="s">
        <v>158</v>
      </c>
      <c r="E455" s="39" t="s">
        <v>1118</v>
      </c>
      <c r="F455" s="21"/>
      <c r="G455" s="21" t="s">
        <v>1537</v>
      </c>
      <c r="H455" s="21"/>
      <c r="I455" s="21" t="s">
        <v>418</v>
      </c>
      <c r="J455" s="21"/>
      <c r="K455" s="21" t="s">
        <v>642</v>
      </c>
      <c r="L455" s="23"/>
      <c r="M455" s="23"/>
      <c r="N455" s="21"/>
      <c r="O455" s="21" t="s">
        <v>780</v>
      </c>
      <c r="P455" s="50" t="str">
        <f t="shared" si="7"/>
        <v>Deferred</v>
      </c>
      <c r="Q455" s="61"/>
    </row>
    <row r="456" spans="1:17" s="28" customFormat="1" ht="84">
      <c r="A456" s="21">
        <v>998</v>
      </c>
      <c r="B456" s="21" t="s">
        <v>541</v>
      </c>
      <c r="C456" s="38" t="s">
        <v>771</v>
      </c>
      <c r="D456" s="39" t="s">
        <v>1119</v>
      </c>
      <c r="E456" s="39" t="s">
        <v>1120</v>
      </c>
      <c r="F456" s="21"/>
      <c r="G456" s="21" t="s">
        <v>688</v>
      </c>
      <c r="H456" s="21"/>
      <c r="I456" s="21" t="s">
        <v>579</v>
      </c>
      <c r="J456" s="21"/>
      <c r="K456" s="21"/>
      <c r="L456" s="23"/>
      <c r="M456" s="23"/>
      <c r="N456" s="21"/>
      <c r="O456" s="21" t="s">
        <v>739</v>
      </c>
      <c r="P456" s="50" t="str">
        <f t="shared" si="7"/>
        <v>Declined</v>
      </c>
      <c r="Q456" s="61"/>
    </row>
    <row r="457" spans="1:17" s="28" customFormat="1" ht="42">
      <c r="A457" s="21">
        <v>999</v>
      </c>
      <c r="B457" s="21" t="s">
        <v>541</v>
      </c>
      <c r="C457" s="38" t="s">
        <v>913</v>
      </c>
      <c r="D457" s="39" t="s">
        <v>1121</v>
      </c>
      <c r="E457" s="39" t="s">
        <v>1122</v>
      </c>
      <c r="F457" s="21"/>
      <c r="G457" s="21" t="s">
        <v>1538</v>
      </c>
      <c r="H457" s="21"/>
      <c r="I457" s="21" t="s">
        <v>580</v>
      </c>
      <c r="J457" s="21"/>
      <c r="K457" s="21"/>
      <c r="L457" s="23"/>
      <c r="M457" s="23"/>
      <c r="N457" s="21"/>
      <c r="O457" s="35" t="s">
        <v>1008</v>
      </c>
      <c r="P457" s="50" t="str">
        <f t="shared" si="7"/>
        <v>Accepted</v>
      </c>
      <c r="Q457" s="61" t="s">
        <v>192</v>
      </c>
    </row>
    <row r="458" spans="1:17" s="28" customFormat="1" ht="31.5">
      <c r="A458" s="21">
        <v>1001</v>
      </c>
      <c r="B458" s="21" t="s">
        <v>541</v>
      </c>
      <c r="C458" s="38" t="s">
        <v>775</v>
      </c>
      <c r="D458" s="43" t="s">
        <v>1123</v>
      </c>
      <c r="E458" s="43" t="s">
        <v>985</v>
      </c>
      <c r="F458" s="21"/>
      <c r="G458" s="21" t="s">
        <v>1538</v>
      </c>
      <c r="H458" s="21"/>
      <c r="I458" s="21" t="s">
        <v>731</v>
      </c>
      <c r="J458" s="21"/>
      <c r="K458" s="21"/>
      <c r="L458" s="23"/>
      <c r="M458" s="23"/>
      <c r="N458" s="21"/>
      <c r="O458" s="21" t="s">
        <v>1267</v>
      </c>
      <c r="P458" s="50" t="str">
        <f t="shared" si="7"/>
        <v>Accepted</v>
      </c>
      <c r="Q458" s="61" t="s">
        <v>662</v>
      </c>
    </row>
    <row r="459" spans="1:17" s="28" customFormat="1" ht="42">
      <c r="A459" s="21">
        <v>1003</v>
      </c>
      <c r="B459" s="21" t="s">
        <v>541</v>
      </c>
      <c r="C459" s="38" t="s">
        <v>878</v>
      </c>
      <c r="D459" s="43" t="s">
        <v>986</v>
      </c>
      <c r="E459" s="43" t="s">
        <v>987</v>
      </c>
      <c r="F459" s="21"/>
      <c r="G459" s="21" t="s">
        <v>1538</v>
      </c>
      <c r="H459" s="21"/>
      <c r="I459" s="21" t="s">
        <v>580</v>
      </c>
      <c r="J459" s="21"/>
      <c r="K459" s="21"/>
      <c r="L459" s="23"/>
      <c r="M459" s="23"/>
      <c r="N459" s="21"/>
      <c r="O459" s="35" t="s">
        <v>1008</v>
      </c>
      <c r="P459" s="50" t="str">
        <f t="shared" si="7"/>
        <v>Accepted</v>
      </c>
      <c r="Q459" s="61" t="s">
        <v>192</v>
      </c>
    </row>
    <row r="460" spans="1:17" s="28" customFormat="1" ht="21">
      <c r="A460" s="21">
        <v>1007</v>
      </c>
      <c r="B460" s="21" t="s">
        <v>541</v>
      </c>
      <c r="C460" s="38" t="s">
        <v>1463</v>
      </c>
      <c r="D460" s="43" t="s">
        <v>988</v>
      </c>
      <c r="E460" s="43" t="s">
        <v>1117</v>
      </c>
      <c r="F460" s="21" t="s">
        <v>1538</v>
      </c>
      <c r="G460" s="21" t="s">
        <v>1539</v>
      </c>
      <c r="H460" s="21"/>
      <c r="I460" s="21"/>
      <c r="J460" s="21"/>
      <c r="K460" s="21"/>
      <c r="L460" s="23">
        <v>88</v>
      </c>
      <c r="M460" s="23">
        <v>1513</v>
      </c>
      <c r="N460" s="21" t="s">
        <v>538</v>
      </c>
      <c r="O460" s="21" t="s">
        <v>1464</v>
      </c>
      <c r="P460" s="50" t="str">
        <f t="shared" si="7"/>
        <v>Counter</v>
      </c>
      <c r="Q460" s="61" t="s">
        <v>662</v>
      </c>
    </row>
    <row r="461" spans="1:17" s="28" customFormat="1" ht="178.5">
      <c r="A461" s="21">
        <v>1014</v>
      </c>
      <c r="B461" s="21" t="s">
        <v>541</v>
      </c>
      <c r="C461" s="38" t="s">
        <v>798</v>
      </c>
      <c r="D461" s="43" t="s">
        <v>1375</v>
      </c>
      <c r="E461" s="43" t="s">
        <v>1117</v>
      </c>
      <c r="F461" s="21"/>
      <c r="G461" s="21" t="s">
        <v>688</v>
      </c>
      <c r="H461" s="21"/>
      <c r="I461" s="21" t="s">
        <v>581</v>
      </c>
      <c r="J461" s="21"/>
      <c r="K461" s="21"/>
      <c r="L461" s="23"/>
      <c r="M461" s="23"/>
      <c r="N461" s="21"/>
      <c r="O461" s="21" t="s">
        <v>1464</v>
      </c>
      <c r="P461" s="50" t="str">
        <f t="shared" si="7"/>
        <v>Declined</v>
      </c>
      <c r="Q461" s="61" t="s">
        <v>662</v>
      </c>
    </row>
    <row r="462" spans="1:17" s="28" customFormat="1" ht="63">
      <c r="A462" s="21">
        <v>1027</v>
      </c>
      <c r="B462" s="21" t="s">
        <v>541</v>
      </c>
      <c r="C462" s="26" t="s">
        <v>889</v>
      </c>
      <c r="D462" s="27" t="s">
        <v>1132</v>
      </c>
      <c r="E462" s="27"/>
      <c r="F462" s="21"/>
      <c r="G462" s="21" t="s">
        <v>1538</v>
      </c>
      <c r="H462" s="21"/>
      <c r="I462" s="21" t="s">
        <v>582</v>
      </c>
      <c r="J462" s="21"/>
      <c r="K462" s="21"/>
      <c r="L462" s="23"/>
      <c r="M462" s="23"/>
      <c r="N462" s="21"/>
      <c r="O462" s="21" t="s">
        <v>1464</v>
      </c>
      <c r="P462" s="50" t="str">
        <f t="shared" si="7"/>
        <v>Accepted</v>
      </c>
      <c r="Q462" s="61" t="s">
        <v>662</v>
      </c>
    </row>
    <row r="463" spans="1:17" s="28" customFormat="1" ht="42">
      <c r="A463" s="21">
        <v>1028</v>
      </c>
      <c r="B463" s="21" t="s">
        <v>541</v>
      </c>
      <c r="C463" s="26" t="s">
        <v>889</v>
      </c>
      <c r="D463" s="27" t="s">
        <v>1133</v>
      </c>
      <c r="E463" s="27" t="s">
        <v>1080</v>
      </c>
      <c r="F463" s="21"/>
      <c r="G463" s="21" t="s">
        <v>1538</v>
      </c>
      <c r="H463" s="21"/>
      <c r="I463" s="21" t="s">
        <v>582</v>
      </c>
      <c r="J463" s="21"/>
      <c r="K463" s="21"/>
      <c r="L463" s="23"/>
      <c r="M463" s="23"/>
      <c r="N463" s="21"/>
      <c r="O463" s="21" t="s">
        <v>1464</v>
      </c>
      <c r="P463" s="50" t="str">
        <f t="shared" si="7"/>
        <v>Accepted</v>
      </c>
      <c r="Q463" s="61" t="s">
        <v>662</v>
      </c>
    </row>
    <row r="464" spans="1:17" s="28" customFormat="1" ht="84">
      <c r="A464" s="21">
        <v>1037</v>
      </c>
      <c r="B464" s="21" t="s">
        <v>541</v>
      </c>
      <c r="C464" s="26" t="s">
        <v>990</v>
      </c>
      <c r="D464" s="27" t="s">
        <v>1134</v>
      </c>
      <c r="E464" s="27" t="s">
        <v>1135</v>
      </c>
      <c r="F464" s="21"/>
      <c r="G464" s="21" t="s">
        <v>688</v>
      </c>
      <c r="H464" s="21"/>
      <c r="I464" s="21" t="s">
        <v>583</v>
      </c>
      <c r="J464" s="21"/>
      <c r="K464" s="21"/>
      <c r="L464" s="23"/>
      <c r="M464" s="23"/>
      <c r="N464" s="21"/>
      <c r="O464" s="21" t="s">
        <v>993</v>
      </c>
      <c r="P464" s="50" t="str">
        <f t="shared" si="7"/>
        <v>Declined</v>
      </c>
      <c r="Q464" s="61" t="s">
        <v>662</v>
      </c>
    </row>
    <row r="465" spans="1:17" s="28" customFormat="1" ht="52.5">
      <c r="A465" s="21">
        <v>1038</v>
      </c>
      <c r="B465" s="21" t="s">
        <v>541</v>
      </c>
      <c r="C465" s="26" t="s">
        <v>795</v>
      </c>
      <c r="D465" s="27" t="s">
        <v>1136</v>
      </c>
      <c r="E465" s="27" t="s">
        <v>1135</v>
      </c>
      <c r="F465" s="21"/>
      <c r="G465" s="21" t="s">
        <v>688</v>
      </c>
      <c r="H465" s="21"/>
      <c r="I465" s="21" t="s">
        <v>584</v>
      </c>
      <c r="J465" s="21"/>
      <c r="K465" s="21"/>
      <c r="L465" s="23"/>
      <c r="M465" s="23"/>
      <c r="N465" s="21"/>
      <c r="O465" s="21" t="s">
        <v>1368</v>
      </c>
      <c r="P465" s="50" t="str">
        <f t="shared" si="7"/>
        <v>Declined</v>
      </c>
      <c r="Q465" s="61"/>
    </row>
    <row r="466" spans="1:17" s="28" customFormat="1" ht="94.5">
      <c r="A466" s="21">
        <v>1039</v>
      </c>
      <c r="B466" s="35" t="s">
        <v>1061</v>
      </c>
      <c r="C466" s="26" t="s">
        <v>491</v>
      </c>
      <c r="D466" s="27" t="s">
        <v>159</v>
      </c>
      <c r="E466" s="27" t="s">
        <v>160</v>
      </c>
      <c r="F466" s="21"/>
      <c r="G466" s="21" t="s">
        <v>688</v>
      </c>
      <c r="H466" s="21"/>
      <c r="I466" s="21" t="s">
        <v>585</v>
      </c>
      <c r="J466" s="21"/>
      <c r="K466" s="21"/>
      <c r="L466" s="23"/>
      <c r="M466" s="23"/>
      <c r="N466" s="21"/>
      <c r="O466" s="21" t="s">
        <v>993</v>
      </c>
      <c r="P466" s="50" t="str">
        <f t="shared" si="7"/>
        <v>Declined</v>
      </c>
      <c r="Q466" s="61" t="s">
        <v>662</v>
      </c>
    </row>
    <row r="467" spans="1:17" s="28" customFormat="1" ht="73.5">
      <c r="A467" s="21">
        <v>1044</v>
      </c>
      <c r="B467" s="35" t="s">
        <v>1061</v>
      </c>
      <c r="C467" s="26" t="s">
        <v>741</v>
      </c>
      <c r="D467" s="27" t="s">
        <v>1459</v>
      </c>
      <c r="E467" s="27" t="s">
        <v>1460</v>
      </c>
      <c r="F467" s="21"/>
      <c r="G467" s="21" t="s">
        <v>1539</v>
      </c>
      <c r="H467" s="21"/>
      <c r="I467" s="21" t="s">
        <v>586</v>
      </c>
      <c r="J467" s="21"/>
      <c r="K467" s="21" t="s">
        <v>642</v>
      </c>
      <c r="L467" s="23"/>
      <c r="M467" s="23"/>
      <c r="N467" s="21"/>
      <c r="O467" s="21" t="s">
        <v>793</v>
      </c>
      <c r="P467" s="50" t="str">
        <f t="shared" si="7"/>
        <v>Counter</v>
      </c>
      <c r="Q467" s="61"/>
    </row>
    <row r="468" spans="1:17" s="28" customFormat="1" ht="84">
      <c r="A468" s="21">
        <v>1045</v>
      </c>
      <c r="B468" s="35" t="s">
        <v>1061</v>
      </c>
      <c r="C468" s="26" t="s">
        <v>741</v>
      </c>
      <c r="D468" s="27" t="s">
        <v>1633</v>
      </c>
      <c r="E468" s="27" t="s">
        <v>1634</v>
      </c>
      <c r="F468" s="21"/>
      <c r="G468" s="21" t="s">
        <v>1538</v>
      </c>
      <c r="H468" s="21"/>
      <c r="I468" s="21" t="s">
        <v>573</v>
      </c>
      <c r="J468" s="21"/>
      <c r="K468" s="21"/>
      <c r="L468" s="23"/>
      <c r="M468" s="23"/>
      <c r="N468" s="21"/>
      <c r="O468" s="21" t="s">
        <v>780</v>
      </c>
      <c r="P468" s="50" t="str">
        <f t="shared" si="7"/>
        <v>Accepted</v>
      </c>
      <c r="Q468" s="61"/>
    </row>
    <row r="469" spans="1:17" s="28" customFormat="1" ht="126">
      <c r="A469" s="21">
        <v>1049</v>
      </c>
      <c r="B469" s="35" t="s">
        <v>1061</v>
      </c>
      <c r="C469" s="26" t="s">
        <v>741</v>
      </c>
      <c r="D469" s="27" t="s">
        <v>1509</v>
      </c>
      <c r="E469" s="27" t="s">
        <v>1510</v>
      </c>
      <c r="F469" s="21"/>
      <c r="G469" s="21" t="s">
        <v>1538</v>
      </c>
      <c r="H469" s="21"/>
      <c r="I469" s="21" t="s">
        <v>346</v>
      </c>
      <c r="J469" s="21"/>
      <c r="K469" s="21" t="s">
        <v>643</v>
      </c>
      <c r="L469" s="23"/>
      <c r="M469" s="23"/>
      <c r="N469" s="21"/>
      <c r="O469" s="21" t="s">
        <v>870</v>
      </c>
      <c r="P469" s="50" t="str">
        <f t="shared" si="7"/>
        <v>Accepted</v>
      </c>
      <c r="Q469" s="61"/>
    </row>
    <row r="470" spans="1:17" s="28" customFormat="1" ht="73.5">
      <c r="A470" s="21">
        <v>1055</v>
      </c>
      <c r="B470" s="35" t="s">
        <v>1061</v>
      </c>
      <c r="C470" s="26" t="s">
        <v>743</v>
      </c>
      <c r="D470" s="27" t="s">
        <v>1511</v>
      </c>
      <c r="E470" s="27" t="s">
        <v>1512</v>
      </c>
      <c r="F470" s="21"/>
      <c r="G470" s="21" t="s">
        <v>688</v>
      </c>
      <c r="H470" s="21"/>
      <c r="I470" s="21" t="s">
        <v>587</v>
      </c>
      <c r="J470" s="21"/>
      <c r="K470" s="21"/>
      <c r="L470" s="23"/>
      <c r="M470" s="23"/>
      <c r="N470" s="21"/>
      <c r="O470" s="21" t="s">
        <v>1008</v>
      </c>
      <c r="P470" s="50" t="str">
        <f t="shared" si="7"/>
        <v>Declined</v>
      </c>
      <c r="Q470" s="61" t="s">
        <v>662</v>
      </c>
    </row>
    <row r="471" spans="1:17" s="28" customFormat="1" ht="31.5">
      <c r="A471" s="21">
        <v>1058</v>
      </c>
      <c r="B471" s="35" t="s">
        <v>1061</v>
      </c>
      <c r="C471" s="26" t="s">
        <v>1463</v>
      </c>
      <c r="D471" s="27" t="s">
        <v>1637</v>
      </c>
      <c r="E471" s="27" t="s">
        <v>1638</v>
      </c>
      <c r="F471" s="21"/>
      <c r="G471" s="21" t="s">
        <v>1539</v>
      </c>
      <c r="H471" s="21"/>
      <c r="I471" s="21"/>
      <c r="J471" s="21"/>
      <c r="K471" s="21"/>
      <c r="L471" s="23">
        <v>88</v>
      </c>
      <c r="M471" s="23">
        <v>1513</v>
      </c>
      <c r="N471" s="21" t="s">
        <v>538</v>
      </c>
      <c r="O471" s="21" t="s">
        <v>1464</v>
      </c>
      <c r="P471" s="50" t="str">
        <f t="shared" si="7"/>
        <v>Counter</v>
      </c>
      <c r="Q471" s="61" t="s">
        <v>662</v>
      </c>
    </row>
    <row r="472" spans="1:17" s="28" customFormat="1" ht="115.5">
      <c r="A472" s="21">
        <v>1071</v>
      </c>
      <c r="B472" s="35" t="s">
        <v>1061</v>
      </c>
      <c r="C472" s="26" t="s">
        <v>862</v>
      </c>
      <c r="D472" s="27" t="s">
        <v>161</v>
      </c>
      <c r="E472" s="27" t="s">
        <v>1635</v>
      </c>
      <c r="F472" s="21"/>
      <c r="G472" s="21" t="s">
        <v>688</v>
      </c>
      <c r="H472" s="21"/>
      <c r="I472" s="21" t="s">
        <v>588</v>
      </c>
      <c r="J472" s="21"/>
      <c r="K472" s="21"/>
      <c r="L472" s="23"/>
      <c r="M472" s="23"/>
      <c r="N472" s="21"/>
      <c r="O472" s="21" t="s">
        <v>993</v>
      </c>
      <c r="P472" s="50" t="str">
        <f t="shared" si="7"/>
        <v>Declined</v>
      </c>
      <c r="Q472" s="61" t="s">
        <v>662</v>
      </c>
    </row>
    <row r="473" spans="1:17" s="28" customFormat="1" ht="115.5">
      <c r="A473" s="21">
        <v>1072</v>
      </c>
      <c r="B473" s="35" t="s">
        <v>1061</v>
      </c>
      <c r="C473" s="26" t="s">
        <v>989</v>
      </c>
      <c r="D473" s="27" t="s">
        <v>162</v>
      </c>
      <c r="E473" s="27" t="s">
        <v>1636</v>
      </c>
      <c r="F473" s="21"/>
      <c r="G473" s="21" t="s">
        <v>688</v>
      </c>
      <c r="H473" s="21"/>
      <c r="I473" s="21" t="s">
        <v>589</v>
      </c>
      <c r="J473" s="21"/>
      <c r="K473" s="21"/>
      <c r="L473" s="23"/>
      <c r="M473" s="23"/>
      <c r="N473" s="21"/>
      <c r="O473" s="21" t="s">
        <v>993</v>
      </c>
      <c r="P473" s="50" t="str">
        <f t="shared" si="7"/>
        <v>Declined</v>
      </c>
      <c r="Q473" s="61" t="s">
        <v>662</v>
      </c>
    </row>
    <row r="474" spans="1:17" s="28" customFormat="1" ht="94.5">
      <c r="A474" s="21">
        <v>1087</v>
      </c>
      <c r="B474" s="35" t="s">
        <v>1643</v>
      </c>
      <c r="C474" s="35" t="s">
        <v>1264</v>
      </c>
      <c r="D474" s="35" t="s">
        <v>1639</v>
      </c>
      <c r="E474" s="35" t="s">
        <v>1640</v>
      </c>
      <c r="F474" s="21"/>
      <c r="G474" s="21" t="s">
        <v>1537</v>
      </c>
      <c r="H474" s="21"/>
      <c r="I474" s="21" t="s">
        <v>590</v>
      </c>
      <c r="J474" s="35"/>
      <c r="K474" s="35"/>
      <c r="L474" s="23"/>
      <c r="M474" s="23">
        <v>1087</v>
      </c>
      <c r="N474" s="35"/>
      <c r="O474" s="35" t="s">
        <v>1267</v>
      </c>
      <c r="P474" s="50" t="str">
        <f t="shared" si="7"/>
        <v>Deferred</v>
      </c>
      <c r="Q474" s="61"/>
    </row>
    <row r="475" spans="1:17" s="28" customFormat="1" ht="42">
      <c r="A475" s="21">
        <v>1090</v>
      </c>
      <c r="B475" s="35" t="s">
        <v>1643</v>
      </c>
      <c r="C475" s="35" t="s">
        <v>867</v>
      </c>
      <c r="D475" s="35" t="s">
        <v>1641</v>
      </c>
      <c r="E475" s="35" t="s">
        <v>1642</v>
      </c>
      <c r="F475" s="21"/>
      <c r="G475" s="21" t="s">
        <v>1538</v>
      </c>
      <c r="H475" s="21"/>
      <c r="I475" s="21" t="s">
        <v>731</v>
      </c>
      <c r="J475" s="35"/>
      <c r="K475" s="35"/>
      <c r="L475" s="23"/>
      <c r="M475" s="23"/>
      <c r="N475" s="35"/>
      <c r="O475" s="21" t="s">
        <v>742</v>
      </c>
      <c r="P475" s="50" t="str">
        <f t="shared" si="7"/>
        <v>Accepted</v>
      </c>
      <c r="Q475" s="61" t="s">
        <v>662</v>
      </c>
    </row>
    <row r="476" spans="1:17" s="28" customFormat="1" ht="63">
      <c r="A476" s="21">
        <v>1093</v>
      </c>
      <c r="B476" s="35" t="s">
        <v>935</v>
      </c>
      <c r="C476" s="35" t="s">
        <v>741</v>
      </c>
      <c r="D476" s="35" t="s">
        <v>1644</v>
      </c>
      <c r="E476" s="35" t="s">
        <v>1645</v>
      </c>
      <c r="F476" s="21"/>
      <c r="G476" s="21" t="s">
        <v>1538</v>
      </c>
      <c r="H476" s="21"/>
      <c r="I476" s="21" t="s">
        <v>591</v>
      </c>
      <c r="J476" s="35"/>
      <c r="K476" s="35" t="s">
        <v>643</v>
      </c>
      <c r="L476" s="23"/>
      <c r="M476" s="23"/>
      <c r="N476" s="35"/>
      <c r="O476" s="35" t="s">
        <v>870</v>
      </c>
      <c r="P476" s="50" t="str">
        <f t="shared" si="7"/>
        <v>Accepted</v>
      </c>
      <c r="Q476" s="61"/>
    </row>
    <row r="477" spans="1:17" s="28" customFormat="1" ht="63">
      <c r="A477" s="21">
        <v>1096</v>
      </c>
      <c r="B477" s="35" t="s">
        <v>935</v>
      </c>
      <c r="C477" s="35" t="s">
        <v>1035</v>
      </c>
      <c r="D477" s="35" t="s">
        <v>931</v>
      </c>
      <c r="E477" s="35" t="s">
        <v>932</v>
      </c>
      <c r="F477" s="21"/>
      <c r="G477" s="21" t="s">
        <v>688</v>
      </c>
      <c r="H477" s="21"/>
      <c r="I477" s="21" t="s">
        <v>356</v>
      </c>
      <c r="J477" s="35"/>
      <c r="K477" s="35"/>
      <c r="L477" s="23"/>
      <c r="M477" s="23"/>
      <c r="N477" s="35"/>
      <c r="O477" s="35" t="s">
        <v>978</v>
      </c>
      <c r="P477" s="50" t="str">
        <f t="shared" si="7"/>
        <v>Declined</v>
      </c>
      <c r="Q477" s="61" t="s">
        <v>662</v>
      </c>
    </row>
    <row r="478" spans="1:17" s="28" customFormat="1" ht="84">
      <c r="A478" s="21">
        <v>1097</v>
      </c>
      <c r="B478" s="35" t="s">
        <v>935</v>
      </c>
      <c r="C478" s="35" t="s">
        <v>1200</v>
      </c>
      <c r="D478" s="35" t="s">
        <v>933</v>
      </c>
      <c r="E478" s="35" t="s">
        <v>934</v>
      </c>
      <c r="F478" s="21"/>
      <c r="G478" s="21" t="s">
        <v>1538</v>
      </c>
      <c r="H478" s="21"/>
      <c r="I478" s="21" t="s">
        <v>353</v>
      </c>
      <c r="J478" s="35"/>
      <c r="K478" s="35"/>
      <c r="L478" s="23"/>
      <c r="M478" s="23"/>
      <c r="N478" s="35"/>
      <c r="O478" s="35" t="s">
        <v>978</v>
      </c>
      <c r="P478" s="50" t="str">
        <f t="shared" si="7"/>
        <v>Accepted</v>
      </c>
      <c r="Q478" s="61" t="s">
        <v>662</v>
      </c>
    </row>
    <row r="479" spans="1:17" s="28" customFormat="1" ht="115.5">
      <c r="A479" s="21">
        <v>1104</v>
      </c>
      <c r="B479" s="35" t="s">
        <v>533</v>
      </c>
      <c r="C479" s="26" t="s">
        <v>1244</v>
      </c>
      <c r="D479" s="27" t="s">
        <v>163</v>
      </c>
      <c r="E479" s="27" t="s">
        <v>1614</v>
      </c>
      <c r="F479" s="21"/>
      <c r="G479" s="21" t="s">
        <v>1537</v>
      </c>
      <c r="H479" s="21"/>
      <c r="I479" s="21" t="s">
        <v>349</v>
      </c>
      <c r="J479" s="35"/>
      <c r="K479" s="35"/>
      <c r="L479" s="23"/>
      <c r="M479" s="23">
        <v>80</v>
      </c>
      <c r="N479" s="35"/>
      <c r="O479" s="35" t="s">
        <v>993</v>
      </c>
      <c r="P479" s="50" t="str">
        <f t="shared" si="7"/>
        <v>Deferred</v>
      </c>
      <c r="Q479" s="61" t="s">
        <v>662</v>
      </c>
    </row>
    <row r="480" spans="1:17" s="28" customFormat="1" ht="115.5">
      <c r="A480" s="21">
        <v>1110</v>
      </c>
      <c r="B480" s="35" t="s">
        <v>533</v>
      </c>
      <c r="C480" s="26" t="s">
        <v>1597</v>
      </c>
      <c r="D480" s="27" t="s">
        <v>1615</v>
      </c>
      <c r="E480" s="27" t="s">
        <v>1616</v>
      </c>
      <c r="F480" s="21"/>
      <c r="G480" s="21" t="s">
        <v>1537</v>
      </c>
      <c r="H480" s="21"/>
      <c r="I480" s="21" t="s">
        <v>349</v>
      </c>
      <c r="J480" s="35"/>
      <c r="K480" s="35"/>
      <c r="L480" s="23"/>
      <c r="M480" s="23">
        <v>80</v>
      </c>
      <c r="N480" s="35"/>
      <c r="O480" s="35" t="s">
        <v>993</v>
      </c>
      <c r="P480" s="50" t="str">
        <f t="shared" si="7"/>
        <v>Deferred</v>
      </c>
      <c r="Q480" s="61" t="s">
        <v>662</v>
      </c>
    </row>
    <row r="481" spans="1:17" s="28" customFormat="1" ht="31.5">
      <c r="A481" s="21">
        <v>1111</v>
      </c>
      <c r="B481" s="35" t="s">
        <v>533</v>
      </c>
      <c r="C481" s="26" t="s">
        <v>741</v>
      </c>
      <c r="D481" s="27" t="s">
        <v>1617</v>
      </c>
      <c r="E481" s="27" t="s">
        <v>1618</v>
      </c>
      <c r="F481" s="21"/>
      <c r="G481" s="21" t="s">
        <v>1538</v>
      </c>
      <c r="H481" s="21"/>
      <c r="I481" s="21" t="s">
        <v>573</v>
      </c>
      <c r="J481" s="35"/>
      <c r="K481" s="35" t="s">
        <v>643</v>
      </c>
      <c r="L481" s="23"/>
      <c r="M481" s="23"/>
      <c r="N481" s="35"/>
      <c r="O481" s="35" t="s">
        <v>793</v>
      </c>
      <c r="P481" s="50" t="str">
        <f t="shared" si="7"/>
        <v>Accepted</v>
      </c>
      <c r="Q481" s="61"/>
    </row>
    <row r="482" spans="1:17" s="28" customFormat="1" ht="31.5">
      <c r="A482" s="21">
        <v>1112</v>
      </c>
      <c r="B482" s="35" t="s">
        <v>533</v>
      </c>
      <c r="C482" s="26" t="s">
        <v>741</v>
      </c>
      <c r="D482" s="27" t="s">
        <v>1619</v>
      </c>
      <c r="E482" s="27" t="s">
        <v>1620</v>
      </c>
      <c r="F482" s="21"/>
      <c r="G482" s="21" t="s">
        <v>1538</v>
      </c>
      <c r="H482" s="21"/>
      <c r="I482" s="21" t="s">
        <v>573</v>
      </c>
      <c r="J482" s="35"/>
      <c r="K482" s="35" t="s">
        <v>643</v>
      </c>
      <c r="L482" s="23"/>
      <c r="M482" s="23"/>
      <c r="N482" s="35"/>
      <c r="O482" s="35" t="s">
        <v>793</v>
      </c>
      <c r="P482" s="50" t="str">
        <f t="shared" si="7"/>
        <v>Accepted</v>
      </c>
      <c r="Q482" s="61"/>
    </row>
    <row r="483" spans="1:17" s="28" customFormat="1" ht="73.5">
      <c r="A483" s="21">
        <v>1113</v>
      </c>
      <c r="B483" s="35" t="s">
        <v>533</v>
      </c>
      <c r="C483" s="26" t="s">
        <v>741</v>
      </c>
      <c r="D483" s="27" t="s">
        <v>1621</v>
      </c>
      <c r="E483" s="27" t="s">
        <v>1622</v>
      </c>
      <c r="F483" s="21"/>
      <c r="G483" s="21" t="s">
        <v>1538</v>
      </c>
      <c r="H483" s="21"/>
      <c r="I483" s="21" t="s">
        <v>573</v>
      </c>
      <c r="J483" s="35"/>
      <c r="K483" s="35" t="s">
        <v>643</v>
      </c>
      <c r="L483" s="23"/>
      <c r="M483" s="23"/>
      <c r="N483" s="35"/>
      <c r="O483" s="35" t="s">
        <v>870</v>
      </c>
      <c r="P483" s="50" t="str">
        <f t="shared" si="7"/>
        <v>Accepted</v>
      </c>
      <c r="Q483" s="61"/>
    </row>
    <row r="484" spans="1:17" s="28" customFormat="1" ht="94.5">
      <c r="A484" s="21">
        <v>1116</v>
      </c>
      <c r="B484" s="35" t="s">
        <v>533</v>
      </c>
      <c r="C484" s="26" t="s">
        <v>771</v>
      </c>
      <c r="D484" s="27" t="s">
        <v>164</v>
      </c>
      <c r="E484" s="27" t="s">
        <v>1493</v>
      </c>
      <c r="F484" s="21"/>
      <c r="G484" s="21" t="s">
        <v>1538</v>
      </c>
      <c r="H484" s="21"/>
      <c r="I484" s="21"/>
      <c r="J484" s="35"/>
      <c r="K484" s="35"/>
      <c r="L484" s="23"/>
      <c r="M484" s="23">
        <v>1485</v>
      </c>
      <c r="N484" s="35"/>
      <c r="O484" s="35" t="s">
        <v>1464</v>
      </c>
      <c r="P484" s="50" t="str">
        <f t="shared" si="7"/>
        <v>Accepted</v>
      </c>
      <c r="Q484" s="61" t="s">
        <v>662</v>
      </c>
    </row>
    <row r="485" spans="1:17" s="28" customFormat="1" ht="84">
      <c r="A485" s="21">
        <v>1118</v>
      </c>
      <c r="B485" s="35" t="s">
        <v>533</v>
      </c>
      <c r="C485" s="26" t="s">
        <v>771</v>
      </c>
      <c r="D485" s="27" t="s">
        <v>1494</v>
      </c>
      <c r="E485" s="27" t="s">
        <v>1493</v>
      </c>
      <c r="F485" s="21"/>
      <c r="G485" s="21" t="s">
        <v>1538</v>
      </c>
      <c r="H485" s="21"/>
      <c r="I485" s="21"/>
      <c r="J485" s="35"/>
      <c r="K485" s="35"/>
      <c r="L485" s="23"/>
      <c r="M485" s="23">
        <v>1485</v>
      </c>
      <c r="N485" s="35"/>
      <c r="O485" s="35" t="s">
        <v>1464</v>
      </c>
      <c r="P485" s="50" t="str">
        <f t="shared" si="7"/>
        <v>Accepted</v>
      </c>
      <c r="Q485" s="61" t="s">
        <v>662</v>
      </c>
    </row>
    <row r="486" spans="1:17" s="28" customFormat="1" ht="84">
      <c r="A486" s="21">
        <v>1121</v>
      </c>
      <c r="B486" s="35" t="s">
        <v>533</v>
      </c>
      <c r="C486" s="26" t="s">
        <v>910</v>
      </c>
      <c r="D486" s="27" t="s">
        <v>1495</v>
      </c>
      <c r="E486" s="27" t="s">
        <v>912</v>
      </c>
      <c r="F486" s="21"/>
      <c r="G486" s="21" t="s">
        <v>1538</v>
      </c>
      <c r="H486" s="21"/>
      <c r="I486" s="21" t="s">
        <v>353</v>
      </c>
      <c r="J486" s="35"/>
      <c r="K486" s="35"/>
      <c r="L486" s="23"/>
      <c r="M486" s="23"/>
      <c r="N486" s="35"/>
      <c r="O486" s="35" t="s">
        <v>978</v>
      </c>
      <c r="P486" s="50" t="str">
        <f t="shared" si="7"/>
        <v>Accepted</v>
      </c>
      <c r="Q486" s="61" t="s">
        <v>662</v>
      </c>
    </row>
    <row r="487" spans="1:17" s="28" customFormat="1" ht="84">
      <c r="A487" s="21">
        <v>1122</v>
      </c>
      <c r="B487" s="35" t="s">
        <v>533</v>
      </c>
      <c r="C487" s="26" t="s">
        <v>916</v>
      </c>
      <c r="D487" s="27" t="s">
        <v>165</v>
      </c>
      <c r="E487" s="27" t="s">
        <v>1496</v>
      </c>
      <c r="F487" s="21"/>
      <c r="G487" s="21" t="s">
        <v>1538</v>
      </c>
      <c r="H487" s="21"/>
      <c r="I487" s="21" t="s">
        <v>577</v>
      </c>
      <c r="J487" s="35"/>
      <c r="K487" s="35"/>
      <c r="L487" s="23"/>
      <c r="M487" s="23"/>
      <c r="N487" s="35"/>
      <c r="O487" s="21" t="s">
        <v>1464</v>
      </c>
      <c r="P487" s="50" t="str">
        <f t="shared" si="7"/>
        <v>Accepted</v>
      </c>
      <c r="Q487" s="61" t="s">
        <v>662</v>
      </c>
    </row>
    <row r="488" spans="1:17" s="28" customFormat="1" ht="31.5">
      <c r="A488" s="21">
        <v>1123</v>
      </c>
      <c r="B488" s="35" t="s">
        <v>533</v>
      </c>
      <c r="C488" s="26" t="s">
        <v>1272</v>
      </c>
      <c r="D488" s="27" t="s">
        <v>1497</v>
      </c>
      <c r="E488" s="27" t="s">
        <v>1618</v>
      </c>
      <c r="F488" s="21"/>
      <c r="G488" s="21" t="s">
        <v>1538</v>
      </c>
      <c r="H488" s="21"/>
      <c r="I488" s="21" t="s">
        <v>343</v>
      </c>
      <c r="J488" s="35"/>
      <c r="K488" s="35"/>
      <c r="L488" s="23"/>
      <c r="M488" s="23"/>
      <c r="N488" s="35"/>
      <c r="O488" s="21" t="s">
        <v>1364</v>
      </c>
      <c r="P488" s="50" t="str">
        <f t="shared" si="7"/>
        <v>Accepted</v>
      </c>
      <c r="Q488" s="61" t="s">
        <v>192</v>
      </c>
    </row>
    <row r="489" spans="1:17" s="28" customFormat="1" ht="31.5">
      <c r="A489" s="21">
        <v>1124</v>
      </c>
      <c r="B489" s="35" t="s">
        <v>533</v>
      </c>
      <c r="C489" s="26" t="s">
        <v>775</v>
      </c>
      <c r="D489" s="27" t="s">
        <v>1498</v>
      </c>
      <c r="E489" s="27" t="s">
        <v>1499</v>
      </c>
      <c r="F489" s="21"/>
      <c r="G489" s="21" t="s">
        <v>1538</v>
      </c>
      <c r="H489" s="21"/>
      <c r="I489" s="21" t="s">
        <v>731</v>
      </c>
      <c r="J489" s="35"/>
      <c r="K489" s="35"/>
      <c r="L489" s="23"/>
      <c r="M489" s="23"/>
      <c r="N489" s="35"/>
      <c r="O489" s="35" t="s">
        <v>1029</v>
      </c>
      <c r="P489" s="50" t="str">
        <f t="shared" si="7"/>
        <v>Accepted</v>
      </c>
      <c r="Q489" s="61" t="s">
        <v>662</v>
      </c>
    </row>
    <row r="490" spans="1:17" s="28" customFormat="1" ht="84">
      <c r="A490" s="21">
        <v>1125</v>
      </c>
      <c r="B490" s="35" t="s">
        <v>533</v>
      </c>
      <c r="C490" s="26" t="s">
        <v>775</v>
      </c>
      <c r="D490" s="27" t="s">
        <v>1500</v>
      </c>
      <c r="E490" s="27" t="s">
        <v>1501</v>
      </c>
      <c r="F490" s="21"/>
      <c r="G490" s="21" t="s">
        <v>1538</v>
      </c>
      <c r="H490" s="21"/>
      <c r="I490" s="21" t="s">
        <v>731</v>
      </c>
      <c r="J490" s="35"/>
      <c r="K490" s="35"/>
      <c r="L490" s="23"/>
      <c r="M490" s="23"/>
      <c r="N490" s="35"/>
      <c r="O490" s="35" t="s">
        <v>742</v>
      </c>
      <c r="P490" s="50" t="str">
        <f t="shared" si="7"/>
        <v>Accepted</v>
      </c>
      <c r="Q490" s="61" t="s">
        <v>662</v>
      </c>
    </row>
    <row r="491" spans="1:17" s="28" customFormat="1" ht="63">
      <c r="A491" s="21">
        <v>1131</v>
      </c>
      <c r="B491" s="35" t="s">
        <v>533</v>
      </c>
      <c r="C491" s="26" t="s">
        <v>883</v>
      </c>
      <c r="D491" s="27" t="s">
        <v>1458</v>
      </c>
      <c r="E491" s="27" t="s">
        <v>1059</v>
      </c>
      <c r="F491" s="21"/>
      <c r="G491" s="21" t="s">
        <v>1538</v>
      </c>
      <c r="H491" s="21"/>
      <c r="I491" s="21" t="s">
        <v>359</v>
      </c>
      <c r="J491" s="35"/>
      <c r="K491" s="35"/>
      <c r="L491" s="23">
        <v>1131</v>
      </c>
      <c r="M491" s="23">
        <v>147</v>
      </c>
      <c r="N491" s="35"/>
      <c r="O491" s="35" t="s">
        <v>870</v>
      </c>
      <c r="P491" s="50" t="str">
        <f t="shared" si="7"/>
        <v>Accepted</v>
      </c>
      <c r="Q491" s="61"/>
    </row>
    <row r="492" spans="1:17" s="28" customFormat="1" ht="31.5">
      <c r="A492" s="21">
        <v>1134</v>
      </c>
      <c r="B492" s="35" t="s">
        <v>533</v>
      </c>
      <c r="C492" s="26" t="s">
        <v>778</v>
      </c>
      <c r="D492" s="27" t="s">
        <v>1060</v>
      </c>
      <c r="E492" s="27" t="s">
        <v>807</v>
      </c>
      <c r="F492" s="21"/>
      <c r="G492" s="21" t="s">
        <v>1538</v>
      </c>
      <c r="H492" s="21"/>
      <c r="I492" s="21"/>
      <c r="J492" s="35"/>
      <c r="K492" s="35"/>
      <c r="L492" s="23"/>
      <c r="M492" s="23">
        <v>1569</v>
      </c>
      <c r="N492" s="35"/>
      <c r="O492" s="35" t="s">
        <v>1267</v>
      </c>
      <c r="P492" s="50" t="str">
        <f t="shared" si="7"/>
        <v>Accepted</v>
      </c>
      <c r="Q492" s="61"/>
    </row>
    <row r="493" spans="1:17" s="28" customFormat="1" ht="157.5">
      <c r="A493" s="21">
        <v>1136</v>
      </c>
      <c r="B493" s="35" t="s">
        <v>533</v>
      </c>
      <c r="C493" s="26" t="s">
        <v>778</v>
      </c>
      <c r="D493" s="27" t="s">
        <v>166</v>
      </c>
      <c r="E493" s="27" t="s">
        <v>927</v>
      </c>
      <c r="F493" s="21"/>
      <c r="G493" s="21" t="s">
        <v>1538</v>
      </c>
      <c r="H493" s="21"/>
      <c r="I493" s="21" t="s">
        <v>592</v>
      </c>
      <c r="J493" s="35"/>
      <c r="K493" s="35"/>
      <c r="L493" s="23"/>
      <c r="M493" s="23">
        <v>1136</v>
      </c>
      <c r="N493" s="35"/>
      <c r="O493" s="35" t="s">
        <v>1267</v>
      </c>
      <c r="P493" s="50" t="str">
        <f t="shared" si="7"/>
        <v>Accepted</v>
      </c>
      <c r="Q493" s="61"/>
    </row>
    <row r="494" spans="1:17" s="28" customFormat="1" ht="73.5">
      <c r="A494" s="21">
        <v>1137</v>
      </c>
      <c r="B494" s="35" t="s">
        <v>533</v>
      </c>
      <c r="C494" s="26" t="s">
        <v>778</v>
      </c>
      <c r="D494" s="27" t="s">
        <v>928</v>
      </c>
      <c r="E494" s="27" t="s">
        <v>490</v>
      </c>
      <c r="F494" s="21"/>
      <c r="G494" s="21" t="s">
        <v>1537</v>
      </c>
      <c r="H494" s="21"/>
      <c r="I494" s="21"/>
      <c r="J494" s="35"/>
      <c r="K494" s="35"/>
      <c r="L494" s="23">
        <v>1087</v>
      </c>
      <c r="M494" s="23">
        <v>1087</v>
      </c>
      <c r="N494" s="35"/>
      <c r="O494" s="35" t="s">
        <v>1267</v>
      </c>
      <c r="P494" s="50" t="str">
        <f t="shared" si="7"/>
        <v>Deferred</v>
      </c>
      <c r="Q494" s="61"/>
    </row>
    <row r="495" spans="1:17" s="28" customFormat="1" ht="84">
      <c r="A495" s="21">
        <v>1140</v>
      </c>
      <c r="B495" s="35" t="s">
        <v>533</v>
      </c>
      <c r="C495" s="26" t="s">
        <v>900</v>
      </c>
      <c r="D495" s="27" t="s">
        <v>929</v>
      </c>
      <c r="E495" s="27" t="s">
        <v>930</v>
      </c>
      <c r="F495" s="21"/>
      <c r="G495" s="21" t="s">
        <v>1538</v>
      </c>
      <c r="H495" s="21"/>
      <c r="I495" s="21" t="s">
        <v>353</v>
      </c>
      <c r="J495" s="35"/>
      <c r="K495" s="35"/>
      <c r="L495" s="23"/>
      <c r="M495" s="23"/>
      <c r="N495" s="35"/>
      <c r="O495" s="35" t="s">
        <v>978</v>
      </c>
      <c r="P495" s="50" t="str">
        <f t="shared" si="7"/>
        <v>Accepted</v>
      </c>
      <c r="Q495" s="61" t="s">
        <v>662</v>
      </c>
    </row>
    <row r="496" spans="1:17" s="28" customFormat="1" ht="84">
      <c r="A496" s="21">
        <v>1141</v>
      </c>
      <c r="B496" s="35" t="s">
        <v>533</v>
      </c>
      <c r="C496" s="26" t="s">
        <v>743</v>
      </c>
      <c r="D496" s="27" t="s">
        <v>167</v>
      </c>
      <c r="E496" s="27" t="s">
        <v>0</v>
      </c>
      <c r="F496" s="21"/>
      <c r="G496" s="21" t="s">
        <v>1538</v>
      </c>
      <c r="H496" s="21"/>
      <c r="I496" s="21" t="s">
        <v>354</v>
      </c>
      <c r="J496" s="35"/>
      <c r="K496" s="35"/>
      <c r="L496" s="23"/>
      <c r="M496" s="23"/>
      <c r="N496" s="35"/>
      <c r="O496" s="35" t="s">
        <v>1008</v>
      </c>
      <c r="P496" s="50" t="str">
        <f t="shared" si="7"/>
        <v>Accepted</v>
      </c>
      <c r="Q496" s="61" t="s">
        <v>662</v>
      </c>
    </row>
    <row r="497" spans="1:17" s="28" customFormat="1" ht="84">
      <c r="A497" s="21">
        <v>1142</v>
      </c>
      <c r="B497" s="35" t="s">
        <v>533</v>
      </c>
      <c r="C497" s="26" t="s">
        <v>743</v>
      </c>
      <c r="D497" s="27" t="s">
        <v>1</v>
      </c>
      <c r="E497" s="27" t="s">
        <v>1469</v>
      </c>
      <c r="F497" s="21"/>
      <c r="G497" s="21" t="s">
        <v>1538</v>
      </c>
      <c r="H497" s="21"/>
      <c r="I497" s="21" t="s">
        <v>354</v>
      </c>
      <c r="J497" s="35"/>
      <c r="K497" s="35"/>
      <c r="L497" s="23"/>
      <c r="M497" s="23"/>
      <c r="N497" s="35"/>
      <c r="O497" s="35" t="s">
        <v>1008</v>
      </c>
      <c r="P497" s="50" t="str">
        <f t="shared" si="7"/>
        <v>Accepted</v>
      </c>
      <c r="Q497" s="61" t="s">
        <v>662</v>
      </c>
    </row>
    <row r="498" spans="1:17" s="28" customFormat="1" ht="73.5">
      <c r="A498" s="21">
        <v>1143</v>
      </c>
      <c r="B498" s="35" t="s">
        <v>533</v>
      </c>
      <c r="C498" s="26" t="s">
        <v>878</v>
      </c>
      <c r="D498" s="27" t="s">
        <v>1646</v>
      </c>
      <c r="E498" s="27" t="s">
        <v>1647</v>
      </c>
      <c r="F498" s="21"/>
      <c r="G498" s="21" t="s">
        <v>1538</v>
      </c>
      <c r="H498" s="21"/>
      <c r="I498" s="21" t="s">
        <v>354</v>
      </c>
      <c r="J498" s="35"/>
      <c r="K498" s="35"/>
      <c r="L498" s="23"/>
      <c r="M498" s="23"/>
      <c r="N498" s="35"/>
      <c r="O498" s="35" t="s">
        <v>1008</v>
      </c>
      <c r="P498" s="50" t="str">
        <f t="shared" si="7"/>
        <v>Accepted</v>
      </c>
      <c r="Q498" s="61" t="s">
        <v>662</v>
      </c>
    </row>
    <row r="499" spans="1:17" s="28" customFormat="1" ht="115.5">
      <c r="A499" s="21">
        <v>1144</v>
      </c>
      <c r="B499" s="35" t="s">
        <v>533</v>
      </c>
      <c r="C499" s="26" t="s">
        <v>1035</v>
      </c>
      <c r="D499" s="27" t="s">
        <v>1648</v>
      </c>
      <c r="E499" s="27" t="s">
        <v>1649</v>
      </c>
      <c r="F499" s="21"/>
      <c r="G499" s="21" t="s">
        <v>1537</v>
      </c>
      <c r="H499" s="21"/>
      <c r="I499" s="21" t="s">
        <v>349</v>
      </c>
      <c r="J499" s="35"/>
      <c r="K499" s="35"/>
      <c r="L499" s="23"/>
      <c r="M499" s="23">
        <v>80</v>
      </c>
      <c r="N499" s="35"/>
      <c r="O499" s="35" t="s">
        <v>993</v>
      </c>
      <c r="P499" s="50" t="str">
        <f t="shared" si="7"/>
        <v>Deferred</v>
      </c>
      <c r="Q499" s="61" t="s">
        <v>662</v>
      </c>
    </row>
    <row r="500" spans="1:17" s="28" customFormat="1" ht="31.5">
      <c r="A500" s="21">
        <v>1146</v>
      </c>
      <c r="B500" s="35" t="s">
        <v>533</v>
      </c>
      <c r="C500" s="26" t="s">
        <v>1035</v>
      </c>
      <c r="D500" s="27" t="s">
        <v>809</v>
      </c>
      <c r="E500" s="27" t="s">
        <v>810</v>
      </c>
      <c r="F500" s="21"/>
      <c r="G500" s="21" t="s">
        <v>1538</v>
      </c>
      <c r="H500" s="21"/>
      <c r="I500" s="21" t="s">
        <v>415</v>
      </c>
      <c r="J500" s="35"/>
      <c r="K500" s="35"/>
      <c r="L500" s="23"/>
      <c r="M500" s="23"/>
      <c r="N500" s="35"/>
      <c r="O500" s="21" t="s">
        <v>993</v>
      </c>
      <c r="P500" s="50" t="str">
        <f t="shared" si="7"/>
        <v>Accepted</v>
      </c>
      <c r="Q500" s="61" t="s">
        <v>662</v>
      </c>
    </row>
    <row r="501" spans="1:17" s="28" customFormat="1" ht="73.5">
      <c r="A501" s="21">
        <v>1147</v>
      </c>
      <c r="B501" s="35" t="s">
        <v>533</v>
      </c>
      <c r="C501" s="26" t="s">
        <v>1035</v>
      </c>
      <c r="D501" s="27" t="s">
        <v>811</v>
      </c>
      <c r="E501" s="27" t="s">
        <v>812</v>
      </c>
      <c r="F501" s="21"/>
      <c r="G501" s="21" t="s">
        <v>1538</v>
      </c>
      <c r="H501" s="21"/>
      <c r="I501" s="21" t="s">
        <v>593</v>
      </c>
      <c r="J501" s="35"/>
      <c r="K501" s="35"/>
      <c r="L501" s="23"/>
      <c r="M501" s="23"/>
      <c r="N501" s="35"/>
      <c r="O501" s="35" t="s">
        <v>993</v>
      </c>
      <c r="P501" s="50" t="str">
        <f t="shared" si="7"/>
        <v>Accepted</v>
      </c>
      <c r="Q501" s="61" t="s">
        <v>662</v>
      </c>
    </row>
    <row r="502" spans="1:17" s="28" customFormat="1" ht="84">
      <c r="A502" s="21">
        <v>1149</v>
      </c>
      <c r="B502" s="35" t="s">
        <v>533</v>
      </c>
      <c r="C502" s="26" t="s">
        <v>1035</v>
      </c>
      <c r="D502" s="27" t="s">
        <v>2</v>
      </c>
      <c r="E502" s="27" t="s">
        <v>1296</v>
      </c>
      <c r="F502" s="21"/>
      <c r="G502" s="21" t="s">
        <v>1539</v>
      </c>
      <c r="H502" s="21"/>
      <c r="I502" s="21" t="s">
        <v>345</v>
      </c>
      <c r="J502" s="35"/>
      <c r="K502" s="35"/>
      <c r="L502" s="23"/>
      <c r="M502" s="23"/>
      <c r="N502" s="35"/>
      <c r="O502" s="21" t="s">
        <v>993</v>
      </c>
      <c r="P502" s="50" t="str">
        <f t="shared" si="7"/>
        <v>Counter</v>
      </c>
      <c r="Q502" s="61" t="s">
        <v>662</v>
      </c>
    </row>
    <row r="503" spans="1:17" s="28" customFormat="1" ht="63">
      <c r="A503" s="21">
        <v>1151</v>
      </c>
      <c r="B503" s="35" t="s">
        <v>533</v>
      </c>
      <c r="C503" s="26" t="s">
        <v>1035</v>
      </c>
      <c r="D503" s="27" t="s">
        <v>1297</v>
      </c>
      <c r="E503" s="27" t="s">
        <v>1080</v>
      </c>
      <c r="F503" s="21"/>
      <c r="G503" s="21" t="s">
        <v>1539</v>
      </c>
      <c r="H503" s="21"/>
      <c r="I503" s="21" t="s">
        <v>345</v>
      </c>
      <c r="J503" s="35"/>
      <c r="K503" s="35"/>
      <c r="L503" s="23"/>
      <c r="M503" s="23"/>
      <c r="N503" s="35"/>
      <c r="O503" s="21" t="s">
        <v>993</v>
      </c>
      <c r="P503" s="50" t="str">
        <f t="shared" si="7"/>
        <v>Counter</v>
      </c>
      <c r="Q503" s="61" t="s">
        <v>662</v>
      </c>
    </row>
    <row r="504" spans="1:17" s="28" customFormat="1" ht="84">
      <c r="A504" s="21">
        <v>1152</v>
      </c>
      <c r="B504" s="35" t="s">
        <v>533</v>
      </c>
      <c r="C504" s="26" t="s">
        <v>1035</v>
      </c>
      <c r="D504" s="27" t="s">
        <v>1298</v>
      </c>
      <c r="E504" s="27" t="s">
        <v>1299</v>
      </c>
      <c r="F504" s="21"/>
      <c r="G504" s="21" t="s">
        <v>688</v>
      </c>
      <c r="H504" s="21"/>
      <c r="I504" s="21" t="s">
        <v>345</v>
      </c>
      <c r="J504" s="35"/>
      <c r="K504" s="35"/>
      <c r="L504" s="23"/>
      <c r="M504" s="23"/>
      <c r="N504" s="35"/>
      <c r="O504" s="21" t="s">
        <v>993</v>
      </c>
      <c r="P504" s="50" t="str">
        <f t="shared" si="7"/>
        <v>Declined</v>
      </c>
      <c r="Q504" s="61" t="s">
        <v>662</v>
      </c>
    </row>
    <row r="505" spans="1:17" s="28" customFormat="1" ht="52.5">
      <c r="A505" s="21">
        <v>1154</v>
      </c>
      <c r="B505" s="35" t="s">
        <v>533</v>
      </c>
      <c r="C505" s="26" t="s">
        <v>1035</v>
      </c>
      <c r="D505" s="27" t="s">
        <v>1300</v>
      </c>
      <c r="E505" s="27" t="s">
        <v>1492</v>
      </c>
      <c r="F505" s="21"/>
      <c r="G505" s="21" t="s">
        <v>1538</v>
      </c>
      <c r="H505" s="21"/>
      <c r="I505" s="21" t="s">
        <v>407</v>
      </c>
      <c r="J505" s="35"/>
      <c r="K505" s="35"/>
      <c r="L505" s="23"/>
      <c r="M505" s="23"/>
      <c r="N505" s="35"/>
      <c r="O505" s="21" t="s">
        <v>993</v>
      </c>
      <c r="P505" s="50" t="str">
        <f t="shared" si="7"/>
        <v>Accepted</v>
      </c>
      <c r="Q505" s="61" t="s">
        <v>662</v>
      </c>
    </row>
    <row r="506" spans="1:17" s="28" customFormat="1" ht="63">
      <c r="A506" s="21">
        <v>1161</v>
      </c>
      <c r="B506" s="35" t="s">
        <v>533</v>
      </c>
      <c r="C506" s="26" t="s">
        <v>1463</v>
      </c>
      <c r="D506" s="27" t="s">
        <v>1311</v>
      </c>
      <c r="E506" s="27" t="s">
        <v>1312</v>
      </c>
      <c r="F506" s="21"/>
      <c r="G506" s="21" t="s">
        <v>1538</v>
      </c>
      <c r="H506" s="21"/>
      <c r="I506" s="21"/>
      <c r="J506" s="35"/>
      <c r="K506" s="35"/>
      <c r="L506" s="23"/>
      <c r="M506" s="23">
        <v>1511</v>
      </c>
      <c r="N506" s="35"/>
      <c r="O506" s="35" t="s">
        <v>1464</v>
      </c>
      <c r="P506" s="50" t="str">
        <f t="shared" si="7"/>
        <v>Accepted</v>
      </c>
      <c r="Q506" s="61" t="s">
        <v>662</v>
      </c>
    </row>
    <row r="507" spans="1:17" s="28" customFormat="1" ht="52.5">
      <c r="A507" s="21">
        <v>1162</v>
      </c>
      <c r="B507" s="35" t="s">
        <v>533</v>
      </c>
      <c r="C507" s="26" t="s">
        <v>1463</v>
      </c>
      <c r="D507" s="27" t="s">
        <v>1313</v>
      </c>
      <c r="E507" s="27" t="s">
        <v>1314</v>
      </c>
      <c r="F507" s="21"/>
      <c r="G507" s="21" t="s">
        <v>1539</v>
      </c>
      <c r="H507" s="21"/>
      <c r="I507" s="21"/>
      <c r="J507" s="35"/>
      <c r="K507" s="35"/>
      <c r="L507" s="23"/>
      <c r="M507" s="23">
        <v>1513</v>
      </c>
      <c r="N507" s="35"/>
      <c r="O507" s="35" t="s">
        <v>1464</v>
      </c>
      <c r="P507" s="50" t="str">
        <f t="shared" si="7"/>
        <v>Counter</v>
      </c>
      <c r="Q507" s="61" t="s">
        <v>662</v>
      </c>
    </row>
    <row r="508" spans="1:17" s="28" customFormat="1" ht="21">
      <c r="A508" s="21">
        <v>1163</v>
      </c>
      <c r="B508" s="35" t="s">
        <v>533</v>
      </c>
      <c r="C508" s="26" t="s">
        <v>1463</v>
      </c>
      <c r="D508" s="27" t="s">
        <v>1315</v>
      </c>
      <c r="E508" s="27" t="s">
        <v>1316</v>
      </c>
      <c r="F508" s="21"/>
      <c r="G508" s="21" t="s">
        <v>1539</v>
      </c>
      <c r="H508" s="21"/>
      <c r="I508" s="21"/>
      <c r="J508" s="35"/>
      <c r="K508" s="35"/>
      <c r="L508" s="23">
        <v>88</v>
      </c>
      <c r="M508" s="23">
        <v>1513</v>
      </c>
      <c r="N508" s="35" t="s">
        <v>538</v>
      </c>
      <c r="O508" s="35" t="s">
        <v>1464</v>
      </c>
      <c r="P508" s="50" t="str">
        <f t="shared" si="7"/>
        <v>Counter</v>
      </c>
      <c r="Q508" s="61" t="s">
        <v>662</v>
      </c>
    </row>
    <row r="509" spans="1:17" s="28" customFormat="1" ht="63">
      <c r="A509" s="21">
        <v>1164</v>
      </c>
      <c r="B509" s="35" t="s">
        <v>533</v>
      </c>
      <c r="C509" s="26" t="s">
        <v>1463</v>
      </c>
      <c r="D509" s="27" t="s">
        <v>1317</v>
      </c>
      <c r="E509" s="27" t="s">
        <v>1318</v>
      </c>
      <c r="F509" s="21"/>
      <c r="G509" s="21" t="s">
        <v>1539</v>
      </c>
      <c r="H509" s="21"/>
      <c r="I509" s="21"/>
      <c r="J509" s="35"/>
      <c r="K509" s="35"/>
      <c r="L509" s="23"/>
      <c r="M509" s="23">
        <v>1513</v>
      </c>
      <c r="N509" s="35"/>
      <c r="O509" s="35" t="s">
        <v>1464</v>
      </c>
      <c r="P509" s="50" t="str">
        <f t="shared" si="7"/>
        <v>Counter</v>
      </c>
      <c r="Q509" s="61" t="s">
        <v>662</v>
      </c>
    </row>
    <row r="510" spans="1:17" s="28" customFormat="1" ht="84">
      <c r="A510" s="21">
        <v>1168</v>
      </c>
      <c r="B510" s="35" t="s">
        <v>533</v>
      </c>
      <c r="C510" s="26" t="s">
        <v>1278</v>
      </c>
      <c r="D510" s="27" t="s">
        <v>3</v>
      </c>
      <c r="E510" s="27" t="s">
        <v>1502</v>
      </c>
      <c r="F510" s="21"/>
      <c r="G510" s="21" t="s">
        <v>1538</v>
      </c>
      <c r="H510" s="21"/>
      <c r="I510" s="21" t="s">
        <v>594</v>
      </c>
      <c r="J510" s="35"/>
      <c r="K510" s="35"/>
      <c r="L510" s="23"/>
      <c r="M510" s="23"/>
      <c r="N510" s="35"/>
      <c r="O510" s="35" t="s">
        <v>993</v>
      </c>
      <c r="P510" s="50" t="str">
        <f t="shared" si="7"/>
        <v>Accepted</v>
      </c>
      <c r="Q510" s="61" t="s">
        <v>662</v>
      </c>
    </row>
    <row r="511" spans="1:17" s="28" customFormat="1" ht="52.5">
      <c r="A511" s="21">
        <v>1170</v>
      </c>
      <c r="B511" s="35" t="s">
        <v>533</v>
      </c>
      <c r="C511" s="26" t="s">
        <v>1278</v>
      </c>
      <c r="D511" s="27" t="s">
        <v>1503</v>
      </c>
      <c r="E511" s="27" t="s">
        <v>1504</v>
      </c>
      <c r="F511" s="21"/>
      <c r="G511" s="21" t="s">
        <v>1538</v>
      </c>
      <c r="H511" s="21"/>
      <c r="I511" s="21" t="s">
        <v>595</v>
      </c>
      <c r="J511" s="35"/>
      <c r="K511" s="35"/>
      <c r="L511" s="23"/>
      <c r="M511" s="23"/>
      <c r="N511" s="35"/>
      <c r="O511" s="21" t="s">
        <v>993</v>
      </c>
      <c r="P511" s="50" t="str">
        <f t="shared" si="7"/>
        <v>Accepted</v>
      </c>
      <c r="Q511" s="61" t="s">
        <v>662</v>
      </c>
    </row>
    <row r="512" spans="1:17" s="28" customFormat="1" ht="31.5">
      <c r="A512" s="21">
        <v>1175</v>
      </c>
      <c r="B512" s="35" t="s">
        <v>533</v>
      </c>
      <c r="C512" s="26" t="s">
        <v>1505</v>
      </c>
      <c r="D512" s="27" t="s">
        <v>1506</v>
      </c>
      <c r="E512" s="27" t="s">
        <v>1507</v>
      </c>
      <c r="F512" s="21"/>
      <c r="G512" s="21" t="s">
        <v>1538</v>
      </c>
      <c r="H512" s="21"/>
      <c r="I512" s="21" t="s">
        <v>407</v>
      </c>
      <c r="J512" s="35"/>
      <c r="K512" s="35"/>
      <c r="L512" s="23"/>
      <c r="M512" s="23"/>
      <c r="N512" s="35"/>
      <c r="O512" s="35" t="s">
        <v>993</v>
      </c>
      <c r="P512" s="50" t="str">
        <f t="shared" si="7"/>
        <v>Accepted</v>
      </c>
      <c r="Q512" s="61" t="s">
        <v>662</v>
      </c>
    </row>
    <row r="513" spans="1:17" s="28" customFormat="1" ht="84">
      <c r="A513" s="21">
        <v>1180</v>
      </c>
      <c r="B513" s="35" t="s">
        <v>533</v>
      </c>
      <c r="C513" s="26" t="s">
        <v>779</v>
      </c>
      <c r="D513" s="27" t="s">
        <v>4</v>
      </c>
      <c r="E513" s="27" t="s">
        <v>1322</v>
      </c>
      <c r="F513" s="21"/>
      <c r="G513" s="21" t="s">
        <v>1538</v>
      </c>
      <c r="H513" s="21"/>
      <c r="I513" s="21" t="s">
        <v>407</v>
      </c>
      <c r="J513" s="35"/>
      <c r="K513" s="35"/>
      <c r="L513" s="23"/>
      <c r="M513" s="23"/>
      <c r="N513" s="35"/>
      <c r="O513" s="35" t="s">
        <v>993</v>
      </c>
      <c r="P513" s="50" t="str">
        <f t="shared" si="7"/>
        <v>Accepted</v>
      </c>
      <c r="Q513" s="61" t="s">
        <v>662</v>
      </c>
    </row>
    <row r="514" spans="1:17" s="28" customFormat="1" ht="63">
      <c r="A514" s="21">
        <v>1189</v>
      </c>
      <c r="B514" s="35" t="s">
        <v>533</v>
      </c>
      <c r="C514" s="26" t="s">
        <v>1032</v>
      </c>
      <c r="D514" s="27" t="s">
        <v>1124</v>
      </c>
      <c r="E514" s="27" t="s">
        <v>1125</v>
      </c>
      <c r="F514" s="21"/>
      <c r="G514" s="21" t="s">
        <v>1538</v>
      </c>
      <c r="H514" s="21"/>
      <c r="I514" s="21"/>
      <c r="J514" s="35"/>
      <c r="K514" s="35"/>
      <c r="L514" s="23"/>
      <c r="M514" s="23">
        <v>1528</v>
      </c>
      <c r="N514" s="35"/>
      <c r="O514" s="35" t="s">
        <v>1464</v>
      </c>
      <c r="P514" s="50" t="str">
        <f aca="true" t="shared" si="8" ref="P514:P577">IF(F514=G514,"",G514)</f>
        <v>Accepted</v>
      </c>
      <c r="Q514" s="61" t="s">
        <v>662</v>
      </c>
    </row>
    <row r="515" spans="1:17" s="28" customFormat="1" ht="52.5">
      <c r="A515" s="21">
        <v>1194</v>
      </c>
      <c r="B515" s="35" t="s">
        <v>533</v>
      </c>
      <c r="C515" s="26" t="s">
        <v>867</v>
      </c>
      <c r="D515" s="27" t="s">
        <v>1377</v>
      </c>
      <c r="E515" s="27" t="s">
        <v>1378</v>
      </c>
      <c r="F515" s="21"/>
      <c r="G515" s="21" t="s">
        <v>1538</v>
      </c>
      <c r="H515" s="21"/>
      <c r="I515" s="21" t="s">
        <v>731</v>
      </c>
      <c r="J515" s="35"/>
      <c r="K515" s="35"/>
      <c r="L515" s="23"/>
      <c r="M515" s="23"/>
      <c r="N515" s="35"/>
      <c r="O515" s="35" t="s">
        <v>742</v>
      </c>
      <c r="P515" s="50" t="str">
        <f t="shared" si="8"/>
        <v>Accepted</v>
      </c>
      <c r="Q515" s="61" t="s">
        <v>662</v>
      </c>
    </row>
    <row r="516" spans="1:17" s="28" customFormat="1" ht="52.5">
      <c r="A516" s="21">
        <v>1195</v>
      </c>
      <c r="B516" s="35" t="s">
        <v>533</v>
      </c>
      <c r="C516" s="26" t="s">
        <v>486</v>
      </c>
      <c r="D516" s="27" t="s">
        <v>1379</v>
      </c>
      <c r="E516" s="27" t="s">
        <v>1376</v>
      </c>
      <c r="F516" s="21"/>
      <c r="G516" s="21" t="s">
        <v>1538</v>
      </c>
      <c r="H516" s="21"/>
      <c r="I516" s="21"/>
      <c r="J516" s="35"/>
      <c r="K516" s="35"/>
      <c r="L516" s="23">
        <v>1195</v>
      </c>
      <c r="M516" s="23">
        <v>1195</v>
      </c>
      <c r="N516" s="35"/>
      <c r="O516" s="35" t="s">
        <v>1263</v>
      </c>
      <c r="P516" s="50" t="str">
        <f t="shared" si="8"/>
        <v>Accepted</v>
      </c>
      <c r="Q516" s="61" t="s">
        <v>662</v>
      </c>
    </row>
    <row r="517" spans="1:17" s="28" customFormat="1" ht="42">
      <c r="A517" s="21">
        <v>1196</v>
      </c>
      <c r="B517" s="35" t="s">
        <v>533</v>
      </c>
      <c r="C517" s="26" t="s">
        <v>486</v>
      </c>
      <c r="D517" s="27" t="s">
        <v>1380</v>
      </c>
      <c r="E517" s="27" t="s">
        <v>490</v>
      </c>
      <c r="F517" s="21"/>
      <c r="G517" s="21" t="s">
        <v>1538</v>
      </c>
      <c r="H517" s="21"/>
      <c r="I517" s="21" t="s">
        <v>365</v>
      </c>
      <c r="J517" s="35"/>
      <c r="K517" s="35"/>
      <c r="L517" s="23"/>
      <c r="M517" s="23">
        <v>216</v>
      </c>
      <c r="N517" s="35"/>
      <c r="O517" s="35" t="s">
        <v>1263</v>
      </c>
      <c r="P517" s="50" t="str">
        <f t="shared" si="8"/>
        <v>Accepted</v>
      </c>
      <c r="Q517" s="61" t="s">
        <v>662</v>
      </c>
    </row>
    <row r="518" spans="1:17" s="28" customFormat="1" ht="31.5">
      <c r="A518" s="21">
        <v>1197</v>
      </c>
      <c r="B518" s="35" t="s">
        <v>533</v>
      </c>
      <c r="C518" s="26" t="s">
        <v>873</v>
      </c>
      <c r="D518" s="27" t="s">
        <v>1381</v>
      </c>
      <c r="E518" s="27" t="s">
        <v>1382</v>
      </c>
      <c r="F518" s="21"/>
      <c r="G518" s="21" t="s">
        <v>1538</v>
      </c>
      <c r="H518" s="21"/>
      <c r="I518" s="21" t="s">
        <v>596</v>
      </c>
      <c r="J518" s="35"/>
      <c r="K518" s="35"/>
      <c r="L518" s="23"/>
      <c r="M518" s="23"/>
      <c r="N518" s="35"/>
      <c r="O518" s="35" t="s">
        <v>1267</v>
      </c>
      <c r="P518" s="50" t="str">
        <f t="shared" si="8"/>
        <v>Accepted</v>
      </c>
      <c r="Q518" s="61"/>
    </row>
    <row r="519" spans="1:17" s="28" customFormat="1" ht="52.5">
      <c r="A519" s="21">
        <v>1198</v>
      </c>
      <c r="B519" s="35" t="s">
        <v>533</v>
      </c>
      <c r="C519" s="26" t="s">
        <v>747</v>
      </c>
      <c r="D519" s="27" t="s">
        <v>1383</v>
      </c>
      <c r="E519" s="27" t="s">
        <v>490</v>
      </c>
      <c r="F519" s="21"/>
      <c r="G519" s="21" t="s">
        <v>1538</v>
      </c>
      <c r="H519" s="21"/>
      <c r="I519" s="21" t="s">
        <v>354</v>
      </c>
      <c r="J519" s="35"/>
      <c r="K519" s="35"/>
      <c r="L519" s="23"/>
      <c r="M519" s="23"/>
      <c r="N519" s="35"/>
      <c r="O519" s="35" t="s">
        <v>1008</v>
      </c>
      <c r="P519" s="50" t="str">
        <f t="shared" si="8"/>
        <v>Accepted</v>
      </c>
      <c r="Q519" s="61" t="s">
        <v>662</v>
      </c>
    </row>
    <row r="520" spans="1:17" s="28" customFormat="1" ht="84">
      <c r="A520" s="21">
        <v>1199</v>
      </c>
      <c r="B520" s="35" t="s">
        <v>533</v>
      </c>
      <c r="C520" s="26" t="s">
        <v>889</v>
      </c>
      <c r="D520" s="27" t="s">
        <v>1384</v>
      </c>
      <c r="E520" s="27" t="s">
        <v>1385</v>
      </c>
      <c r="F520" s="21"/>
      <c r="G520" s="21" t="s">
        <v>1537</v>
      </c>
      <c r="H520" s="21"/>
      <c r="I520" s="21"/>
      <c r="J520" s="35"/>
      <c r="K520" s="35"/>
      <c r="L520" s="23"/>
      <c r="M520" s="23"/>
      <c r="N520" s="35"/>
      <c r="O520" s="21" t="s">
        <v>1464</v>
      </c>
      <c r="P520" s="50" t="str">
        <f t="shared" si="8"/>
        <v>Deferred</v>
      </c>
      <c r="Q520" s="61" t="s">
        <v>662</v>
      </c>
    </row>
    <row r="521" spans="1:17" s="28" customFormat="1" ht="63">
      <c r="A521" s="21">
        <v>1200</v>
      </c>
      <c r="B521" s="35" t="s">
        <v>533</v>
      </c>
      <c r="C521" s="26" t="s">
        <v>862</v>
      </c>
      <c r="D521" s="27" t="s">
        <v>1386</v>
      </c>
      <c r="E521" s="27" t="s">
        <v>1387</v>
      </c>
      <c r="F521" s="21"/>
      <c r="G521" s="21" t="s">
        <v>1539</v>
      </c>
      <c r="H521" s="21"/>
      <c r="I521" s="21" t="s">
        <v>597</v>
      </c>
      <c r="J521" s="35"/>
      <c r="K521" s="35"/>
      <c r="L521" s="23"/>
      <c r="M521" s="23"/>
      <c r="N521" s="35"/>
      <c r="O521" s="35" t="s">
        <v>993</v>
      </c>
      <c r="P521" s="50" t="str">
        <f t="shared" si="8"/>
        <v>Counter</v>
      </c>
      <c r="Q521" s="61" t="s">
        <v>662</v>
      </c>
    </row>
    <row r="522" spans="1:17" s="28" customFormat="1" ht="21">
      <c r="A522" s="21">
        <v>1204</v>
      </c>
      <c r="B522" s="35" t="s">
        <v>533</v>
      </c>
      <c r="C522" s="26" t="s">
        <v>990</v>
      </c>
      <c r="D522" s="27" t="s">
        <v>1324</v>
      </c>
      <c r="E522" s="27" t="s">
        <v>1620</v>
      </c>
      <c r="F522" s="21"/>
      <c r="G522" s="21" t="s">
        <v>688</v>
      </c>
      <c r="H522" s="21"/>
      <c r="I522" s="21" t="s">
        <v>597</v>
      </c>
      <c r="J522" s="35"/>
      <c r="K522" s="35"/>
      <c r="L522" s="23"/>
      <c r="M522" s="23"/>
      <c r="N522" s="35"/>
      <c r="O522" s="35" t="s">
        <v>993</v>
      </c>
      <c r="P522" s="50" t="str">
        <f t="shared" si="8"/>
        <v>Declined</v>
      </c>
      <c r="Q522" s="61" t="s">
        <v>662</v>
      </c>
    </row>
    <row r="523" spans="1:17" s="28" customFormat="1" ht="84">
      <c r="A523" s="21">
        <v>1214</v>
      </c>
      <c r="B523" s="35" t="s">
        <v>533</v>
      </c>
      <c r="C523" s="26" t="s">
        <v>1200</v>
      </c>
      <c r="D523" s="27" t="s">
        <v>1325</v>
      </c>
      <c r="E523" s="27" t="s">
        <v>1326</v>
      </c>
      <c r="F523" s="21"/>
      <c r="G523" s="21" t="s">
        <v>1538</v>
      </c>
      <c r="H523" s="21"/>
      <c r="I523" s="21" t="s">
        <v>353</v>
      </c>
      <c r="J523" s="35"/>
      <c r="K523" s="35"/>
      <c r="L523" s="23"/>
      <c r="M523" s="23"/>
      <c r="N523" s="35"/>
      <c r="O523" s="35" t="s">
        <v>978</v>
      </c>
      <c r="P523" s="50" t="str">
        <f t="shared" si="8"/>
        <v>Accepted</v>
      </c>
      <c r="Q523" s="61" t="s">
        <v>662</v>
      </c>
    </row>
    <row r="524" spans="1:17" s="28" customFormat="1" ht="63">
      <c r="A524" s="21">
        <v>1215</v>
      </c>
      <c r="B524" s="35" t="s">
        <v>533</v>
      </c>
      <c r="C524" s="26" t="s">
        <v>743</v>
      </c>
      <c r="D524" s="27" t="s">
        <v>1327</v>
      </c>
      <c r="E524" s="27" t="s">
        <v>1328</v>
      </c>
      <c r="F524" s="21"/>
      <c r="G524" s="21" t="s">
        <v>1537</v>
      </c>
      <c r="H524" s="21"/>
      <c r="I524" s="21" t="s">
        <v>598</v>
      </c>
      <c r="J524" s="35"/>
      <c r="K524" s="35"/>
      <c r="L524" s="23"/>
      <c r="M524" s="23">
        <v>312</v>
      </c>
      <c r="N524" s="35"/>
      <c r="O524" s="35" t="s">
        <v>1008</v>
      </c>
      <c r="P524" s="50" t="str">
        <f t="shared" si="8"/>
        <v>Deferred</v>
      </c>
      <c r="Q524" s="61" t="s">
        <v>192</v>
      </c>
    </row>
    <row r="525" spans="1:17" s="28" customFormat="1" ht="126">
      <c r="A525" s="21">
        <v>1216</v>
      </c>
      <c r="B525" s="35" t="s">
        <v>533</v>
      </c>
      <c r="C525" s="26" t="s">
        <v>878</v>
      </c>
      <c r="D525" s="27" t="s">
        <v>1191</v>
      </c>
      <c r="E525" s="27" t="s">
        <v>1192</v>
      </c>
      <c r="F525" s="21"/>
      <c r="G525" s="21" t="s">
        <v>1539</v>
      </c>
      <c r="H525" s="21"/>
      <c r="I525" s="21" t="s">
        <v>599</v>
      </c>
      <c r="J525" s="35"/>
      <c r="K525" s="35"/>
      <c r="L525" s="23"/>
      <c r="M525" s="23"/>
      <c r="N525" s="35"/>
      <c r="O525" s="35" t="s">
        <v>1008</v>
      </c>
      <c r="P525" s="50" t="str">
        <f t="shared" si="8"/>
        <v>Counter</v>
      </c>
      <c r="Q525" s="61" t="s">
        <v>662</v>
      </c>
    </row>
    <row r="526" spans="1:17" s="28" customFormat="1" ht="63">
      <c r="A526" s="21">
        <v>1217</v>
      </c>
      <c r="B526" s="35" t="s">
        <v>533</v>
      </c>
      <c r="C526" s="26" t="s">
        <v>878</v>
      </c>
      <c r="D526" s="27" t="s">
        <v>1193</v>
      </c>
      <c r="E526" s="27" t="s">
        <v>1194</v>
      </c>
      <c r="F526" s="21"/>
      <c r="G526" s="21" t="s">
        <v>1538</v>
      </c>
      <c r="H526" s="21"/>
      <c r="I526" s="21" t="s">
        <v>354</v>
      </c>
      <c r="J526" s="35"/>
      <c r="K526" s="35"/>
      <c r="L526" s="23"/>
      <c r="M526" s="23"/>
      <c r="N526" s="35"/>
      <c r="O526" s="35" t="s">
        <v>1008</v>
      </c>
      <c r="P526" s="50" t="str">
        <f t="shared" si="8"/>
        <v>Accepted</v>
      </c>
      <c r="Q526" s="61" t="s">
        <v>662</v>
      </c>
    </row>
    <row r="527" spans="1:17" s="28" customFormat="1" ht="21">
      <c r="A527" s="21">
        <v>1220</v>
      </c>
      <c r="B527" s="35" t="s">
        <v>533</v>
      </c>
      <c r="C527" s="26" t="s">
        <v>1465</v>
      </c>
      <c r="D527" s="27" t="s">
        <v>1195</v>
      </c>
      <c r="E527" s="27" t="s">
        <v>1196</v>
      </c>
      <c r="F527" s="21"/>
      <c r="G527" s="21" t="s">
        <v>1538</v>
      </c>
      <c r="H527" s="21"/>
      <c r="I527" s="21"/>
      <c r="J527" s="35"/>
      <c r="K527" s="35"/>
      <c r="L527" s="23">
        <v>499</v>
      </c>
      <c r="M527" s="23">
        <v>499</v>
      </c>
      <c r="N527" s="35"/>
      <c r="O527" s="35" t="s">
        <v>1425</v>
      </c>
      <c r="P527" s="50" t="str">
        <f t="shared" si="8"/>
        <v>Accepted</v>
      </c>
      <c r="Q527" s="61"/>
    </row>
    <row r="528" spans="1:17" s="28" customFormat="1" ht="52.5">
      <c r="A528" s="21">
        <v>1240</v>
      </c>
      <c r="B528" s="35" t="s">
        <v>542</v>
      </c>
      <c r="C528" s="35" t="s">
        <v>543</v>
      </c>
      <c r="D528" s="35" t="s">
        <v>544</v>
      </c>
      <c r="E528" s="35" t="s">
        <v>545</v>
      </c>
      <c r="F528" s="21"/>
      <c r="G528" s="21" t="s">
        <v>1538</v>
      </c>
      <c r="H528" s="21"/>
      <c r="I528" s="21" t="s">
        <v>343</v>
      </c>
      <c r="J528" s="35"/>
      <c r="K528" s="35"/>
      <c r="L528" s="23"/>
      <c r="M528" s="23">
        <v>1485</v>
      </c>
      <c r="N528" s="35"/>
      <c r="O528" s="35" t="s">
        <v>1464</v>
      </c>
      <c r="P528" s="50" t="str">
        <f t="shared" si="8"/>
        <v>Accepted</v>
      </c>
      <c r="Q528" s="61" t="s">
        <v>662</v>
      </c>
    </row>
    <row r="529" spans="1:17" s="28" customFormat="1" ht="84">
      <c r="A529" s="21">
        <v>1241</v>
      </c>
      <c r="B529" s="35" t="s">
        <v>542</v>
      </c>
      <c r="C529" s="35" t="s">
        <v>741</v>
      </c>
      <c r="D529" s="41" t="s">
        <v>5</v>
      </c>
      <c r="E529" s="35" t="s">
        <v>670</v>
      </c>
      <c r="F529" s="21"/>
      <c r="G529" s="21" t="s">
        <v>1538</v>
      </c>
      <c r="H529" s="21"/>
      <c r="I529" s="21" t="s">
        <v>600</v>
      </c>
      <c r="J529" s="35"/>
      <c r="K529" s="35" t="s">
        <v>643</v>
      </c>
      <c r="L529" s="23"/>
      <c r="M529" s="23"/>
      <c r="N529" s="35"/>
      <c r="O529" s="35" t="s">
        <v>870</v>
      </c>
      <c r="P529" s="50" t="str">
        <f t="shared" si="8"/>
        <v>Accepted</v>
      </c>
      <c r="Q529" s="61"/>
    </row>
    <row r="530" spans="1:17" s="28" customFormat="1" ht="52.5">
      <c r="A530" s="21">
        <v>1243</v>
      </c>
      <c r="B530" s="35" t="s">
        <v>542</v>
      </c>
      <c r="C530" s="35" t="s">
        <v>671</v>
      </c>
      <c r="D530" s="35" t="s">
        <v>672</v>
      </c>
      <c r="E530" s="35" t="s">
        <v>545</v>
      </c>
      <c r="F530" s="21"/>
      <c r="G530" s="21" t="s">
        <v>1538</v>
      </c>
      <c r="H530" s="21"/>
      <c r="I530" s="21" t="s">
        <v>601</v>
      </c>
      <c r="J530" s="35"/>
      <c r="K530" s="35"/>
      <c r="L530" s="23"/>
      <c r="M530" s="23">
        <v>1485</v>
      </c>
      <c r="N530" s="35"/>
      <c r="O530" s="35" t="s">
        <v>1464</v>
      </c>
      <c r="P530" s="50" t="str">
        <f t="shared" si="8"/>
        <v>Accepted</v>
      </c>
      <c r="Q530" s="61" t="s">
        <v>662</v>
      </c>
    </row>
    <row r="531" spans="1:17" s="28" customFormat="1" ht="63">
      <c r="A531" s="21">
        <v>1246</v>
      </c>
      <c r="B531" s="35" t="s">
        <v>542</v>
      </c>
      <c r="C531" s="35" t="s">
        <v>883</v>
      </c>
      <c r="D531" s="35" t="s">
        <v>673</v>
      </c>
      <c r="E531" s="35" t="s">
        <v>674</v>
      </c>
      <c r="F531" s="21"/>
      <c r="G531" s="21" t="s">
        <v>1538</v>
      </c>
      <c r="H531" s="21"/>
      <c r="I531" s="21" t="s">
        <v>359</v>
      </c>
      <c r="J531" s="35"/>
      <c r="K531" s="35"/>
      <c r="L531" s="23">
        <v>1131</v>
      </c>
      <c r="M531" s="23">
        <v>147</v>
      </c>
      <c r="N531" s="35"/>
      <c r="O531" s="35" t="s">
        <v>870</v>
      </c>
      <c r="P531" s="50" t="str">
        <f t="shared" si="8"/>
        <v>Accepted</v>
      </c>
      <c r="Q531" s="61"/>
    </row>
    <row r="532" spans="1:17" s="28" customFormat="1" ht="84">
      <c r="A532" s="21">
        <v>1247</v>
      </c>
      <c r="B532" s="35" t="s">
        <v>542</v>
      </c>
      <c r="C532" s="35" t="s">
        <v>778</v>
      </c>
      <c r="D532" s="35" t="s">
        <v>675</v>
      </c>
      <c r="E532" s="35" t="s">
        <v>676</v>
      </c>
      <c r="F532" s="21"/>
      <c r="G532" s="21" t="s">
        <v>1537</v>
      </c>
      <c r="H532" s="21"/>
      <c r="I532" s="21"/>
      <c r="J532" s="35"/>
      <c r="K532" s="35"/>
      <c r="L532" s="23">
        <v>1087</v>
      </c>
      <c r="M532" s="23">
        <v>1087</v>
      </c>
      <c r="N532" s="35"/>
      <c r="O532" s="35" t="s">
        <v>1267</v>
      </c>
      <c r="P532" s="50" t="str">
        <f t="shared" si="8"/>
        <v>Deferred</v>
      </c>
      <c r="Q532" s="61"/>
    </row>
    <row r="533" spans="1:17" s="28" customFormat="1" ht="42">
      <c r="A533" s="21">
        <v>1248</v>
      </c>
      <c r="B533" s="35" t="s">
        <v>542</v>
      </c>
      <c r="C533" s="35" t="s">
        <v>1035</v>
      </c>
      <c r="D533" s="35" t="s">
        <v>677</v>
      </c>
      <c r="E533" s="35" t="s">
        <v>678</v>
      </c>
      <c r="F533" s="21"/>
      <c r="G533" s="21" t="s">
        <v>1539</v>
      </c>
      <c r="H533" s="21"/>
      <c r="I533" s="21" t="s">
        <v>345</v>
      </c>
      <c r="J533" s="35"/>
      <c r="K533" s="35"/>
      <c r="L533" s="23"/>
      <c r="M533" s="23"/>
      <c r="N533" s="35"/>
      <c r="O533" s="35" t="s">
        <v>993</v>
      </c>
      <c r="P533" s="50" t="str">
        <f t="shared" si="8"/>
        <v>Counter</v>
      </c>
      <c r="Q533" s="61" t="s">
        <v>662</v>
      </c>
    </row>
    <row r="534" spans="1:17" s="28" customFormat="1" ht="115.5">
      <c r="A534" s="21">
        <v>1249</v>
      </c>
      <c r="B534" s="35" t="s">
        <v>542</v>
      </c>
      <c r="C534" s="35" t="s">
        <v>1597</v>
      </c>
      <c r="D534" s="35" t="s">
        <v>679</v>
      </c>
      <c r="E534" s="35" t="s">
        <v>680</v>
      </c>
      <c r="F534" s="21"/>
      <c r="G534" s="21" t="s">
        <v>1537</v>
      </c>
      <c r="H534" s="21"/>
      <c r="I534" s="21" t="s">
        <v>349</v>
      </c>
      <c r="J534" s="35"/>
      <c r="K534" s="35"/>
      <c r="L534" s="23"/>
      <c r="M534" s="23">
        <v>80</v>
      </c>
      <c r="N534" s="35"/>
      <c r="O534" s="35" t="s">
        <v>993</v>
      </c>
      <c r="P534" s="50" t="str">
        <f t="shared" si="8"/>
        <v>Deferred</v>
      </c>
      <c r="Q534" s="61" t="s">
        <v>662</v>
      </c>
    </row>
    <row r="535" spans="1:17" s="28" customFormat="1" ht="52.5">
      <c r="A535" s="21">
        <v>1250</v>
      </c>
      <c r="B535" s="35" t="s">
        <v>542</v>
      </c>
      <c r="C535" s="35" t="s">
        <v>681</v>
      </c>
      <c r="D535" s="35" t="s">
        <v>682</v>
      </c>
      <c r="E535" s="35" t="s">
        <v>683</v>
      </c>
      <c r="F535" s="21"/>
      <c r="G535" s="21" t="s">
        <v>1538</v>
      </c>
      <c r="H535" s="21"/>
      <c r="I535" s="21"/>
      <c r="J535" s="35"/>
      <c r="K535" s="35"/>
      <c r="L535" s="23"/>
      <c r="M535" s="23">
        <v>1511</v>
      </c>
      <c r="N535" s="35"/>
      <c r="O535" s="35" t="s">
        <v>1464</v>
      </c>
      <c r="P535" s="50" t="str">
        <f t="shared" si="8"/>
        <v>Accepted</v>
      </c>
      <c r="Q535" s="61" t="s">
        <v>662</v>
      </c>
    </row>
    <row r="536" spans="1:17" s="28" customFormat="1" ht="52.5">
      <c r="A536" s="21">
        <v>1251</v>
      </c>
      <c r="B536" s="35" t="s">
        <v>542</v>
      </c>
      <c r="C536" s="35" t="s">
        <v>684</v>
      </c>
      <c r="D536" s="35" t="s">
        <v>682</v>
      </c>
      <c r="E536" s="35" t="s">
        <v>685</v>
      </c>
      <c r="F536" s="21"/>
      <c r="G536" s="21" t="s">
        <v>1539</v>
      </c>
      <c r="H536" s="21"/>
      <c r="I536" s="21"/>
      <c r="J536" s="35"/>
      <c r="K536" s="35"/>
      <c r="L536" s="23"/>
      <c r="M536" s="23">
        <v>1513</v>
      </c>
      <c r="N536" s="35"/>
      <c r="O536" s="35" t="s">
        <v>1464</v>
      </c>
      <c r="P536" s="50" t="str">
        <f t="shared" si="8"/>
        <v>Counter</v>
      </c>
      <c r="Q536" s="61" t="s">
        <v>662</v>
      </c>
    </row>
    <row r="537" spans="1:17" s="28" customFormat="1" ht="21">
      <c r="A537" s="21">
        <v>1252</v>
      </c>
      <c r="B537" s="35" t="s">
        <v>542</v>
      </c>
      <c r="C537" s="35" t="s">
        <v>1463</v>
      </c>
      <c r="D537" s="35" t="s">
        <v>686</v>
      </c>
      <c r="E537" s="35" t="s">
        <v>687</v>
      </c>
      <c r="F537" s="21"/>
      <c r="G537" s="21" t="s">
        <v>1539</v>
      </c>
      <c r="H537" s="21"/>
      <c r="I537" s="21"/>
      <c r="J537" s="35"/>
      <c r="K537" s="35"/>
      <c r="L537" s="23"/>
      <c r="M537" s="23">
        <v>1513</v>
      </c>
      <c r="N537" s="35"/>
      <c r="O537" s="21" t="s">
        <v>1464</v>
      </c>
      <c r="P537" s="50" t="str">
        <f t="shared" si="8"/>
        <v>Counter</v>
      </c>
      <c r="Q537" s="61" t="s">
        <v>662</v>
      </c>
    </row>
    <row r="538" spans="1:17" s="28" customFormat="1" ht="42">
      <c r="A538" s="21">
        <v>1257</v>
      </c>
      <c r="B538" s="35" t="s">
        <v>542</v>
      </c>
      <c r="C538" s="35" t="s">
        <v>1159</v>
      </c>
      <c r="D538" s="35" t="s">
        <v>505</v>
      </c>
      <c r="E538" s="35" t="s">
        <v>663</v>
      </c>
      <c r="F538" s="21"/>
      <c r="G538" s="21" t="s">
        <v>1538</v>
      </c>
      <c r="H538" s="21"/>
      <c r="I538" s="21"/>
      <c r="J538" s="35"/>
      <c r="K538" s="35"/>
      <c r="L538" s="23">
        <v>321</v>
      </c>
      <c r="M538" s="23">
        <v>321</v>
      </c>
      <c r="N538" s="35"/>
      <c r="O538" s="35" t="s">
        <v>772</v>
      </c>
      <c r="P538" s="50" t="str">
        <f t="shared" si="8"/>
        <v>Accepted</v>
      </c>
      <c r="Q538" s="61"/>
    </row>
    <row r="539" spans="1:17" s="28" customFormat="1" ht="31.5">
      <c r="A539" s="21">
        <v>1261</v>
      </c>
      <c r="B539" s="35" t="s">
        <v>542</v>
      </c>
      <c r="C539" s="35" t="s">
        <v>1582</v>
      </c>
      <c r="D539" s="35" t="s">
        <v>664</v>
      </c>
      <c r="E539" s="35" t="s">
        <v>665</v>
      </c>
      <c r="F539" s="21"/>
      <c r="G539" s="21" t="s">
        <v>1538</v>
      </c>
      <c r="H539" s="21"/>
      <c r="I539" s="21" t="s">
        <v>1329</v>
      </c>
      <c r="J539" s="35"/>
      <c r="K539" s="35"/>
      <c r="L539" s="23">
        <v>1089</v>
      </c>
      <c r="M539" s="23">
        <v>1089</v>
      </c>
      <c r="N539" s="35"/>
      <c r="O539" s="35" t="s">
        <v>772</v>
      </c>
      <c r="P539" s="50" t="str">
        <f t="shared" si="8"/>
        <v>Accepted</v>
      </c>
      <c r="Q539" s="61"/>
    </row>
    <row r="540" spans="1:17" s="28" customFormat="1" ht="52.5">
      <c r="A540" s="21">
        <v>1266</v>
      </c>
      <c r="B540" s="35" t="s">
        <v>542</v>
      </c>
      <c r="C540" s="35" t="s">
        <v>666</v>
      </c>
      <c r="D540" s="35" t="s">
        <v>667</v>
      </c>
      <c r="E540" s="35" t="s">
        <v>668</v>
      </c>
      <c r="F540" s="21"/>
      <c r="G540" s="21" t="s">
        <v>1538</v>
      </c>
      <c r="H540" s="21"/>
      <c r="I540" s="21"/>
      <c r="J540" s="35"/>
      <c r="K540" s="35"/>
      <c r="L540" s="23"/>
      <c r="M540" s="23">
        <v>1526</v>
      </c>
      <c r="N540" s="35"/>
      <c r="O540" s="35" t="s">
        <v>1464</v>
      </c>
      <c r="P540" s="50" t="str">
        <f t="shared" si="8"/>
        <v>Accepted</v>
      </c>
      <c r="Q540" s="61" t="s">
        <v>662</v>
      </c>
    </row>
    <row r="541" spans="1:17" s="28" customFormat="1" ht="52.5">
      <c r="A541" s="21">
        <v>1268</v>
      </c>
      <c r="B541" s="35" t="s">
        <v>542</v>
      </c>
      <c r="C541" s="35" t="s">
        <v>669</v>
      </c>
      <c r="D541" s="35" t="s">
        <v>510</v>
      </c>
      <c r="E541" s="35" t="s">
        <v>511</v>
      </c>
      <c r="F541" s="21" t="s">
        <v>1537</v>
      </c>
      <c r="G541" s="21" t="s">
        <v>1539</v>
      </c>
      <c r="H541" s="21"/>
      <c r="I541" s="21"/>
      <c r="J541" s="35"/>
      <c r="K541" s="35"/>
      <c r="L541" s="23">
        <v>1529</v>
      </c>
      <c r="M541" s="23">
        <v>1528</v>
      </c>
      <c r="N541" s="35" t="s">
        <v>538</v>
      </c>
      <c r="O541" s="35" t="s">
        <v>1464</v>
      </c>
      <c r="P541" s="50" t="str">
        <f t="shared" si="8"/>
        <v>Counter</v>
      </c>
      <c r="Q541" s="61" t="s">
        <v>662</v>
      </c>
    </row>
    <row r="542" spans="1:17" s="28" customFormat="1" ht="115.5">
      <c r="A542" s="21">
        <v>1271</v>
      </c>
      <c r="B542" s="35" t="s">
        <v>542</v>
      </c>
      <c r="C542" s="35" t="s">
        <v>989</v>
      </c>
      <c r="D542" s="41" t="s">
        <v>6</v>
      </c>
      <c r="E542" s="35" t="s">
        <v>512</v>
      </c>
      <c r="F542" s="21"/>
      <c r="G542" s="21" t="s">
        <v>1537</v>
      </c>
      <c r="H542" s="21"/>
      <c r="I542" s="21" t="s">
        <v>349</v>
      </c>
      <c r="J542" s="35"/>
      <c r="K542" s="35"/>
      <c r="L542" s="23"/>
      <c r="M542" s="23">
        <v>80</v>
      </c>
      <c r="N542" s="35"/>
      <c r="O542" s="35" t="s">
        <v>993</v>
      </c>
      <c r="P542" s="50" t="str">
        <f t="shared" si="8"/>
        <v>Deferred</v>
      </c>
      <c r="Q542" s="61" t="s">
        <v>662</v>
      </c>
    </row>
    <row r="543" spans="1:17" s="28" customFormat="1" ht="84">
      <c r="A543" s="21">
        <v>1280</v>
      </c>
      <c r="B543" s="35" t="s">
        <v>542</v>
      </c>
      <c r="C543" s="35" t="s">
        <v>1465</v>
      </c>
      <c r="D543" s="35" t="s">
        <v>513</v>
      </c>
      <c r="E543" s="35" t="s">
        <v>514</v>
      </c>
      <c r="F543" s="21"/>
      <c r="G543" s="21" t="s">
        <v>1538</v>
      </c>
      <c r="H543" s="21"/>
      <c r="I543" s="21"/>
      <c r="J543" s="35"/>
      <c r="K543" s="35"/>
      <c r="L543" s="23"/>
      <c r="M543" s="23">
        <v>1555</v>
      </c>
      <c r="N543" s="35"/>
      <c r="O543" s="35" t="s">
        <v>1464</v>
      </c>
      <c r="P543" s="50" t="str">
        <f t="shared" si="8"/>
        <v>Accepted</v>
      </c>
      <c r="Q543" s="61" t="s">
        <v>662</v>
      </c>
    </row>
    <row r="544" spans="1:17" s="28" customFormat="1" ht="84">
      <c r="A544" s="21">
        <v>1282</v>
      </c>
      <c r="B544" s="35" t="s">
        <v>542</v>
      </c>
      <c r="C544" s="35" t="s">
        <v>1465</v>
      </c>
      <c r="D544" s="35" t="s">
        <v>515</v>
      </c>
      <c r="E544" s="35" t="s">
        <v>516</v>
      </c>
      <c r="F544" s="21"/>
      <c r="G544" s="21" t="s">
        <v>1538</v>
      </c>
      <c r="H544" s="21"/>
      <c r="I544" s="21"/>
      <c r="J544" s="35"/>
      <c r="K544" s="35"/>
      <c r="L544" s="23"/>
      <c r="M544" s="23">
        <v>1556</v>
      </c>
      <c r="N544" s="35"/>
      <c r="O544" s="35" t="s">
        <v>1464</v>
      </c>
      <c r="P544" s="50" t="str">
        <f t="shared" si="8"/>
        <v>Accepted</v>
      </c>
      <c r="Q544" s="61" t="s">
        <v>662</v>
      </c>
    </row>
    <row r="545" spans="1:17" s="28" customFormat="1" ht="31.5">
      <c r="A545" s="21">
        <v>1285</v>
      </c>
      <c r="B545" s="35" t="s">
        <v>542</v>
      </c>
      <c r="C545" s="35" t="s">
        <v>1465</v>
      </c>
      <c r="D545" s="35" t="s">
        <v>517</v>
      </c>
      <c r="E545" s="35" t="s">
        <v>518</v>
      </c>
      <c r="F545" s="21"/>
      <c r="G545" s="21" t="s">
        <v>1538</v>
      </c>
      <c r="H545" s="21"/>
      <c r="I545" s="21"/>
      <c r="J545" s="35"/>
      <c r="K545" s="35"/>
      <c r="L545" s="23"/>
      <c r="M545" s="23">
        <v>1555</v>
      </c>
      <c r="N545" s="35"/>
      <c r="O545" s="35" t="s">
        <v>1464</v>
      </c>
      <c r="P545" s="50" t="str">
        <f t="shared" si="8"/>
        <v>Accepted</v>
      </c>
      <c r="Q545" s="61" t="s">
        <v>662</v>
      </c>
    </row>
    <row r="546" spans="1:17" s="28" customFormat="1" ht="136.5">
      <c r="A546" s="21">
        <v>1287</v>
      </c>
      <c r="B546" s="35" t="s">
        <v>542</v>
      </c>
      <c r="C546" s="35" t="s">
        <v>1465</v>
      </c>
      <c r="D546" s="35" t="s">
        <v>519</v>
      </c>
      <c r="E546" s="35" t="s">
        <v>520</v>
      </c>
      <c r="F546" s="21"/>
      <c r="G546" s="21" t="s">
        <v>1538</v>
      </c>
      <c r="H546" s="21"/>
      <c r="I546" s="21" t="s">
        <v>602</v>
      </c>
      <c r="J546" s="35"/>
      <c r="K546" s="35"/>
      <c r="L546" s="23"/>
      <c r="M546" s="23"/>
      <c r="N546" s="35"/>
      <c r="O546" s="35" t="s">
        <v>1008</v>
      </c>
      <c r="P546" s="50" t="str">
        <f t="shared" si="8"/>
        <v>Accepted</v>
      </c>
      <c r="Q546" s="61" t="s">
        <v>192</v>
      </c>
    </row>
    <row r="547" spans="1:17" s="28" customFormat="1" ht="136.5">
      <c r="A547" s="21">
        <v>1288</v>
      </c>
      <c r="B547" s="35" t="s">
        <v>542</v>
      </c>
      <c r="C547" s="35" t="s">
        <v>1465</v>
      </c>
      <c r="D547" s="35" t="s">
        <v>521</v>
      </c>
      <c r="E547" s="35" t="s">
        <v>520</v>
      </c>
      <c r="F547" s="21"/>
      <c r="G547" s="21" t="s">
        <v>1538</v>
      </c>
      <c r="H547" s="21"/>
      <c r="I547" s="21" t="s">
        <v>602</v>
      </c>
      <c r="J547" s="35"/>
      <c r="K547" s="35"/>
      <c r="L547" s="23"/>
      <c r="M547" s="23"/>
      <c r="N547" s="35"/>
      <c r="O547" s="35" t="s">
        <v>1008</v>
      </c>
      <c r="P547" s="50" t="str">
        <f t="shared" si="8"/>
        <v>Accepted</v>
      </c>
      <c r="Q547" s="61" t="s">
        <v>192</v>
      </c>
    </row>
    <row r="548" spans="1:17" s="28" customFormat="1" ht="136.5">
      <c r="A548" s="21">
        <v>1289</v>
      </c>
      <c r="B548" s="35" t="s">
        <v>542</v>
      </c>
      <c r="C548" s="35" t="s">
        <v>1465</v>
      </c>
      <c r="D548" s="35" t="s">
        <v>522</v>
      </c>
      <c r="E548" s="35" t="s">
        <v>520</v>
      </c>
      <c r="F548" s="21"/>
      <c r="G548" s="21" t="s">
        <v>1538</v>
      </c>
      <c r="H548" s="21"/>
      <c r="I548" s="21" t="s">
        <v>602</v>
      </c>
      <c r="J548" s="35"/>
      <c r="K548" s="35"/>
      <c r="L548" s="23"/>
      <c r="M548" s="23"/>
      <c r="N548" s="35"/>
      <c r="O548" s="35" t="s">
        <v>1008</v>
      </c>
      <c r="P548" s="50" t="str">
        <f t="shared" si="8"/>
        <v>Accepted</v>
      </c>
      <c r="Q548" s="61" t="s">
        <v>192</v>
      </c>
    </row>
    <row r="549" spans="1:17" s="28" customFormat="1" ht="42">
      <c r="A549" s="21">
        <v>1314</v>
      </c>
      <c r="B549" s="35" t="s">
        <v>547</v>
      </c>
      <c r="C549" s="35" t="s">
        <v>1035</v>
      </c>
      <c r="D549" s="35" t="s">
        <v>724</v>
      </c>
      <c r="E549" s="35" t="s">
        <v>725</v>
      </c>
      <c r="F549" s="21"/>
      <c r="G549" s="21" t="s">
        <v>1539</v>
      </c>
      <c r="H549" s="21"/>
      <c r="I549" s="21" t="s">
        <v>345</v>
      </c>
      <c r="J549" s="35"/>
      <c r="K549" s="35"/>
      <c r="L549" s="23"/>
      <c r="M549" s="23"/>
      <c r="N549" s="35"/>
      <c r="O549" s="21" t="s">
        <v>993</v>
      </c>
      <c r="P549" s="50" t="str">
        <f t="shared" si="8"/>
        <v>Counter</v>
      </c>
      <c r="Q549" s="61" t="s">
        <v>662</v>
      </c>
    </row>
    <row r="550" spans="1:17" s="28" customFormat="1" ht="189">
      <c r="A550" s="21">
        <v>1317</v>
      </c>
      <c r="B550" s="35" t="s">
        <v>550</v>
      </c>
      <c r="C550" s="35" t="s">
        <v>1603</v>
      </c>
      <c r="D550" s="35" t="s">
        <v>548</v>
      </c>
      <c r="E550" s="35" t="s">
        <v>549</v>
      </c>
      <c r="F550" s="21"/>
      <c r="G550" s="21" t="s">
        <v>688</v>
      </c>
      <c r="H550" s="21"/>
      <c r="I550" s="21" t="s">
        <v>735</v>
      </c>
      <c r="J550" s="35"/>
      <c r="K550" s="35"/>
      <c r="L550" s="23"/>
      <c r="M550" s="23">
        <v>50</v>
      </c>
      <c r="N550" s="35"/>
      <c r="O550" s="35" t="s">
        <v>1263</v>
      </c>
      <c r="P550" s="50" t="str">
        <f t="shared" si="8"/>
        <v>Declined</v>
      </c>
      <c r="Q550" s="61" t="s">
        <v>662</v>
      </c>
    </row>
    <row r="551" spans="1:17" s="28" customFormat="1" ht="115.5">
      <c r="A551" s="21">
        <v>1324</v>
      </c>
      <c r="B551" s="35" t="s">
        <v>701</v>
      </c>
      <c r="C551" s="35" t="s">
        <v>1521</v>
      </c>
      <c r="D551" s="35" t="s">
        <v>693</v>
      </c>
      <c r="E551" s="35" t="s">
        <v>694</v>
      </c>
      <c r="F551" s="21"/>
      <c r="G551" s="21" t="s">
        <v>1537</v>
      </c>
      <c r="H551" s="21"/>
      <c r="I551" s="21" t="s">
        <v>349</v>
      </c>
      <c r="J551" s="35"/>
      <c r="K551" s="35"/>
      <c r="L551" s="23"/>
      <c r="M551" s="23">
        <v>80</v>
      </c>
      <c r="N551" s="35"/>
      <c r="O551" s="35" t="s">
        <v>993</v>
      </c>
      <c r="P551" s="50" t="str">
        <f t="shared" si="8"/>
        <v>Deferred</v>
      </c>
      <c r="Q551" s="61" t="s">
        <v>662</v>
      </c>
    </row>
    <row r="552" spans="1:17" s="28" customFormat="1" ht="115.5">
      <c r="A552" s="21">
        <v>1325</v>
      </c>
      <c r="B552" s="35" t="s">
        <v>701</v>
      </c>
      <c r="C552" s="35" t="s">
        <v>1522</v>
      </c>
      <c r="D552" s="35" t="s">
        <v>695</v>
      </c>
      <c r="E552" s="35" t="s">
        <v>696</v>
      </c>
      <c r="F552" s="21"/>
      <c r="G552" s="21" t="s">
        <v>1537</v>
      </c>
      <c r="H552" s="21"/>
      <c r="I552" s="21" t="s">
        <v>349</v>
      </c>
      <c r="J552" s="35"/>
      <c r="K552" s="35"/>
      <c r="L552" s="23"/>
      <c r="M552" s="23">
        <v>80</v>
      </c>
      <c r="N552" s="35"/>
      <c r="O552" s="35" t="s">
        <v>993</v>
      </c>
      <c r="P552" s="50" t="str">
        <f t="shared" si="8"/>
        <v>Deferred</v>
      </c>
      <c r="Q552" s="61" t="s">
        <v>662</v>
      </c>
    </row>
    <row r="553" spans="1:17" s="28" customFormat="1" ht="115.5">
      <c r="A553" s="21">
        <v>1327</v>
      </c>
      <c r="B553" s="35" t="s">
        <v>701</v>
      </c>
      <c r="C553" s="35" t="s">
        <v>1520</v>
      </c>
      <c r="D553" s="35" t="s">
        <v>697</v>
      </c>
      <c r="E553" s="35" t="s">
        <v>698</v>
      </c>
      <c r="F553" s="21"/>
      <c r="G553" s="21" t="s">
        <v>1537</v>
      </c>
      <c r="H553" s="21"/>
      <c r="I553" s="21" t="s">
        <v>349</v>
      </c>
      <c r="J553" s="35"/>
      <c r="K553" s="35"/>
      <c r="L553" s="23"/>
      <c r="M553" s="23">
        <v>80</v>
      </c>
      <c r="N553" s="35"/>
      <c r="O553" s="35" t="s">
        <v>993</v>
      </c>
      <c r="P553" s="50" t="str">
        <f t="shared" si="8"/>
        <v>Deferred</v>
      </c>
      <c r="Q553" s="61" t="s">
        <v>662</v>
      </c>
    </row>
    <row r="554" spans="1:17" s="28" customFormat="1" ht="115.5">
      <c r="A554" s="21">
        <v>1328</v>
      </c>
      <c r="B554" s="35" t="s">
        <v>701</v>
      </c>
      <c r="C554" s="35" t="s">
        <v>1523</v>
      </c>
      <c r="D554" s="35" t="s">
        <v>699</v>
      </c>
      <c r="E554" s="35" t="s">
        <v>700</v>
      </c>
      <c r="F554" s="21"/>
      <c r="G554" s="21" t="s">
        <v>1537</v>
      </c>
      <c r="H554" s="21"/>
      <c r="I554" s="21" t="s">
        <v>349</v>
      </c>
      <c r="J554" s="35"/>
      <c r="K554" s="35"/>
      <c r="L554" s="23"/>
      <c r="M554" s="23">
        <v>80</v>
      </c>
      <c r="N554" s="35"/>
      <c r="O554" s="35" t="s">
        <v>993</v>
      </c>
      <c r="P554" s="50" t="str">
        <f t="shared" si="8"/>
        <v>Deferred</v>
      </c>
      <c r="Q554" s="61" t="s">
        <v>662</v>
      </c>
    </row>
    <row r="555" spans="1:17" s="28" customFormat="1" ht="63">
      <c r="A555" s="21">
        <v>1342</v>
      </c>
      <c r="B555" s="35" t="s">
        <v>1411</v>
      </c>
      <c r="C555" s="26" t="s">
        <v>486</v>
      </c>
      <c r="D555" s="40" t="s">
        <v>554</v>
      </c>
      <c r="E555" s="40" t="s">
        <v>555</v>
      </c>
      <c r="F555" s="21"/>
      <c r="G555" s="21" t="s">
        <v>1538</v>
      </c>
      <c r="H555" s="21"/>
      <c r="I555" s="21" t="s">
        <v>365</v>
      </c>
      <c r="J555" s="35"/>
      <c r="K555" s="35"/>
      <c r="L555" s="23"/>
      <c r="M555" s="23">
        <v>216</v>
      </c>
      <c r="N555" s="35"/>
      <c r="O555" s="35" t="s">
        <v>1263</v>
      </c>
      <c r="P555" s="50" t="str">
        <f t="shared" si="8"/>
        <v>Accepted</v>
      </c>
      <c r="Q555" s="61" t="s">
        <v>662</v>
      </c>
    </row>
    <row r="556" spans="1:17" s="28" customFormat="1" ht="189">
      <c r="A556" s="21">
        <v>1343</v>
      </c>
      <c r="B556" s="35" t="s">
        <v>1411</v>
      </c>
      <c r="C556" s="26" t="s">
        <v>486</v>
      </c>
      <c r="D556" s="40" t="s">
        <v>7</v>
      </c>
      <c r="E556" s="40" t="s">
        <v>692</v>
      </c>
      <c r="F556" s="21"/>
      <c r="G556" s="21" t="s">
        <v>688</v>
      </c>
      <c r="H556" s="21"/>
      <c r="I556" s="21" t="s">
        <v>735</v>
      </c>
      <c r="J556" s="35"/>
      <c r="K556" s="35"/>
      <c r="L556" s="23"/>
      <c r="M556" s="23">
        <v>50</v>
      </c>
      <c r="N556" s="35"/>
      <c r="O556" s="35" t="s">
        <v>1263</v>
      </c>
      <c r="P556" s="50" t="str">
        <f t="shared" si="8"/>
        <v>Declined</v>
      </c>
      <c r="Q556" s="61" t="s">
        <v>662</v>
      </c>
    </row>
    <row r="557" spans="1:17" s="28" customFormat="1" ht="94.5">
      <c r="A557" s="21">
        <v>1348</v>
      </c>
      <c r="B557" s="35" t="s">
        <v>485</v>
      </c>
      <c r="C557" s="26" t="s">
        <v>1259</v>
      </c>
      <c r="D557" s="40" t="s">
        <v>702</v>
      </c>
      <c r="E557" s="40" t="s">
        <v>703</v>
      </c>
      <c r="F557" s="21"/>
      <c r="G557" s="21" t="s">
        <v>1539</v>
      </c>
      <c r="H557" s="21"/>
      <c r="I557" s="21" t="s">
        <v>397</v>
      </c>
      <c r="J557" s="35"/>
      <c r="K557" s="35"/>
      <c r="L557" s="23"/>
      <c r="M557" s="23"/>
      <c r="N557" s="35"/>
      <c r="O557" s="35" t="s">
        <v>993</v>
      </c>
      <c r="P557" s="50" t="str">
        <f t="shared" si="8"/>
        <v>Counter</v>
      </c>
      <c r="Q557" s="61" t="s">
        <v>662</v>
      </c>
    </row>
    <row r="558" spans="1:17" s="28" customFormat="1" ht="31.5">
      <c r="A558" s="21">
        <v>1350</v>
      </c>
      <c r="B558" s="35" t="s">
        <v>485</v>
      </c>
      <c r="C558" s="26" t="s">
        <v>881</v>
      </c>
      <c r="D558" s="40" t="s">
        <v>704</v>
      </c>
      <c r="E558" s="40" t="s">
        <v>705</v>
      </c>
      <c r="F558" s="21"/>
      <c r="G558" s="21" t="s">
        <v>1538</v>
      </c>
      <c r="H558" s="21"/>
      <c r="I558" s="21"/>
      <c r="J558" s="35"/>
      <c r="K558" s="35"/>
      <c r="L558" s="23">
        <v>1101</v>
      </c>
      <c r="M558" s="23">
        <v>1424</v>
      </c>
      <c r="N558" s="35"/>
      <c r="O558" s="35" t="s">
        <v>870</v>
      </c>
      <c r="P558" s="50" t="str">
        <f t="shared" si="8"/>
        <v>Accepted</v>
      </c>
      <c r="Q558" s="61"/>
    </row>
    <row r="559" spans="1:17" s="28" customFormat="1" ht="210">
      <c r="A559" s="21">
        <v>1356</v>
      </c>
      <c r="B559" s="35" t="s">
        <v>485</v>
      </c>
      <c r="C559" s="26" t="s">
        <v>1244</v>
      </c>
      <c r="D559" s="40" t="s">
        <v>706</v>
      </c>
      <c r="E559" s="40" t="s">
        <v>707</v>
      </c>
      <c r="F559" s="21"/>
      <c r="G559" s="21" t="s">
        <v>688</v>
      </c>
      <c r="H559" s="21"/>
      <c r="I559" s="21" t="s">
        <v>392</v>
      </c>
      <c r="J559" s="35"/>
      <c r="K559" s="35"/>
      <c r="L559" s="23"/>
      <c r="M559" s="23"/>
      <c r="N559" s="35"/>
      <c r="O559" s="35" t="s">
        <v>993</v>
      </c>
      <c r="P559" s="50" t="str">
        <f t="shared" si="8"/>
        <v>Declined</v>
      </c>
      <c r="Q559" s="61" t="s">
        <v>662</v>
      </c>
    </row>
    <row r="560" spans="1:17" s="28" customFormat="1" ht="115.5">
      <c r="A560" s="21">
        <v>1357</v>
      </c>
      <c r="B560" s="35" t="s">
        <v>485</v>
      </c>
      <c r="C560" s="26" t="s">
        <v>1093</v>
      </c>
      <c r="D560" s="40" t="s">
        <v>708</v>
      </c>
      <c r="E560" s="40" t="s">
        <v>709</v>
      </c>
      <c r="F560" s="21"/>
      <c r="G560" s="21" t="s">
        <v>1537</v>
      </c>
      <c r="H560" s="21"/>
      <c r="I560" s="21" t="s">
        <v>349</v>
      </c>
      <c r="J560" s="35"/>
      <c r="K560" s="35"/>
      <c r="L560" s="23"/>
      <c r="M560" s="23">
        <v>80</v>
      </c>
      <c r="N560" s="35"/>
      <c r="O560" s="35" t="s">
        <v>993</v>
      </c>
      <c r="P560" s="50" t="str">
        <f t="shared" si="8"/>
        <v>Deferred</v>
      </c>
      <c r="Q560" s="61" t="s">
        <v>662</v>
      </c>
    </row>
    <row r="561" spans="1:17" s="28" customFormat="1" ht="52.5">
      <c r="A561" s="21">
        <v>1359</v>
      </c>
      <c r="B561" s="35" t="s">
        <v>485</v>
      </c>
      <c r="C561" s="26" t="s">
        <v>741</v>
      </c>
      <c r="D561" s="40" t="s">
        <v>710</v>
      </c>
      <c r="E561" s="40" t="s">
        <v>711</v>
      </c>
      <c r="F561" s="21"/>
      <c r="G561" s="21" t="s">
        <v>1537</v>
      </c>
      <c r="H561" s="21"/>
      <c r="I561" s="21" t="s">
        <v>418</v>
      </c>
      <c r="J561" s="35"/>
      <c r="K561" s="35" t="s">
        <v>643</v>
      </c>
      <c r="L561" s="23"/>
      <c r="M561" s="23"/>
      <c r="N561" s="35"/>
      <c r="O561" s="35" t="s">
        <v>870</v>
      </c>
      <c r="P561" s="50" t="str">
        <f t="shared" si="8"/>
        <v>Deferred</v>
      </c>
      <c r="Q561" s="61"/>
    </row>
    <row r="562" spans="1:17" s="28" customFormat="1" ht="73.5">
      <c r="A562" s="21">
        <v>1361</v>
      </c>
      <c r="B562" s="35" t="s">
        <v>485</v>
      </c>
      <c r="C562" s="26" t="s">
        <v>771</v>
      </c>
      <c r="D562" s="40" t="s">
        <v>712</v>
      </c>
      <c r="E562" s="40" t="s">
        <v>713</v>
      </c>
      <c r="F562" s="21"/>
      <c r="G562" s="21" t="s">
        <v>1539</v>
      </c>
      <c r="H562" s="21"/>
      <c r="I562" s="21" t="s">
        <v>603</v>
      </c>
      <c r="J562" s="35"/>
      <c r="K562" s="35"/>
      <c r="L562" s="23"/>
      <c r="M562" s="23">
        <v>1115</v>
      </c>
      <c r="N562" s="35"/>
      <c r="O562" s="35" t="s">
        <v>739</v>
      </c>
      <c r="P562" s="50" t="str">
        <f t="shared" si="8"/>
        <v>Counter</v>
      </c>
      <c r="Q562" s="61"/>
    </row>
    <row r="563" spans="1:17" s="28" customFormat="1" ht="73.5">
      <c r="A563" s="21">
        <v>1364</v>
      </c>
      <c r="B563" s="35" t="s">
        <v>485</v>
      </c>
      <c r="C563" s="26" t="s">
        <v>771</v>
      </c>
      <c r="D563" s="40" t="s">
        <v>714</v>
      </c>
      <c r="E563" s="40" t="s">
        <v>750</v>
      </c>
      <c r="F563" s="21"/>
      <c r="G563" s="21" t="s">
        <v>688</v>
      </c>
      <c r="H563" s="21"/>
      <c r="I563" s="21" t="s">
        <v>604</v>
      </c>
      <c r="J563" s="35"/>
      <c r="K563" s="35"/>
      <c r="L563" s="23"/>
      <c r="M563" s="23"/>
      <c r="N563" s="35"/>
      <c r="O563" s="35" t="s">
        <v>739</v>
      </c>
      <c r="P563" s="50" t="str">
        <f t="shared" si="8"/>
        <v>Declined</v>
      </c>
      <c r="Q563" s="61"/>
    </row>
    <row r="564" spans="1:17" s="28" customFormat="1" ht="73.5">
      <c r="A564" s="21">
        <v>1367</v>
      </c>
      <c r="B564" s="35" t="s">
        <v>485</v>
      </c>
      <c r="C564" s="26" t="s">
        <v>1592</v>
      </c>
      <c r="D564" s="40" t="s">
        <v>715</v>
      </c>
      <c r="E564" s="40" t="s">
        <v>750</v>
      </c>
      <c r="F564" s="21"/>
      <c r="G564" s="21" t="s">
        <v>688</v>
      </c>
      <c r="H564" s="21"/>
      <c r="I564" s="21" t="s">
        <v>605</v>
      </c>
      <c r="J564" s="35"/>
      <c r="K564" s="35"/>
      <c r="L564" s="23"/>
      <c r="M564" s="23"/>
      <c r="N564" s="35"/>
      <c r="O564" s="21" t="s">
        <v>739</v>
      </c>
      <c r="P564" s="50" t="str">
        <f t="shared" si="8"/>
        <v>Declined</v>
      </c>
      <c r="Q564" s="61"/>
    </row>
    <row r="565" spans="1:17" s="28" customFormat="1" ht="42">
      <c r="A565" s="21">
        <v>1368</v>
      </c>
      <c r="B565" s="35" t="s">
        <v>485</v>
      </c>
      <c r="C565" s="26" t="s">
        <v>486</v>
      </c>
      <c r="D565" s="40" t="s">
        <v>556</v>
      </c>
      <c r="E565" s="40" t="s">
        <v>557</v>
      </c>
      <c r="F565" s="21"/>
      <c r="G565" s="21" t="s">
        <v>1538</v>
      </c>
      <c r="H565" s="21"/>
      <c r="I565" s="21" t="s">
        <v>340</v>
      </c>
      <c r="J565" s="35"/>
      <c r="K565" s="35"/>
      <c r="L565" s="23"/>
      <c r="M565" s="23">
        <v>43</v>
      </c>
      <c r="N565" s="35"/>
      <c r="O565" s="35" t="s">
        <v>1263</v>
      </c>
      <c r="P565" s="50" t="str">
        <f t="shared" si="8"/>
        <v>Accepted</v>
      </c>
      <c r="Q565" s="61" t="s">
        <v>662</v>
      </c>
    </row>
    <row r="566" spans="1:17" s="28" customFormat="1" ht="84">
      <c r="A566" s="21">
        <v>1369</v>
      </c>
      <c r="B566" s="35" t="s">
        <v>485</v>
      </c>
      <c r="C566" s="26" t="s">
        <v>486</v>
      </c>
      <c r="D566" s="40" t="s">
        <v>8</v>
      </c>
      <c r="E566" s="40" t="s">
        <v>558</v>
      </c>
      <c r="F566" s="21"/>
      <c r="G566" s="21" t="s">
        <v>1538</v>
      </c>
      <c r="H566" s="21"/>
      <c r="I566" s="21" t="s">
        <v>358</v>
      </c>
      <c r="J566" s="35"/>
      <c r="K566" s="35"/>
      <c r="L566" s="23"/>
      <c r="M566" s="23">
        <v>136</v>
      </c>
      <c r="N566" s="35"/>
      <c r="O566" s="35" t="s">
        <v>1263</v>
      </c>
      <c r="P566" s="50" t="str">
        <f t="shared" si="8"/>
        <v>Accepted</v>
      </c>
      <c r="Q566" s="61" t="s">
        <v>662</v>
      </c>
    </row>
    <row r="567" spans="1:17" s="28" customFormat="1" ht="115.5">
      <c r="A567" s="21">
        <v>1371</v>
      </c>
      <c r="B567" s="35" t="s">
        <v>485</v>
      </c>
      <c r="C567" s="26" t="s">
        <v>778</v>
      </c>
      <c r="D567" s="40" t="s">
        <v>559</v>
      </c>
      <c r="E567" s="40" t="s">
        <v>560</v>
      </c>
      <c r="F567" s="21"/>
      <c r="G567" s="21" t="s">
        <v>1539</v>
      </c>
      <c r="H567" s="21"/>
      <c r="I567" s="21" t="s">
        <v>606</v>
      </c>
      <c r="J567" s="35"/>
      <c r="K567" s="35"/>
      <c r="L567" s="23"/>
      <c r="M567" s="23"/>
      <c r="N567" s="35"/>
      <c r="O567" s="35" t="s">
        <v>1267</v>
      </c>
      <c r="P567" s="50" t="str">
        <f t="shared" si="8"/>
        <v>Counter</v>
      </c>
      <c r="Q567" s="61"/>
    </row>
    <row r="568" spans="1:17" s="28" customFormat="1" ht="94.5">
      <c r="A568" s="21">
        <v>1372</v>
      </c>
      <c r="B568" s="35" t="s">
        <v>485</v>
      </c>
      <c r="C568" s="26" t="s">
        <v>1264</v>
      </c>
      <c r="D568" s="40" t="s">
        <v>561</v>
      </c>
      <c r="E568" s="40" t="s">
        <v>562</v>
      </c>
      <c r="F568" s="21"/>
      <c r="G568" s="21" t="s">
        <v>688</v>
      </c>
      <c r="H568" s="21"/>
      <c r="I568" s="21" t="s">
        <v>607</v>
      </c>
      <c r="J568" s="35"/>
      <c r="K568" s="35"/>
      <c r="L568" s="23"/>
      <c r="M568" s="23"/>
      <c r="N568" s="35"/>
      <c r="O568" s="35" t="s">
        <v>1267</v>
      </c>
      <c r="P568" s="50" t="str">
        <f t="shared" si="8"/>
        <v>Declined</v>
      </c>
      <c r="Q568" s="61"/>
    </row>
    <row r="569" spans="1:17" s="28" customFormat="1" ht="21">
      <c r="A569" s="21">
        <v>1379</v>
      </c>
      <c r="B569" s="35" t="s">
        <v>485</v>
      </c>
      <c r="C569" s="26" t="s">
        <v>743</v>
      </c>
      <c r="D569" s="40" t="s">
        <v>563</v>
      </c>
      <c r="E569" s="40" t="s">
        <v>564</v>
      </c>
      <c r="F569" s="21"/>
      <c r="G569" s="21" t="s">
        <v>1538</v>
      </c>
      <c r="H569" s="21"/>
      <c r="I569" s="21" t="s">
        <v>354</v>
      </c>
      <c r="J569" s="35"/>
      <c r="K569" s="35"/>
      <c r="L569" s="23"/>
      <c r="M569" s="23"/>
      <c r="N569" s="35"/>
      <c r="O569" s="21" t="s">
        <v>1008</v>
      </c>
      <c r="P569" s="50" t="str">
        <f t="shared" si="8"/>
        <v>Accepted</v>
      </c>
      <c r="Q569" s="61" t="s">
        <v>662</v>
      </c>
    </row>
    <row r="570" spans="1:17" s="28" customFormat="1" ht="126">
      <c r="A570" s="21">
        <v>1380</v>
      </c>
      <c r="B570" s="35" t="s">
        <v>485</v>
      </c>
      <c r="C570" s="26" t="s">
        <v>743</v>
      </c>
      <c r="D570" s="40" t="s">
        <v>565</v>
      </c>
      <c r="E570" s="40" t="s">
        <v>566</v>
      </c>
      <c r="F570" s="21"/>
      <c r="G570" s="21" t="s">
        <v>1539</v>
      </c>
      <c r="H570" s="21"/>
      <c r="I570" s="21" t="s">
        <v>599</v>
      </c>
      <c r="J570" s="35"/>
      <c r="K570" s="35"/>
      <c r="L570" s="23"/>
      <c r="M570" s="23"/>
      <c r="N570" s="35"/>
      <c r="O570" s="21" t="s">
        <v>1008</v>
      </c>
      <c r="P570" s="50" t="str">
        <f t="shared" si="8"/>
        <v>Counter</v>
      </c>
      <c r="Q570" s="61" t="s">
        <v>662</v>
      </c>
    </row>
    <row r="571" spans="1:17" s="28" customFormat="1" ht="42">
      <c r="A571" s="21">
        <v>1387</v>
      </c>
      <c r="B571" s="35" t="s">
        <v>485</v>
      </c>
      <c r="C571" s="26" t="s">
        <v>1035</v>
      </c>
      <c r="D571" s="40" t="s">
        <v>567</v>
      </c>
      <c r="E571" s="40" t="s">
        <v>568</v>
      </c>
      <c r="F571" s="21"/>
      <c r="G571" s="21" t="s">
        <v>688</v>
      </c>
      <c r="H571" s="21"/>
      <c r="I571" s="21" t="s">
        <v>608</v>
      </c>
      <c r="J571" s="35"/>
      <c r="K571" s="35"/>
      <c r="L571" s="23"/>
      <c r="M571" s="23"/>
      <c r="N571" s="35"/>
      <c r="O571" s="21" t="s">
        <v>993</v>
      </c>
      <c r="P571" s="50" t="str">
        <f t="shared" si="8"/>
        <v>Declined</v>
      </c>
      <c r="Q571" s="61" t="s">
        <v>662</v>
      </c>
    </row>
    <row r="572" spans="1:17" s="28" customFormat="1" ht="21">
      <c r="A572" s="21">
        <v>1403</v>
      </c>
      <c r="B572" s="35" t="s">
        <v>485</v>
      </c>
      <c r="C572" s="26" t="s">
        <v>862</v>
      </c>
      <c r="D572" s="40" t="s">
        <v>480</v>
      </c>
      <c r="E572" s="40" t="s">
        <v>481</v>
      </c>
      <c r="F572" s="21"/>
      <c r="G572" s="21" t="s">
        <v>688</v>
      </c>
      <c r="H572" s="21"/>
      <c r="I572" s="21" t="s">
        <v>609</v>
      </c>
      <c r="J572" s="35"/>
      <c r="K572" s="35"/>
      <c r="L572" s="23"/>
      <c r="M572" s="23"/>
      <c r="N572" s="35"/>
      <c r="O572" s="35" t="s">
        <v>993</v>
      </c>
      <c r="P572" s="50" t="str">
        <f t="shared" si="8"/>
        <v>Declined</v>
      </c>
      <c r="Q572" s="61" t="s">
        <v>662</v>
      </c>
    </row>
    <row r="573" spans="1:17" s="28" customFormat="1" ht="94.5">
      <c r="A573" s="21">
        <v>1405</v>
      </c>
      <c r="B573" s="35" t="s">
        <v>485</v>
      </c>
      <c r="C573" s="26" t="s">
        <v>990</v>
      </c>
      <c r="D573" s="40" t="s">
        <v>482</v>
      </c>
      <c r="E573" s="40" t="s">
        <v>750</v>
      </c>
      <c r="F573" s="21"/>
      <c r="G573" s="21" t="s">
        <v>1538</v>
      </c>
      <c r="H573" s="21"/>
      <c r="I573" s="21" t="s">
        <v>610</v>
      </c>
      <c r="J573" s="35"/>
      <c r="K573" s="35"/>
      <c r="L573" s="23"/>
      <c r="M573" s="23"/>
      <c r="N573" s="35"/>
      <c r="O573" s="21" t="s">
        <v>993</v>
      </c>
      <c r="P573" s="50" t="str">
        <f t="shared" si="8"/>
        <v>Accepted</v>
      </c>
      <c r="Q573" s="61" t="s">
        <v>662</v>
      </c>
    </row>
    <row r="574" spans="1:17" s="28" customFormat="1" ht="63">
      <c r="A574" s="21">
        <v>1408</v>
      </c>
      <c r="B574" s="35" t="s">
        <v>485</v>
      </c>
      <c r="C574" s="26" t="s">
        <v>795</v>
      </c>
      <c r="D574" s="40" t="s">
        <v>483</v>
      </c>
      <c r="E574" s="40" t="s">
        <v>484</v>
      </c>
      <c r="F574" s="21"/>
      <c r="G574" s="21" t="s">
        <v>727</v>
      </c>
      <c r="H574" s="21"/>
      <c r="I574" s="21" t="s">
        <v>611</v>
      </c>
      <c r="J574" s="35"/>
      <c r="K574" s="35"/>
      <c r="L574" s="23"/>
      <c r="M574" s="23"/>
      <c r="N574" s="35"/>
      <c r="O574" s="21" t="s">
        <v>1368</v>
      </c>
      <c r="P574" s="50" t="str">
        <f t="shared" si="8"/>
        <v>Accepted </v>
      </c>
      <c r="Q574" s="61"/>
    </row>
    <row r="575" spans="1:17" s="28" customFormat="1" ht="42">
      <c r="A575" s="21">
        <v>1409</v>
      </c>
      <c r="B575" s="35" t="s">
        <v>492</v>
      </c>
      <c r="C575" s="30" t="s">
        <v>486</v>
      </c>
      <c r="D575" s="37" t="s">
        <v>487</v>
      </c>
      <c r="E575" s="37" t="s">
        <v>488</v>
      </c>
      <c r="F575" s="21"/>
      <c r="G575" s="21" t="s">
        <v>1538</v>
      </c>
      <c r="H575" s="21"/>
      <c r="I575" s="21" t="s">
        <v>358</v>
      </c>
      <c r="J575" s="35"/>
      <c r="K575" s="35"/>
      <c r="L575" s="23"/>
      <c r="M575" s="23">
        <v>136</v>
      </c>
      <c r="N575" s="35"/>
      <c r="O575" s="35" t="s">
        <v>1263</v>
      </c>
      <c r="P575" s="50" t="str">
        <f t="shared" si="8"/>
        <v>Accepted</v>
      </c>
      <c r="Q575" s="61" t="s">
        <v>662</v>
      </c>
    </row>
    <row r="576" spans="1:17" s="28" customFormat="1" ht="63">
      <c r="A576" s="21">
        <v>1416</v>
      </c>
      <c r="B576" s="35" t="s">
        <v>494</v>
      </c>
      <c r="C576" s="38" t="s">
        <v>1272</v>
      </c>
      <c r="D576" s="39" t="s">
        <v>523</v>
      </c>
      <c r="E576" s="39" t="s">
        <v>524</v>
      </c>
      <c r="F576" s="21"/>
      <c r="G576" s="21" t="s">
        <v>1538</v>
      </c>
      <c r="H576" s="21"/>
      <c r="I576" s="21" t="s">
        <v>343</v>
      </c>
      <c r="J576" s="35"/>
      <c r="K576" s="35"/>
      <c r="L576" s="23"/>
      <c r="M576" s="23"/>
      <c r="N576" s="35"/>
      <c r="O576" s="35" t="s">
        <v>780</v>
      </c>
      <c r="P576" s="50" t="str">
        <f t="shared" si="8"/>
        <v>Accepted</v>
      </c>
      <c r="Q576" s="61"/>
    </row>
    <row r="577" spans="1:17" s="28" customFormat="1" ht="147">
      <c r="A577" s="21">
        <v>1418</v>
      </c>
      <c r="B577" s="35" t="s">
        <v>494</v>
      </c>
      <c r="C577" s="26" t="s">
        <v>1264</v>
      </c>
      <c r="D577" s="40" t="s">
        <v>497</v>
      </c>
      <c r="E577" s="40" t="s">
        <v>498</v>
      </c>
      <c r="F577" s="21"/>
      <c r="G577" s="21" t="s">
        <v>688</v>
      </c>
      <c r="H577" s="21"/>
      <c r="I577" s="21" t="s">
        <v>612</v>
      </c>
      <c r="J577" s="35"/>
      <c r="K577" s="35"/>
      <c r="L577" s="23"/>
      <c r="M577" s="23"/>
      <c r="N577" s="35"/>
      <c r="O577" s="35" t="s">
        <v>1267</v>
      </c>
      <c r="P577" s="50" t="str">
        <f t="shared" si="8"/>
        <v>Declined</v>
      </c>
      <c r="Q577" s="61"/>
    </row>
    <row r="578" spans="1:17" s="28" customFormat="1" ht="220.5">
      <c r="A578" s="21">
        <v>1419</v>
      </c>
      <c r="B578" s="35" t="s">
        <v>494</v>
      </c>
      <c r="C578" s="26" t="s">
        <v>1264</v>
      </c>
      <c r="D578" s="40" t="s">
        <v>9</v>
      </c>
      <c r="E578" s="40" t="s">
        <v>10</v>
      </c>
      <c r="F578" s="21"/>
      <c r="G578" s="21" t="s">
        <v>1539</v>
      </c>
      <c r="H578" s="21"/>
      <c r="I578" s="21" t="s">
        <v>613</v>
      </c>
      <c r="J578" s="35"/>
      <c r="K578" s="35"/>
      <c r="L578" s="23"/>
      <c r="M578" s="23"/>
      <c r="N578" s="35"/>
      <c r="O578" s="35" t="s">
        <v>1267</v>
      </c>
      <c r="P578" s="50" t="str">
        <f aca="true" t="shared" si="9" ref="P578:P643">IF(F578=G578,"",G578)</f>
        <v>Counter</v>
      </c>
      <c r="Q578" s="61"/>
    </row>
    <row r="579" spans="1:17" s="28" customFormat="1" ht="73.5">
      <c r="A579" s="21">
        <v>1420</v>
      </c>
      <c r="B579" s="35" t="s">
        <v>494</v>
      </c>
      <c r="C579" s="26" t="s">
        <v>1264</v>
      </c>
      <c r="D579" s="40" t="s">
        <v>469</v>
      </c>
      <c r="E579" s="40" t="s">
        <v>493</v>
      </c>
      <c r="F579" s="21"/>
      <c r="G579" s="21" t="s">
        <v>1539</v>
      </c>
      <c r="H579" s="21"/>
      <c r="I579" s="21" t="s">
        <v>614</v>
      </c>
      <c r="J579" s="35"/>
      <c r="K579" s="35"/>
      <c r="L579" s="23"/>
      <c r="M579" s="23">
        <v>1569</v>
      </c>
      <c r="N579" s="35"/>
      <c r="O579" s="35" t="s">
        <v>1267</v>
      </c>
      <c r="P579" s="50" t="str">
        <f t="shared" si="9"/>
        <v>Counter</v>
      </c>
      <c r="Q579" s="61"/>
    </row>
    <row r="580" spans="1:17" s="28" customFormat="1" ht="31.5">
      <c r="A580" s="21">
        <v>1426</v>
      </c>
      <c r="B580" s="35" t="s">
        <v>473</v>
      </c>
      <c r="C580" s="26" t="s">
        <v>913</v>
      </c>
      <c r="D580" s="40" t="s">
        <v>495</v>
      </c>
      <c r="E580" s="40" t="s">
        <v>496</v>
      </c>
      <c r="F580" s="21" t="s">
        <v>1537</v>
      </c>
      <c r="G580" s="21" t="s">
        <v>1538</v>
      </c>
      <c r="H580" s="21"/>
      <c r="I580" s="21" t="s">
        <v>361</v>
      </c>
      <c r="J580" s="35"/>
      <c r="K580" s="35"/>
      <c r="L580" s="23"/>
      <c r="M580" s="23"/>
      <c r="N580" s="35" t="s">
        <v>958</v>
      </c>
      <c r="O580" s="35" t="s">
        <v>1008</v>
      </c>
      <c r="P580" s="50" t="str">
        <f t="shared" si="9"/>
        <v>Accepted</v>
      </c>
      <c r="Q580" s="61" t="s">
        <v>662</v>
      </c>
    </row>
    <row r="581" spans="1:17" s="28" customFormat="1" ht="84">
      <c r="A581" s="21">
        <v>1429</v>
      </c>
      <c r="B581" s="35" t="s">
        <v>477</v>
      </c>
      <c r="C581" s="35" t="s">
        <v>1465</v>
      </c>
      <c r="D581" s="35" t="s">
        <v>474</v>
      </c>
      <c r="E581" s="35" t="s">
        <v>475</v>
      </c>
      <c r="F581" s="21"/>
      <c r="G581" s="21" t="s">
        <v>1538</v>
      </c>
      <c r="H581" s="21"/>
      <c r="I581" s="21" t="s">
        <v>353</v>
      </c>
      <c r="J581" s="35"/>
      <c r="K581" s="35"/>
      <c r="L581" s="23"/>
      <c r="M581" s="23"/>
      <c r="N581" s="35"/>
      <c r="O581" s="35" t="s">
        <v>978</v>
      </c>
      <c r="P581" s="50" t="str">
        <f t="shared" si="9"/>
        <v>Accepted</v>
      </c>
      <c r="Q581" s="61" t="s">
        <v>662</v>
      </c>
    </row>
    <row r="582" spans="1:17" s="28" customFormat="1" ht="126">
      <c r="A582" s="21">
        <v>1430</v>
      </c>
      <c r="B582" s="35" t="s">
        <v>477</v>
      </c>
      <c r="C582" s="35" t="s">
        <v>1035</v>
      </c>
      <c r="D582" s="41" t="s">
        <v>11</v>
      </c>
      <c r="E582" s="35" t="s">
        <v>476</v>
      </c>
      <c r="F582" s="21"/>
      <c r="G582" s="21" t="s">
        <v>688</v>
      </c>
      <c r="H582" s="21"/>
      <c r="I582" s="21" t="s">
        <v>615</v>
      </c>
      <c r="J582" s="35"/>
      <c r="K582" s="35"/>
      <c r="L582" s="23"/>
      <c r="M582" s="23"/>
      <c r="N582" s="35"/>
      <c r="O582" s="35" t="s">
        <v>993</v>
      </c>
      <c r="P582" s="50" t="str">
        <f t="shared" si="9"/>
        <v>Declined</v>
      </c>
      <c r="Q582" s="61" t="s">
        <v>662</v>
      </c>
    </row>
    <row r="583" spans="1:17" s="28" customFormat="1" ht="84">
      <c r="A583" s="21">
        <v>1441</v>
      </c>
      <c r="B583" s="35" t="s">
        <v>503</v>
      </c>
      <c r="C583" s="35" t="s">
        <v>1035</v>
      </c>
      <c r="D583" s="41" t="s">
        <v>157</v>
      </c>
      <c r="E583" s="35" t="s">
        <v>502</v>
      </c>
      <c r="F583" s="21"/>
      <c r="G583" s="21" t="s">
        <v>1539</v>
      </c>
      <c r="H583" s="21"/>
      <c r="I583" s="21" t="s">
        <v>345</v>
      </c>
      <c r="J583" s="35"/>
      <c r="K583" s="35"/>
      <c r="L583" s="23"/>
      <c r="M583" s="23"/>
      <c r="N583" s="35"/>
      <c r="O583" s="21" t="s">
        <v>993</v>
      </c>
      <c r="P583" s="50" t="str">
        <f t="shared" si="9"/>
        <v>Counter</v>
      </c>
      <c r="Q583" s="61" t="s">
        <v>662</v>
      </c>
    </row>
    <row r="584" spans="1:17" s="28" customFormat="1" ht="63">
      <c r="A584" s="21">
        <v>1444</v>
      </c>
      <c r="B584" s="35" t="s">
        <v>571</v>
      </c>
      <c r="C584" s="26" t="s">
        <v>771</v>
      </c>
      <c r="D584" s="40" t="s">
        <v>1402</v>
      </c>
      <c r="E584" s="40" t="s">
        <v>1403</v>
      </c>
      <c r="F584" s="21"/>
      <c r="G584" s="21" t="s">
        <v>1537</v>
      </c>
      <c r="H584" s="21"/>
      <c r="I584" s="21" t="s">
        <v>730</v>
      </c>
      <c r="J584" s="35"/>
      <c r="K584" s="21"/>
      <c r="L584" s="23"/>
      <c r="M584" s="23"/>
      <c r="N584" s="35"/>
      <c r="O584" s="35" t="s">
        <v>739</v>
      </c>
      <c r="P584" s="50" t="str">
        <f t="shared" si="9"/>
        <v>Deferred</v>
      </c>
      <c r="Q584" s="61"/>
    </row>
    <row r="585" spans="1:17" s="28" customFormat="1" ht="31.5">
      <c r="A585" s="21">
        <v>1445</v>
      </c>
      <c r="B585" s="35" t="s">
        <v>571</v>
      </c>
      <c r="C585" s="26" t="s">
        <v>1264</v>
      </c>
      <c r="D585" s="40" t="s">
        <v>504</v>
      </c>
      <c r="E585" s="40" t="s">
        <v>1403</v>
      </c>
      <c r="F585" s="21"/>
      <c r="G585" s="21" t="s">
        <v>688</v>
      </c>
      <c r="H585" s="21"/>
      <c r="I585" s="21"/>
      <c r="J585" s="35"/>
      <c r="K585" s="35"/>
      <c r="L585" s="23"/>
      <c r="M585" s="23">
        <v>44</v>
      </c>
      <c r="N585" s="35"/>
      <c r="O585" s="35" t="s">
        <v>1267</v>
      </c>
      <c r="P585" s="50" t="str">
        <f t="shared" si="9"/>
        <v>Declined</v>
      </c>
      <c r="Q585" s="61"/>
    </row>
    <row r="586" spans="1:17" s="28" customFormat="1" ht="31.5">
      <c r="A586" s="21">
        <v>1446</v>
      </c>
      <c r="B586" s="35" t="s">
        <v>571</v>
      </c>
      <c r="C586" s="26" t="s">
        <v>913</v>
      </c>
      <c r="D586" s="40" t="s">
        <v>569</v>
      </c>
      <c r="E586" s="40" t="s">
        <v>570</v>
      </c>
      <c r="F586" s="21"/>
      <c r="G586" s="21" t="s">
        <v>1537</v>
      </c>
      <c r="H586" s="21"/>
      <c r="I586" s="21"/>
      <c r="J586" s="35"/>
      <c r="K586" s="35"/>
      <c r="L586" s="23"/>
      <c r="M586" s="23">
        <v>312</v>
      </c>
      <c r="N586" s="35"/>
      <c r="O586" s="35" t="s">
        <v>1008</v>
      </c>
      <c r="P586" s="50" t="str">
        <f t="shared" si="9"/>
        <v>Deferred</v>
      </c>
      <c r="Q586" s="61" t="s">
        <v>192</v>
      </c>
    </row>
    <row r="587" spans="1:17" s="28" customFormat="1" ht="52.5">
      <c r="A587" s="21">
        <v>1447</v>
      </c>
      <c r="B587" s="35" t="s">
        <v>442</v>
      </c>
      <c r="C587" s="35" t="s">
        <v>747</v>
      </c>
      <c r="D587" s="35" t="s">
        <v>441</v>
      </c>
      <c r="E587" s="35" t="s">
        <v>1224</v>
      </c>
      <c r="F587" s="21"/>
      <c r="G587" s="21" t="s">
        <v>1537</v>
      </c>
      <c r="H587" s="21"/>
      <c r="I587" s="21"/>
      <c r="J587" s="35"/>
      <c r="K587" s="35"/>
      <c r="L587" s="23"/>
      <c r="M587" s="23">
        <v>589</v>
      </c>
      <c r="N587" s="35"/>
      <c r="O587" s="35" t="s">
        <v>1008</v>
      </c>
      <c r="P587" s="50" t="str">
        <f t="shared" si="9"/>
        <v>Deferred</v>
      </c>
      <c r="Q587" s="61" t="s">
        <v>192</v>
      </c>
    </row>
    <row r="588" spans="1:17" s="28" customFormat="1" ht="94.5">
      <c r="A588" s="21">
        <v>1448</v>
      </c>
      <c r="B588" s="35" t="s">
        <v>508</v>
      </c>
      <c r="C588" s="26" t="s">
        <v>1200</v>
      </c>
      <c r="D588" s="40" t="s">
        <v>12</v>
      </c>
      <c r="E588" s="40" t="s">
        <v>13</v>
      </c>
      <c r="F588" s="21"/>
      <c r="G588" s="21" t="s">
        <v>1537</v>
      </c>
      <c r="H588" s="21"/>
      <c r="I588" s="21"/>
      <c r="J588" s="35"/>
      <c r="K588" s="35" t="s">
        <v>644</v>
      </c>
      <c r="L588" s="23"/>
      <c r="M588" s="23"/>
      <c r="N588" s="35"/>
      <c r="O588" s="35" t="s">
        <v>978</v>
      </c>
      <c r="P588" s="50" t="str">
        <f t="shared" si="9"/>
        <v>Deferred</v>
      </c>
      <c r="Q588" s="61" t="s">
        <v>662</v>
      </c>
    </row>
    <row r="589" spans="1:17" s="28" customFormat="1" ht="84">
      <c r="A589" s="21">
        <v>1451</v>
      </c>
      <c r="B589" s="35" t="s">
        <v>508</v>
      </c>
      <c r="C589" s="26" t="s">
        <v>443</v>
      </c>
      <c r="D589" s="40" t="s">
        <v>14</v>
      </c>
      <c r="E589" s="40" t="s">
        <v>444</v>
      </c>
      <c r="F589" s="21"/>
      <c r="G589" s="21" t="s">
        <v>1537</v>
      </c>
      <c r="H589" s="21"/>
      <c r="I589" s="21"/>
      <c r="J589" s="35"/>
      <c r="K589" s="35" t="s">
        <v>644</v>
      </c>
      <c r="L589" s="23"/>
      <c r="M589" s="23"/>
      <c r="N589" s="35"/>
      <c r="O589" s="21" t="s">
        <v>978</v>
      </c>
      <c r="P589" s="50" t="str">
        <f t="shared" si="9"/>
        <v>Deferred</v>
      </c>
      <c r="Q589" s="61" t="s">
        <v>662</v>
      </c>
    </row>
    <row r="590" spans="1:17" s="28" customFormat="1" ht="84">
      <c r="A590" s="21">
        <v>1454</v>
      </c>
      <c r="B590" s="35" t="s">
        <v>508</v>
      </c>
      <c r="C590" s="26" t="s">
        <v>771</v>
      </c>
      <c r="D590" s="40" t="s">
        <v>478</v>
      </c>
      <c r="E590" s="40" t="s">
        <v>479</v>
      </c>
      <c r="F590" s="21"/>
      <c r="G590" s="21" t="s">
        <v>1537</v>
      </c>
      <c r="H590" s="21"/>
      <c r="I590" s="21" t="s">
        <v>730</v>
      </c>
      <c r="J590" s="35"/>
      <c r="K590" s="21"/>
      <c r="L590" s="23"/>
      <c r="M590" s="23"/>
      <c r="N590" s="35"/>
      <c r="O590" s="35" t="s">
        <v>739</v>
      </c>
      <c r="P590" s="50" t="str">
        <f t="shared" si="9"/>
        <v>Deferred</v>
      </c>
      <c r="Q590" s="61"/>
    </row>
    <row r="591" spans="1:17" s="28" customFormat="1" ht="84">
      <c r="A591" s="21">
        <v>1458</v>
      </c>
      <c r="B591" s="35" t="s">
        <v>508</v>
      </c>
      <c r="C591" s="26" t="s">
        <v>1200</v>
      </c>
      <c r="D591" s="40" t="s">
        <v>506</v>
      </c>
      <c r="E591" s="40" t="s">
        <v>507</v>
      </c>
      <c r="F591" s="21"/>
      <c r="G591" s="21" t="s">
        <v>1538</v>
      </c>
      <c r="H591" s="21"/>
      <c r="I591" s="21" t="s">
        <v>353</v>
      </c>
      <c r="J591" s="35"/>
      <c r="K591" s="35"/>
      <c r="L591" s="23"/>
      <c r="M591" s="23"/>
      <c r="N591" s="35"/>
      <c r="O591" s="35" t="s">
        <v>978</v>
      </c>
      <c r="P591" s="50" t="str">
        <f t="shared" si="9"/>
        <v>Accepted</v>
      </c>
      <c r="Q591" s="61" t="s">
        <v>662</v>
      </c>
    </row>
    <row r="592" spans="1:17" s="28" customFormat="1" ht="210">
      <c r="A592" s="21">
        <v>1459</v>
      </c>
      <c r="B592" s="35" t="s">
        <v>527</v>
      </c>
      <c r="C592" s="52" t="s">
        <v>778</v>
      </c>
      <c r="D592" s="55" t="s">
        <v>15</v>
      </c>
      <c r="E592" s="52" t="s">
        <v>466</v>
      </c>
      <c r="F592" s="21"/>
      <c r="G592" s="21" t="s">
        <v>1539</v>
      </c>
      <c r="H592" s="21"/>
      <c r="I592" s="21" t="s">
        <v>16</v>
      </c>
      <c r="J592" s="35"/>
      <c r="K592" s="35"/>
      <c r="L592" s="23"/>
      <c r="M592" s="23"/>
      <c r="N592" s="35"/>
      <c r="O592" s="35" t="s">
        <v>1267</v>
      </c>
      <c r="P592" s="50" t="str">
        <f t="shared" si="9"/>
        <v>Counter</v>
      </c>
      <c r="Q592" s="61"/>
    </row>
    <row r="593" spans="1:17" s="28" customFormat="1" ht="63">
      <c r="A593" s="21">
        <v>1464</v>
      </c>
      <c r="B593" s="35" t="s">
        <v>527</v>
      </c>
      <c r="C593" s="52" t="s">
        <v>775</v>
      </c>
      <c r="D593" s="52" t="s">
        <v>525</v>
      </c>
      <c r="E593" s="52" t="s">
        <v>526</v>
      </c>
      <c r="F593" s="21"/>
      <c r="G593" s="21" t="s">
        <v>1538</v>
      </c>
      <c r="H593" s="21"/>
      <c r="I593" s="21" t="s">
        <v>731</v>
      </c>
      <c r="J593" s="35"/>
      <c r="K593" s="35"/>
      <c r="L593" s="23"/>
      <c r="M593" s="23"/>
      <c r="N593" s="35"/>
      <c r="O593" s="21" t="s">
        <v>1267</v>
      </c>
      <c r="P593" s="50" t="str">
        <f t="shared" si="9"/>
        <v>Accepted</v>
      </c>
      <c r="Q593" s="61" t="s">
        <v>662</v>
      </c>
    </row>
    <row r="594" spans="1:17" s="28" customFormat="1" ht="105">
      <c r="A594" s="21">
        <v>1483</v>
      </c>
      <c r="B594" s="35" t="s">
        <v>538</v>
      </c>
      <c r="C594" s="38" t="s">
        <v>1550</v>
      </c>
      <c r="D594" s="39" t="s">
        <v>1548</v>
      </c>
      <c r="E594" s="39" t="s">
        <v>1549</v>
      </c>
      <c r="F594" s="21"/>
      <c r="G594" s="21" t="s">
        <v>1538</v>
      </c>
      <c r="H594" s="21"/>
      <c r="I594" s="21" t="s">
        <v>617</v>
      </c>
      <c r="J594" s="35"/>
      <c r="K594" s="35"/>
      <c r="L594" s="23"/>
      <c r="M594" s="23"/>
      <c r="N594" s="35"/>
      <c r="O594" s="35" t="s">
        <v>978</v>
      </c>
      <c r="P594" s="50" t="str">
        <f t="shared" si="9"/>
        <v>Accepted</v>
      </c>
      <c r="Q594" s="61" t="s">
        <v>662</v>
      </c>
    </row>
    <row r="595" spans="1:17" s="28" customFormat="1" ht="84">
      <c r="A595" s="21">
        <v>1484</v>
      </c>
      <c r="B595" s="35" t="s">
        <v>538</v>
      </c>
      <c r="C595" s="30" t="s">
        <v>741</v>
      </c>
      <c r="D595" s="37" t="s">
        <v>17</v>
      </c>
      <c r="E595" s="37" t="s">
        <v>18</v>
      </c>
      <c r="F595" s="21"/>
      <c r="G595" s="21" t="s">
        <v>1538</v>
      </c>
      <c r="H595" s="21"/>
      <c r="I595" s="21" t="s">
        <v>573</v>
      </c>
      <c r="J595" s="35"/>
      <c r="K595" s="35" t="s">
        <v>643</v>
      </c>
      <c r="L595" s="23"/>
      <c r="M595" s="23"/>
      <c r="N595" s="35"/>
      <c r="O595" s="35" t="s">
        <v>793</v>
      </c>
      <c r="P595" s="50" t="str">
        <f t="shared" si="9"/>
        <v>Accepted</v>
      </c>
      <c r="Q595" s="61"/>
    </row>
    <row r="596" spans="1:17" s="28" customFormat="1" ht="31.5">
      <c r="A596" s="21">
        <v>1485</v>
      </c>
      <c r="B596" s="35" t="s">
        <v>538</v>
      </c>
      <c r="C596" s="38" t="s">
        <v>741</v>
      </c>
      <c r="D596" s="37" t="s">
        <v>1551</v>
      </c>
      <c r="E596" s="39" t="s">
        <v>1552</v>
      </c>
      <c r="F596" s="21"/>
      <c r="G596" s="21" t="s">
        <v>1538</v>
      </c>
      <c r="H596" s="21"/>
      <c r="I596" s="21" t="s">
        <v>573</v>
      </c>
      <c r="J596" s="35"/>
      <c r="K596" s="35" t="s">
        <v>643</v>
      </c>
      <c r="L596" s="23"/>
      <c r="M596" s="23">
        <v>1485</v>
      </c>
      <c r="N596" s="35"/>
      <c r="O596" s="35" t="s">
        <v>1464</v>
      </c>
      <c r="P596" s="50" t="str">
        <f t="shared" si="9"/>
        <v>Accepted</v>
      </c>
      <c r="Q596" s="61" t="s">
        <v>662</v>
      </c>
    </row>
    <row r="597" spans="1:17" s="28" customFormat="1" ht="31.5">
      <c r="A597" s="21">
        <v>1486</v>
      </c>
      <c r="B597" s="35" t="s">
        <v>538</v>
      </c>
      <c r="C597" s="38" t="s">
        <v>771</v>
      </c>
      <c r="D597" s="39" t="s">
        <v>1551</v>
      </c>
      <c r="E597" s="39" t="s">
        <v>1553</v>
      </c>
      <c r="F597" s="21"/>
      <c r="G597" s="21" t="s">
        <v>1538</v>
      </c>
      <c r="H597" s="21"/>
      <c r="I597" s="21" t="s">
        <v>618</v>
      </c>
      <c r="J597" s="35"/>
      <c r="K597" s="35"/>
      <c r="L597" s="23"/>
      <c r="M597" s="23">
        <v>1485</v>
      </c>
      <c r="N597" s="35"/>
      <c r="O597" s="35" t="s">
        <v>1464</v>
      </c>
      <c r="P597" s="50" t="str">
        <f t="shared" si="9"/>
        <v>Accepted</v>
      </c>
      <c r="Q597" s="61" t="s">
        <v>662</v>
      </c>
    </row>
    <row r="598" spans="1:17" s="28" customFormat="1" ht="31.5">
      <c r="A598" s="21">
        <v>1487</v>
      </c>
      <c r="B598" s="35" t="s">
        <v>538</v>
      </c>
      <c r="C598" s="38" t="s">
        <v>771</v>
      </c>
      <c r="D598" s="39" t="s">
        <v>1551</v>
      </c>
      <c r="E598" s="39" t="s">
        <v>1554</v>
      </c>
      <c r="F598" s="21"/>
      <c r="G598" s="21" t="s">
        <v>1538</v>
      </c>
      <c r="H598" s="21"/>
      <c r="I598" s="21" t="s">
        <v>618</v>
      </c>
      <c r="J598" s="35"/>
      <c r="K598" s="35"/>
      <c r="L598" s="23"/>
      <c r="M598" s="23">
        <v>1485</v>
      </c>
      <c r="N598" s="35"/>
      <c r="O598" s="35" t="s">
        <v>1464</v>
      </c>
      <c r="P598" s="50" t="str">
        <f t="shared" si="9"/>
        <v>Accepted</v>
      </c>
      <c r="Q598" s="61" t="s">
        <v>662</v>
      </c>
    </row>
    <row r="599" spans="1:17" s="28" customFormat="1" ht="84">
      <c r="A599" s="21">
        <v>1495</v>
      </c>
      <c r="B599" s="35" t="s">
        <v>538</v>
      </c>
      <c r="C599" s="38" t="s">
        <v>910</v>
      </c>
      <c r="D599" s="39" t="s">
        <v>19</v>
      </c>
      <c r="E599" s="39" t="s">
        <v>1484</v>
      </c>
      <c r="F599" s="21"/>
      <c r="G599" s="21" t="s">
        <v>1537</v>
      </c>
      <c r="H599" s="21"/>
      <c r="I599" s="21"/>
      <c r="J599" s="35"/>
      <c r="K599" s="35" t="s">
        <v>644</v>
      </c>
      <c r="L599" s="23"/>
      <c r="M599" s="23"/>
      <c r="N599" s="35"/>
      <c r="O599" s="35" t="s">
        <v>978</v>
      </c>
      <c r="P599" s="50" t="str">
        <f t="shared" si="9"/>
        <v>Deferred</v>
      </c>
      <c r="Q599" s="61" t="s">
        <v>662</v>
      </c>
    </row>
    <row r="600" spans="1:17" s="28" customFormat="1" ht="84">
      <c r="A600" s="21">
        <v>1496</v>
      </c>
      <c r="B600" s="35" t="s">
        <v>538</v>
      </c>
      <c r="C600" s="38" t="s">
        <v>913</v>
      </c>
      <c r="D600" s="39" t="s">
        <v>1555</v>
      </c>
      <c r="E600" s="39" t="s">
        <v>20</v>
      </c>
      <c r="F600" s="21"/>
      <c r="G600" s="21" t="s">
        <v>1538</v>
      </c>
      <c r="H600" s="21"/>
      <c r="I600" s="21"/>
      <c r="J600" s="35"/>
      <c r="K600" s="35"/>
      <c r="L600" s="23"/>
      <c r="M600" s="23"/>
      <c r="N600" s="35"/>
      <c r="O600" s="35" t="s">
        <v>1008</v>
      </c>
      <c r="P600" s="50" t="str">
        <f t="shared" si="9"/>
        <v>Accepted</v>
      </c>
      <c r="Q600" s="61" t="s">
        <v>192</v>
      </c>
    </row>
    <row r="601" spans="1:17" s="28" customFormat="1" ht="31.5">
      <c r="A601" s="21">
        <v>1498</v>
      </c>
      <c r="B601" s="35" t="s">
        <v>538</v>
      </c>
      <c r="C601" s="38" t="s">
        <v>1412</v>
      </c>
      <c r="D601" s="39" t="s">
        <v>1556</v>
      </c>
      <c r="E601" s="39" t="s">
        <v>1557</v>
      </c>
      <c r="F601" s="21"/>
      <c r="G601" s="21" t="s">
        <v>1538</v>
      </c>
      <c r="H601" s="21"/>
      <c r="I601" s="21"/>
      <c r="J601" s="35"/>
      <c r="K601" s="35"/>
      <c r="L601" s="23"/>
      <c r="M601" s="23"/>
      <c r="N601" s="35"/>
      <c r="O601" s="35" t="s">
        <v>1267</v>
      </c>
      <c r="P601" s="50" t="str">
        <f t="shared" si="9"/>
        <v>Accepted</v>
      </c>
      <c r="Q601" s="61"/>
    </row>
    <row r="602" spans="1:17" s="28" customFormat="1" ht="31.5">
      <c r="A602" s="21">
        <v>1499</v>
      </c>
      <c r="B602" s="35" t="s">
        <v>538</v>
      </c>
      <c r="C602" s="38" t="s">
        <v>775</v>
      </c>
      <c r="D602" s="39" t="s">
        <v>1558</v>
      </c>
      <c r="E602" s="39" t="s">
        <v>1559</v>
      </c>
      <c r="F602" s="21"/>
      <c r="G602" s="21" t="s">
        <v>1538</v>
      </c>
      <c r="H602" s="21"/>
      <c r="I602" s="21"/>
      <c r="J602" s="35"/>
      <c r="K602" s="35"/>
      <c r="L602" s="23"/>
      <c r="M602" s="23"/>
      <c r="N602" s="35"/>
      <c r="O602" s="35" t="s">
        <v>1267</v>
      </c>
      <c r="P602" s="50" t="str">
        <f t="shared" si="9"/>
        <v>Accepted</v>
      </c>
      <c r="Q602" s="61"/>
    </row>
    <row r="603" spans="1:17" s="28" customFormat="1" ht="94.5">
      <c r="A603" s="21">
        <v>1508</v>
      </c>
      <c r="B603" s="35" t="s">
        <v>538</v>
      </c>
      <c r="C603" s="38" t="s">
        <v>1035</v>
      </c>
      <c r="D603" s="39" t="s">
        <v>21</v>
      </c>
      <c r="E603" s="39" t="s">
        <v>1561</v>
      </c>
      <c r="F603" s="21"/>
      <c r="G603" s="21" t="s">
        <v>1537</v>
      </c>
      <c r="H603" s="21"/>
      <c r="I603" s="21" t="s">
        <v>619</v>
      </c>
      <c r="J603" s="21"/>
      <c r="K603" s="21"/>
      <c r="L603" s="23"/>
      <c r="M603" s="23"/>
      <c r="N603" s="21"/>
      <c r="O603" s="21" t="s">
        <v>993</v>
      </c>
      <c r="P603" s="50" t="str">
        <f t="shared" si="9"/>
        <v>Deferred</v>
      </c>
      <c r="Q603" s="61" t="s">
        <v>662</v>
      </c>
    </row>
    <row r="604" spans="1:17" s="28" customFormat="1" ht="63">
      <c r="A604" s="21">
        <v>1511</v>
      </c>
      <c r="B604" s="35" t="s">
        <v>538</v>
      </c>
      <c r="C604" s="38" t="s">
        <v>1463</v>
      </c>
      <c r="D604" s="39" t="s">
        <v>1562</v>
      </c>
      <c r="E604" s="39" t="s">
        <v>1563</v>
      </c>
      <c r="F604" s="21"/>
      <c r="G604" s="21" t="s">
        <v>1538</v>
      </c>
      <c r="H604" s="21"/>
      <c r="I604" s="21" t="s">
        <v>618</v>
      </c>
      <c r="J604" s="21"/>
      <c r="K604" s="21"/>
      <c r="L604" s="23"/>
      <c r="M604" s="23">
        <v>1511</v>
      </c>
      <c r="N604" s="21"/>
      <c r="O604" s="21" t="s">
        <v>1464</v>
      </c>
      <c r="P604" s="50" t="str">
        <f t="shared" si="9"/>
        <v>Accepted</v>
      </c>
      <c r="Q604" s="61" t="s">
        <v>662</v>
      </c>
    </row>
    <row r="605" spans="1:17" s="28" customFormat="1" ht="21">
      <c r="A605" s="21">
        <v>1512</v>
      </c>
      <c r="B605" s="35" t="s">
        <v>538</v>
      </c>
      <c r="C605" s="38" t="s">
        <v>1463</v>
      </c>
      <c r="D605" s="39" t="s">
        <v>1551</v>
      </c>
      <c r="E605" s="39" t="s">
        <v>1564</v>
      </c>
      <c r="F605" s="21"/>
      <c r="G605" s="21" t="s">
        <v>1538</v>
      </c>
      <c r="H605" s="21"/>
      <c r="I605" s="21" t="s">
        <v>618</v>
      </c>
      <c r="J605" s="21"/>
      <c r="K605" s="21"/>
      <c r="L605" s="23"/>
      <c r="M605" s="23">
        <v>1511</v>
      </c>
      <c r="N605" s="21"/>
      <c r="O605" s="21" t="s">
        <v>1464</v>
      </c>
      <c r="P605" s="50" t="str">
        <f t="shared" si="9"/>
        <v>Accepted</v>
      </c>
      <c r="Q605" s="61" t="s">
        <v>662</v>
      </c>
    </row>
    <row r="606" spans="1:17" s="28" customFormat="1" ht="63">
      <c r="A606" s="21">
        <v>1513</v>
      </c>
      <c r="B606" s="35" t="s">
        <v>538</v>
      </c>
      <c r="C606" s="38" t="s">
        <v>1463</v>
      </c>
      <c r="D606" s="39" t="s">
        <v>1562</v>
      </c>
      <c r="E606" s="39" t="s">
        <v>1565</v>
      </c>
      <c r="F606" s="21"/>
      <c r="G606" s="21" t="s">
        <v>1538</v>
      </c>
      <c r="H606" s="21"/>
      <c r="I606" s="21" t="s">
        <v>618</v>
      </c>
      <c r="J606" s="21"/>
      <c r="K606" s="21"/>
      <c r="L606" s="23"/>
      <c r="M606" s="23">
        <v>1513</v>
      </c>
      <c r="N606" s="21"/>
      <c r="O606" s="21" t="s">
        <v>1464</v>
      </c>
      <c r="P606" s="50" t="str">
        <f t="shared" si="9"/>
        <v>Accepted</v>
      </c>
      <c r="Q606" s="61" t="s">
        <v>662</v>
      </c>
    </row>
    <row r="607" spans="1:17" s="28" customFormat="1" ht="73.5">
      <c r="A607" s="21">
        <v>1514</v>
      </c>
      <c r="B607" s="35" t="s">
        <v>538</v>
      </c>
      <c r="C607" s="38" t="s">
        <v>1278</v>
      </c>
      <c r="D607" s="39" t="s">
        <v>1566</v>
      </c>
      <c r="E607" s="39" t="s">
        <v>1567</v>
      </c>
      <c r="F607" s="21"/>
      <c r="G607" s="21" t="s">
        <v>688</v>
      </c>
      <c r="H607" s="21"/>
      <c r="I607" s="21" t="s">
        <v>620</v>
      </c>
      <c r="J607" s="21"/>
      <c r="K607" s="21"/>
      <c r="L607" s="23"/>
      <c r="M607" s="23"/>
      <c r="N607" s="21"/>
      <c r="O607" s="21" t="s">
        <v>993</v>
      </c>
      <c r="P607" s="50" t="str">
        <f t="shared" si="9"/>
        <v>Declined</v>
      </c>
      <c r="Q607" s="61" t="s">
        <v>662</v>
      </c>
    </row>
    <row r="608" spans="1:17" s="28" customFormat="1" ht="45">
      <c r="A608" s="21">
        <v>1526</v>
      </c>
      <c r="B608" s="35" t="s">
        <v>538</v>
      </c>
      <c r="C608" s="38" t="s">
        <v>781</v>
      </c>
      <c r="D608" s="39" t="s">
        <v>1551</v>
      </c>
      <c r="E608" s="75" t="s">
        <v>1568</v>
      </c>
      <c r="F608" s="21"/>
      <c r="G608" s="21" t="s">
        <v>1538</v>
      </c>
      <c r="H608" s="21"/>
      <c r="I608" s="21" t="s">
        <v>618</v>
      </c>
      <c r="J608" s="21"/>
      <c r="K608" s="21"/>
      <c r="L608" s="23"/>
      <c r="M608" s="23">
        <v>1526</v>
      </c>
      <c r="N608" s="21"/>
      <c r="O608" s="21" t="s">
        <v>1464</v>
      </c>
      <c r="P608" s="50" t="str">
        <f t="shared" si="9"/>
        <v>Accepted</v>
      </c>
      <c r="Q608" s="61" t="s">
        <v>662</v>
      </c>
    </row>
    <row r="609" spans="1:17" s="28" customFormat="1" ht="94.5">
      <c r="A609" s="21">
        <v>1528</v>
      </c>
      <c r="B609" s="35" t="s">
        <v>538</v>
      </c>
      <c r="C609" s="38" t="s">
        <v>1032</v>
      </c>
      <c r="D609" s="39" t="s">
        <v>1569</v>
      </c>
      <c r="E609" s="39" t="s">
        <v>22</v>
      </c>
      <c r="F609" s="21"/>
      <c r="G609" s="21" t="s">
        <v>1538</v>
      </c>
      <c r="H609" s="21"/>
      <c r="I609" s="21" t="s">
        <v>618</v>
      </c>
      <c r="J609" s="21"/>
      <c r="K609" s="21"/>
      <c r="L609" s="23"/>
      <c r="M609" s="23">
        <v>1528</v>
      </c>
      <c r="N609" s="21"/>
      <c r="O609" s="21" t="s">
        <v>1464</v>
      </c>
      <c r="P609" s="50" t="str">
        <f t="shared" si="9"/>
        <v>Accepted</v>
      </c>
      <c r="Q609" s="61" t="s">
        <v>662</v>
      </c>
    </row>
    <row r="610" spans="1:17" s="28" customFormat="1" ht="63">
      <c r="A610" s="21">
        <v>1530</v>
      </c>
      <c r="B610" s="35" t="s">
        <v>538</v>
      </c>
      <c r="C610" s="38" t="s">
        <v>867</v>
      </c>
      <c r="D610" s="39" t="s">
        <v>1570</v>
      </c>
      <c r="E610" s="39" t="s">
        <v>1571</v>
      </c>
      <c r="F610" s="21"/>
      <c r="G610" s="21" t="s">
        <v>1538</v>
      </c>
      <c r="H610" s="21"/>
      <c r="I610" s="21" t="s">
        <v>731</v>
      </c>
      <c r="J610" s="21"/>
      <c r="K610" s="21"/>
      <c r="L610" s="23"/>
      <c r="M610" s="23"/>
      <c r="N610" s="21"/>
      <c r="O610" s="35" t="s">
        <v>742</v>
      </c>
      <c r="P610" s="50" t="str">
        <f t="shared" si="9"/>
        <v>Accepted</v>
      </c>
      <c r="Q610" s="61" t="s">
        <v>662</v>
      </c>
    </row>
    <row r="611" spans="1:17" s="28" customFormat="1" ht="42">
      <c r="A611" s="21">
        <v>1532</v>
      </c>
      <c r="B611" s="35" t="s">
        <v>538</v>
      </c>
      <c r="C611" s="38" t="s">
        <v>486</v>
      </c>
      <c r="D611" s="39" t="s">
        <v>1572</v>
      </c>
      <c r="E611" s="39" t="s">
        <v>1573</v>
      </c>
      <c r="F611" s="21"/>
      <c r="G611" s="21" t="s">
        <v>1538</v>
      </c>
      <c r="H611" s="21"/>
      <c r="I611" s="21" t="s">
        <v>621</v>
      </c>
      <c r="J611" s="21"/>
      <c r="K611" s="21"/>
      <c r="L611" s="23"/>
      <c r="M611" s="23"/>
      <c r="N611" s="21"/>
      <c r="O611" s="21" t="s">
        <v>1263</v>
      </c>
      <c r="P611" s="50" t="str">
        <f t="shared" si="9"/>
        <v>Accepted</v>
      </c>
      <c r="Q611" s="61" t="s">
        <v>662</v>
      </c>
    </row>
    <row r="612" spans="1:17" s="28" customFormat="1" ht="94.5">
      <c r="A612" s="21">
        <v>1533</v>
      </c>
      <c r="B612" s="35" t="s">
        <v>538</v>
      </c>
      <c r="C612" s="38" t="s">
        <v>486</v>
      </c>
      <c r="D612" s="39" t="s">
        <v>1574</v>
      </c>
      <c r="E612" s="39" t="s">
        <v>23</v>
      </c>
      <c r="F612" s="21"/>
      <c r="G612" s="21" t="s">
        <v>1538</v>
      </c>
      <c r="H612" s="21"/>
      <c r="I612" s="21" t="s">
        <v>340</v>
      </c>
      <c r="J612" s="21"/>
      <c r="K612" s="21"/>
      <c r="L612" s="23"/>
      <c r="M612" s="23">
        <v>43</v>
      </c>
      <c r="N612" s="21"/>
      <c r="O612" s="21" t="s">
        <v>1263</v>
      </c>
      <c r="P612" s="50" t="str">
        <f t="shared" si="9"/>
        <v>Accepted</v>
      </c>
      <c r="Q612" s="61" t="s">
        <v>662</v>
      </c>
    </row>
    <row r="613" spans="1:17" s="28" customFormat="1" ht="105">
      <c r="A613" s="21">
        <v>1539</v>
      </c>
      <c r="B613" s="35" t="s">
        <v>538</v>
      </c>
      <c r="C613" s="38" t="s">
        <v>747</v>
      </c>
      <c r="D613" s="39" t="s">
        <v>1576</v>
      </c>
      <c r="E613" s="39" t="s">
        <v>1575</v>
      </c>
      <c r="F613" s="21"/>
      <c r="G613" s="21" t="s">
        <v>688</v>
      </c>
      <c r="H613" s="21"/>
      <c r="I613" s="21" t="s">
        <v>622</v>
      </c>
      <c r="J613" s="21"/>
      <c r="K613" s="21"/>
      <c r="L613" s="23"/>
      <c r="M613" s="23"/>
      <c r="N613" s="21"/>
      <c r="O613" s="21" t="s">
        <v>1008</v>
      </c>
      <c r="P613" s="50" t="str">
        <f t="shared" si="9"/>
        <v>Declined</v>
      </c>
      <c r="Q613" s="61" t="s">
        <v>662</v>
      </c>
    </row>
    <row r="614" spans="1:17" s="28" customFormat="1" ht="73.5">
      <c r="A614" s="21">
        <v>1555</v>
      </c>
      <c r="B614" s="35" t="s">
        <v>538</v>
      </c>
      <c r="C614" s="38" t="s">
        <v>1465</v>
      </c>
      <c r="D614" s="39" t="s">
        <v>1587</v>
      </c>
      <c r="E614" s="39" t="s">
        <v>1588</v>
      </c>
      <c r="F614" s="21"/>
      <c r="G614" s="21" t="s">
        <v>1539</v>
      </c>
      <c r="H614" s="21"/>
      <c r="I614" s="21" t="s">
        <v>618</v>
      </c>
      <c r="J614" s="21"/>
      <c r="K614" s="21"/>
      <c r="L614" s="23"/>
      <c r="M614" s="23">
        <v>1555</v>
      </c>
      <c r="N614" s="21"/>
      <c r="O614" s="21" t="s">
        <v>1464</v>
      </c>
      <c r="P614" s="50" t="str">
        <f t="shared" si="9"/>
        <v>Counter</v>
      </c>
      <c r="Q614" s="61" t="s">
        <v>662</v>
      </c>
    </row>
    <row r="615" spans="1:17" s="28" customFormat="1" ht="42">
      <c r="A615" s="21">
        <v>1556</v>
      </c>
      <c r="B615" s="35" t="s">
        <v>538</v>
      </c>
      <c r="C615" s="38" t="s">
        <v>1465</v>
      </c>
      <c r="D615" s="39" t="s">
        <v>1485</v>
      </c>
      <c r="E615" s="39" t="s">
        <v>1588</v>
      </c>
      <c r="F615" s="21"/>
      <c r="G615" s="21" t="s">
        <v>1538</v>
      </c>
      <c r="H615" s="21"/>
      <c r="I615" s="21" t="s">
        <v>618</v>
      </c>
      <c r="J615" s="21"/>
      <c r="K615" s="21"/>
      <c r="L615" s="23"/>
      <c r="M615" s="23">
        <v>1556</v>
      </c>
      <c r="N615" s="21"/>
      <c r="O615" s="21" t="s">
        <v>1464</v>
      </c>
      <c r="P615" s="50" t="str">
        <f t="shared" si="9"/>
        <v>Accepted</v>
      </c>
      <c r="Q615" s="61" t="s">
        <v>662</v>
      </c>
    </row>
    <row r="616" spans="1:17" s="28" customFormat="1" ht="31.5">
      <c r="A616" s="21">
        <v>1559</v>
      </c>
      <c r="B616" s="35" t="s">
        <v>538</v>
      </c>
      <c r="C616" s="38" t="s">
        <v>775</v>
      </c>
      <c r="D616" s="39" t="s">
        <v>1470</v>
      </c>
      <c r="E616" s="39" t="s">
        <v>1471</v>
      </c>
      <c r="F616" s="21"/>
      <c r="G616" s="21" t="s">
        <v>1538</v>
      </c>
      <c r="H616" s="21"/>
      <c r="I616" s="21" t="s">
        <v>731</v>
      </c>
      <c r="J616" s="21"/>
      <c r="K616" s="21"/>
      <c r="L616" s="23"/>
      <c r="M616" s="23"/>
      <c r="N616" s="21"/>
      <c r="O616" s="21" t="s">
        <v>742</v>
      </c>
      <c r="P616" s="50" t="str">
        <f t="shared" si="9"/>
        <v>Accepted</v>
      </c>
      <c r="Q616" s="61" t="s">
        <v>662</v>
      </c>
    </row>
    <row r="617" spans="1:17" s="28" customFormat="1" ht="63">
      <c r="A617" s="21">
        <v>1560</v>
      </c>
      <c r="B617" s="35" t="s">
        <v>538</v>
      </c>
      <c r="C617" s="38" t="s">
        <v>775</v>
      </c>
      <c r="D617" s="39" t="s">
        <v>1472</v>
      </c>
      <c r="E617" s="39" t="s">
        <v>1473</v>
      </c>
      <c r="F617" s="21"/>
      <c r="G617" s="21" t="s">
        <v>1538</v>
      </c>
      <c r="H617" s="21"/>
      <c r="I617" s="21" t="s">
        <v>731</v>
      </c>
      <c r="J617" s="21"/>
      <c r="K617" s="21"/>
      <c r="L617" s="23"/>
      <c r="M617" s="23"/>
      <c r="N617" s="21"/>
      <c r="O617" s="21" t="s">
        <v>871</v>
      </c>
      <c r="P617" s="50" t="str">
        <f t="shared" si="9"/>
        <v>Accepted</v>
      </c>
      <c r="Q617" s="61" t="s">
        <v>662</v>
      </c>
    </row>
    <row r="618" spans="1:17" s="28" customFormat="1" ht="31.5">
      <c r="A618" s="21">
        <v>1561</v>
      </c>
      <c r="B618" s="35" t="s">
        <v>538</v>
      </c>
      <c r="C618" s="38" t="s">
        <v>775</v>
      </c>
      <c r="D618" s="39" t="s">
        <v>1474</v>
      </c>
      <c r="E618" s="39" t="s">
        <v>1475</v>
      </c>
      <c r="F618" s="21"/>
      <c r="G618" s="21" t="s">
        <v>1538</v>
      </c>
      <c r="H618" s="21"/>
      <c r="I618" s="21" t="s">
        <v>731</v>
      </c>
      <c r="J618" s="21"/>
      <c r="K618" s="21"/>
      <c r="L618" s="23"/>
      <c r="M618" s="23"/>
      <c r="N618" s="21"/>
      <c r="O618" s="21" t="s">
        <v>742</v>
      </c>
      <c r="P618" s="50" t="str">
        <f t="shared" si="9"/>
        <v>Accepted</v>
      </c>
      <c r="Q618" s="61" t="s">
        <v>662</v>
      </c>
    </row>
    <row r="619" spans="1:17" s="28" customFormat="1" ht="105">
      <c r="A619" s="21">
        <v>1562</v>
      </c>
      <c r="B619" s="35" t="s">
        <v>538</v>
      </c>
      <c r="C619" s="38" t="s">
        <v>775</v>
      </c>
      <c r="D619" s="39" t="s">
        <v>1476</v>
      </c>
      <c r="E619" s="39" t="s">
        <v>24</v>
      </c>
      <c r="F619" s="21"/>
      <c r="G619" s="21" t="s">
        <v>1538</v>
      </c>
      <c r="H619" s="21"/>
      <c r="I619" s="21" t="s">
        <v>731</v>
      </c>
      <c r="J619" s="21"/>
      <c r="K619" s="21"/>
      <c r="L619" s="23"/>
      <c r="M619" s="23"/>
      <c r="N619" s="21"/>
      <c r="O619" s="21" t="s">
        <v>1267</v>
      </c>
      <c r="P619" s="50" t="str">
        <f t="shared" si="9"/>
        <v>Accepted</v>
      </c>
      <c r="Q619" s="61" t="s">
        <v>662</v>
      </c>
    </row>
    <row r="620" spans="1:17" s="28" customFormat="1" ht="21">
      <c r="A620" s="21">
        <v>1563</v>
      </c>
      <c r="B620" s="35" t="s">
        <v>538</v>
      </c>
      <c r="C620" s="38" t="s">
        <v>775</v>
      </c>
      <c r="D620" s="39" t="s">
        <v>1477</v>
      </c>
      <c r="E620" s="39" t="s">
        <v>1478</v>
      </c>
      <c r="F620" s="21"/>
      <c r="G620" s="21" t="s">
        <v>1538</v>
      </c>
      <c r="H620" s="21"/>
      <c r="I620" s="21" t="s">
        <v>731</v>
      </c>
      <c r="J620" s="21"/>
      <c r="K620" s="21"/>
      <c r="L620" s="23"/>
      <c r="M620" s="23"/>
      <c r="N620" s="21"/>
      <c r="O620" s="21" t="s">
        <v>1267</v>
      </c>
      <c r="P620" s="50" t="str">
        <f t="shared" si="9"/>
        <v>Accepted</v>
      </c>
      <c r="Q620" s="61" t="s">
        <v>662</v>
      </c>
    </row>
    <row r="621" spans="1:17" s="28" customFormat="1" ht="21">
      <c r="A621" s="21">
        <v>1564</v>
      </c>
      <c r="B621" s="35" t="s">
        <v>538</v>
      </c>
      <c r="C621" s="38" t="s">
        <v>775</v>
      </c>
      <c r="D621" s="39" t="s">
        <v>1479</v>
      </c>
      <c r="E621" s="39" t="s">
        <v>1480</v>
      </c>
      <c r="F621" s="21"/>
      <c r="G621" s="21" t="s">
        <v>1538</v>
      </c>
      <c r="H621" s="21"/>
      <c r="I621" s="21" t="s">
        <v>731</v>
      </c>
      <c r="J621" s="21"/>
      <c r="K621" s="21"/>
      <c r="L621" s="23"/>
      <c r="M621" s="23"/>
      <c r="N621" s="21"/>
      <c r="O621" s="21" t="s">
        <v>1267</v>
      </c>
      <c r="P621" s="50" t="str">
        <f t="shared" si="9"/>
        <v>Accepted</v>
      </c>
      <c r="Q621" s="61" t="s">
        <v>662</v>
      </c>
    </row>
    <row r="622" spans="1:17" s="28" customFormat="1" ht="21">
      <c r="A622" s="21">
        <v>1565</v>
      </c>
      <c r="B622" s="35" t="s">
        <v>538</v>
      </c>
      <c r="C622" s="38" t="s">
        <v>775</v>
      </c>
      <c r="D622" s="39" t="s">
        <v>1479</v>
      </c>
      <c r="E622" s="39" t="s">
        <v>1481</v>
      </c>
      <c r="F622" s="21"/>
      <c r="G622" s="21" t="s">
        <v>1538</v>
      </c>
      <c r="H622" s="21"/>
      <c r="I622" s="21" t="s">
        <v>731</v>
      </c>
      <c r="J622" s="21"/>
      <c r="K622" s="21"/>
      <c r="L622" s="23"/>
      <c r="M622" s="23"/>
      <c r="N622" s="21"/>
      <c r="O622" s="21" t="s">
        <v>1267</v>
      </c>
      <c r="P622" s="50" t="str">
        <f t="shared" si="9"/>
        <v>Accepted</v>
      </c>
      <c r="Q622" s="61" t="s">
        <v>662</v>
      </c>
    </row>
    <row r="623" spans="1:17" s="28" customFormat="1" ht="84">
      <c r="A623" s="21">
        <v>1566</v>
      </c>
      <c r="B623" s="35" t="s">
        <v>538</v>
      </c>
      <c r="C623" s="38" t="s">
        <v>1596</v>
      </c>
      <c r="D623" s="39" t="s">
        <v>25</v>
      </c>
      <c r="E623" s="39" t="s">
        <v>1482</v>
      </c>
      <c r="F623" s="21"/>
      <c r="G623" s="21" t="s">
        <v>1537</v>
      </c>
      <c r="H623" s="21"/>
      <c r="I623" s="21"/>
      <c r="J623" s="21"/>
      <c r="K623" s="21" t="s">
        <v>644</v>
      </c>
      <c r="L623" s="23"/>
      <c r="M623" s="23"/>
      <c r="N623" s="21"/>
      <c r="O623" s="21" t="s">
        <v>978</v>
      </c>
      <c r="P623" s="50" t="str">
        <f t="shared" si="9"/>
        <v>Deferred</v>
      </c>
      <c r="Q623" s="61" t="s">
        <v>662</v>
      </c>
    </row>
    <row r="624" spans="1:17" s="28" customFormat="1" ht="94.5">
      <c r="A624" s="21">
        <v>1567</v>
      </c>
      <c r="B624" s="35" t="s">
        <v>538</v>
      </c>
      <c r="C624" s="38" t="s">
        <v>1398</v>
      </c>
      <c r="D624" s="39" t="s">
        <v>26</v>
      </c>
      <c r="E624" s="39" t="s">
        <v>1483</v>
      </c>
      <c r="F624" s="21"/>
      <c r="G624" s="21" t="s">
        <v>1537</v>
      </c>
      <c r="H624" s="21"/>
      <c r="I624" s="21"/>
      <c r="J624" s="21"/>
      <c r="K624" s="21" t="s">
        <v>644</v>
      </c>
      <c r="L624" s="23"/>
      <c r="M624" s="23"/>
      <c r="N624" s="21"/>
      <c r="O624" s="21" t="s">
        <v>978</v>
      </c>
      <c r="P624" s="50" t="str">
        <f t="shared" si="9"/>
        <v>Deferred</v>
      </c>
      <c r="Q624" s="61" t="s">
        <v>662</v>
      </c>
    </row>
    <row r="625" spans="1:17" s="28" customFormat="1" ht="84">
      <c r="A625" s="21">
        <v>1568</v>
      </c>
      <c r="B625" s="35" t="s">
        <v>538</v>
      </c>
      <c r="C625" s="38" t="s">
        <v>1264</v>
      </c>
      <c r="D625" s="39" t="s">
        <v>27</v>
      </c>
      <c r="E625" s="39" t="s">
        <v>28</v>
      </c>
      <c r="F625" s="21"/>
      <c r="G625" s="21" t="s">
        <v>1538</v>
      </c>
      <c r="H625" s="21"/>
      <c r="I625" s="21"/>
      <c r="J625" s="21"/>
      <c r="K625" s="21"/>
      <c r="L625" s="23"/>
      <c r="M625" s="23"/>
      <c r="N625" s="21"/>
      <c r="O625" s="21" t="s">
        <v>1267</v>
      </c>
      <c r="P625" s="50" t="str">
        <f t="shared" si="9"/>
        <v>Accepted</v>
      </c>
      <c r="Q625" s="61"/>
    </row>
    <row r="626" spans="1:17" s="28" customFormat="1" ht="189">
      <c r="A626" s="21">
        <v>1569</v>
      </c>
      <c r="B626" s="35" t="s">
        <v>538</v>
      </c>
      <c r="C626" s="38" t="s">
        <v>778</v>
      </c>
      <c r="D626" s="39" t="s">
        <v>27</v>
      </c>
      <c r="E626" s="39" t="s">
        <v>29</v>
      </c>
      <c r="F626" s="21"/>
      <c r="G626" s="21" t="s">
        <v>1538</v>
      </c>
      <c r="H626" s="21"/>
      <c r="I626" s="36" t="s">
        <v>30</v>
      </c>
      <c r="J626" s="21"/>
      <c r="K626" s="21"/>
      <c r="L626" s="23"/>
      <c r="M626" s="23"/>
      <c r="N626" s="21"/>
      <c r="O626" s="21" t="s">
        <v>1267</v>
      </c>
      <c r="P626" s="50" t="str">
        <f t="shared" si="9"/>
        <v>Accepted</v>
      </c>
      <c r="Q626" s="61"/>
    </row>
    <row r="627" spans="1:17" s="28" customFormat="1" ht="63">
      <c r="A627" s="21">
        <v>1570</v>
      </c>
      <c r="B627" s="35" t="s">
        <v>538</v>
      </c>
      <c r="C627" s="43" t="s">
        <v>743</v>
      </c>
      <c r="D627" s="39" t="s">
        <v>1486</v>
      </c>
      <c r="E627" s="39" t="s">
        <v>1487</v>
      </c>
      <c r="F627" s="21"/>
      <c r="G627" s="21" t="s">
        <v>1538</v>
      </c>
      <c r="H627" s="21"/>
      <c r="I627" s="21" t="s">
        <v>624</v>
      </c>
      <c r="J627" s="21"/>
      <c r="K627" s="21"/>
      <c r="L627" s="23"/>
      <c r="M627" s="23"/>
      <c r="N627" s="21"/>
      <c r="O627" s="21" t="s">
        <v>1008</v>
      </c>
      <c r="P627" s="50" t="str">
        <f t="shared" si="9"/>
        <v>Accepted</v>
      </c>
      <c r="Q627" s="61" t="s">
        <v>662</v>
      </c>
    </row>
    <row r="628" spans="1:17" s="28" customFormat="1" ht="42">
      <c r="A628" s="21">
        <v>1571</v>
      </c>
      <c r="B628" s="35" t="s">
        <v>538</v>
      </c>
      <c r="C628" s="38" t="s">
        <v>1264</v>
      </c>
      <c r="D628" s="39" t="s">
        <v>1488</v>
      </c>
      <c r="E628" s="39" t="s">
        <v>1489</v>
      </c>
      <c r="F628" s="21"/>
      <c r="G628" s="21" t="s">
        <v>1538</v>
      </c>
      <c r="H628" s="21"/>
      <c r="I628" s="21"/>
      <c r="J628" s="21"/>
      <c r="K628" s="21"/>
      <c r="L628" s="23"/>
      <c r="M628" s="23"/>
      <c r="N628" s="21"/>
      <c r="O628" s="35" t="s">
        <v>1267</v>
      </c>
      <c r="P628" s="50" t="str">
        <f t="shared" si="9"/>
        <v>Accepted</v>
      </c>
      <c r="Q628" s="61"/>
    </row>
    <row r="629" spans="1:17" s="28" customFormat="1" ht="42">
      <c r="A629" s="21">
        <v>1572</v>
      </c>
      <c r="B629" s="35" t="s">
        <v>538</v>
      </c>
      <c r="C629" s="38" t="s">
        <v>778</v>
      </c>
      <c r="D629" s="39" t="s">
        <v>1490</v>
      </c>
      <c r="E629" s="39" t="s">
        <v>1491</v>
      </c>
      <c r="F629" s="21"/>
      <c r="G629" s="21" t="s">
        <v>1538</v>
      </c>
      <c r="H629" s="21"/>
      <c r="I629" s="21"/>
      <c r="J629" s="21"/>
      <c r="K629" s="21"/>
      <c r="L629" s="23"/>
      <c r="M629" s="23"/>
      <c r="N629" s="21"/>
      <c r="O629" s="35" t="s">
        <v>1267</v>
      </c>
      <c r="P629" s="50" t="str">
        <f t="shared" si="9"/>
        <v>Accepted</v>
      </c>
      <c r="Q629" s="61"/>
    </row>
    <row r="630" spans="1:17" s="28" customFormat="1" ht="73.5">
      <c r="A630" s="21">
        <v>1573</v>
      </c>
      <c r="B630" s="35" t="s">
        <v>538</v>
      </c>
      <c r="C630" s="38" t="s">
        <v>1264</v>
      </c>
      <c r="D630" s="39" t="s">
        <v>1560</v>
      </c>
      <c r="E630" s="39" t="s">
        <v>1629</v>
      </c>
      <c r="F630" s="21"/>
      <c r="G630" s="21" t="s">
        <v>1538</v>
      </c>
      <c r="H630" s="21"/>
      <c r="I630" s="21"/>
      <c r="J630" s="21"/>
      <c r="K630" s="21"/>
      <c r="L630" s="23"/>
      <c r="M630" s="23"/>
      <c r="N630" s="21"/>
      <c r="O630" s="35" t="s">
        <v>1267</v>
      </c>
      <c r="P630" s="50" t="str">
        <f t="shared" si="9"/>
        <v>Accepted</v>
      </c>
      <c r="Q630" s="61"/>
    </row>
    <row r="631" spans="1:17" s="28" customFormat="1" ht="42">
      <c r="A631" s="21">
        <v>1574</v>
      </c>
      <c r="B631" s="35" t="s">
        <v>538</v>
      </c>
      <c r="C631" s="38" t="s">
        <v>1264</v>
      </c>
      <c r="D631" s="39" t="s">
        <v>1631</v>
      </c>
      <c r="E631" s="39" t="s">
        <v>1630</v>
      </c>
      <c r="F631" s="21"/>
      <c r="G631" s="21" t="s">
        <v>1538</v>
      </c>
      <c r="H631" s="21"/>
      <c r="I631" s="21"/>
      <c r="J631" s="21"/>
      <c r="K631" s="21"/>
      <c r="L631" s="23"/>
      <c r="M631" s="23"/>
      <c r="N631" s="21"/>
      <c r="O631" s="35" t="s">
        <v>1267</v>
      </c>
      <c r="P631" s="50" t="str">
        <f t="shared" si="9"/>
        <v>Accepted</v>
      </c>
      <c r="Q631" s="61"/>
    </row>
    <row r="632" spans="1:17" s="28" customFormat="1" ht="199.5">
      <c r="A632" s="21">
        <v>1575</v>
      </c>
      <c r="B632" s="35" t="s">
        <v>538</v>
      </c>
      <c r="C632" s="38" t="s">
        <v>778</v>
      </c>
      <c r="D632" s="39" t="s">
        <v>1631</v>
      </c>
      <c r="E632" s="39" t="s">
        <v>1632</v>
      </c>
      <c r="F632" s="21"/>
      <c r="G632" s="21" t="s">
        <v>1539</v>
      </c>
      <c r="H632" s="21"/>
      <c r="I632" s="21" t="s">
        <v>625</v>
      </c>
      <c r="J632" s="21"/>
      <c r="K632" s="21"/>
      <c r="L632" s="23"/>
      <c r="M632" s="23"/>
      <c r="N632" s="21"/>
      <c r="O632" s="35" t="s">
        <v>1267</v>
      </c>
      <c r="P632" s="50" t="str">
        <f t="shared" si="9"/>
        <v>Counter</v>
      </c>
      <c r="Q632" s="61"/>
    </row>
    <row r="633" spans="1:17" s="28" customFormat="1" ht="84">
      <c r="A633" s="21">
        <v>1576</v>
      </c>
      <c r="B633" s="35" t="s">
        <v>538</v>
      </c>
      <c r="C633" s="38" t="s">
        <v>900</v>
      </c>
      <c r="D633" s="39" t="s">
        <v>31</v>
      </c>
      <c r="E633" s="39" t="s">
        <v>1484</v>
      </c>
      <c r="F633" s="21"/>
      <c r="G633" s="21" t="s">
        <v>1537</v>
      </c>
      <c r="H633" s="21"/>
      <c r="I633" s="21"/>
      <c r="J633" s="21"/>
      <c r="K633" s="21" t="s">
        <v>644</v>
      </c>
      <c r="L633" s="23"/>
      <c r="M633" s="23"/>
      <c r="N633" s="21"/>
      <c r="O633" s="21" t="s">
        <v>978</v>
      </c>
      <c r="P633" s="50" t="str">
        <f t="shared" si="9"/>
        <v>Deferred</v>
      </c>
      <c r="Q633" s="61" t="s">
        <v>662</v>
      </c>
    </row>
    <row r="634" spans="1:17" s="28" customFormat="1" ht="63">
      <c r="A634" s="21">
        <v>1580</v>
      </c>
      <c r="B634" s="35" t="s">
        <v>529</v>
      </c>
      <c r="C634" s="51" t="s">
        <v>1264</v>
      </c>
      <c r="D634" s="51" t="s">
        <v>530</v>
      </c>
      <c r="E634" s="51" t="s">
        <v>531</v>
      </c>
      <c r="F634" s="21"/>
      <c r="G634" s="21" t="s">
        <v>688</v>
      </c>
      <c r="H634" s="21"/>
      <c r="I634" s="21" t="s">
        <v>626</v>
      </c>
      <c r="J634" s="21"/>
      <c r="K634" s="21"/>
      <c r="L634" s="23"/>
      <c r="M634" s="23"/>
      <c r="N634" s="21"/>
      <c r="O634" s="35" t="s">
        <v>1267</v>
      </c>
      <c r="P634" s="50" t="str">
        <f t="shared" si="9"/>
        <v>Declined</v>
      </c>
      <c r="Q634" s="61"/>
    </row>
    <row r="635" spans="1:17" s="28" customFormat="1" ht="42">
      <c r="A635" s="21">
        <v>1581</v>
      </c>
      <c r="B635" s="35" t="s">
        <v>529</v>
      </c>
      <c r="C635" s="51" t="s">
        <v>778</v>
      </c>
      <c r="D635" s="51" t="s">
        <v>716</v>
      </c>
      <c r="E635" s="51" t="s">
        <v>717</v>
      </c>
      <c r="F635" s="21"/>
      <c r="G635" s="21" t="s">
        <v>1539</v>
      </c>
      <c r="H635" s="21"/>
      <c r="I635" s="21"/>
      <c r="J635" s="21"/>
      <c r="K635" s="21"/>
      <c r="L635" s="23"/>
      <c r="M635" s="23">
        <v>1136</v>
      </c>
      <c r="N635" s="21"/>
      <c r="O635" s="35" t="s">
        <v>1267</v>
      </c>
      <c r="P635" s="50" t="str">
        <f t="shared" si="9"/>
        <v>Counter</v>
      </c>
      <c r="Q635" s="61"/>
    </row>
    <row r="636" spans="1:17" s="28" customFormat="1" ht="31.5">
      <c r="A636" s="21">
        <v>1589</v>
      </c>
      <c r="B636" s="35" t="s">
        <v>529</v>
      </c>
      <c r="C636" s="51" t="s">
        <v>889</v>
      </c>
      <c r="D636" s="51" t="s">
        <v>718</v>
      </c>
      <c r="E636" s="51" t="s">
        <v>719</v>
      </c>
      <c r="F636" s="21"/>
      <c r="G636" s="21" t="s">
        <v>1539</v>
      </c>
      <c r="H636" s="21"/>
      <c r="I636" s="21"/>
      <c r="J636" s="21"/>
      <c r="K636" s="21"/>
      <c r="L636" s="23"/>
      <c r="M636" s="23">
        <v>1511</v>
      </c>
      <c r="N636" s="21"/>
      <c r="O636" s="21" t="s">
        <v>1464</v>
      </c>
      <c r="P636" s="50" t="str">
        <f t="shared" si="9"/>
        <v>Counter</v>
      </c>
      <c r="Q636" s="61" t="s">
        <v>662</v>
      </c>
    </row>
    <row r="637" spans="1:17" s="28" customFormat="1" ht="94.5">
      <c r="A637" s="21">
        <v>1590</v>
      </c>
      <c r="B637" s="35" t="s">
        <v>529</v>
      </c>
      <c r="C637" s="53" t="s">
        <v>1603</v>
      </c>
      <c r="D637" s="53" t="s">
        <v>720</v>
      </c>
      <c r="E637" s="59" t="s">
        <v>32</v>
      </c>
      <c r="F637" s="21"/>
      <c r="G637" s="21" t="s">
        <v>1538</v>
      </c>
      <c r="H637" s="21"/>
      <c r="I637" s="21" t="s">
        <v>358</v>
      </c>
      <c r="J637" s="21"/>
      <c r="K637" s="21"/>
      <c r="L637" s="23"/>
      <c r="M637" s="23">
        <v>136</v>
      </c>
      <c r="N637" s="21"/>
      <c r="O637" s="21" t="s">
        <v>1263</v>
      </c>
      <c r="P637" s="50" t="str">
        <f t="shared" si="9"/>
        <v>Accepted</v>
      </c>
      <c r="Q637" s="61" t="s">
        <v>662</v>
      </c>
    </row>
    <row r="638" spans="1:17" s="28" customFormat="1" ht="63">
      <c r="A638" s="21">
        <v>1591</v>
      </c>
      <c r="B638" s="21" t="s">
        <v>721</v>
      </c>
      <c r="C638" s="38" t="s">
        <v>1200</v>
      </c>
      <c r="D638" s="39" t="s">
        <v>722</v>
      </c>
      <c r="E638" s="39" t="s">
        <v>723</v>
      </c>
      <c r="F638" s="21"/>
      <c r="G638" s="21" t="s">
        <v>1537</v>
      </c>
      <c r="H638" s="21"/>
      <c r="I638" s="21"/>
      <c r="J638" s="21"/>
      <c r="K638" s="21" t="s">
        <v>644</v>
      </c>
      <c r="L638" s="23"/>
      <c r="M638" s="23"/>
      <c r="N638" s="21"/>
      <c r="O638" s="21" t="s">
        <v>978</v>
      </c>
      <c r="P638" s="50" t="str">
        <f t="shared" si="9"/>
        <v>Deferred</v>
      </c>
      <c r="Q638" s="61" t="s">
        <v>662</v>
      </c>
    </row>
    <row r="639" spans="1:17" s="28" customFormat="1" ht="84">
      <c r="A639" s="21">
        <v>1592</v>
      </c>
      <c r="B639" s="21" t="s">
        <v>721</v>
      </c>
      <c r="C639" s="30" t="s">
        <v>1200</v>
      </c>
      <c r="D639" s="37" t="s">
        <v>33</v>
      </c>
      <c r="E639" s="37" t="s">
        <v>551</v>
      </c>
      <c r="F639" s="21"/>
      <c r="G639" s="21" t="s">
        <v>1537</v>
      </c>
      <c r="H639" s="21"/>
      <c r="I639" s="21"/>
      <c r="J639" s="21"/>
      <c r="K639" s="21" t="s">
        <v>644</v>
      </c>
      <c r="L639" s="23"/>
      <c r="M639" s="23"/>
      <c r="N639" s="21"/>
      <c r="O639" s="21" t="s">
        <v>978</v>
      </c>
      <c r="P639" s="50" t="str">
        <f t="shared" si="9"/>
        <v>Deferred</v>
      </c>
      <c r="Q639" s="61" t="s">
        <v>662</v>
      </c>
    </row>
    <row r="640" spans="1:17" s="28" customFormat="1" ht="84">
      <c r="A640" s="21">
        <v>1597</v>
      </c>
      <c r="B640" s="21" t="s">
        <v>721</v>
      </c>
      <c r="C640" s="38" t="s">
        <v>1200</v>
      </c>
      <c r="D640" s="39" t="s">
        <v>506</v>
      </c>
      <c r="E640" s="39" t="s">
        <v>507</v>
      </c>
      <c r="F640" s="21"/>
      <c r="G640" s="21" t="s">
        <v>1538</v>
      </c>
      <c r="H640" s="21"/>
      <c r="I640" s="21" t="s">
        <v>353</v>
      </c>
      <c r="J640" s="21"/>
      <c r="K640" s="21"/>
      <c r="L640" s="23"/>
      <c r="M640" s="23"/>
      <c r="N640" s="21"/>
      <c r="O640" s="21" t="s">
        <v>978</v>
      </c>
      <c r="P640" s="50" t="str">
        <f t="shared" si="9"/>
        <v>Accepted</v>
      </c>
      <c r="Q640" s="61" t="s">
        <v>662</v>
      </c>
    </row>
    <row r="641" spans="1:17" s="28" customFormat="1" ht="21">
      <c r="A641" s="21">
        <v>1599</v>
      </c>
      <c r="B641" s="21" t="s">
        <v>552</v>
      </c>
      <c r="C641" s="30" t="s">
        <v>775</v>
      </c>
      <c r="D641" s="37" t="s">
        <v>553</v>
      </c>
      <c r="E641" s="37" t="s">
        <v>528</v>
      </c>
      <c r="F641" s="21"/>
      <c r="G641" s="21" t="s">
        <v>1538</v>
      </c>
      <c r="H641" s="21"/>
      <c r="I641" s="21" t="s">
        <v>731</v>
      </c>
      <c r="J641" s="21"/>
      <c r="K641" s="21"/>
      <c r="L641" s="23"/>
      <c r="M641" s="23"/>
      <c r="N641" s="21"/>
      <c r="O641" s="21" t="s">
        <v>1267</v>
      </c>
      <c r="P641" s="50" t="str">
        <f t="shared" si="9"/>
        <v>Accepted</v>
      </c>
      <c r="Q641" s="61" t="s">
        <v>662</v>
      </c>
    </row>
    <row r="642" spans="1:17" s="28" customFormat="1" ht="127.5">
      <c r="A642" s="21">
        <v>1603</v>
      </c>
      <c r="B642" s="21" t="s">
        <v>958</v>
      </c>
      <c r="C642" s="46"/>
      <c r="D642" s="47" t="s">
        <v>1514</v>
      </c>
      <c r="E642" s="47" t="s">
        <v>957</v>
      </c>
      <c r="F642" s="21"/>
      <c r="G642" s="21" t="s">
        <v>1537</v>
      </c>
      <c r="H642" s="21"/>
      <c r="I642" s="21"/>
      <c r="J642" s="21"/>
      <c r="K642" s="21"/>
      <c r="L642" s="21"/>
      <c r="M642" s="23"/>
      <c r="N642" s="21"/>
      <c r="O642" s="21" t="s">
        <v>1008</v>
      </c>
      <c r="P642" s="50" t="str">
        <f t="shared" si="9"/>
        <v>Deferred</v>
      </c>
      <c r="Q642" s="61" t="s">
        <v>192</v>
      </c>
    </row>
    <row r="643" spans="1:17" s="28" customFormat="1" ht="127.5">
      <c r="A643" s="21">
        <v>1604</v>
      </c>
      <c r="B643" s="21" t="s">
        <v>958</v>
      </c>
      <c r="C643" s="46" t="s">
        <v>743</v>
      </c>
      <c r="D643" s="47" t="s">
        <v>1515</v>
      </c>
      <c r="E643" s="47" t="s">
        <v>1513</v>
      </c>
      <c r="F643" s="21"/>
      <c r="G643" s="21" t="s">
        <v>1537</v>
      </c>
      <c r="H643" s="21"/>
      <c r="I643" s="21"/>
      <c r="J643" s="21"/>
      <c r="K643" s="21"/>
      <c r="L643" s="21"/>
      <c r="M643" s="23"/>
      <c r="N643" s="21"/>
      <c r="O643" s="21" t="s">
        <v>1008</v>
      </c>
      <c r="P643" s="50" t="str">
        <f t="shared" si="9"/>
        <v>Deferred</v>
      </c>
      <c r="Q643" s="61" t="s">
        <v>192</v>
      </c>
    </row>
  </sheetData>
  <autoFilter ref="A1:Q643"/>
  <dataValidations count="3">
    <dataValidation type="whole" allowBlank="1" showErrorMessage="1" error="This must be a comment number between 1 and 2000" sqref="L2:L643 M533:M643 M209:M526 M2:M207 M528:M531">
      <formula1>1</formula1>
      <formula2>2000</formula2>
    </dataValidation>
    <dataValidation type="list" allowBlank="1" showInputMessage="1" showErrorMessage="1" error="Comment can only be &quot;Accepted&quot;, &quot;Declined&quot;, &quot;Counter&quot;, &quot;Deferred&quot;, or Blank" sqref="F355:G643 F2:G353">
      <formula1>"Accepted, Declined, Counter, Deferred"</formula1>
    </dataValidation>
    <dataValidation allowBlank="1" showInputMessage="1" showErrorMessage="1" error="Comment can only be &quot;Accepted&quot;, &quot;Declined&quot;, or Blank" sqref="H2:I643 M532 M527 M208"/>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 Comparison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2005-07-20T18:09:17Z</dcterms:modified>
  <cp:category/>
  <cp:version/>
  <cp:contentType/>
  <cp:contentStatus/>
</cp:coreProperties>
</file>