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Jan." sheetId="3" r:id="rId3"/>
    <sheet name="Jan. Order" sheetId="4" r:id="rId4"/>
    <sheet name="Nov." sheetId="5" r:id="rId5"/>
    <sheet name="Nov. Order" sheetId="6" r:id="rId6"/>
    <sheet name="Sept." sheetId="7" r:id="rId7"/>
    <sheet name="Sept. Order" sheetId="8" r:id="rId8"/>
    <sheet name="July" sheetId="9" r:id="rId9"/>
    <sheet name="July Order" sheetId="10" r:id="rId10"/>
    <sheet name="Refs" sheetId="11" r:id="rId11"/>
  </sheets>
  <definedNames/>
  <calcPr fullCalcOnLoad="1"/>
</workbook>
</file>

<file path=xl/sharedStrings.xml><?xml version="1.0" encoding="utf-8"?>
<sst xmlns="http://schemas.openxmlformats.org/spreadsheetml/2006/main" count="390" uniqueCount="217">
  <si>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</si>
  <si>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</si>
  <si>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</si>
  <si>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</si>
  <si>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</si>
  <si>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</si>
  <si>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</si>
  <si>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</si>
  <si>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</si>
  <si>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</si>
  <si>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</si>
  <si>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</si>
  <si>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</si>
  <si>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</si>
  <si>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</si>
  <si>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</si>
  <si>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</si>
  <si>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</si>
  <si>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</si>
  <si>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</si>
  <si>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</si>
  <si>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</si>
  <si>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</si>
  <si>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</si>
  <si>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</si>
  <si>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</si>
  <si>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</si>
  <si>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</si>
  <si>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</si>
  <si>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</si>
  <si>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</si>
  <si>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</si>
  <si>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</si>
  <si>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</si>
  <si>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</si>
  <si>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</si>
  <si>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</si>
  <si>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</si>
  <si>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</si>
  <si>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</si>
  <si>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</si>
  <si>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</si>
  <si>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</si>
  <si>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</si>
  <si>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</si>
  <si>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</si>
  <si>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</si>
  <si>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</si>
  <si>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</si>
  <si>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</si>
  <si>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</si>
  <si>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</si>
  <si>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</si>
  <si>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</si>
  <si>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</si>
  <si>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</si>
  <si>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</si>
  <si>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</si>
  <si>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</si>
  <si>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</si>
  <si>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</si>
  <si>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</si>
  <si>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</si>
  <si>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</si>
  <si>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</si>
  <si>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</si>
  <si>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</si>
  <si>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</si>
  <si>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</si>
  <si>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</si>
  <si>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</si>
  <si>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</si>
  <si>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</si>
  <si>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</si>
  <si>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</si>
  <si>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</si>
  <si>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</si>
  <si>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</si>
  <si>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</si>
  <si>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</si>
  <si>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</si>
  <si>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</si>
  <si>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</si>
  <si>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</si>
  <si>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</si>
  <si>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</si>
  <si>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</si>
  <si>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</si>
  <si>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</si>
  <si>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</si>
  <si>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</si>
  <si>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</si>
  <si>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</si>
  <si>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</si>
  <si>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</si>
  <si>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</si>
  <si>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</si>
  <si>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</si>
  <si>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</si>
  <si>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</si>
  <si>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</si>
  <si>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</si>
  <si>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</si>
  <si>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</si>
  <si>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</si>
  <si>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</si>
  <si>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</si>
  <si>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</si>
  <si>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</si>
  <si>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</si>
  <si>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</si>
  <si>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Mesh Networks Alliance (MNA)</t>
  </si>
  <si>
    <t>Wi-Mesh Alliance (WiMA)</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</si>
  <si>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</si>
  <si>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</si>
  <si>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</si>
  <si>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</si>
  <si>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</si>
  <si>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</si>
  <si>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</si>
  <si>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</si>
  <si>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</si>
  <si>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</si>
  <si>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</si>
  <si>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</si>
  <si>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</si>
  <si>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</si>
  <si>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</si>
  <si>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</si>
  <si>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</si>
  <si>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</si>
  <si>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</si>
  <si>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</si>
  <si>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</si>
  <si>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</si>
  <si>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</si>
  <si>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</si>
  <si>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</si>
  <si>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</si>
  <si>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</si>
  <si>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</si>
  <si>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</si>
  <si>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</si>
  <si>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</si>
  <si>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</si>
  <si>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</si>
  <si>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</si>
  <si>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</si>
  <si>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</si>
  <si>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</si>
  <si>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</si>
  <si>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</si>
  <si>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</si>
  <si>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</si>
  <si>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</si>
  <si>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</si>
  <si>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</si>
  <si>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</si>
  <si>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</si>
  <si>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</si>
  <si>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</si>
  <si>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</si>
  <si>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</si>
  <si>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</si>
  <si>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11-05-0696-01-000s-hybrid-mesh-routing-protocol-summary.ppt</t>
  </si>
  <si>
    <t>11-05-0595-01-000s-mac-partial-proposal-ieee-802-11s.doc
11-05-0594-02-000s-comnets-mac-partial-proposal-ieee-802-11s.ppt</t>
  </si>
  <si>
    <t>SNOW Mesh</t>
  </si>
  <si>
    <t>11-05-0610-01-000s-common-control-channel-mesh-mac-protocol.ppt
11-05-0666-01-000s-description-ccc-mmac-protocol.doc
11-05-0707-00-000s-short-presentation-ccc-protocol-mesh-mac.ppt</t>
  </si>
  <si>
    <t>11-05-0573-03-000s-wi-mesh-alliance-proposal-summary.ppt
11-05-0574-00-000s-wi-mesh-alliance-proposal-presentations.ppt
11-05-0575-01-000s-wi-mesh-alliance-proposal.doc</t>
  </si>
  <si>
    <t>11-05-0562-00-000s-802-11-tgs-simple-efficient-extensible-mesh-seemesh-proposal.doc
11-05-0563-00-000s-802-11-tgs-simple-efficient-extensible-mesh-seemesh-proposal-checklist.doc
11-05-0567-02-000s-802-11-tgs-simple-efficient-extensible-mesh-seemesh-proposal-overview-presentation.ppt
11-05-0568-00-000s-simulation-results-for-seemesh-congestion-control-protocol.doc</t>
  </si>
  <si>
    <t>11-05-0588-00-000s-proactive-mesh-networks-framework.doc
11-05-0386-03-000s-proactive-mesh-networks-prom.ppt</t>
  </si>
  <si>
    <t>Abstain</t>
  </si>
  <si>
    <t>Total</t>
  </si>
  <si>
    <r>
      <t xml:space="preserve">Abstain = </t>
    </r>
    <r>
      <rPr>
        <sz val="10"/>
        <rFont val="Arial"/>
        <family val="2"/>
      </rPr>
      <t>Voted "No Opinion" or did not vote on that proposal.</t>
    </r>
  </si>
  <si>
    <t>= eliminated</t>
  </si>
  <si>
    <t>= "yes ratio" 75% or higher</t>
  </si>
  <si>
    <t>Proposal Submissions for the September Meeting, Garden Grove, California</t>
  </si>
  <si>
    <t>Proposal Submissions for the July Meeting, San Francisco, California</t>
  </si>
  <si>
    <t>(merged into B:31)</t>
  </si>
  <si>
    <t>(merged into G:7)</t>
  </si>
  <si>
    <t>= the proposal plans to merge into another proposal</t>
  </si>
  <si>
    <t>TGs Random Order of Proposal Presentations in Garden Grove, September 2005</t>
  </si>
  <si>
    <t>TGs Random Order of Proposal Presentations in San Francisco, July 2005</t>
  </si>
  <si>
    <t>Publicly Verifiable Nominations Committee (NomCom) Random Selection</t>
  </si>
  <si>
    <t>11-05-0562-01-000s-802-11-tgs-simple-efficient-extensible-mesh-seemesh-proposal.doc
11-05-0563-01-000s-802-11-tgs-simple-efficient-extensible-mesh-seemesh-proposal-checklist.doc
11-05-0567-03-000s-802-11-tgs-simple-efficient-extensible-mesh-seemesh-proposal-overview-presentation.ppt</t>
  </si>
  <si>
    <t>Input Proposal Order:</t>
  </si>
  <si>
    <t>SEE Mesh</t>
  </si>
  <si>
    <t>RFC 3797 Reference Code Run:</t>
  </si>
  <si>
    <t>Massachusetts "The Numbers Game" Daily winner for 13 September:</t>
  </si>
  <si>
    <t>Output Proposal Order:</t>
  </si>
  <si>
    <t>Full Proposals Order:</t>
  </si>
  <si>
    <t>Partial Proposals Order:</t>
  </si>
  <si>
    <t>Selection was as described in IETF RFC 3797. Selection control input to the algorithm will be the Massachusetts State Lottery "Numbers Game" daily number for Tuesday, 13 Setpember 2005, treated as a four digit integer.The input list will be the surviving proposals that file, in alphabetic order by proposal letter. This list will be re-ordered as per the output of the algorithm. "Complete" and "partial" proposals, as defined in 11-05/274r10, will then be allocated to presentation slots in the order they appear in the re-ordered list.</t>
  </si>
  <si>
    <t>Type size of pool:
(or 'exit' to exit) 6
Type number of items to be selected:
(or 'exit' to exit) 6
All of the pool is selected.
Type #1 randomness or 'end' followed by new line.
Up to 16 integers or the word 'float' followed by up
to 16 x.y format reals.
5760
5760 
Type #2 randomness or 'end' followed by new line.
Up to 16 integers or the word 'float' followed by up
to 16 x.y format reals.
end
Key is:
 5760./
index        hex value of MD5        div  selected
 1  9AA1C846A2055A3721256571E3C3807E   6  -&gt;  1 &lt;-
 2  F8D13859840E85354764D99582328D96   5  -&gt;  4 &lt;-
 3  55345AA6A464A49E89363E9C438D7640   4  -&gt;  2 &lt;-
 4  381E34226021146B4FD87B0FEF488A63   3  -&gt;  6 &lt;-
 5  13C37A624357EB0CD6E039B1BAA7F2AD   2  -&gt;  5 &lt;-
 6  2BF7D76329CBE1AF2C2E2DA3BEBC1E55   1  -&gt;  3 &lt;-</t>
  </si>
  <si>
    <t>11-05-0595-01-000s-mac-partial-proposal-ieee-802-11s.doc
11-05-0869-02-00-mdcf-sep.ppt</t>
  </si>
  <si>
    <t>11-05-0600-02-000s-mesh-networks-alliance-proposal.ppt
11-05-0605-00-000s-mesh-networks-alliance-proposal.doc</t>
  </si>
  <si>
    <t>11-05-0588-02-000s-proactive-mesh-networks-framework.doc
11-05-0879-01-000s-simulation-results-proactive-mesh-networks.doc
11-05-0386-05-000s-proactive-mesh-networks-prom.ppt</t>
  </si>
  <si>
    <t>11-05-0880-00-000s-ccc-mmac-protocol-framework-and-optional-features.doc
11-05-0877-03-000s-performance-evaluation-ccc-mmac-protocol-802-11s-mesh-networks.ppt
11-05-0904-02-000s-highlights-ccc-mmac.ppt</t>
  </si>
  <si>
    <t>11-05-0575-04-000s-wi-mesh-alliance-proposal.doc
11-05-0573-04-000s-wi-mesh-alliance-proposal-summary.ppt</t>
  </si>
  <si>
    <t>Proposal Submissions for the November Meeting, Vancouver, British Columbia</t>
  </si>
  <si>
    <t>TGs Random Order of Proposal Presentations in Vancouver, November 2005</t>
  </si>
  <si>
    <t>Selection will be as described in IETF RFC 3797. Selection control input to the algorithm will be the Massachusetts State Lottery "Numbers Game" daily number for Tuesday, 8 November 2005, treated as a four digit integer.The input list will be the surviving proposals that file, in alphabetic order by proposal letter. This list will be re-ordered as per the output of the algorithm. Proposals  will then be allocated to presentation slots in the order they appear in the re-ordered list.</t>
  </si>
  <si>
    <t>Massachusetts "The Numbers Game" Daily winner for 8 november:</t>
  </si>
  <si>
    <t>Type size of pool:
(or 'exit' to exit) 3
Type number of items to be selected:
(or 'exit' to exit) 3
All of the pool is selected.
Type #1 randomness or 'end' followed by new line.
Up to 16 integers or the word 'float' followed by up
to 16 x.y format reals.
2721
2721
Type #1 randomness or 'end' followed by new line.
Up to 16 integers or the word 'float' followed by up
to 16 x.y format reals.
end
Key is:
 2721./
index        hex value of MD5        div  selected
 1  553111DD56974282A57D93842A715B6A   3  -&gt;  2 &lt;-
 2  AD44FD4A3EE6AF8F91C639717BB8722E   2  -&gt;  1 &lt;-
 3  6764386C6E9C2F25C3A024FABA1836B7   1  -&gt;  3 &lt;-</t>
  </si>
  <si>
    <t>Output Proporsal Order</t>
  </si>
  <si>
    <t>IETF RFC 3797</t>
  </si>
  <si>
    <t>11-05-0562-03-000s-802-11-tgs-simple-efficient-extensible-mesh-seemesh-proposal.doc
11-05-0563-02-000s-802-11-tgs-simple-efficient-extensible-mesh-seemesh-proposal-checklist.doc
11-05-0567-06-000s-802-11-tgs-simple-efficient-extensible-mesh-seemesh-proposal-overview-presentation.ppt</t>
  </si>
  <si>
    <t>11-05-0575-04-000s-wi-mesh-alliance-proposal.doc
11-05-0573-05-000s-wi-mesh-alliance-proposal-summary.ppt</t>
  </si>
  <si>
    <t>11-05-0600-03-000s-mesh-networks-alliance-proposal.ppt
11-05-0605-01-000s-mesh-networks-alliance-proposal.doc</t>
  </si>
  <si>
    <t>January 2006</t>
  </si>
  <si>
    <t>Proposal Submissions for the January Meeting, Waikoloa, Hawaii</t>
  </si>
  <si>
    <t>11-05-0562-04-000s-802-11-tgs-simple-efficient-extensible-mesh-seemesh-proposal.doc
11-05-0563-03-000s-802-11-tgs-simple-efficient-extensible-mesh-seemesh-proposal-checklist.doc
11-05-0567-07-000s-802-11-tgs-simple-efficient-extensible-mesh-seemesh-proposal-overview-presentation.ppt</t>
  </si>
  <si>
    <t>doc.: IEEE 802.11-05/597r18</t>
  </si>
  <si>
    <t>2006-01-14</t>
  </si>
  <si>
    <t>Selection will be as described in IETF RFC 3797. Selection control input to the algorithm will be the Massachusetts State Lottery "Numbers Game" daily number for Saturdy 14 Janury 2006, treated as a four digit integer.The input list will be the surviving proposals that file, in alphabetic order by proposal letter. This list will be re-ordered as per the output of the algorithm. Proposals  will then be allocated to presentation slots in the order they appear in the re-ordered list.</t>
  </si>
  <si>
    <t>TGs Random Order of Proposal Presentations in Waikoloa, January 2006</t>
  </si>
  <si>
    <t>Type size of pool:
(or 'exit' to exit) 2
Type number of items to be selected:
(or 'exit' to exit) 2
All of the pool is selected.
Type #1 randomness or 'end' followed by new line.
Up to 16 integers or the word 'float' followed by up
to 16 x.y format reals.
6859
6859
Type #1 randomness or 'end' followed by new line.
Up to 16 integers or the word 'float' followed by up
to 16 x.y format reals.
end
Key is:
 6859./
index        hex value of MD5        div  selected
 1  B6FFEA8CB9F776CC575C336EEFC5F482   2  -&gt;  1 &lt;-
 2  3C2F820446970B1C0E368DA82691F94F   1  -&gt;  2 &lt;-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</si>
</sst>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
      <b/>
      <sz val="10"/>
      <color indexed="8"/>
      <name val="Arial"/>
      <family val="2"/>
    </font>
    <font>
      <sz val="9"/>
      <name val="Courier New"/>
      <family val="3"/>
    </font>
    <font>
      <sz val="10"/>
      <name val="Courier New"/>
      <family val="3"/>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color indexed="63"/>
      </bottom>
    </border>
    <border>
      <left>
        <color indexed="63"/>
      </left>
      <right style="hair"/>
      <top style="hair"/>
      <bottom>
        <color indexed="63"/>
      </bottom>
    </border>
    <border>
      <left style="hair"/>
      <right style="hair"/>
      <top style="hair"/>
      <bottom>
        <color indexed="63"/>
      </bottom>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color indexed="22"/>
      </right>
      <top style="thin"/>
      <bottom style="hair"/>
    </border>
    <border>
      <left style="thin">
        <color indexed="22"/>
      </left>
      <right style="thin">
        <color indexed="22"/>
      </right>
      <top style="thin"/>
      <bottom style="hair"/>
    </border>
    <border>
      <left style="thin"/>
      <right style="hair"/>
      <top style="hair"/>
      <bottom>
        <color indexed="63"/>
      </bottom>
    </border>
    <border>
      <left style="thin"/>
      <right style="hair"/>
      <top style="hair"/>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0" xfId="0" applyFont="1" applyBorder="1" applyAlignment="1">
      <alignment horizontal="right"/>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0" fillId="0" borderId="0" xfId="0" applyAlignment="1">
      <alignment horizontal="center"/>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0" fillId="0" borderId="0" xfId="0" applyAlignment="1">
      <alignment/>
    </xf>
    <xf numFmtId="0" fontId="10" fillId="0" borderId="2" xfId="0" applyFont="1"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4" xfId="0" applyBorder="1" applyAlignment="1">
      <alignment horizontal="right" vertical="top" wrapText="1"/>
    </xf>
    <xf numFmtId="0" fontId="0" fillId="0" borderId="5" xfId="0" applyBorder="1" applyAlignment="1">
      <alignment/>
    </xf>
    <xf numFmtId="0" fontId="10" fillId="0" borderId="6" xfId="0" applyFont="1" applyBorder="1" applyAlignment="1">
      <alignment horizontal="center" vertical="top"/>
    </xf>
    <xf numFmtId="0" fontId="0" fillId="0" borderId="3" xfId="0" applyBorder="1" applyAlignment="1">
      <alignment/>
    </xf>
    <xf numFmtId="0" fontId="0" fillId="0" borderId="2" xfId="0" applyFont="1" applyBorder="1" applyAlignment="1">
      <alignment horizontal="center" vertical="top"/>
    </xf>
    <xf numFmtId="0" fontId="0" fillId="0" borderId="2" xfId="0" applyFont="1" applyBorder="1" applyAlignment="1">
      <alignment horizontal="right"/>
    </xf>
    <xf numFmtId="0" fontId="9" fillId="2" borderId="2" xfId="0" applyFont="1" applyFill="1" applyBorder="1" applyAlignment="1">
      <alignment horizontal="right" vertical="top"/>
    </xf>
    <xf numFmtId="0" fontId="9" fillId="2" borderId="2" xfId="0" applyFont="1" applyFill="1" applyBorder="1" applyAlignment="1">
      <alignment vertical="top"/>
    </xf>
    <xf numFmtId="0" fontId="0" fillId="2" borderId="2" xfId="0" applyFont="1" applyFill="1" applyBorder="1" applyAlignment="1">
      <alignment horizontal="right"/>
    </xf>
    <xf numFmtId="0" fontId="0" fillId="2" borderId="2" xfId="0" applyFill="1" applyBorder="1" applyAlignment="1" quotePrefix="1">
      <alignment horizontal="right" wrapText="1"/>
    </xf>
    <xf numFmtId="0" fontId="11" fillId="2" borderId="2" xfId="20" applyFont="1" applyFill="1" applyBorder="1" applyAlignment="1">
      <alignment horizontal="right" wrapText="1"/>
    </xf>
    <xf numFmtId="10" fontId="0" fillId="2" borderId="2" xfId="0" applyNumberFormat="1" applyFill="1" applyBorder="1" applyAlignment="1">
      <alignment/>
    </xf>
    <xf numFmtId="0" fontId="9" fillId="2" borderId="2" xfId="0" applyFont="1" applyFill="1" applyBorder="1" applyAlignment="1">
      <alignment/>
    </xf>
    <xf numFmtId="0" fontId="9" fillId="2" borderId="2" xfId="0" applyFont="1" applyFill="1" applyBorder="1" applyAlignment="1">
      <alignment vertical="top" wrapText="1"/>
    </xf>
    <xf numFmtId="0" fontId="11" fillId="2" borderId="2" xfId="20" applyFill="1" applyBorder="1" applyAlignment="1">
      <alignment horizontal="right" wrapText="1"/>
    </xf>
    <xf numFmtId="0" fontId="0" fillId="2" borderId="2" xfId="0" applyFill="1" applyBorder="1" applyAlignment="1">
      <alignment horizontal="right"/>
    </xf>
    <xf numFmtId="0" fontId="0" fillId="2" borderId="2" xfId="0" applyFill="1" applyBorder="1" applyAlignment="1" quotePrefix="1">
      <alignment horizontal="right"/>
    </xf>
    <xf numFmtId="0" fontId="11" fillId="2" borderId="2" xfId="20" applyFill="1" applyBorder="1" applyAlignment="1">
      <alignment horizontal="right"/>
    </xf>
    <xf numFmtId="0" fontId="9" fillId="2" borderId="0" xfId="0" applyFont="1" applyFill="1" applyAlignment="1">
      <alignment vertical="top"/>
    </xf>
    <xf numFmtId="0" fontId="0" fillId="0" borderId="0" xfId="0" applyAlignment="1" quotePrefix="1">
      <alignment vertical="top"/>
    </xf>
    <xf numFmtId="0" fontId="9" fillId="3" borderId="2" xfId="0" applyFont="1" applyFill="1" applyBorder="1" applyAlignment="1">
      <alignment horizontal="right" vertical="top"/>
    </xf>
    <xf numFmtId="0" fontId="9" fillId="3" borderId="2" xfId="0" applyFont="1" applyFill="1" applyBorder="1" applyAlignment="1">
      <alignment vertical="top"/>
    </xf>
    <xf numFmtId="0" fontId="0" fillId="3" borderId="2" xfId="0" applyFont="1" applyFill="1" applyBorder="1" applyAlignment="1">
      <alignment horizontal="right"/>
    </xf>
    <xf numFmtId="0" fontId="0" fillId="3" borderId="2" xfId="0" applyFill="1" applyBorder="1" applyAlignment="1" quotePrefix="1">
      <alignment horizontal="right"/>
    </xf>
    <xf numFmtId="10" fontId="0" fillId="3" borderId="2" xfId="0" applyNumberFormat="1" applyFill="1" applyBorder="1" applyAlignment="1">
      <alignment/>
    </xf>
    <xf numFmtId="0" fontId="9" fillId="3" borderId="2" xfId="0" applyFont="1" applyFill="1" applyBorder="1" applyAlignment="1">
      <alignment/>
    </xf>
    <xf numFmtId="0" fontId="0" fillId="3" borderId="2" xfId="0" applyFill="1" applyBorder="1" applyAlignment="1" quotePrefix="1">
      <alignment horizontal="right" wrapText="1"/>
    </xf>
    <xf numFmtId="0" fontId="11" fillId="3" borderId="2" xfId="20" applyFont="1" applyFill="1" applyBorder="1" applyAlignment="1">
      <alignment horizontal="right" wrapText="1"/>
    </xf>
    <xf numFmtId="10" fontId="0" fillId="4" borderId="2" xfId="0" applyNumberFormat="1" applyFill="1" applyBorder="1" applyAlignment="1">
      <alignment/>
    </xf>
    <xf numFmtId="0" fontId="9" fillId="4" borderId="2" xfId="0" applyFont="1" applyFill="1" applyBorder="1" applyAlignment="1">
      <alignment/>
    </xf>
    <xf numFmtId="0" fontId="9" fillId="3" borderId="0" xfId="0" applyFont="1" applyFill="1" applyAlignment="1">
      <alignment horizontal="right" vertical="top"/>
    </xf>
    <xf numFmtId="0" fontId="0" fillId="0" borderId="0" xfId="0" applyFont="1" applyAlignment="1" quotePrefix="1">
      <alignment vertical="top"/>
    </xf>
    <xf numFmtId="0" fontId="9" fillId="4" borderId="0" xfId="0" applyFont="1" applyFill="1" applyAlignment="1">
      <alignment horizontal="right" vertical="top"/>
    </xf>
    <xf numFmtId="0" fontId="0" fillId="0" borderId="7" xfId="0" applyBorder="1" applyAlignment="1">
      <alignment vertical="top"/>
    </xf>
    <xf numFmtId="0" fontId="11" fillId="3" borderId="2" xfId="20" applyFill="1" applyBorder="1" applyAlignment="1">
      <alignment horizontal="right" wrapText="1"/>
    </xf>
    <xf numFmtId="0" fontId="0" fillId="5" borderId="8" xfId="0" applyFill="1" applyBorder="1" applyAlignment="1">
      <alignment vertical="top"/>
    </xf>
    <xf numFmtId="0" fontId="10" fillId="0" borderId="9" xfId="0" applyFont="1" applyBorder="1" applyAlignment="1">
      <alignment horizontal="center" vertical="top" wrapText="1"/>
    </xf>
    <xf numFmtId="0" fontId="11" fillId="4" borderId="9" xfId="20" applyFill="1" applyBorder="1" applyAlignment="1">
      <alignment horizontal="right"/>
    </xf>
    <xf numFmtId="10" fontId="0" fillId="4" borderId="9" xfId="0" applyNumberFormat="1" applyFill="1" applyBorder="1" applyAlignment="1">
      <alignment/>
    </xf>
    <xf numFmtId="0" fontId="9" fillId="4" borderId="9" xfId="0" applyFont="1" applyFill="1" applyBorder="1" applyAlignment="1">
      <alignment/>
    </xf>
    <xf numFmtId="0" fontId="9" fillId="4" borderId="9" xfId="0" applyFont="1" applyFill="1" applyBorder="1" applyAlignment="1">
      <alignment horizontal="right" vertical="top"/>
    </xf>
    <xf numFmtId="0" fontId="9" fillId="4" borderId="9" xfId="0" applyFont="1" applyFill="1" applyBorder="1" applyAlignment="1">
      <alignment vertical="top"/>
    </xf>
    <xf numFmtId="0" fontId="0" fillId="4" borderId="9" xfId="0" applyFont="1" applyFill="1" applyBorder="1" applyAlignment="1">
      <alignment horizontal="right"/>
    </xf>
    <xf numFmtId="0" fontId="0" fillId="4" borderId="9" xfId="0" applyFill="1" applyBorder="1" applyAlignment="1" quotePrefix="1">
      <alignment horizontal="right"/>
    </xf>
    <xf numFmtId="0" fontId="0" fillId="5" borderId="10" xfId="0" applyFill="1" applyBorder="1" applyAlignment="1">
      <alignment vertical="top"/>
    </xf>
    <xf numFmtId="0" fontId="0" fillId="5" borderId="11" xfId="0" applyFill="1" applyBorder="1" applyAlignment="1">
      <alignment vertical="top"/>
    </xf>
    <xf numFmtId="0" fontId="9" fillId="0" borderId="3" xfId="0" applyFont="1" applyBorder="1" applyAlignment="1">
      <alignment horizontal="right" vertical="top"/>
    </xf>
    <xf numFmtId="0" fontId="9" fillId="0" borderId="3" xfId="0" applyFont="1" applyBorder="1" applyAlignment="1">
      <alignment vertical="top"/>
    </xf>
    <xf numFmtId="0" fontId="9" fillId="0" borderId="3" xfId="0" applyFont="1" applyBorder="1" applyAlignment="1">
      <alignment wrapText="1"/>
    </xf>
    <xf numFmtId="0" fontId="0" fillId="0" borderId="3" xfId="0" applyFont="1" applyBorder="1" applyAlignment="1">
      <alignment horizontal="right"/>
    </xf>
    <xf numFmtId="0" fontId="0" fillId="0" borderId="3" xfId="0" applyFill="1" applyBorder="1" applyAlignment="1" quotePrefix="1">
      <alignment horizontal="right" wrapText="1"/>
    </xf>
    <xf numFmtId="0" fontId="11" fillId="0" borderId="3" xfId="20" applyBorder="1" applyAlignment="1">
      <alignment horizontal="right" wrapText="1"/>
    </xf>
    <xf numFmtId="10" fontId="0" fillId="0" borderId="3" xfId="0" applyNumberFormat="1" applyBorder="1" applyAlignment="1">
      <alignment/>
    </xf>
    <xf numFmtId="0" fontId="9" fillId="0" borderId="3" xfId="0" applyFont="1" applyBorder="1" applyAlignment="1">
      <alignment/>
    </xf>
    <xf numFmtId="0" fontId="9" fillId="3" borderId="3" xfId="0" applyFont="1" applyFill="1" applyBorder="1" applyAlignment="1">
      <alignment horizontal="right" vertical="top"/>
    </xf>
    <xf numFmtId="0" fontId="9" fillId="3" borderId="3" xfId="0" applyFont="1" applyFill="1" applyBorder="1" applyAlignment="1">
      <alignment vertical="top"/>
    </xf>
    <xf numFmtId="0" fontId="0" fillId="3" borderId="3" xfId="0" applyFont="1" applyFill="1" applyBorder="1" applyAlignment="1">
      <alignment horizontal="right"/>
    </xf>
    <xf numFmtId="0" fontId="0" fillId="3" borderId="3" xfId="0" applyFill="1" applyBorder="1" applyAlignment="1" quotePrefix="1">
      <alignment horizontal="right"/>
    </xf>
    <xf numFmtId="0" fontId="11" fillId="3" borderId="3" xfId="20" applyFill="1" applyBorder="1" applyAlignment="1">
      <alignment horizontal="right"/>
    </xf>
    <xf numFmtId="10" fontId="0" fillId="3" borderId="3" xfId="0" applyNumberFormat="1" applyFill="1" applyBorder="1" applyAlignment="1">
      <alignment/>
    </xf>
    <xf numFmtId="0" fontId="9" fillId="3" borderId="3" xfId="0" applyFont="1" applyFill="1" applyBorder="1" applyAlignment="1">
      <alignment/>
    </xf>
    <xf numFmtId="0" fontId="0" fillId="0" borderId="12" xfId="0" applyBorder="1" applyAlignment="1">
      <alignment vertical="top"/>
    </xf>
    <xf numFmtId="0" fontId="0" fillId="3" borderId="3" xfId="0" applyFill="1" applyBorder="1" applyAlignment="1">
      <alignment horizontal="right"/>
    </xf>
    <xf numFmtId="0" fontId="0" fillId="0" borderId="13" xfId="0" applyBorder="1" applyAlignment="1">
      <alignment vertical="top"/>
    </xf>
    <xf numFmtId="0" fontId="0" fillId="0" borderId="14" xfId="0" applyBorder="1" applyAlignment="1">
      <alignment vertical="top"/>
    </xf>
    <xf numFmtId="0" fontId="19" fillId="3" borderId="2" xfId="0" applyFont="1" applyFill="1" applyBorder="1" applyAlignment="1">
      <alignment horizontal="right" vertical="top"/>
    </xf>
    <xf numFmtId="0" fontId="9" fillId="5" borderId="2" xfId="0" applyFont="1" applyFill="1" applyBorder="1" applyAlignment="1">
      <alignment horizontal="right" vertical="top"/>
    </xf>
    <xf numFmtId="0" fontId="9" fillId="5" borderId="2" xfId="0" applyFont="1" applyFill="1" applyBorder="1" applyAlignment="1">
      <alignment vertical="top"/>
    </xf>
    <xf numFmtId="0" fontId="0" fillId="5" borderId="8" xfId="0" applyFill="1" applyBorder="1" applyAlignment="1">
      <alignment/>
    </xf>
    <xf numFmtId="0" fontId="0" fillId="5" borderId="15" xfId="0" applyFill="1" applyBorder="1" applyAlignment="1">
      <alignment/>
    </xf>
    <xf numFmtId="0" fontId="0" fillId="5" borderId="12" xfId="0" applyFill="1" applyBorder="1" applyAlignment="1">
      <alignment/>
    </xf>
    <xf numFmtId="0" fontId="9" fillId="0" borderId="2" xfId="0" applyFont="1" applyBorder="1" applyAlignment="1">
      <alignment wrapText="1"/>
    </xf>
    <xf numFmtId="0" fontId="9" fillId="5" borderId="8" xfId="0" applyFont="1" applyFill="1" applyBorder="1" applyAlignment="1">
      <alignment/>
    </xf>
    <xf numFmtId="0" fontId="0" fillId="0" borderId="16" xfId="0" applyFont="1" applyBorder="1" applyAlignment="1">
      <alignment horizontal="right"/>
    </xf>
    <xf numFmtId="0" fontId="0" fillId="0" borderId="17" xfId="0" applyFont="1" applyBorder="1" applyAlignment="1">
      <alignment horizontal="right"/>
    </xf>
    <xf numFmtId="10" fontId="0" fillId="5" borderId="2" xfId="0" applyNumberFormat="1" applyFill="1" applyBorder="1" applyAlignment="1">
      <alignment vertical="top"/>
    </xf>
    <xf numFmtId="10" fontId="0" fillId="0" borderId="3" xfId="0" applyNumberFormat="1" applyBorder="1" applyAlignment="1">
      <alignment vertical="top"/>
    </xf>
    <xf numFmtId="0" fontId="9" fillId="5" borderId="9" xfId="0" applyFont="1" applyFill="1" applyBorder="1" applyAlignment="1">
      <alignment vertical="top"/>
    </xf>
    <xf numFmtId="10" fontId="0" fillId="2" borderId="2" xfId="0" applyNumberFormat="1" applyFill="1" applyBorder="1" applyAlignment="1">
      <alignment vertical="top"/>
    </xf>
    <xf numFmtId="0" fontId="9" fillId="2" borderId="9" xfId="0" applyFont="1" applyFill="1" applyBorder="1" applyAlignment="1">
      <alignment horizontal="right" vertical="top"/>
    </xf>
    <xf numFmtId="0" fontId="9" fillId="2" borderId="9" xfId="0" applyFont="1" applyFill="1" applyBorder="1" applyAlignment="1">
      <alignment vertical="top"/>
    </xf>
    <xf numFmtId="0" fontId="0" fillId="2" borderId="9" xfId="0" applyFont="1" applyFill="1" applyBorder="1" applyAlignment="1">
      <alignment horizontal="right" vertical="top"/>
    </xf>
    <xf numFmtId="0" fontId="0" fillId="2" borderId="9" xfId="0" applyFill="1" applyBorder="1" applyAlignment="1" quotePrefix="1">
      <alignment horizontal="right" vertical="top" wrapText="1"/>
    </xf>
    <xf numFmtId="0" fontId="11" fillId="2" borderId="9" xfId="20" applyFill="1" applyBorder="1" applyAlignment="1">
      <alignment horizontal="right" vertical="top"/>
    </xf>
    <xf numFmtId="10" fontId="0" fillId="2" borderId="9" xfId="0" applyNumberFormat="1" applyFill="1" applyBorder="1" applyAlignment="1">
      <alignment/>
    </xf>
    <xf numFmtId="0" fontId="9" fillId="2" borderId="9" xfId="0" applyFont="1" applyFill="1" applyBorder="1" applyAlignment="1">
      <alignment/>
    </xf>
    <xf numFmtId="10" fontId="0" fillId="2" borderId="9" xfId="0" applyNumberFormat="1" applyFill="1" applyBorder="1" applyAlignment="1">
      <alignment vertical="top"/>
    </xf>
    <xf numFmtId="10" fontId="0" fillId="4" borderId="9" xfId="0" applyNumberFormat="1" applyFill="1" applyBorder="1" applyAlignment="1">
      <alignment vertical="top"/>
    </xf>
    <xf numFmtId="0" fontId="0" fillId="0" borderId="0" xfId="0" applyNumberFormat="1" applyAlignment="1">
      <alignment horizontal="center"/>
    </xf>
    <xf numFmtId="0" fontId="9" fillId="5" borderId="9" xfId="0" applyFont="1" applyFill="1" applyBorder="1" applyAlignment="1">
      <alignment horizontal="right" vertical="top"/>
    </xf>
    <xf numFmtId="0" fontId="0" fillId="5" borderId="9" xfId="0" applyFont="1" applyFill="1" applyBorder="1" applyAlignment="1">
      <alignment horizontal="right" vertical="top"/>
    </xf>
    <xf numFmtId="0" fontId="0" fillId="5" borderId="9" xfId="0" applyFill="1" applyBorder="1" applyAlignment="1" quotePrefix="1">
      <alignment horizontal="right" vertical="top" wrapText="1"/>
    </xf>
    <xf numFmtId="0" fontId="11" fillId="5" borderId="9" xfId="20" applyFill="1" applyBorder="1" applyAlignment="1">
      <alignment horizontal="right" vertical="top"/>
    </xf>
    <xf numFmtId="10" fontId="0" fillId="5" borderId="9" xfId="0" applyNumberFormat="1" applyFill="1" applyBorder="1" applyAlignment="1">
      <alignment/>
    </xf>
    <xf numFmtId="0" fontId="9" fillId="5" borderId="9" xfId="0" applyFont="1" applyFill="1" applyBorder="1" applyAlignment="1">
      <alignment/>
    </xf>
    <xf numFmtId="10" fontId="0" fillId="5" borderId="18" xfId="0" applyNumberFormat="1" applyFill="1" applyBorder="1" applyAlignment="1">
      <alignment vertical="top"/>
    </xf>
    <xf numFmtId="0" fontId="9" fillId="5" borderId="19" xfId="0" applyFont="1" applyFill="1" applyBorder="1" applyAlignment="1">
      <alignment vertical="top"/>
    </xf>
    <xf numFmtId="0" fontId="21" fillId="0" borderId="0" xfId="0" applyFont="1" applyAlignment="1">
      <alignment/>
    </xf>
    <xf numFmtId="10" fontId="0" fillId="3" borderId="2" xfId="0" applyNumberFormat="1" applyFill="1" applyBorder="1" applyAlignment="1">
      <alignment vertical="top"/>
    </xf>
    <xf numFmtId="0" fontId="0" fillId="5" borderId="2" xfId="0" applyFill="1" applyBorder="1" applyAlignment="1">
      <alignment/>
    </xf>
    <xf numFmtId="0" fontId="0" fillId="5" borderId="2" xfId="0" applyFill="1" applyBorder="1" applyAlignment="1">
      <alignment wrapText="1"/>
    </xf>
    <xf numFmtId="0" fontId="9" fillId="2" borderId="3" xfId="0" applyFont="1" applyFill="1" applyBorder="1" applyAlignment="1">
      <alignment horizontal="right" vertical="top"/>
    </xf>
    <xf numFmtId="0" fontId="9" fillId="2" borderId="3" xfId="0" applyFont="1" applyFill="1" applyBorder="1" applyAlignment="1">
      <alignment vertical="top"/>
    </xf>
    <xf numFmtId="0" fontId="9" fillId="2" borderId="3" xfId="0" applyFont="1" applyFill="1" applyBorder="1" applyAlignment="1">
      <alignment wrapText="1"/>
    </xf>
    <xf numFmtId="0" fontId="0" fillId="2" borderId="3" xfId="0" applyFont="1" applyFill="1" applyBorder="1" applyAlignment="1">
      <alignment horizontal="right"/>
    </xf>
    <xf numFmtId="0" fontId="0" fillId="2" borderId="3" xfId="0" applyFill="1" applyBorder="1" applyAlignment="1" quotePrefix="1">
      <alignment horizontal="right" wrapText="1"/>
    </xf>
    <xf numFmtId="0" fontId="11" fillId="2" borderId="3" xfId="20" applyFill="1" applyBorder="1" applyAlignment="1">
      <alignment horizontal="right" wrapText="1"/>
    </xf>
    <xf numFmtId="10" fontId="0" fillId="2" borderId="3" xfId="0" applyNumberFormat="1" applyFill="1" applyBorder="1" applyAlignment="1">
      <alignment/>
    </xf>
    <xf numFmtId="0" fontId="9" fillId="2" borderId="3" xfId="0" applyFont="1" applyFill="1" applyBorder="1" applyAlignment="1">
      <alignment/>
    </xf>
    <xf numFmtId="0" fontId="0" fillId="5" borderId="2" xfId="0" applyFont="1" applyFill="1" applyBorder="1" applyAlignment="1">
      <alignment horizontal="right"/>
    </xf>
    <xf numFmtId="0" fontId="0" fillId="5" borderId="2" xfId="0" applyFill="1" applyBorder="1" applyAlignment="1" quotePrefix="1">
      <alignment horizontal="right" wrapText="1"/>
    </xf>
    <xf numFmtId="0" fontId="11" fillId="5" borderId="2" xfId="20" applyFill="1" applyBorder="1" applyAlignment="1">
      <alignment horizontal="right" wrapText="1"/>
    </xf>
    <xf numFmtId="10" fontId="0" fillId="4" borderId="20" xfId="0" applyNumberFormat="1" applyFill="1" applyBorder="1" applyAlignment="1">
      <alignment vertical="top"/>
    </xf>
    <xf numFmtId="10" fontId="0" fillId="5" borderId="21" xfId="0" applyNumberFormat="1" applyFill="1" applyBorder="1" applyAlignment="1">
      <alignment vertical="top"/>
    </xf>
    <xf numFmtId="10" fontId="0" fillId="2" borderId="22" xfId="0" applyNumberFormat="1" applyFill="1" applyBorder="1" applyAlignment="1">
      <alignment/>
    </xf>
    <xf numFmtId="0" fontId="9" fillId="2" borderId="23" xfId="0" applyFont="1" applyFill="1" applyBorder="1" applyAlignment="1">
      <alignment/>
    </xf>
    <xf numFmtId="0" fontId="10" fillId="0" borderId="16" xfId="0" applyFont="1" applyBorder="1" applyAlignment="1">
      <alignment horizontal="center" vertical="top" wrapText="1"/>
    </xf>
    <xf numFmtId="0" fontId="9" fillId="4" borderId="24" xfId="0" applyFont="1" applyFill="1" applyBorder="1" applyAlignment="1">
      <alignment vertical="top"/>
    </xf>
    <xf numFmtId="0" fontId="9" fillId="5" borderId="15" xfId="0" applyFont="1" applyFill="1" applyBorder="1" applyAlignment="1">
      <alignment vertical="top"/>
    </xf>
    <xf numFmtId="0" fontId="0" fillId="5" borderId="12" xfId="0" applyFill="1" applyBorder="1" applyAlignment="1">
      <alignment vertical="top"/>
    </xf>
    <xf numFmtId="0" fontId="10" fillId="0" borderId="8"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169" fontId="6" fillId="0" borderId="8" xfId="0" applyNumberFormat="1" applyFont="1" applyBorder="1" applyAlignment="1">
      <alignment horizontal="center" vertical="top" wrapText="1"/>
    </xf>
    <xf numFmtId="0" fontId="14" fillId="0" borderId="0" xfId="0" applyFont="1" applyBorder="1" applyAlignment="1">
      <alignment horizontal="center" vertical="top"/>
    </xf>
    <xf numFmtId="169" fontId="6" fillId="0" borderId="16" xfId="0" applyNumberFormat="1" applyFont="1" applyBorder="1" applyAlignment="1">
      <alignment horizontal="center" vertical="top" wrapText="1"/>
    </xf>
    <xf numFmtId="169" fontId="6" fillId="0" borderId="17" xfId="0" applyNumberFormat="1" applyFont="1" applyBorder="1" applyAlignment="1">
      <alignment horizontal="center" vertical="top" wrapText="1"/>
    </xf>
    <xf numFmtId="169" fontId="6" fillId="0" borderId="2" xfId="0" applyNumberFormat="1" applyFont="1" applyBorder="1" applyAlignment="1">
      <alignment horizontal="center" vertical="top" wrapText="1"/>
    </xf>
    <xf numFmtId="0" fontId="9" fillId="0" borderId="0" xfId="0" applyFont="1" applyAlignment="1">
      <alignment vertical="top"/>
    </xf>
    <xf numFmtId="0" fontId="0" fillId="0" borderId="0" xfId="0" applyAlignment="1">
      <alignment vertical="top"/>
    </xf>
    <xf numFmtId="0" fontId="6"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25" xfId="0" applyBorder="1" applyAlignment="1">
      <alignment horizontal="center" vertical="top" wrapText="1"/>
    </xf>
    <xf numFmtId="17"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9" xfId="0" applyBorder="1" applyAlignment="1">
      <alignment horizontal="center" vertical="top" wrapText="1"/>
    </xf>
    <xf numFmtId="0" fontId="10" fillId="0" borderId="2" xfId="0" applyFont="1" applyBorder="1" applyAlignment="1">
      <alignment horizontal="center" vertical="top" wrapText="1"/>
    </xf>
    <xf numFmtId="0" fontId="12" fillId="0" borderId="9"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4" xfId="0" applyFont="1" applyBorder="1" applyAlignment="1">
      <alignment horizontal="center" vertical="top"/>
    </xf>
    <xf numFmtId="0" fontId="16" fillId="0" borderId="26" xfId="0" applyFont="1" applyBorder="1" applyAlignment="1">
      <alignment horizontal="center" vertical="top"/>
    </xf>
    <xf numFmtId="0" fontId="16" fillId="0" borderId="5" xfId="0" applyFont="1" applyBorder="1" applyAlignment="1">
      <alignment horizontal="center" vertical="top"/>
    </xf>
    <xf numFmtId="0" fontId="12" fillId="0" borderId="0" xfId="0" applyFont="1" applyAlignment="1">
      <alignment vertical="top"/>
    </xf>
    <xf numFmtId="0" fontId="17" fillId="0" borderId="0" xfId="0" applyFont="1" applyAlignment="1">
      <alignment horizontal="center"/>
    </xf>
    <xf numFmtId="0" fontId="0" fillId="0" borderId="0" xfId="0" applyAlignment="1">
      <alignment wrapText="1"/>
    </xf>
    <xf numFmtId="0" fontId="21" fillId="0" borderId="0" xfId="0" applyFont="1" applyAlignment="1">
      <alignment wrapText="1"/>
    </xf>
    <xf numFmtId="0" fontId="0" fillId="0" borderId="0" xfId="0" applyAlignment="1">
      <alignment/>
    </xf>
    <xf numFmtId="0" fontId="20" fillId="0" borderId="0" xfId="0" applyFont="1" applyAlignment="1">
      <alignment wrapText="1"/>
    </xf>
    <xf numFmtId="0" fontId="20" fillId="0" borderId="0" xfId="0"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11-05/274r10.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hyperlink" Target="mailto:djshyy@mitre.org" TargetMode="External" /><Relationship Id="rId7" Type="http://schemas.openxmlformats.org/officeDocument/2006/relationships/hyperlink" Target="mailto:tso@nortel.co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212</v>
      </c>
    </row>
    <row r="4" spans="1:6" ht="18.75">
      <c r="A4" s="2" t="s">
        <v>1</v>
      </c>
      <c r="B4" s="11" t="s">
        <v>209</v>
      </c>
      <c r="F4" s="7"/>
    </row>
    <row r="5" spans="1:2" ht="15.75">
      <c r="A5" s="2" t="s">
        <v>6</v>
      </c>
      <c r="B5" s="8" t="s">
        <v>10</v>
      </c>
    </row>
    <row r="6" s="3" customFormat="1" ht="16.5" thickBot="1"/>
    <row r="7" spans="1:2" s="4" customFormat="1" ht="18.75">
      <c r="A7" s="4" t="s">
        <v>4</v>
      </c>
      <c r="B7" s="9" t="s">
        <v>11</v>
      </c>
    </row>
    <row r="8" spans="1:2" ht="15.75">
      <c r="A8" s="2" t="s">
        <v>9</v>
      </c>
      <c r="B8" s="8" t="s">
        <v>213</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173"/>
      <c r="C26" s="173"/>
      <c r="D26" s="173"/>
      <c r="E26" s="173"/>
    </row>
    <row r="27" spans="1:5" ht="15.75" customHeight="1">
      <c r="A27" s="4"/>
      <c r="B27" s="5"/>
      <c r="C27" s="5"/>
      <c r="D27" s="5"/>
      <c r="E27" s="5"/>
    </row>
    <row r="28" spans="1:5" ht="15.75" customHeight="1">
      <c r="A28" s="4"/>
      <c r="B28" s="172"/>
      <c r="C28" s="172"/>
      <c r="D28" s="172"/>
      <c r="E28" s="172"/>
    </row>
    <row r="29" spans="1:5" ht="15.75" customHeight="1">
      <c r="A29" s="4"/>
      <c r="B29" s="5"/>
      <c r="C29" s="5"/>
      <c r="D29" s="5"/>
      <c r="E29" s="5"/>
    </row>
    <row r="30" spans="1:5" ht="15.75" customHeight="1">
      <c r="A30" s="4"/>
      <c r="B30" s="172"/>
      <c r="C30" s="172"/>
      <c r="D30" s="172"/>
      <c r="E30" s="172"/>
    </row>
    <row r="31" spans="2:5" ht="15.75" customHeight="1">
      <c r="B31" s="172"/>
      <c r="C31" s="172"/>
      <c r="D31" s="172"/>
      <c r="E31" s="172"/>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&amp;LJanuary 2006&amp;C&amp;A&amp;Rdoc.: IEEE 802.11-05/597r17</oddHeader>
    <oddFooter>&amp;LSubmission&amp;C&amp;P&amp;RDonald Eastlake 3rd (Motorola Laboratories)</oddFooter>
  </headerFooter>
  <drawing r:id="rId1"/>
</worksheet>
</file>

<file path=xl/worksheets/sheet10.xml><?xml version="1.0" encoding="utf-8"?>
<worksheet xmlns="http://schemas.openxmlformats.org/spreadsheetml/2006/main" xmlns:r="http://schemas.openxmlformats.org/officeDocument/2006/relationships">
  <dimension ref="A1:L36"/>
  <sheetViews>
    <sheetView workbookViewId="0" topLeftCell="A1">
      <selection activeCell="B1" sqref="B1:L1"/>
    </sheetView>
  </sheetViews>
  <sheetFormatPr defaultColWidth="9.140625" defaultRowHeight="12.75"/>
  <sheetData>
    <row r="1" spans="2:12" ht="18">
      <c r="B1" s="196" t="s">
        <v>182</v>
      </c>
      <c r="C1" s="196"/>
      <c r="D1" s="196"/>
      <c r="E1" s="196"/>
      <c r="F1" s="196"/>
      <c r="G1" s="196"/>
      <c r="H1" s="196"/>
      <c r="I1" s="196"/>
      <c r="J1" s="196"/>
      <c r="K1" s="196"/>
      <c r="L1" s="196"/>
    </row>
    <row r="2" ht="12.75">
      <c r="B2" s="37"/>
    </row>
    <row r="3" ht="12.75">
      <c r="B3" s="38" t="s">
        <v>144</v>
      </c>
    </row>
    <row r="4" ht="12.75">
      <c r="B4" s="39"/>
    </row>
    <row r="5" spans="1:5" ht="12.75">
      <c r="A5" s="40"/>
      <c r="B5" s="41" t="s">
        <v>113</v>
      </c>
      <c r="C5" s="40"/>
      <c r="D5" s="42" t="s">
        <v>114</v>
      </c>
      <c r="E5" s="40"/>
    </row>
    <row r="6" ht="12.75">
      <c r="B6" s="37"/>
    </row>
    <row r="7" spans="2:4" ht="12.75">
      <c r="B7" s="37">
        <v>1</v>
      </c>
      <c r="C7" t="s">
        <v>115</v>
      </c>
      <c r="D7" t="s">
        <v>116</v>
      </c>
    </row>
    <row r="8" spans="2:4" ht="12.75">
      <c r="B8" s="37">
        <v>2</v>
      </c>
      <c r="C8" t="s">
        <v>117</v>
      </c>
      <c r="D8" t="s">
        <v>149</v>
      </c>
    </row>
    <row r="9" spans="2:4" ht="12.75">
      <c r="B9" s="37">
        <v>3</v>
      </c>
      <c r="C9" t="s">
        <v>118</v>
      </c>
      <c r="D9" t="s">
        <v>119</v>
      </c>
    </row>
    <row r="10" spans="2:4" ht="12.75">
      <c r="B10" s="37">
        <v>4</v>
      </c>
      <c r="C10" t="s">
        <v>120</v>
      </c>
      <c r="D10" t="s">
        <v>99</v>
      </c>
    </row>
    <row r="11" spans="2:4" ht="12.75">
      <c r="B11" s="37">
        <v>5</v>
      </c>
      <c r="C11" t="s">
        <v>121</v>
      </c>
      <c r="D11" t="s">
        <v>107</v>
      </c>
    </row>
    <row r="12" spans="2:4" ht="12.75">
      <c r="B12" s="37">
        <v>6</v>
      </c>
      <c r="C12" t="s">
        <v>122</v>
      </c>
      <c r="D12" t="s">
        <v>106</v>
      </c>
    </row>
    <row r="13" spans="2:4" ht="12.75">
      <c r="B13" s="37">
        <v>7</v>
      </c>
      <c r="C13" t="s">
        <v>123</v>
      </c>
      <c r="D13" t="s">
        <v>124</v>
      </c>
    </row>
    <row r="14" spans="2:4" ht="12.75">
      <c r="B14" s="37">
        <v>8</v>
      </c>
      <c r="C14" t="s">
        <v>125</v>
      </c>
      <c r="D14" t="s">
        <v>110</v>
      </c>
    </row>
    <row r="15" spans="2:4" ht="12.75">
      <c r="B15" s="37">
        <v>9</v>
      </c>
      <c r="C15" t="s">
        <v>126</v>
      </c>
      <c r="D15" t="s">
        <v>127</v>
      </c>
    </row>
    <row r="16" spans="2:4" ht="12.75">
      <c r="B16" s="37">
        <v>10</v>
      </c>
      <c r="C16" t="s">
        <v>128</v>
      </c>
      <c r="D16" t="s">
        <v>129</v>
      </c>
    </row>
    <row r="17" spans="2:4" ht="12.75">
      <c r="B17" s="37">
        <v>11</v>
      </c>
      <c r="C17" t="s">
        <v>130</v>
      </c>
      <c r="D17" t="s">
        <v>131</v>
      </c>
    </row>
    <row r="18" ht="12.75">
      <c r="B18" s="37"/>
    </row>
    <row r="19" ht="12.75">
      <c r="B19" s="38" t="s">
        <v>145</v>
      </c>
    </row>
    <row r="20" ht="12.75">
      <c r="B20" s="39"/>
    </row>
    <row r="21" spans="1:5" ht="12.75">
      <c r="A21" s="40"/>
      <c r="B21" s="43" t="s">
        <v>113</v>
      </c>
      <c r="C21" s="40"/>
      <c r="D21" s="42" t="s">
        <v>114</v>
      </c>
      <c r="E21" s="40"/>
    </row>
    <row r="22" ht="12.75">
      <c r="B22" s="37"/>
    </row>
    <row r="23" spans="2:4" ht="12.75">
      <c r="B23" s="37" t="s">
        <v>23</v>
      </c>
      <c r="C23" t="s">
        <v>132</v>
      </c>
      <c r="D23" t="s">
        <v>101</v>
      </c>
    </row>
    <row r="24" spans="2:4" ht="12.75">
      <c r="B24" s="37" t="s">
        <v>37</v>
      </c>
      <c r="C24" t="s">
        <v>133</v>
      </c>
      <c r="D24" t="s">
        <v>108</v>
      </c>
    </row>
    <row r="25" spans="2:4" ht="12.75">
      <c r="B25" s="37" t="s">
        <v>38</v>
      </c>
      <c r="C25" t="s">
        <v>134</v>
      </c>
      <c r="D25" t="s">
        <v>102</v>
      </c>
    </row>
    <row r="26" spans="2:4" ht="12.75">
      <c r="B26" s="37" t="s">
        <v>47</v>
      </c>
      <c r="C26" t="s">
        <v>135</v>
      </c>
      <c r="D26" t="s">
        <v>105</v>
      </c>
    </row>
    <row r="27" spans="2:4" ht="12.75">
      <c r="B27" s="37" t="s">
        <v>54</v>
      </c>
      <c r="C27" t="s">
        <v>136</v>
      </c>
      <c r="D27" t="s">
        <v>137</v>
      </c>
    </row>
    <row r="28" spans="2:4" ht="12.75">
      <c r="B28" s="37" t="s">
        <v>48</v>
      </c>
      <c r="C28" t="s">
        <v>138</v>
      </c>
      <c r="D28" t="s">
        <v>109</v>
      </c>
    </row>
    <row r="29" spans="2:4" ht="12.75">
      <c r="B29" s="37" t="s">
        <v>62</v>
      </c>
      <c r="C29" t="s">
        <v>139</v>
      </c>
      <c r="D29" t="s">
        <v>100</v>
      </c>
    </row>
    <row r="30" spans="2:4" ht="12.75">
      <c r="B30" s="37" t="s">
        <v>66</v>
      </c>
      <c r="C30" t="s">
        <v>140</v>
      </c>
      <c r="D30" t="s">
        <v>104</v>
      </c>
    </row>
    <row r="31" ht="12.75">
      <c r="B31" s="37"/>
    </row>
    <row r="32" ht="12.75">
      <c r="B32" s="38" t="s">
        <v>141</v>
      </c>
    </row>
    <row r="33" ht="12.75">
      <c r="B33" s="44" t="s">
        <v>142</v>
      </c>
    </row>
    <row r="34" ht="12.75">
      <c r="B34" s="39" t="s">
        <v>143</v>
      </c>
    </row>
    <row r="36" ht="12.75">
      <c r="B36" t="s">
        <v>150</v>
      </c>
    </row>
  </sheetData>
  <mergeCells count="1">
    <mergeCell ref="B1:L1"/>
  </mergeCells>
  <printOptions/>
  <pageMargins left="0.75" right="0.75" top="1" bottom="1" header="0.5" footer="0.5"/>
  <pageSetup horizontalDpi="300" verticalDpi="300" orientation="portrait" r:id="rId1"/>
  <headerFooter alignWithMargins="0">
    <oddHeader>&amp;LJanuary 2006&amp;C&amp;A&amp;Rdoc.: IEEE 802.11-05/597r17</oddHeader>
    <oddFooter>&amp;LSubmission&amp;C&amp;P&amp;RDonald Eastlake 3rd (Motorola Laboratories)</oddFooter>
  </headerFooter>
</worksheet>
</file>

<file path=xl/worksheets/sheet11.xml><?xml version="1.0" encoding="utf-8"?>
<worksheet xmlns="http://schemas.openxmlformats.org/spreadsheetml/2006/main" xmlns:r="http://schemas.openxmlformats.org/officeDocument/2006/relationships">
  <sheetPr codeName="Sheet51"/>
  <dimension ref="A1:C31"/>
  <sheetViews>
    <sheetView workbookViewId="0" topLeftCell="A1">
      <selection activeCell="A1" sqref="A1:C1"/>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202" t="s">
        <v>8</v>
      </c>
      <c r="B1" s="199"/>
      <c r="C1" s="199"/>
    </row>
    <row r="2" spans="1:3" ht="12.75">
      <c r="A2" s="139">
        <v>1</v>
      </c>
      <c r="B2" t="s">
        <v>17</v>
      </c>
      <c r="C2" t="s">
        <v>18</v>
      </c>
    </row>
    <row r="3" spans="1:3" ht="12.75">
      <c r="A3" s="139">
        <v>2</v>
      </c>
      <c r="B3" t="s">
        <v>20</v>
      </c>
      <c r="C3" t="s">
        <v>21</v>
      </c>
    </row>
    <row r="4" spans="1:3" ht="12.75">
      <c r="A4" s="139">
        <v>3</v>
      </c>
      <c r="B4" t="s">
        <v>153</v>
      </c>
      <c r="C4" t="s">
        <v>19</v>
      </c>
    </row>
    <row r="5" spans="1:3" ht="12.75">
      <c r="A5" s="139">
        <v>4</v>
      </c>
      <c r="B5" t="s">
        <v>205</v>
      </c>
      <c r="C5" t="s">
        <v>183</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mergeCells count="1">
    <mergeCell ref="A1:C1"/>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2.xml><?xml version="1.0" encoding="utf-8"?>
<worksheet xmlns="http://schemas.openxmlformats.org/spreadsheetml/2006/main" xmlns:r="http://schemas.openxmlformats.org/officeDocument/2006/relationships">
  <sheetPr codeName="Sheet3"/>
  <dimension ref="A1:O25"/>
  <sheetViews>
    <sheetView tabSelected="1" workbookViewId="0" topLeftCell="A1">
      <selection activeCell="A1" sqref="A1:N1"/>
    </sheetView>
  </sheetViews>
  <sheetFormatPr defaultColWidth="9.140625" defaultRowHeight="12.75"/>
  <cols>
    <col min="1" max="1" width="9.00390625" style="15" bestFit="1" customWidth="1"/>
    <col min="2" max="2" width="3.140625" style="15" bestFit="1" customWidth="1"/>
    <col min="3" max="3" width="25.57421875" style="16" customWidth="1"/>
    <col min="4" max="4" width="17.8515625" style="19" bestFit="1" customWidth="1"/>
    <col min="5" max="5" width="16.140625" style="19" customWidth="1"/>
    <col min="6" max="6" width="26.140625" style="19" bestFit="1" customWidth="1"/>
    <col min="7" max="7" width="7.57421875" style="19" bestFit="1" customWidth="1"/>
    <col min="8" max="8" width="6.28125" style="19" bestFit="1" customWidth="1"/>
    <col min="9" max="9" width="7.57421875" style="19" customWidth="1"/>
    <col min="10" max="10" width="6.140625" style="19" bestFit="1" customWidth="1"/>
    <col min="11" max="11" width="7.28125" style="19" bestFit="1" customWidth="1"/>
    <col min="12" max="12" width="6.140625" style="19" bestFit="1" customWidth="1"/>
    <col min="13" max="13" width="6.28125" style="19" bestFit="1" customWidth="1"/>
    <col min="14" max="14" width="6.140625" style="19" bestFit="1" customWidth="1"/>
    <col min="15" max="16384" width="9.140625" style="19" customWidth="1"/>
  </cols>
  <sheetData>
    <row r="1" spans="1:14" s="12" customFormat="1" ht="30">
      <c r="A1" s="175" t="s">
        <v>22</v>
      </c>
      <c r="B1" s="175"/>
      <c r="C1" s="175"/>
      <c r="D1" s="175"/>
      <c r="E1" s="175"/>
      <c r="F1" s="175"/>
      <c r="G1" s="175"/>
      <c r="H1" s="175"/>
      <c r="I1" s="175"/>
      <c r="J1" s="175"/>
      <c r="K1" s="175"/>
      <c r="L1" s="175"/>
      <c r="M1" s="175"/>
      <c r="N1" s="175"/>
    </row>
    <row r="2" spans="1:14" s="14" customFormat="1" ht="15.75">
      <c r="A2" s="186" t="s">
        <v>30</v>
      </c>
      <c r="B2" s="188" t="s">
        <v>80</v>
      </c>
      <c r="C2" s="181" t="s">
        <v>34</v>
      </c>
      <c r="D2" s="182"/>
      <c r="E2" s="182"/>
      <c r="F2" s="183"/>
      <c r="G2" s="184">
        <v>38534</v>
      </c>
      <c r="H2" s="185"/>
      <c r="I2" s="178">
        <v>38596</v>
      </c>
      <c r="J2" s="178"/>
      <c r="K2" s="176">
        <v>38657</v>
      </c>
      <c r="L2" s="177"/>
      <c r="M2" s="174">
        <v>38718</v>
      </c>
      <c r="N2" s="174"/>
    </row>
    <row r="3" spans="1:14" s="13" customFormat="1" ht="16.5" customHeight="1">
      <c r="A3" s="187"/>
      <c r="B3" s="189"/>
      <c r="C3" s="87" t="s">
        <v>103</v>
      </c>
      <c r="D3" s="87" t="s">
        <v>31</v>
      </c>
      <c r="E3" s="87" t="s">
        <v>25</v>
      </c>
      <c r="F3" s="87" t="s">
        <v>26</v>
      </c>
      <c r="G3" s="87" t="s">
        <v>32</v>
      </c>
      <c r="H3" s="87" t="s">
        <v>33</v>
      </c>
      <c r="I3" s="87" t="s">
        <v>32</v>
      </c>
      <c r="J3" s="87" t="s">
        <v>33</v>
      </c>
      <c r="K3" s="87" t="s">
        <v>32</v>
      </c>
      <c r="L3" s="167" t="s">
        <v>33</v>
      </c>
      <c r="M3" s="171" t="s">
        <v>32</v>
      </c>
      <c r="N3" s="171" t="s">
        <v>33</v>
      </c>
    </row>
    <row r="4" spans="1:15" s="96" customFormat="1" ht="12.75">
      <c r="A4" s="91" t="s">
        <v>62</v>
      </c>
      <c r="B4" s="92">
        <v>7</v>
      </c>
      <c r="C4" s="92" t="s">
        <v>186</v>
      </c>
      <c r="D4" s="93" t="s">
        <v>59</v>
      </c>
      <c r="E4" s="94" t="s">
        <v>60</v>
      </c>
      <c r="F4" s="88" t="s">
        <v>61</v>
      </c>
      <c r="G4" s="89">
        <f>(July!$G$9+0.5)/(July!$G$9+July!$H$9+1)</f>
        <v>0.8357664233576643</v>
      </c>
      <c r="H4" s="90">
        <v>1</v>
      </c>
      <c r="I4" s="138">
        <f>('Sept.'!G5+0.5)/('Sept.'!G5+'Sept.'!H5+1)</f>
        <v>0.8284313725490197</v>
      </c>
      <c r="J4" s="92">
        <v>1</v>
      </c>
      <c r="K4" s="163">
        <f>('Nov.'!G4+0.5)/('Nov.'!G4+'Nov.'!H4+1)</f>
        <v>0.7767295597484277</v>
      </c>
      <c r="L4" s="168">
        <v>1</v>
      </c>
      <c r="M4" s="86"/>
      <c r="N4" s="86"/>
      <c r="O4" s="95"/>
    </row>
    <row r="5" spans="1:15" s="86" customFormat="1" ht="12.75">
      <c r="A5" s="117" t="s">
        <v>37</v>
      </c>
      <c r="B5" s="118">
        <v>31</v>
      </c>
      <c r="C5" s="118" t="s">
        <v>112</v>
      </c>
      <c r="D5" s="160" t="s">
        <v>39</v>
      </c>
      <c r="E5" s="161" t="s">
        <v>40</v>
      </c>
      <c r="F5" s="162" t="s">
        <v>41</v>
      </c>
      <c r="G5" s="79">
        <f>(July!$G$4+0.5)/(July!$G$4+July!$H$4+1)</f>
        <v>0.771551724137931</v>
      </c>
      <c r="H5" s="80">
        <v>2</v>
      </c>
      <c r="I5" s="126">
        <f>('Sept.'!G4+0.5)/('Sept.'!G4+'Sept.'!H4+1)</f>
        <v>0.5892857142857143</v>
      </c>
      <c r="J5" s="118">
        <v>2</v>
      </c>
      <c r="K5" s="164">
        <f>('Nov.'!G3+0.5)/('Nov.'!G3+'Nov.'!H3+1)</f>
        <v>0.397887323943662</v>
      </c>
      <c r="L5" s="169">
        <v>2</v>
      </c>
      <c r="O5" s="170"/>
    </row>
    <row r="6" spans="1:12" ht="24.75" customHeight="1">
      <c r="A6" s="152" t="s">
        <v>66</v>
      </c>
      <c r="B6" s="153">
        <v>9</v>
      </c>
      <c r="C6" s="154" t="s">
        <v>111</v>
      </c>
      <c r="D6" s="155" t="s">
        <v>63</v>
      </c>
      <c r="E6" s="156" t="s">
        <v>64</v>
      </c>
      <c r="F6" s="157" t="s">
        <v>65</v>
      </c>
      <c r="G6" s="158">
        <f>(July!$G$10+0.5)/(July!$G$10+July!$H$10+1)</f>
        <v>0.6061946902654868</v>
      </c>
      <c r="H6" s="159">
        <v>4</v>
      </c>
      <c r="I6" s="158">
        <f>('Sept.'!G6+0.5)/('Sept.'!G6+'Sept.'!H6+1)</f>
        <v>0.35542168674698793</v>
      </c>
      <c r="J6" s="159">
        <v>3</v>
      </c>
      <c r="K6" s="165">
        <f>('Nov.'!G5+0.5)/('Nov.'!G5+'Nov.'!H5+1)</f>
        <v>0.15073529411764705</v>
      </c>
      <c r="L6" s="166">
        <v>3</v>
      </c>
    </row>
    <row r="7" spans="1:10" ht="12.75">
      <c r="A7" s="97"/>
      <c r="B7" s="98"/>
      <c r="C7" s="99"/>
      <c r="D7" s="100"/>
      <c r="E7" s="101"/>
      <c r="F7" s="102"/>
      <c r="G7" s="103"/>
      <c r="H7" s="104"/>
      <c r="I7" s="127"/>
      <c r="J7" s="98"/>
    </row>
    <row r="8" spans="1:11" ht="12.75">
      <c r="A8" s="71" t="s">
        <v>68</v>
      </c>
      <c r="B8" s="72">
        <v>35</v>
      </c>
      <c r="C8" s="72" t="s">
        <v>106</v>
      </c>
      <c r="D8" s="73" t="s">
        <v>97</v>
      </c>
      <c r="E8" s="77" t="s">
        <v>69</v>
      </c>
      <c r="F8" s="85" t="s">
        <v>70</v>
      </c>
      <c r="G8" s="75">
        <f>(July!$G$12+0.5)/(July!$G$12+July!$H$12+1)</f>
        <v>0.5388888888888889</v>
      </c>
      <c r="H8" s="76">
        <v>5</v>
      </c>
      <c r="I8" s="149">
        <f>('Sept.'!G7+0.5)/('Sept.'!G7+'Sept.'!H7+1)</f>
        <v>0.28160919540229884</v>
      </c>
      <c r="J8" s="72">
        <v>4</v>
      </c>
      <c r="K8" s="112" t="s">
        <v>179</v>
      </c>
    </row>
    <row r="9" spans="1:10" ht="12.75">
      <c r="A9" s="57" t="s">
        <v>84</v>
      </c>
      <c r="B9" s="58">
        <v>22</v>
      </c>
      <c r="C9" s="58" t="s">
        <v>108</v>
      </c>
      <c r="D9" s="59" t="s">
        <v>85</v>
      </c>
      <c r="E9" s="67" t="s">
        <v>86</v>
      </c>
      <c r="F9" s="61" t="s">
        <v>87</v>
      </c>
      <c r="G9" s="62">
        <f>(July!$G$15+0.5)/(July!$G$15+July!$H$15+1)</f>
        <v>0.34051724137931033</v>
      </c>
      <c r="H9" s="63">
        <v>10</v>
      </c>
      <c r="I9" s="129">
        <f>('Sept.'!G8+0.5)/('Sept.'!G8+'Sept.'!H8+1)</f>
        <v>0.15168539325842698</v>
      </c>
      <c r="J9" s="58">
        <v>5</v>
      </c>
    </row>
    <row r="10" spans="1:10" ht="12.75">
      <c r="A10" s="130" t="s">
        <v>23</v>
      </c>
      <c r="B10" s="131">
        <v>8</v>
      </c>
      <c r="C10" s="131" t="s">
        <v>110</v>
      </c>
      <c r="D10" s="132" t="s">
        <v>27</v>
      </c>
      <c r="E10" s="133" t="s">
        <v>28</v>
      </c>
      <c r="F10" s="134" t="s">
        <v>29</v>
      </c>
      <c r="G10" s="135">
        <f>(July!$G$3+0.5)/(July!$G$3+July!$H$3+1)</f>
        <v>0.2602040816326531</v>
      </c>
      <c r="H10" s="136">
        <v>12</v>
      </c>
      <c r="I10" s="137">
        <f>('Sept.'!G3+0.5)/('Sept.'!G3+'Sept.'!H3+1)</f>
        <v>0.1118421052631579</v>
      </c>
      <c r="J10" s="131">
        <v>6</v>
      </c>
    </row>
    <row r="11" spans="1:11" s="96" customFormat="1" ht="12.75">
      <c r="A11" s="140"/>
      <c r="B11" s="128"/>
      <c r="C11" s="128"/>
      <c r="D11" s="141"/>
      <c r="E11" s="142"/>
      <c r="F11" s="143"/>
      <c r="G11" s="144"/>
      <c r="H11" s="145"/>
      <c r="I11" s="146"/>
      <c r="J11" s="147"/>
      <c r="K11" s="95"/>
    </row>
    <row r="12" spans="1:9" s="86" customFormat="1" ht="12.75">
      <c r="A12" s="116" t="s">
        <v>71</v>
      </c>
      <c r="B12" s="72">
        <v>32</v>
      </c>
      <c r="C12" s="72" t="s">
        <v>105</v>
      </c>
      <c r="D12" s="73" t="s">
        <v>72</v>
      </c>
      <c r="E12" s="77" t="s">
        <v>73</v>
      </c>
      <c r="F12" s="78" t="s">
        <v>74</v>
      </c>
      <c r="G12" s="79">
        <f>(July!$G$13+0.5)/(July!$G$13+July!$H$13+1)</f>
        <v>0.7681818181818182</v>
      </c>
      <c r="H12" s="80">
        <v>3</v>
      </c>
      <c r="I12" s="112" t="s">
        <v>179</v>
      </c>
    </row>
    <row r="13" spans="1:9" s="115" customFormat="1" ht="12.75">
      <c r="A13" s="105" t="s">
        <v>38</v>
      </c>
      <c r="B13" s="106">
        <v>6</v>
      </c>
      <c r="C13" s="106" t="s">
        <v>102</v>
      </c>
      <c r="D13" s="107" t="s">
        <v>42</v>
      </c>
      <c r="E13" s="108" t="s">
        <v>50</v>
      </c>
      <c r="F13" s="109" t="s">
        <v>43</v>
      </c>
      <c r="G13" s="110">
        <f>(July!$G$5+0.5)/(July!$G$5+July!$H$5+1)</f>
        <v>0.521551724137931</v>
      </c>
      <c r="H13" s="111">
        <v>6</v>
      </c>
      <c r="I13" s="114" t="s">
        <v>178</v>
      </c>
    </row>
    <row r="14" spans="1:9" ht="12.75">
      <c r="A14" s="105" t="s">
        <v>54</v>
      </c>
      <c r="B14" s="106">
        <v>5</v>
      </c>
      <c r="C14" s="106" t="s">
        <v>100</v>
      </c>
      <c r="D14" s="113" t="s">
        <v>51</v>
      </c>
      <c r="E14" s="108" t="s">
        <v>52</v>
      </c>
      <c r="F14" s="109" t="s">
        <v>53</v>
      </c>
      <c r="G14" s="110">
        <f>(July!$G$7+0.5)/(July!$G$7+July!$H$7+1)</f>
        <v>0.5103092783505154</v>
      </c>
      <c r="H14" s="111">
        <v>7</v>
      </c>
      <c r="I14" s="84" t="s">
        <v>178</v>
      </c>
    </row>
    <row r="15" spans="1:9" ht="12.75">
      <c r="A15" s="71" t="s">
        <v>75</v>
      </c>
      <c r="B15" s="72">
        <v>19</v>
      </c>
      <c r="C15" s="72" t="s">
        <v>107</v>
      </c>
      <c r="D15" s="73" t="s">
        <v>76</v>
      </c>
      <c r="E15" s="74" t="s">
        <v>77</v>
      </c>
      <c r="F15" s="78" t="s">
        <v>78</v>
      </c>
      <c r="G15" s="75">
        <f>(July!$G$14+0.5)/(July!$G$14+July!$H$14+1)</f>
        <v>0.5091743119266054</v>
      </c>
      <c r="H15" s="76">
        <v>8</v>
      </c>
      <c r="I15" s="19" t="s">
        <v>179</v>
      </c>
    </row>
    <row r="16" spans="1:9" ht="12.75">
      <c r="A16" s="71" t="s">
        <v>88</v>
      </c>
      <c r="B16" s="72">
        <v>18</v>
      </c>
      <c r="C16" s="72" t="s">
        <v>166</v>
      </c>
      <c r="D16" s="73" t="s">
        <v>89</v>
      </c>
      <c r="E16" s="77" t="s">
        <v>90</v>
      </c>
      <c r="F16" s="78" t="s">
        <v>91</v>
      </c>
      <c r="G16" s="75">
        <f>(July!$G$16+0.5)/(July!$G$16+July!$H$16+1)</f>
        <v>0.48660714285714285</v>
      </c>
      <c r="H16" s="76">
        <v>9</v>
      </c>
      <c r="I16" s="19" t="s">
        <v>179</v>
      </c>
    </row>
    <row r="17" spans="1:10" ht="12.75">
      <c r="A17" s="71" t="s">
        <v>67</v>
      </c>
      <c r="B17" s="72">
        <v>20</v>
      </c>
      <c r="C17" s="72" t="s">
        <v>151</v>
      </c>
      <c r="D17" s="73" t="s">
        <v>146</v>
      </c>
      <c r="E17" s="74" t="s">
        <v>147</v>
      </c>
      <c r="F17" s="85" t="s">
        <v>148</v>
      </c>
      <c r="G17" s="75">
        <f>(July!$G$11+0.5)/(July!$G$11+July!$H$11+1)</f>
        <v>0.33482142857142855</v>
      </c>
      <c r="H17" s="76">
        <v>11</v>
      </c>
      <c r="I17" s="19" t="s">
        <v>179</v>
      </c>
      <c r="J17" s="31"/>
    </row>
    <row r="18" spans="1:8" ht="12.75">
      <c r="A18" s="57" t="s">
        <v>48</v>
      </c>
      <c r="B18" s="58">
        <v>3</v>
      </c>
      <c r="C18" s="58" t="s">
        <v>101</v>
      </c>
      <c r="D18" s="66" t="s">
        <v>55</v>
      </c>
      <c r="E18" s="67" t="s">
        <v>56</v>
      </c>
      <c r="F18" s="68" t="s">
        <v>57</v>
      </c>
      <c r="G18" s="62">
        <f>(July!$G$8+0.5)/(July!$G$8+July!$H$8+1)</f>
        <v>0.18932038834951456</v>
      </c>
      <c r="H18" s="63">
        <v>13</v>
      </c>
    </row>
    <row r="19" spans="1:8" ht="25.5">
      <c r="A19" s="57" t="s">
        <v>47</v>
      </c>
      <c r="B19" s="58">
        <v>17</v>
      </c>
      <c r="C19" s="64" t="s">
        <v>152</v>
      </c>
      <c r="D19" s="59" t="s">
        <v>44</v>
      </c>
      <c r="E19" s="60" t="s">
        <v>45</v>
      </c>
      <c r="F19" s="65" t="s">
        <v>46</v>
      </c>
      <c r="G19" s="62">
        <f>(July!$G$6+0.5)/(July!$G$6+July!$H$6+1)</f>
        <v>0.11979166666666667</v>
      </c>
      <c r="H19" s="63">
        <v>14</v>
      </c>
    </row>
    <row r="20" spans="1:8" ht="12.75">
      <c r="A20" s="57" t="s">
        <v>92</v>
      </c>
      <c r="B20" s="58">
        <v>29</v>
      </c>
      <c r="C20" s="58" t="s">
        <v>104</v>
      </c>
      <c r="D20" s="59" t="s">
        <v>93</v>
      </c>
      <c r="E20" s="60" t="s">
        <v>94</v>
      </c>
      <c r="F20" s="61" t="s">
        <v>95</v>
      </c>
      <c r="G20" s="62">
        <f>(July!$G$17+0.5)/(July!$G$17+July!$H$17+1)</f>
        <v>0.10606060606060606</v>
      </c>
      <c r="H20" s="63">
        <v>15</v>
      </c>
    </row>
    <row r="21" spans="4:6" ht="12.75">
      <c r="D21" s="22"/>
      <c r="E21" s="23"/>
      <c r="F21" s="24"/>
    </row>
    <row r="22" spans="2:6" ht="12.75">
      <c r="B22" s="179" t="s">
        <v>81</v>
      </c>
      <c r="C22" s="180"/>
      <c r="D22" s="180"/>
      <c r="E22" s="180"/>
      <c r="F22" s="180"/>
    </row>
    <row r="23" spans="2:3" ht="12.75">
      <c r="B23" s="69"/>
      <c r="C23" s="70" t="s">
        <v>174</v>
      </c>
    </row>
    <row r="24" spans="2:3" ht="12.75">
      <c r="B24" s="81"/>
      <c r="C24" s="82" t="s">
        <v>180</v>
      </c>
    </row>
    <row r="25" spans="2:3" ht="12.75">
      <c r="B25" s="83"/>
      <c r="C25" s="82" t="s">
        <v>175</v>
      </c>
    </row>
  </sheetData>
  <mergeCells count="9">
    <mergeCell ref="B22:F22"/>
    <mergeCell ref="C2:F2"/>
    <mergeCell ref="G2:H2"/>
    <mergeCell ref="A2:A3"/>
    <mergeCell ref="B2:B3"/>
    <mergeCell ref="M2:N2"/>
    <mergeCell ref="A1:N1"/>
    <mergeCell ref="K2:L2"/>
    <mergeCell ref="I2:J2"/>
  </mergeCells>
  <hyperlinks>
    <hyperlink ref="F10" r:id="rId1" display="rui@comnets.rwth-aachen.de"/>
    <hyperlink ref="F19" r:id="rId2" display="furuhiro@is.kyushu-u.ac.jp"/>
    <hyperlink ref="F18" r:id="rId3" display="d.baker@mchsi.com"/>
    <hyperlink ref="F6" r:id="rId4" display="hiertz@ieee.org&#10;grh@comnets.rwth-aachen.de"/>
    <hyperlink ref="F17" r:id="rId5" display="jkruys@cisco.com"/>
    <hyperlink ref="F13" r:id="rId6" display="djshyy@mitre.org"/>
    <hyperlink ref="F5" r:id="rId7" display="tso@nortel.com"/>
  </hyperlinks>
  <printOptions/>
  <pageMargins left="0.75" right="0.75" top="1" bottom="1" header="0.5" footer="0.5"/>
  <pageSetup horizontalDpi="600" verticalDpi="600" orientation="landscape" paperSize="17" r:id="rId8"/>
  <headerFooter alignWithMargins="0">
    <oddHeader>&amp;LJanuary 2006&amp;C&amp;A&amp;Rdoc.: IEEE 802.11-05/597r17</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C5" sqref="C5"/>
    </sheetView>
  </sheetViews>
  <sheetFormatPr defaultColWidth="9.140625" defaultRowHeight="12.75"/>
  <cols>
    <col min="1" max="1" width="6.421875" style="0" bestFit="1" customWidth="1"/>
    <col min="2" max="2" width="7.140625" style="0" customWidth="1"/>
    <col min="3" max="3" width="78.140625" style="0" customWidth="1"/>
    <col min="4" max="4" width="2.28125" style="0" bestFit="1" customWidth="1"/>
    <col min="5" max="5" width="2.421875" style="0" bestFit="1" customWidth="1"/>
    <col min="6" max="6" width="3.00390625" style="0" bestFit="1" customWidth="1"/>
    <col min="7" max="7" width="4.8515625" style="0" bestFit="1" customWidth="1"/>
    <col min="8" max="8" width="3.8515625" style="0" bestFit="1" customWidth="1"/>
    <col min="9" max="9" width="8.421875" style="0" bestFit="1" customWidth="1"/>
    <col min="10" max="10" width="6.140625" style="0" bestFit="1" customWidth="1"/>
  </cols>
  <sheetData>
    <row r="1" spans="1:10" ht="23.25">
      <c r="A1" s="192" t="s">
        <v>210</v>
      </c>
      <c r="B1" s="193"/>
      <c r="C1" s="193"/>
      <c r="D1" s="193"/>
      <c r="E1" s="193"/>
      <c r="F1" s="193"/>
      <c r="G1" s="193"/>
      <c r="H1" s="193"/>
      <c r="I1" s="193"/>
      <c r="J1" s="194"/>
    </row>
    <row r="2" spans="1:10" ht="15">
      <c r="A2" s="45" t="s">
        <v>79</v>
      </c>
      <c r="B2" s="45" t="s">
        <v>80</v>
      </c>
      <c r="C2" s="46" t="s">
        <v>24</v>
      </c>
      <c r="D2" s="46" t="s">
        <v>48</v>
      </c>
      <c r="E2" s="46" t="s">
        <v>49</v>
      </c>
      <c r="F2" s="46" t="s">
        <v>38</v>
      </c>
      <c r="G2" s="53" t="s">
        <v>35</v>
      </c>
      <c r="H2" s="53" t="s">
        <v>36</v>
      </c>
      <c r="I2" s="53" t="s">
        <v>171</v>
      </c>
      <c r="J2" s="48" t="s">
        <v>172</v>
      </c>
    </row>
    <row r="3" spans="1:6" ht="25.5">
      <c r="A3" s="27" t="s">
        <v>37</v>
      </c>
      <c r="B3" s="27">
        <v>31</v>
      </c>
      <c r="C3" s="28" t="s">
        <v>207</v>
      </c>
      <c r="D3" s="28">
        <v>1</v>
      </c>
      <c r="E3" s="25"/>
      <c r="F3" s="36">
        <v>14</v>
      </c>
    </row>
    <row r="4" spans="1:6" ht="63.75">
      <c r="A4" s="27" t="s">
        <v>62</v>
      </c>
      <c r="B4" s="27">
        <v>7</v>
      </c>
      <c r="C4" s="17" t="s">
        <v>211</v>
      </c>
      <c r="D4" s="28">
        <v>1</v>
      </c>
      <c r="E4" s="25"/>
      <c r="F4" s="36">
        <v>14</v>
      </c>
    </row>
    <row r="5" spans="1:10" ht="12.75">
      <c r="A5" s="29"/>
      <c r="B5" s="29"/>
      <c r="C5" s="34" t="s">
        <v>82</v>
      </c>
      <c r="D5" s="30">
        <f>SUM(D3:D4)</f>
        <v>2</v>
      </c>
      <c r="E5" s="30">
        <f>SUM(E3:E4)</f>
        <v>0</v>
      </c>
      <c r="F5" s="30"/>
      <c r="G5" s="31"/>
      <c r="H5" s="31"/>
      <c r="I5" s="31"/>
      <c r="J5" s="31"/>
    </row>
    <row r="6" spans="1:10" ht="14.25">
      <c r="A6" s="16"/>
      <c r="B6" s="16"/>
      <c r="C6" s="35" t="s">
        <v>83</v>
      </c>
      <c r="D6" s="195">
        <f>D5+E5</f>
        <v>2</v>
      </c>
      <c r="E6" s="195"/>
      <c r="F6" s="20"/>
      <c r="G6" s="19"/>
      <c r="H6" s="19"/>
      <c r="I6" s="19"/>
      <c r="J6" s="47"/>
    </row>
    <row r="7" spans="1:10" ht="12.75">
      <c r="A7" s="16"/>
      <c r="B7" s="179" t="s">
        <v>98</v>
      </c>
      <c r="C7" s="180"/>
      <c r="D7" s="17"/>
      <c r="E7" s="17"/>
      <c r="F7" s="17"/>
      <c r="G7" s="19"/>
      <c r="H7" s="19"/>
      <c r="I7" s="19"/>
      <c r="J7" s="47"/>
    </row>
    <row r="8" spans="1:10" ht="12.75">
      <c r="A8" s="16"/>
      <c r="B8" s="190" t="s">
        <v>96</v>
      </c>
      <c r="C8" s="191"/>
      <c r="D8" s="19"/>
      <c r="E8" s="19"/>
      <c r="F8" s="19"/>
      <c r="G8" s="19"/>
      <c r="H8" s="19"/>
      <c r="I8" s="19"/>
      <c r="J8" s="47"/>
    </row>
    <row r="9" spans="1:10" ht="12.75">
      <c r="A9" s="16"/>
      <c r="B9" s="190" t="s">
        <v>154</v>
      </c>
      <c r="C9" s="191"/>
      <c r="D9" s="17"/>
      <c r="E9" s="17"/>
      <c r="F9" s="17"/>
      <c r="G9" s="17"/>
      <c r="H9" s="17"/>
      <c r="I9" s="19"/>
      <c r="J9" s="47"/>
    </row>
    <row r="10" spans="1:10" ht="12.75">
      <c r="A10" s="16"/>
      <c r="B10" s="190" t="s">
        <v>155</v>
      </c>
      <c r="C10" s="191"/>
      <c r="D10" s="17"/>
      <c r="E10" s="17"/>
      <c r="F10" s="17"/>
      <c r="G10" s="17"/>
      <c r="H10" s="17"/>
      <c r="I10" s="19"/>
      <c r="J10" s="47"/>
    </row>
    <row r="11" spans="1:10" ht="12.75">
      <c r="A11" s="16"/>
      <c r="B11" s="16" t="s">
        <v>173</v>
      </c>
      <c r="C11" s="17"/>
      <c r="D11" s="17"/>
      <c r="E11" s="20"/>
      <c r="F11" s="20"/>
      <c r="G11" s="19"/>
      <c r="H11" s="19"/>
      <c r="I11" s="19"/>
      <c r="J11" s="47"/>
    </row>
  </sheetData>
  <mergeCells count="6">
    <mergeCell ref="B9:C9"/>
    <mergeCell ref="B10:C10"/>
    <mergeCell ref="A1:J1"/>
    <mergeCell ref="D6:E6"/>
    <mergeCell ref="B7:C7"/>
    <mergeCell ref="B8:C8"/>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L13"/>
  <sheetViews>
    <sheetView workbookViewId="0" topLeftCell="A1">
      <selection activeCell="A12" sqref="A12:IV12"/>
    </sheetView>
  </sheetViews>
  <sheetFormatPr defaultColWidth="9.140625" defaultRowHeight="12.75"/>
  <cols>
    <col min="2" max="2" width="5.57421875" style="0" bestFit="1" customWidth="1"/>
    <col min="3" max="3" width="3.00390625" style="0" bestFit="1" customWidth="1"/>
    <col min="4" max="4" width="23.140625" style="0" customWidth="1"/>
    <col min="5" max="5" width="2.7109375" style="0" customWidth="1"/>
  </cols>
  <sheetData>
    <row r="1" spans="1:12" ht="18">
      <c r="A1" s="196" t="s">
        <v>215</v>
      </c>
      <c r="B1" s="196"/>
      <c r="C1" s="196"/>
      <c r="D1" s="196"/>
      <c r="E1" s="196"/>
      <c r="F1" s="196"/>
      <c r="G1" s="196"/>
      <c r="H1" s="196"/>
      <c r="I1" s="196"/>
      <c r="J1" s="196"/>
      <c r="K1" s="196"/>
      <c r="L1" s="196"/>
    </row>
    <row r="2" spans="2:12" ht="52.5" customHeight="1">
      <c r="B2" s="197" t="s">
        <v>214</v>
      </c>
      <c r="C2" s="197"/>
      <c r="D2" s="197"/>
      <c r="E2" s="197"/>
      <c r="F2" s="197"/>
      <c r="G2" s="197"/>
      <c r="H2" s="197"/>
      <c r="I2" s="197"/>
      <c r="J2" s="197"/>
      <c r="K2" s="197"/>
      <c r="L2" s="197"/>
    </row>
    <row r="4" spans="1:6" ht="12.75">
      <c r="A4" t="s">
        <v>185</v>
      </c>
      <c r="F4" t="s">
        <v>202</v>
      </c>
    </row>
    <row r="5" spans="1:12" ht="12.75">
      <c r="A5" s="120">
        <v>1</v>
      </c>
      <c r="B5" s="117" t="s">
        <v>37</v>
      </c>
      <c r="C5" s="118">
        <v>31</v>
      </c>
      <c r="D5" s="118" t="s">
        <v>129</v>
      </c>
      <c r="E5" s="121"/>
      <c r="F5" s="119"/>
      <c r="G5" s="119">
        <v>6859</v>
      </c>
      <c r="H5" s="119"/>
      <c r="I5" s="119"/>
      <c r="J5" s="119"/>
      <c r="K5" s="119"/>
      <c r="L5" s="119"/>
    </row>
    <row r="6" spans="1:4" ht="12.75">
      <c r="A6">
        <v>2</v>
      </c>
      <c r="B6" s="117" t="s">
        <v>62</v>
      </c>
      <c r="C6" s="118">
        <v>7</v>
      </c>
      <c r="D6" s="118" t="s">
        <v>186</v>
      </c>
    </row>
    <row r="8" ht="12.75">
      <c r="A8" t="s">
        <v>187</v>
      </c>
    </row>
    <row r="9" spans="2:11" ht="258" customHeight="1">
      <c r="B9" s="198" t="s">
        <v>216</v>
      </c>
      <c r="C9" s="199"/>
      <c r="D9" s="199"/>
      <c r="E9" s="199"/>
      <c r="F9" s="199"/>
      <c r="G9" s="199"/>
      <c r="H9" s="199"/>
      <c r="I9" s="199"/>
      <c r="J9" s="199"/>
      <c r="K9" s="199"/>
    </row>
    <row r="10" ht="13.5">
      <c r="B10" s="148"/>
    </row>
    <row r="11" ht="12.75">
      <c r="A11" t="s">
        <v>204</v>
      </c>
    </row>
    <row r="12" spans="1:4" ht="12.75">
      <c r="A12">
        <v>1</v>
      </c>
      <c r="B12" s="117" t="s">
        <v>37</v>
      </c>
      <c r="C12" s="118">
        <v>31</v>
      </c>
      <c r="D12" s="118" t="s">
        <v>129</v>
      </c>
    </row>
    <row r="13" spans="1:4" ht="12.75">
      <c r="A13">
        <v>2</v>
      </c>
      <c r="B13" s="117" t="s">
        <v>62</v>
      </c>
      <c r="C13" s="118">
        <v>7</v>
      </c>
      <c r="D13" s="118" t="s">
        <v>186</v>
      </c>
    </row>
  </sheetData>
  <mergeCells count="3">
    <mergeCell ref="A1:L1"/>
    <mergeCell ref="B2:L2"/>
    <mergeCell ref="B9:K9"/>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1" width="6.421875" style="0" bestFit="1" customWidth="1"/>
    <col min="2" max="2" width="7.140625" style="0" customWidth="1"/>
    <col min="3" max="3" width="78.140625" style="0" customWidth="1"/>
    <col min="4" max="4" width="2.28125" style="0" bestFit="1" customWidth="1"/>
    <col min="5" max="5" width="2.421875" style="0" bestFit="1" customWidth="1"/>
    <col min="6" max="6" width="3.00390625" style="0" bestFit="1" customWidth="1"/>
    <col min="7" max="7" width="4.8515625" style="0" bestFit="1" customWidth="1"/>
    <col min="8" max="8" width="3.8515625" style="0" bestFit="1" customWidth="1"/>
    <col min="9" max="9" width="8.421875" style="0" bestFit="1" customWidth="1"/>
    <col min="10" max="10" width="6.140625" style="0" bestFit="1" customWidth="1"/>
  </cols>
  <sheetData>
    <row r="1" spans="1:10" ht="23.25">
      <c r="A1" s="192" t="s">
        <v>199</v>
      </c>
      <c r="B1" s="193"/>
      <c r="C1" s="193"/>
      <c r="D1" s="193"/>
      <c r="E1" s="193"/>
      <c r="F1" s="193"/>
      <c r="G1" s="193"/>
      <c r="H1" s="193"/>
      <c r="I1" s="193"/>
      <c r="J1" s="194"/>
    </row>
    <row r="2" spans="1:10" ht="15">
      <c r="A2" s="45" t="s">
        <v>79</v>
      </c>
      <c r="B2" s="45" t="s">
        <v>80</v>
      </c>
      <c r="C2" s="46" t="s">
        <v>24</v>
      </c>
      <c r="D2" s="46" t="s">
        <v>48</v>
      </c>
      <c r="E2" s="46" t="s">
        <v>49</v>
      </c>
      <c r="F2" s="46" t="s">
        <v>38</v>
      </c>
      <c r="G2" s="53" t="s">
        <v>35</v>
      </c>
      <c r="H2" s="53" t="s">
        <v>36</v>
      </c>
      <c r="I2" s="53" t="s">
        <v>171</v>
      </c>
      <c r="J2" s="48" t="s">
        <v>172</v>
      </c>
    </row>
    <row r="3" spans="1:10" ht="25.5">
      <c r="A3" s="27" t="s">
        <v>37</v>
      </c>
      <c r="B3" s="27">
        <v>31</v>
      </c>
      <c r="C3" s="28" t="s">
        <v>207</v>
      </c>
      <c r="D3" s="28">
        <v>1</v>
      </c>
      <c r="E3" s="25"/>
      <c r="F3" s="36">
        <v>14</v>
      </c>
      <c r="G3" s="150">
        <v>56</v>
      </c>
      <c r="H3" s="150">
        <v>85</v>
      </c>
      <c r="I3" s="150">
        <v>21</v>
      </c>
      <c r="J3">
        <f>SUM(G3:I3)</f>
        <v>162</v>
      </c>
    </row>
    <row r="4" spans="1:10" ht="63.75">
      <c r="A4" s="27" t="s">
        <v>62</v>
      </c>
      <c r="B4" s="27">
        <v>7</v>
      </c>
      <c r="C4" s="17" t="s">
        <v>206</v>
      </c>
      <c r="D4" s="28">
        <v>1</v>
      </c>
      <c r="E4" s="25"/>
      <c r="F4" s="36">
        <v>14</v>
      </c>
      <c r="G4" s="150">
        <v>123</v>
      </c>
      <c r="H4" s="150">
        <v>35</v>
      </c>
      <c r="I4" s="150">
        <v>4</v>
      </c>
      <c r="J4">
        <f>SUM(G4:I4)</f>
        <v>162</v>
      </c>
    </row>
    <row r="5" spans="1:10" ht="25.5">
      <c r="A5" s="27" t="s">
        <v>66</v>
      </c>
      <c r="B5" s="27">
        <v>9</v>
      </c>
      <c r="C5" s="28" t="s">
        <v>208</v>
      </c>
      <c r="D5" s="28">
        <v>1</v>
      </c>
      <c r="E5" s="25"/>
      <c r="F5" s="36">
        <v>13</v>
      </c>
      <c r="G5" s="150">
        <v>20</v>
      </c>
      <c r="H5" s="151">
        <v>115</v>
      </c>
      <c r="I5" s="150">
        <v>27</v>
      </c>
      <c r="J5">
        <f>SUM(G5:I5)</f>
        <v>162</v>
      </c>
    </row>
    <row r="6" spans="1:10" ht="12.75">
      <c r="A6" s="29"/>
      <c r="B6" s="29"/>
      <c r="C6" s="34" t="s">
        <v>82</v>
      </c>
      <c r="D6" s="30">
        <f>SUM(D3:D5)</f>
        <v>3</v>
      </c>
      <c r="E6" s="30">
        <f>SUM(E3:E5)</f>
        <v>0</v>
      </c>
      <c r="F6" s="30"/>
      <c r="G6" s="31"/>
      <c r="H6" s="31"/>
      <c r="I6" s="31"/>
      <c r="J6" s="31"/>
    </row>
    <row r="7" spans="1:10" ht="14.25">
      <c r="A7" s="16"/>
      <c r="B7" s="16"/>
      <c r="C7" s="35" t="s">
        <v>83</v>
      </c>
      <c r="D7" s="195">
        <f>D6+E6</f>
        <v>3</v>
      </c>
      <c r="E7" s="195"/>
      <c r="F7" s="20"/>
      <c r="G7" s="19"/>
      <c r="H7" s="19"/>
      <c r="I7" s="19"/>
      <c r="J7" s="47"/>
    </row>
    <row r="8" spans="1:10" ht="12.75">
      <c r="A8" s="16"/>
      <c r="B8" s="179" t="s">
        <v>98</v>
      </c>
      <c r="C8" s="180"/>
      <c r="D8" s="17"/>
      <c r="E8" s="17"/>
      <c r="F8" s="17"/>
      <c r="G8" s="19"/>
      <c r="H8" s="19"/>
      <c r="I8" s="19"/>
      <c r="J8" s="47"/>
    </row>
    <row r="9" spans="1:10" ht="12.75">
      <c r="A9" s="16"/>
      <c r="B9" s="190" t="s">
        <v>96</v>
      </c>
      <c r="C9" s="191"/>
      <c r="D9" s="19"/>
      <c r="E9" s="19"/>
      <c r="F9" s="19"/>
      <c r="G9" s="19"/>
      <c r="H9" s="19"/>
      <c r="I9" s="19"/>
      <c r="J9" s="47"/>
    </row>
    <row r="10" spans="1:10" ht="12.75">
      <c r="A10" s="16"/>
      <c r="B10" s="190" t="s">
        <v>154</v>
      </c>
      <c r="C10" s="191"/>
      <c r="D10" s="17"/>
      <c r="E10" s="17"/>
      <c r="F10" s="17"/>
      <c r="G10" s="17"/>
      <c r="H10" s="17"/>
      <c r="I10" s="19"/>
      <c r="J10" s="47"/>
    </row>
    <row r="11" spans="1:10" ht="12.75">
      <c r="A11" s="16"/>
      <c r="B11" s="190" t="s">
        <v>155</v>
      </c>
      <c r="C11" s="191"/>
      <c r="D11" s="17"/>
      <c r="E11" s="17"/>
      <c r="F11" s="17"/>
      <c r="G11" s="17"/>
      <c r="H11" s="17"/>
      <c r="I11" s="19"/>
      <c r="J11" s="47"/>
    </row>
    <row r="12" spans="1:10" ht="12.75">
      <c r="A12" s="16"/>
      <c r="B12" s="16" t="s">
        <v>173</v>
      </c>
      <c r="C12" s="17"/>
      <c r="D12" s="17"/>
      <c r="E12" s="20"/>
      <c r="F12" s="20"/>
      <c r="G12" s="19"/>
      <c r="H12" s="19"/>
      <c r="I12" s="19"/>
      <c r="J12" s="47"/>
    </row>
  </sheetData>
  <mergeCells count="6">
    <mergeCell ref="B10:C10"/>
    <mergeCell ref="B11:C11"/>
    <mergeCell ref="A1:J1"/>
    <mergeCell ref="D7:E7"/>
    <mergeCell ref="B8:C8"/>
    <mergeCell ref="B9:C9"/>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6.xml><?xml version="1.0" encoding="utf-8"?>
<worksheet xmlns="http://schemas.openxmlformats.org/spreadsheetml/2006/main" xmlns:r="http://schemas.openxmlformats.org/officeDocument/2006/relationships">
  <dimension ref="A1:L15"/>
  <sheetViews>
    <sheetView workbookViewId="0" topLeftCell="A1">
      <selection activeCell="A1" sqref="A1:L1"/>
    </sheetView>
  </sheetViews>
  <sheetFormatPr defaultColWidth="9.140625" defaultRowHeight="12.75"/>
  <cols>
    <col min="2" max="2" width="5.57421875" style="0" bestFit="1" customWidth="1"/>
    <col min="3" max="3" width="3.00390625" style="0" bestFit="1" customWidth="1"/>
    <col min="4" max="4" width="23.140625" style="0" customWidth="1"/>
    <col min="5" max="5" width="2.7109375" style="0" customWidth="1"/>
  </cols>
  <sheetData>
    <row r="1" spans="1:12" ht="18">
      <c r="A1" s="196" t="s">
        <v>200</v>
      </c>
      <c r="B1" s="196"/>
      <c r="C1" s="196"/>
      <c r="D1" s="196"/>
      <c r="E1" s="196"/>
      <c r="F1" s="196"/>
      <c r="G1" s="196"/>
      <c r="H1" s="196"/>
      <c r="I1" s="196"/>
      <c r="J1" s="196"/>
      <c r="K1" s="196"/>
      <c r="L1" s="196"/>
    </row>
    <row r="2" spans="2:12" ht="52.5" customHeight="1">
      <c r="B2" s="197" t="s">
        <v>201</v>
      </c>
      <c r="C2" s="197"/>
      <c r="D2" s="197"/>
      <c r="E2" s="197"/>
      <c r="F2" s="197"/>
      <c r="G2" s="197"/>
      <c r="H2" s="197"/>
      <c r="I2" s="197"/>
      <c r="J2" s="197"/>
      <c r="K2" s="197"/>
      <c r="L2" s="197"/>
    </row>
    <row r="4" spans="1:6" ht="12.75">
      <c r="A4" t="s">
        <v>185</v>
      </c>
      <c r="F4" t="s">
        <v>202</v>
      </c>
    </row>
    <row r="5" spans="1:12" ht="12.75">
      <c r="A5" s="120">
        <v>1</v>
      </c>
      <c r="B5" s="117" t="s">
        <v>37</v>
      </c>
      <c r="C5" s="118">
        <v>31</v>
      </c>
      <c r="D5" s="118" t="s">
        <v>129</v>
      </c>
      <c r="E5" s="121"/>
      <c r="F5" s="119"/>
      <c r="G5" s="119">
        <v>2721</v>
      </c>
      <c r="H5" s="119"/>
      <c r="I5" s="119"/>
      <c r="J5" s="119"/>
      <c r="K5" s="119"/>
      <c r="L5" s="119"/>
    </row>
    <row r="6" spans="1:4" ht="12.75">
      <c r="A6">
        <v>2</v>
      </c>
      <c r="B6" s="117" t="s">
        <v>62</v>
      </c>
      <c r="C6" s="118">
        <v>7</v>
      </c>
      <c r="D6" s="118" t="s">
        <v>186</v>
      </c>
    </row>
    <row r="7" spans="1:4" ht="25.5">
      <c r="A7">
        <v>3</v>
      </c>
      <c r="B7" s="26" t="s">
        <v>66</v>
      </c>
      <c r="C7" s="27">
        <v>9</v>
      </c>
      <c r="D7" s="122" t="s">
        <v>111</v>
      </c>
    </row>
    <row r="9" ht="12.75">
      <c r="A9" t="s">
        <v>187</v>
      </c>
    </row>
    <row r="10" spans="2:11" ht="288.75" customHeight="1">
      <c r="B10" s="198" t="s">
        <v>203</v>
      </c>
      <c r="C10" s="199"/>
      <c r="D10" s="199"/>
      <c r="E10" s="199"/>
      <c r="F10" s="199"/>
      <c r="G10" s="199"/>
      <c r="H10" s="199"/>
      <c r="I10" s="199"/>
      <c r="J10" s="199"/>
      <c r="K10" s="199"/>
    </row>
    <row r="11" ht="13.5">
      <c r="B11" s="148"/>
    </row>
    <row r="12" ht="12.75">
      <c r="A12" t="s">
        <v>204</v>
      </c>
    </row>
    <row r="13" spans="1:4" ht="12.75">
      <c r="A13">
        <v>2</v>
      </c>
      <c r="B13" s="117" t="s">
        <v>62</v>
      </c>
      <c r="C13" s="118">
        <v>7</v>
      </c>
      <c r="D13" s="118" t="s">
        <v>186</v>
      </c>
    </row>
    <row r="14" spans="1:4" ht="12.75">
      <c r="A14">
        <v>1</v>
      </c>
      <c r="B14" s="117" t="s">
        <v>37</v>
      </c>
      <c r="C14" s="118">
        <v>31</v>
      </c>
      <c r="D14" s="118" t="s">
        <v>129</v>
      </c>
    </row>
    <row r="15" spans="1:4" ht="25.5">
      <c r="A15">
        <v>3</v>
      </c>
      <c r="B15" s="26" t="s">
        <v>66</v>
      </c>
      <c r="C15" s="27">
        <v>9</v>
      </c>
      <c r="D15" s="122" t="s">
        <v>111</v>
      </c>
    </row>
  </sheetData>
  <mergeCells count="3">
    <mergeCell ref="A1:L1"/>
    <mergeCell ref="B2:L2"/>
    <mergeCell ref="B10:K10"/>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7.xml><?xml version="1.0" encoding="utf-8"?>
<worksheet xmlns="http://schemas.openxmlformats.org/spreadsheetml/2006/main" xmlns:r="http://schemas.openxmlformats.org/officeDocument/2006/relationships">
  <sheetPr codeName="Sheet5"/>
  <dimension ref="A1:J15"/>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47" bestFit="1" customWidth="1"/>
    <col min="11" max="16384" width="9.140625" style="19" customWidth="1"/>
  </cols>
  <sheetData>
    <row r="1" spans="1:10" s="21" customFormat="1" ht="25.5">
      <c r="A1" s="192" t="s">
        <v>176</v>
      </c>
      <c r="B1" s="193"/>
      <c r="C1" s="193"/>
      <c r="D1" s="193"/>
      <c r="E1" s="193"/>
      <c r="F1" s="193"/>
      <c r="G1" s="193"/>
      <c r="H1" s="193"/>
      <c r="I1" s="193"/>
      <c r="J1" s="194"/>
    </row>
    <row r="2" spans="1:10" s="33" customFormat="1" ht="15">
      <c r="A2" s="45" t="s">
        <v>79</v>
      </c>
      <c r="B2" s="45" t="s">
        <v>80</v>
      </c>
      <c r="C2" s="46" t="s">
        <v>24</v>
      </c>
      <c r="D2" s="46" t="s">
        <v>48</v>
      </c>
      <c r="E2" s="46" t="s">
        <v>49</v>
      </c>
      <c r="F2" s="46" t="s">
        <v>38</v>
      </c>
      <c r="G2" s="53" t="s">
        <v>35</v>
      </c>
      <c r="H2" s="53" t="s">
        <v>36</v>
      </c>
      <c r="I2" s="53" t="s">
        <v>171</v>
      </c>
      <c r="J2" s="48" t="s">
        <v>172</v>
      </c>
    </row>
    <row r="3" spans="1:10" ht="25.5">
      <c r="A3" s="27" t="s">
        <v>23</v>
      </c>
      <c r="B3" s="27">
        <v>8</v>
      </c>
      <c r="C3" s="28" t="s">
        <v>194</v>
      </c>
      <c r="D3" s="28">
        <v>1</v>
      </c>
      <c r="E3" s="25"/>
      <c r="F3" s="51">
        <v>8</v>
      </c>
      <c r="G3" s="124">
        <v>8</v>
      </c>
      <c r="H3" s="125">
        <v>67</v>
      </c>
      <c r="I3" s="125">
        <v>29</v>
      </c>
      <c r="J3">
        <f aca="true" t="shared" si="0" ref="J3:J8">SUM(G3:I3)</f>
        <v>104</v>
      </c>
    </row>
    <row r="4" spans="1:10" ht="25.5">
      <c r="A4" s="27" t="s">
        <v>37</v>
      </c>
      <c r="B4" s="27">
        <v>31</v>
      </c>
      <c r="C4" s="28" t="s">
        <v>198</v>
      </c>
      <c r="D4" s="28">
        <v>1</v>
      </c>
      <c r="E4" s="25"/>
      <c r="F4" s="36">
        <v>14</v>
      </c>
      <c r="G4">
        <v>49</v>
      </c>
      <c r="H4">
        <v>34</v>
      </c>
      <c r="I4">
        <v>21</v>
      </c>
      <c r="J4">
        <f t="shared" si="0"/>
        <v>104</v>
      </c>
    </row>
    <row r="5" spans="1:10" ht="53.25" customHeight="1">
      <c r="A5" s="27" t="s">
        <v>62</v>
      </c>
      <c r="B5" s="27">
        <v>7</v>
      </c>
      <c r="C5" s="17" t="s">
        <v>184</v>
      </c>
      <c r="D5" s="28">
        <v>1</v>
      </c>
      <c r="E5" s="25"/>
      <c r="F5" s="36">
        <v>14</v>
      </c>
      <c r="G5">
        <v>84</v>
      </c>
      <c r="H5">
        <v>17</v>
      </c>
      <c r="I5">
        <v>3</v>
      </c>
      <c r="J5">
        <f t="shared" si="0"/>
        <v>104</v>
      </c>
    </row>
    <row r="6" spans="1:10" ht="25.5">
      <c r="A6" s="27" t="s">
        <v>66</v>
      </c>
      <c r="B6" s="27">
        <v>9</v>
      </c>
      <c r="C6" s="28" t="s">
        <v>195</v>
      </c>
      <c r="D6" s="28"/>
      <c r="E6" s="25">
        <v>1</v>
      </c>
      <c r="F6" s="36">
        <v>10</v>
      </c>
      <c r="G6">
        <v>29</v>
      </c>
      <c r="H6">
        <v>53</v>
      </c>
      <c r="I6">
        <v>22</v>
      </c>
      <c r="J6">
        <f t="shared" si="0"/>
        <v>104</v>
      </c>
    </row>
    <row r="7" spans="1:10" ht="38.25">
      <c r="A7" s="27" t="s">
        <v>68</v>
      </c>
      <c r="B7" s="27">
        <v>35</v>
      </c>
      <c r="C7" s="28" t="s">
        <v>196</v>
      </c>
      <c r="D7" s="28">
        <v>1</v>
      </c>
      <c r="E7" s="25"/>
      <c r="F7" s="36">
        <v>11</v>
      </c>
      <c r="G7">
        <v>24</v>
      </c>
      <c r="H7">
        <v>62</v>
      </c>
      <c r="I7">
        <v>18</v>
      </c>
      <c r="J7">
        <f t="shared" si="0"/>
        <v>104</v>
      </c>
    </row>
    <row r="8" spans="1:10" ht="38.25">
      <c r="A8" s="27" t="s">
        <v>84</v>
      </c>
      <c r="B8" s="27">
        <v>22</v>
      </c>
      <c r="C8" s="28" t="s">
        <v>197</v>
      </c>
      <c r="D8" s="28"/>
      <c r="E8" s="25">
        <v>1</v>
      </c>
      <c r="F8" s="36">
        <v>7</v>
      </c>
      <c r="G8">
        <v>13</v>
      </c>
      <c r="H8">
        <v>75</v>
      </c>
      <c r="I8">
        <v>16</v>
      </c>
      <c r="J8">
        <f t="shared" si="0"/>
        <v>104</v>
      </c>
    </row>
    <row r="9" spans="1:10" ht="12.75">
      <c r="A9" s="29"/>
      <c r="B9" s="29"/>
      <c r="C9" s="34" t="s">
        <v>82</v>
      </c>
      <c r="D9" s="30">
        <f>SUM(D3:D8)</f>
        <v>4</v>
      </c>
      <c r="E9" s="30">
        <f>SUM(E3:E8)</f>
        <v>2</v>
      </c>
      <c r="F9" s="30"/>
      <c r="G9" s="31"/>
      <c r="H9" s="31"/>
      <c r="I9" s="31"/>
      <c r="J9" s="31"/>
    </row>
    <row r="10" spans="3:5" ht="14.25">
      <c r="C10" s="35" t="s">
        <v>83</v>
      </c>
      <c r="D10" s="195">
        <f>D9+E9</f>
        <v>6</v>
      </c>
      <c r="E10" s="195"/>
    </row>
    <row r="11" spans="2:6" ht="12.75">
      <c r="B11" s="179" t="s">
        <v>98</v>
      </c>
      <c r="C11" s="180"/>
      <c r="E11" s="17"/>
      <c r="F11" s="17"/>
    </row>
    <row r="12" spans="2:6" ht="12.75">
      <c r="B12" s="190" t="s">
        <v>96</v>
      </c>
      <c r="C12" s="191"/>
      <c r="D12" s="19"/>
      <c r="E12" s="19"/>
      <c r="F12" s="19"/>
    </row>
    <row r="13" spans="2:8" ht="38.25" customHeight="1">
      <c r="B13" s="190" t="s">
        <v>154</v>
      </c>
      <c r="C13" s="191"/>
      <c r="E13" s="17"/>
      <c r="F13" s="17"/>
      <c r="G13" s="17"/>
      <c r="H13" s="17"/>
    </row>
    <row r="14" spans="2:8" ht="25.5" customHeight="1">
      <c r="B14" s="190" t="s">
        <v>155</v>
      </c>
      <c r="C14" s="191"/>
      <c r="E14" s="17"/>
      <c r="F14" s="17"/>
      <c r="G14" s="17"/>
      <c r="H14" s="17"/>
    </row>
    <row r="15" ht="12.75">
      <c r="B15" s="16" t="s">
        <v>173</v>
      </c>
    </row>
  </sheetData>
  <mergeCells count="6">
    <mergeCell ref="A1:J1"/>
    <mergeCell ref="B13:C13"/>
    <mergeCell ref="B14:C14"/>
    <mergeCell ref="D10:E10"/>
    <mergeCell ref="B11:C11"/>
    <mergeCell ref="B12:C12"/>
  </mergeCells>
  <printOptions/>
  <pageMargins left="0.75" right="0.75" top="1" bottom="1" header="0.5" footer="0.5"/>
  <pageSetup horizontalDpi="600" verticalDpi="600" orientation="landscape" r:id="rId1"/>
  <headerFooter alignWithMargins="0">
    <oddHeader>&amp;LJanuary 2006&amp;C&amp;A&amp;Rdoc.: IEEE 802.11-05/597r17</oddHeader>
    <oddFooter>&amp;LSubmission&amp;C&amp;P&amp;RDonald Eastlake 3rd (Motorola Laboratories)</oddFooter>
  </headerFooter>
</worksheet>
</file>

<file path=xl/worksheets/sheet8.xml><?xml version="1.0" encoding="utf-8"?>
<worksheet xmlns="http://schemas.openxmlformats.org/spreadsheetml/2006/main" xmlns:r="http://schemas.openxmlformats.org/officeDocument/2006/relationships">
  <dimension ref="A1:L31"/>
  <sheetViews>
    <sheetView workbookViewId="0" topLeftCell="A1">
      <selection activeCell="A1" sqref="A1:L1"/>
    </sheetView>
  </sheetViews>
  <sheetFormatPr defaultColWidth="9.140625" defaultRowHeight="12.75"/>
  <cols>
    <col min="2" max="2" width="3.140625" style="0" customWidth="1"/>
    <col min="3" max="3" width="3.28125" style="0" customWidth="1"/>
    <col min="4" max="4" width="24.421875" style="0" customWidth="1"/>
    <col min="5" max="5" width="3.57421875" style="0" customWidth="1"/>
  </cols>
  <sheetData>
    <row r="1" spans="1:12" ht="18">
      <c r="A1" s="196" t="s">
        <v>181</v>
      </c>
      <c r="B1" s="196"/>
      <c r="C1" s="196"/>
      <c r="D1" s="196"/>
      <c r="E1" s="196"/>
      <c r="F1" s="196"/>
      <c r="G1" s="196"/>
      <c r="H1" s="196"/>
      <c r="I1" s="196"/>
      <c r="J1" s="196"/>
      <c r="K1" s="196"/>
      <c r="L1" s="196"/>
    </row>
    <row r="2" spans="2:12" ht="63.75" customHeight="1">
      <c r="B2" s="197" t="s">
        <v>192</v>
      </c>
      <c r="C2" s="197"/>
      <c r="D2" s="197"/>
      <c r="E2" s="197"/>
      <c r="F2" s="197"/>
      <c r="G2" s="197"/>
      <c r="H2" s="197"/>
      <c r="I2" s="197"/>
      <c r="J2" s="197"/>
      <c r="K2" s="197"/>
      <c r="L2" s="197"/>
    </row>
    <row r="4" spans="1:6" ht="12.75">
      <c r="A4" t="s">
        <v>185</v>
      </c>
      <c r="F4" t="s">
        <v>188</v>
      </c>
    </row>
    <row r="5" spans="1:7" s="119" customFormat="1" ht="12.75">
      <c r="A5" s="120"/>
      <c r="B5" s="26" t="s">
        <v>23</v>
      </c>
      <c r="C5" s="27">
        <v>8</v>
      </c>
      <c r="D5" s="27" t="s">
        <v>110</v>
      </c>
      <c r="E5" s="121"/>
      <c r="G5" s="123">
        <v>5760</v>
      </c>
    </row>
    <row r="6" spans="1:5" s="119" customFormat="1" ht="12.75">
      <c r="A6" s="120"/>
      <c r="B6" s="117" t="s">
        <v>37</v>
      </c>
      <c r="C6" s="118">
        <v>31</v>
      </c>
      <c r="D6" s="118" t="s">
        <v>129</v>
      </c>
      <c r="E6" s="121"/>
    </row>
    <row r="7" spans="2:4" ht="12.75">
      <c r="B7" s="117" t="s">
        <v>62</v>
      </c>
      <c r="C7" s="118">
        <v>7</v>
      </c>
      <c r="D7" s="118" t="s">
        <v>186</v>
      </c>
    </row>
    <row r="8" spans="2:4" ht="25.5">
      <c r="B8" s="26" t="s">
        <v>66</v>
      </c>
      <c r="C8" s="27">
        <v>9</v>
      </c>
      <c r="D8" s="122" t="s">
        <v>111</v>
      </c>
    </row>
    <row r="9" spans="2:4" ht="12.75">
      <c r="B9" s="26" t="s">
        <v>68</v>
      </c>
      <c r="C9" s="27">
        <v>35</v>
      </c>
      <c r="D9" s="27" t="s">
        <v>106</v>
      </c>
    </row>
    <row r="10" spans="2:4" ht="12.75">
      <c r="B10" s="26" t="s">
        <v>84</v>
      </c>
      <c r="C10" s="27">
        <v>22</v>
      </c>
      <c r="D10" s="27" t="s">
        <v>108</v>
      </c>
    </row>
    <row r="12" ht="12.75">
      <c r="A12" t="s">
        <v>187</v>
      </c>
    </row>
    <row r="13" spans="2:11" ht="288" customHeight="1">
      <c r="B13" s="200" t="s">
        <v>193</v>
      </c>
      <c r="C13" s="201"/>
      <c r="D13" s="201"/>
      <c r="E13" s="201"/>
      <c r="F13" s="201"/>
      <c r="G13" s="201"/>
      <c r="H13" s="201"/>
      <c r="I13" s="201"/>
      <c r="J13" s="201"/>
      <c r="K13" s="201"/>
    </row>
    <row r="15" ht="12.75">
      <c r="A15" t="s">
        <v>189</v>
      </c>
    </row>
    <row r="16" spans="2:4" ht="12.75">
      <c r="B16" s="26" t="s">
        <v>23</v>
      </c>
      <c r="C16" s="27">
        <v>8</v>
      </c>
      <c r="D16" s="27" t="s">
        <v>110</v>
      </c>
    </row>
    <row r="17" spans="2:4" ht="25.5">
      <c r="B17" s="26" t="s">
        <v>66</v>
      </c>
      <c r="C17" s="27">
        <v>9</v>
      </c>
      <c r="D17" s="122" t="s">
        <v>111</v>
      </c>
    </row>
    <row r="18" spans="2:4" ht="12.75">
      <c r="B18" s="117" t="s">
        <v>37</v>
      </c>
      <c r="C18" s="118">
        <v>31</v>
      </c>
      <c r="D18" s="118" t="s">
        <v>129</v>
      </c>
    </row>
    <row r="19" spans="2:4" ht="12.75">
      <c r="B19" s="26" t="s">
        <v>84</v>
      </c>
      <c r="C19" s="27">
        <v>22</v>
      </c>
      <c r="D19" s="27" t="s">
        <v>108</v>
      </c>
    </row>
    <row r="20" spans="2:4" ht="12.75">
      <c r="B20" s="26" t="s">
        <v>68</v>
      </c>
      <c r="C20" s="27">
        <v>35</v>
      </c>
      <c r="D20" s="27" t="s">
        <v>106</v>
      </c>
    </row>
    <row r="21" spans="2:4" ht="12.75">
      <c r="B21" s="117" t="s">
        <v>62</v>
      </c>
      <c r="C21" s="118">
        <v>7</v>
      </c>
      <c r="D21" s="118" t="s">
        <v>186</v>
      </c>
    </row>
    <row r="23" ht="12.75">
      <c r="A23" t="s">
        <v>190</v>
      </c>
    </row>
    <row r="24" spans="2:4" ht="12.75">
      <c r="B24" s="26" t="s">
        <v>23</v>
      </c>
      <c r="C24" s="27">
        <v>8</v>
      </c>
      <c r="D24" s="27" t="s">
        <v>110</v>
      </c>
    </row>
    <row r="25" spans="2:4" ht="12.75">
      <c r="B25" s="117" t="s">
        <v>37</v>
      </c>
      <c r="C25" s="118">
        <v>31</v>
      </c>
      <c r="D25" s="118" t="s">
        <v>129</v>
      </c>
    </row>
    <row r="26" spans="2:4" ht="12.75">
      <c r="B26" s="26" t="s">
        <v>68</v>
      </c>
      <c r="C26" s="27">
        <v>35</v>
      </c>
      <c r="D26" s="27" t="s">
        <v>106</v>
      </c>
    </row>
    <row r="27" spans="2:4" ht="12.75">
      <c r="B27" s="117" t="s">
        <v>62</v>
      </c>
      <c r="C27" s="118">
        <v>7</v>
      </c>
      <c r="D27" s="118" t="s">
        <v>186</v>
      </c>
    </row>
    <row r="29" ht="12.75">
      <c r="A29" t="s">
        <v>191</v>
      </c>
    </row>
    <row r="30" spans="2:4" ht="25.5">
      <c r="B30" s="26" t="s">
        <v>66</v>
      </c>
      <c r="C30" s="27">
        <v>9</v>
      </c>
      <c r="D30" s="122" t="s">
        <v>111</v>
      </c>
    </row>
    <row r="31" spans="2:4" ht="12.75">
      <c r="B31" s="26" t="s">
        <v>84</v>
      </c>
      <c r="C31" s="27">
        <v>22</v>
      </c>
      <c r="D31" s="27" t="s">
        <v>108</v>
      </c>
    </row>
  </sheetData>
  <mergeCells count="3">
    <mergeCell ref="A1:L1"/>
    <mergeCell ref="B2:L2"/>
    <mergeCell ref="B13:K13"/>
  </mergeCells>
  <printOptions/>
  <pageMargins left="0.75" right="0.75" top="1" bottom="1" header="0.5" footer="0.5"/>
  <pageSetup horizontalDpi="600" verticalDpi="600" orientation="portrait" r:id="rId1"/>
  <headerFooter alignWithMargins="0">
    <oddHeader>&amp;LJanuary 2006&amp;C&amp;A&amp;Rdoc.: IEEE 802.11-05/597r17</oddHeader>
    <oddFooter>&amp;LSubmission&amp;C&amp;P&amp;RDonald Eastlake 3rd (Motorola Laboratories)</oddFooter>
  </headerFooter>
</worksheet>
</file>

<file path=xl/worksheets/sheet9.xml><?xml version="1.0" encoding="utf-8"?>
<worksheet xmlns="http://schemas.openxmlformats.org/spreadsheetml/2006/main" xmlns:r="http://schemas.openxmlformats.org/officeDocument/2006/relationships">
  <sheetPr codeName="Sheet4"/>
  <dimension ref="A1:J24"/>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1.003906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47" bestFit="1" customWidth="1"/>
    <col min="11" max="16384" width="9.140625" style="19" customWidth="1"/>
  </cols>
  <sheetData>
    <row r="1" spans="1:10" s="21" customFormat="1" ht="25.5">
      <c r="A1" s="192" t="s">
        <v>177</v>
      </c>
      <c r="B1" s="193"/>
      <c r="C1" s="193"/>
      <c r="D1" s="193"/>
      <c r="E1" s="193"/>
      <c r="F1" s="193"/>
      <c r="G1" s="193"/>
      <c r="H1" s="193"/>
      <c r="I1" s="193"/>
      <c r="J1" s="194"/>
    </row>
    <row r="2" spans="1:10" s="33" customFormat="1" ht="15">
      <c r="A2" s="45" t="s">
        <v>79</v>
      </c>
      <c r="B2" s="45" t="s">
        <v>80</v>
      </c>
      <c r="C2" s="46" t="s">
        <v>24</v>
      </c>
      <c r="D2" s="46" t="s">
        <v>48</v>
      </c>
      <c r="E2" s="46" t="s">
        <v>49</v>
      </c>
      <c r="F2" s="46" t="s">
        <v>38</v>
      </c>
      <c r="G2" s="53" t="s">
        <v>35</v>
      </c>
      <c r="H2" s="53" t="s">
        <v>36</v>
      </c>
      <c r="I2" s="53" t="s">
        <v>171</v>
      </c>
      <c r="J2" s="48" t="s">
        <v>172</v>
      </c>
    </row>
    <row r="3" spans="1:10" ht="28.5" customHeight="1">
      <c r="A3" s="27" t="s">
        <v>23</v>
      </c>
      <c r="B3" s="27">
        <v>8</v>
      </c>
      <c r="C3" s="28" t="s">
        <v>165</v>
      </c>
      <c r="D3" s="28">
        <v>1</v>
      </c>
      <c r="E3" s="25"/>
      <c r="F3" s="51">
        <v>8</v>
      </c>
      <c r="G3" s="56">
        <v>25</v>
      </c>
      <c r="H3" s="56">
        <v>72</v>
      </c>
      <c r="I3" s="56">
        <v>44</v>
      </c>
      <c r="J3" s="52">
        <f>SUM(G3:I3)</f>
        <v>141</v>
      </c>
    </row>
    <row r="4" spans="1:10" ht="38.25">
      <c r="A4" s="27" t="s">
        <v>37</v>
      </c>
      <c r="B4" s="27">
        <v>31</v>
      </c>
      <c r="C4" s="28" t="s">
        <v>168</v>
      </c>
      <c r="D4" s="28">
        <v>1</v>
      </c>
      <c r="E4" s="25"/>
      <c r="F4" s="36">
        <v>14</v>
      </c>
      <c r="G4" s="54">
        <v>89</v>
      </c>
      <c r="H4" s="54">
        <v>26</v>
      </c>
      <c r="I4" s="54">
        <v>26</v>
      </c>
      <c r="J4" s="49">
        <f aca="true" t="shared" si="0" ref="J4:J17">SUM(G4:I4)</f>
        <v>141</v>
      </c>
    </row>
    <row r="5" spans="1:10" ht="25.5">
      <c r="A5" s="27" t="s">
        <v>38</v>
      </c>
      <c r="B5" s="27">
        <v>6</v>
      </c>
      <c r="C5" s="32" t="s">
        <v>156</v>
      </c>
      <c r="D5" s="32"/>
      <c r="E5" s="55">
        <v>1</v>
      </c>
      <c r="F5" s="18">
        <v>7</v>
      </c>
      <c r="G5" s="49">
        <v>60</v>
      </c>
      <c r="H5" s="49">
        <v>55</v>
      </c>
      <c r="I5" s="49">
        <v>26</v>
      </c>
      <c r="J5" s="49">
        <f t="shared" si="0"/>
        <v>141</v>
      </c>
    </row>
    <row r="6" spans="1:10" ht="25.5">
      <c r="A6" s="27" t="s">
        <v>47</v>
      </c>
      <c r="B6" s="27">
        <v>17</v>
      </c>
      <c r="C6" s="28" t="s">
        <v>160</v>
      </c>
      <c r="D6" s="28"/>
      <c r="E6" s="25">
        <v>1</v>
      </c>
      <c r="F6" s="36">
        <v>2</v>
      </c>
      <c r="G6" s="49">
        <v>11</v>
      </c>
      <c r="H6" s="49">
        <v>84</v>
      </c>
      <c r="I6" s="49">
        <v>46</v>
      </c>
      <c r="J6" s="49">
        <f t="shared" si="0"/>
        <v>141</v>
      </c>
    </row>
    <row r="7" spans="1:10" ht="25.5">
      <c r="A7" s="27" t="s">
        <v>54</v>
      </c>
      <c r="B7" s="27">
        <v>5</v>
      </c>
      <c r="C7" s="28" t="s">
        <v>164</v>
      </c>
      <c r="D7" s="28"/>
      <c r="E7" s="25">
        <v>1</v>
      </c>
      <c r="F7" s="36">
        <v>3</v>
      </c>
      <c r="G7" s="49">
        <v>49</v>
      </c>
      <c r="H7" s="49">
        <v>47</v>
      </c>
      <c r="I7" s="49">
        <v>45</v>
      </c>
      <c r="J7" s="49">
        <f t="shared" si="0"/>
        <v>141</v>
      </c>
    </row>
    <row r="8" spans="1:10" ht="12.75">
      <c r="A8" s="27" t="s">
        <v>48</v>
      </c>
      <c r="B8" s="27">
        <v>3</v>
      </c>
      <c r="C8" s="28" t="s">
        <v>58</v>
      </c>
      <c r="D8" s="28"/>
      <c r="E8" s="25">
        <v>1</v>
      </c>
      <c r="F8" s="36">
        <v>11</v>
      </c>
      <c r="G8" s="49">
        <v>19</v>
      </c>
      <c r="H8" s="49">
        <v>83</v>
      </c>
      <c r="I8" s="49">
        <v>39</v>
      </c>
      <c r="J8" s="49">
        <f t="shared" si="0"/>
        <v>141</v>
      </c>
    </row>
    <row r="9" spans="1:10" ht="63.75" customHeight="1">
      <c r="A9" s="27" t="s">
        <v>62</v>
      </c>
      <c r="B9" s="27">
        <v>7</v>
      </c>
      <c r="C9" s="28" t="s">
        <v>169</v>
      </c>
      <c r="D9" s="28">
        <v>1</v>
      </c>
      <c r="E9" s="25"/>
      <c r="F9" s="36">
        <v>14</v>
      </c>
      <c r="G9" s="49">
        <v>114</v>
      </c>
      <c r="H9" s="49">
        <v>22</v>
      </c>
      <c r="I9" s="49">
        <v>5</v>
      </c>
      <c r="J9" s="49">
        <f t="shared" si="0"/>
        <v>141</v>
      </c>
    </row>
    <row r="10" spans="1:10" ht="25.5">
      <c r="A10" s="27" t="s">
        <v>66</v>
      </c>
      <c r="B10" s="27">
        <v>9</v>
      </c>
      <c r="C10" s="28" t="s">
        <v>159</v>
      </c>
      <c r="D10" s="28"/>
      <c r="E10" s="25">
        <v>1</v>
      </c>
      <c r="F10" s="36">
        <v>10</v>
      </c>
      <c r="G10" s="49">
        <v>68</v>
      </c>
      <c r="H10" s="50">
        <v>44</v>
      </c>
      <c r="I10" s="49">
        <v>29</v>
      </c>
      <c r="J10" s="49">
        <f t="shared" si="0"/>
        <v>141</v>
      </c>
    </row>
    <row r="11" spans="1:10" ht="38.25">
      <c r="A11" s="27" t="s">
        <v>67</v>
      </c>
      <c r="B11" s="27">
        <v>20</v>
      </c>
      <c r="C11" s="28" t="s">
        <v>163</v>
      </c>
      <c r="D11" s="28">
        <v>1</v>
      </c>
      <c r="E11" s="25"/>
      <c r="F11" s="36">
        <v>12</v>
      </c>
      <c r="G11" s="49">
        <v>37</v>
      </c>
      <c r="H11" s="49">
        <v>74</v>
      </c>
      <c r="I11" s="49">
        <v>30</v>
      </c>
      <c r="J11" s="49">
        <f t="shared" si="0"/>
        <v>141</v>
      </c>
    </row>
    <row r="12" spans="1:10" ht="25.5">
      <c r="A12" s="27" t="s">
        <v>68</v>
      </c>
      <c r="B12" s="27">
        <v>35</v>
      </c>
      <c r="C12" s="28" t="s">
        <v>170</v>
      </c>
      <c r="D12" s="28">
        <v>1</v>
      </c>
      <c r="E12" s="25"/>
      <c r="F12" s="36">
        <v>11</v>
      </c>
      <c r="G12" s="49">
        <v>48</v>
      </c>
      <c r="H12" s="49">
        <v>41</v>
      </c>
      <c r="I12" s="49">
        <v>52</v>
      </c>
      <c r="J12" s="49">
        <f t="shared" si="0"/>
        <v>141</v>
      </c>
    </row>
    <row r="13" spans="1:10" ht="25.5">
      <c r="A13" s="27" t="s">
        <v>71</v>
      </c>
      <c r="B13" s="27">
        <v>32</v>
      </c>
      <c r="C13" s="28" t="s">
        <v>158</v>
      </c>
      <c r="D13" s="28"/>
      <c r="E13" s="25">
        <v>1</v>
      </c>
      <c r="F13" s="36">
        <v>1</v>
      </c>
      <c r="G13" s="49">
        <v>84</v>
      </c>
      <c r="H13" s="49">
        <v>25</v>
      </c>
      <c r="I13" s="49">
        <v>32</v>
      </c>
      <c r="J13" s="49">
        <f t="shared" si="0"/>
        <v>141</v>
      </c>
    </row>
    <row r="14" spans="1:10" ht="38.25">
      <c r="A14" s="27" t="s">
        <v>75</v>
      </c>
      <c r="B14" s="27">
        <v>19</v>
      </c>
      <c r="C14" s="28" t="s">
        <v>161</v>
      </c>
      <c r="D14" s="28">
        <v>1</v>
      </c>
      <c r="E14" s="25"/>
      <c r="F14" s="36">
        <v>7</v>
      </c>
      <c r="G14" s="49">
        <v>55</v>
      </c>
      <c r="H14" s="49">
        <v>53</v>
      </c>
      <c r="I14" s="49">
        <v>33</v>
      </c>
      <c r="J14" s="49">
        <f t="shared" si="0"/>
        <v>141</v>
      </c>
    </row>
    <row r="15" spans="1:10" ht="38.25">
      <c r="A15" s="27" t="s">
        <v>84</v>
      </c>
      <c r="B15" s="27">
        <v>22</v>
      </c>
      <c r="C15" s="28" t="s">
        <v>167</v>
      </c>
      <c r="D15" s="28"/>
      <c r="E15" s="25">
        <v>1</v>
      </c>
      <c r="F15" s="36">
        <v>7</v>
      </c>
      <c r="G15" s="49">
        <v>39</v>
      </c>
      <c r="H15" s="49">
        <v>76</v>
      </c>
      <c r="I15" s="49">
        <v>26</v>
      </c>
      <c r="J15" s="49">
        <f t="shared" si="0"/>
        <v>141</v>
      </c>
    </row>
    <row r="16" spans="1:10" ht="25.5">
      <c r="A16" s="27" t="s">
        <v>88</v>
      </c>
      <c r="B16" s="27">
        <v>18</v>
      </c>
      <c r="C16" s="28" t="s">
        <v>157</v>
      </c>
      <c r="D16" s="28">
        <v>1</v>
      </c>
      <c r="E16" s="25"/>
      <c r="F16" s="36">
        <v>14</v>
      </c>
      <c r="G16" s="49">
        <v>54</v>
      </c>
      <c r="H16" s="49">
        <v>57</v>
      </c>
      <c r="I16" s="49">
        <v>30</v>
      </c>
      <c r="J16" s="49">
        <f t="shared" si="0"/>
        <v>141</v>
      </c>
    </row>
    <row r="17" spans="1:10" ht="25.5">
      <c r="A17" s="27" t="s">
        <v>92</v>
      </c>
      <c r="B17" s="27">
        <v>29</v>
      </c>
      <c r="C17" s="28" t="s">
        <v>162</v>
      </c>
      <c r="D17" s="28"/>
      <c r="E17" s="25">
        <v>1</v>
      </c>
      <c r="F17" s="36">
        <v>6</v>
      </c>
      <c r="G17" s="49">
        <v>10</v>
      </c>
      <c r="H17" s="49">
        <v>88</v>
      </c>
      <c r="I17" s="49">
        <v>43</v>
      </c>
      <c r="J17" s="49">
        <f t="shared" si="0"/>
        <v>141</v>
      </c>
    </row>
    <row r="18" spans="1:8" ht="12.75">
      <c r="A18" s="29"/>
      <c r="B18" s="29"/>
      <c r="C18" s="34" t="s">
        <v>82</v>
      </c>
      <c r="D18" s="30">
        <f>SUM(D3:D17)</f>
        <v>7</v>
      </c>
      <c r="E18" s="30">
        <f>SUM(E3:E17)</f>
        <v>8</v>
      </c>
      <c r="F18" s="30"/>
      <c r="G18" s="31"/>
      <c r="H18" s="31"/>
    </row>
    <row r="19" spans="3:5" ht="14.25">
      <c r="C19" s="35" t="s">
        <v>83</v>
      </c>
      <c r="D19" s="195">
        <f>D18+E18</f>
        <v>15</v>
      </c>
      <c r="E19" s="195"/>
    </row>
    <row r="20" spans="2:6" ht="12.75">
      <c r="B20" s="179" t="s">
        <v>98</v>
      </c>
      <c r="C20" s="180"/>
      <c r="E20" s="17"/>
      <c r="F20" s="17"/>
    </row>
    <row r="21" spans="2:6" ht="25.5" customHeight="1">
      <c r="B21" s="190" t="s">
        <v>96</v>
      </c>
      <c r="C21" s="191"/>
      <c r="D21" s="19"/>
      <c r="E21" s="19"/>
      <c r="F21" s="19"/>
    </row>
    <row r="22" spans="2:8" ht="39" customHeight="1">
      <c r="B22" s="190" t="s">
        <v>154</v>
      </c>
      <c r="C22" s="191"/>
      <c r="E22" s="17"/>
      <c r="F22" s="17"/>
      <c r="G22" s="17"/>
      <c r="H22" s="17"/>
    </row>
    <row r="23" spans="2:8" ht="25.5" customHeight="1">
      <c r="B23" s="190" t="s">
        <v>155</v>
      </c>
      <c r="C23" s="191"/>
      <c r="E23" s="17"/>
      <c r="F23" s="17"/>
      <c r="G23" s="17"/>
      <c r="H23" s="17"/>
    </row>
    <row r="24" ht="12.75">
      <c r="B24" s="16" t="s">
        <v>173</v>
      </c>
    </row>
  </sheetData>
  <mergeCells count="6">
    <mergeCell ref="A1:J1"/>
    <mergeCell ref="B22:C22"/>
    <mergeCell ref="B23:C23"/>
    <mergeCell ref="D19:E19"/>
    <mergeCell ref="B20:C20"/>
    <mergeCell ref="B21:C21"/>
  </mergeCells>
  <printOptions/>
  <pageMargins left="0.75" right="0.75" top="1" bottom="1" header="0.5" footer="0.5"/>
  <pageSetup horizontalDpi="600" verticalDpi="600" orientation="landscape" r:id="rId1"/>
  <headerFooter alignWithMargins="0">
    <oddHeader>&amp;LJanuary 2006&amp;C&amp;A&amp;Rdoc.: IEEE 802.11-05/597r17</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2005-12-06T20:59:51Z</cp:lastPrinted>
  <dcterms:created xsi:type="dcterms:W3CDTF">2004-07-14T16:37:20Z</dcterms:created>
  <dcterms:modified xsi:type="dcterms:W3CDTF">2006-01-15T09:30:11Z</dcterms:modified>
  <cp:category/>
  <cp:version/>
  <cp:contentType/>
  <cp:contentStatus/>
</cp:coreProperties>
</file>