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6_0.bin" ContentType="application/vnd.openxmlformats-officedocument.oleObject"/>
  <Override PartName="/xl/embeddings/oleObject_6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2045" windowHeight="2475" tabRatio="964" activeTab="1"/>
  </bookViews>
  <sheets>
    <sheet name="Title" sheetId="1" r:id="rId1"/>
    <sheet name="802.11 Cover" sheetId="2" r:id="rId2"/>
    <sheet name="Courtesy Notice" sheetId="3" r:id="rId3"/>
    <sheet name="802 JT Wireless Cover" sheetId="4" r:id="rId4"/>
    <sheet name="Joint 11-15-18-19-20-21-22 Mtg" sheetId="5" r:id="rId5"/>
    <sheet name="Anti-Trust" sheetId="6" r:id="rId6"/>
    <sheet name="WG Activites" sheetId="7" r:id="rId7"/>
    <sheet name="WG Officers" sheetId="8" r:id="rId8"/>
    <sheet name="WG CAC Information" sheetId="9" r:id="rId9"/>
    <sheet name="802.11 WLAN Graphic" sheetId="10" r:id="rId10"/>
    <sheet name="802.11 WG Agenda" sheetId="11" r:id="rId11"/>
    <sheet name="All 802.11 Objectives" sheetId="12" r:id="rId12"/>
    <sheet name="Publicity SC Agenda" sheetId="13" r:id="rId13"/>
    <sheet name="WNG SC Agenda" sheetId="14" r:id="rId14"/>
    <sheet name="TGE Agenda" sheetId="15" r:id="rId15"/>
    <sheet name="TGK Agenda" sheetId="16" r:id="rId16"/>
    <sheet name="TGM Agenda" sheetId="17" r:id="rId17"/>
    <sheet name="TGN Agenda" sheetId="18" r:id="rId18"/>
    <sheet name="TGP Agenda" sheetId="19" r:id="rId19"/>
    <sheet name="TGR Agenda" sheetId="20" r:id="rId20"/>
    <sheet name="TGS Agenda" sheetId="21" r:id="rId21"/>
    <sheet name="TGT Agenda" sheetId="22" r:id="rId22"/>
    <sheet name="TGU Agenda" sheetId="23" r:id="rId23"/>
    <sheet name="TGV Agenda" sheetId="24" r:id="rId24"/>
    <sheet name="ADS SG Agenda" sheetId="25" r:id="rId25"/>
    <sheet name="APF AHC Agenda" sheetId="26" r:id="rId26"/>
    <sheet name="References" sheetId="27" r:id="rId27"/>
  </sheets>
  <definedNames>
    <definedName name="_Parse_In" localSheetId="10" hidden="1">'802.11 WG Agenda'!$C$13:$C$67</definedName>
    <definedName name="_Parse_In" localSheetId="4" hidden="1">'Joint 11-15-18-19-20-21-22 Mtg'!#REF!</definedName>
    <definedName name="_Parse_Out" localSheetId="10" hidden="1">'802.11 WG Agenda'!#REF!</definedName>
    <definedName name="_Parse_Out" localSheetId="4" hidden="1">'Joint 11-15-18-19-20-21-22 Mtg'!#REF!</definedName>
    <definedName name="all" localSheetId="22">#REF!</definedName>
    <definedName name="all">#REF!</definedName>
    <definedName name="circular" localSheetId="22">#REF!</definedName>
    <definedName name="circular">#REF!</definedName>
    <definedName name="_xlnm.Print_Area" localSheetId="10">'802.11 WG Agenda'!$C$2:$I$67</definedName>
    <definedName name="_xlnm.Print_Area" localSheetId="9">'802.11 WLAN Graphic'!$B$2:$AD$102</definedName>
    <definedName name="_xlnm.Print_Area" localSheetId="2">'Courtesy Notice'!$B$1:$O$35</definedName>
    <definedName name="_xlnm.Print_Area" localSheetId="4">'Joint 11-15-18-19-20-21-22 Mtg'!$C$3:$I$99</definedName>
    <definedName name="_xlnm.Print_Area" localSheetId="14">'TGE Agenda'!#REF!</definedName>
    <definedName name="_xlnm.Print_Area" localSheetId="16">'TGM Agenda'!#REF!</definedName>
    <definedName name="_xlnm.Print_Area" localSheetId="8">'WG CAC Information'!$B$3:$H$16</definedName>
    <definedName name="_xlnm.Print_Area" localSheetId="13">'WNG SC Agenda'!$B$1:$I$25</definedName>
    <definedName name="Print_Area_MI" localSheetId="10">'802.11 WG Agenda'!$C$2:$H$12</definedName>
    <definedName name="Print_Area_MI" localSheetId="9">#REF!</definedName>
    <definedName name="Print_Area_MI" localSheetId="4">'Joint 11-15-18-19-20-21-22 Mtg'!$C$3:$H$99</definedName>
    <definedName name="Print_Area_MI" localSheetId="14">#REF!</definedName>
    <definedName name="Print_Area_MI" localSheetId="16">#REF!</definedName>
    <definedName name="Print_Area_MI" localSheetId="22">#REF!</definedName>
    <definedName name="Print_Area_MI">#REF!</definedName>
    <definedName name="Z_00AABE15_45FB_42F7_A454_BE72949E7A28_.wvu.Cols" localSheetId="8" hidden="1">'WG CAC Information'!#REF!</definedName>
    <definedName name="Z_00AABE15_45FB_42F7_A454_BE72949E7A28_.wvu.PrintArea" localSheetId="10" hidden="1">'802.11 WG Agenda'!$C$2:$I$67</definedName>
    <definedName name="Z_00AABE15_45FB_42F7_A454_BE72949E7A28_.wvu.PrintArea" localSheetId="9" hidden="1">'802.11 WLAN Graphic'!$B$2:$AD$39</definedName>
    <definedName name="Z_00AABE15_45FB_42F7_A454_BE72949E7A28_.wvu.PrintArea" localSheetId="2" hidden="1">'Courtesy Notice'!$B$1:$O$35</definedName>
    <definedName name="Z_00AABE15_45FB_42F7_A454_BE72949E7A28_.wvu.PrintArea" localSheetId="4" hidden="1">'Joint 11-15-18-19-20-21-22 Mtg'!$C$3:$I$99</definedName>
    <definedName name="Z_00AABE15_45FB_42F7_A454_BE72949E7A28_.wvu.PrintArea" localSheetId="14" hidden="1">'TGE Agenda'!#REF!</definedName>
    <definedName name="Z_00AABE15_45FB_42F7_A454_BE72949E7A28_.wvu.PrintArea" localSheetId="16" hidden="1">'TGM Agenda'!#REF!</definedName>
    <definedName name="Z_00AABE15_45FB_42F7_A454_BE72949E7A28_.wvu.Rows" localSheetId="9" hidden="1">'802.11 WLAN Graphic'!$42:$42</definedName>
    <definedName name="Z_01351426_BC21_409B_B89C_63860E1A4AC3_.wvu.PrintArea" localSheetId="14" hidden="1">'TGE Agenda'!#REF!</definedName>
    <definedName name="Z_01351426_BC21_409B_B89C_63860E1A4AC3_.wvu.PrintArea" localSheetId="16" hidden="1">'TGM Agenda'!#REF!</definedName>
    <definedName name="Z_1A4B53BA_FB50_4C55_8FB0_39E1B9C1F190_.wvu.Cols" localSheetId="8" hidden="1">'WG CAC Information'!#REF!</definedName>
    <definedName name="Z_1A4B53BA_FB50_4C55_8FB0_39E1B9C1F190_.wvu.PrintArea" localSheetId="10" hidden="1">'802.11 WG Agenda'!$C$2:$I$67</definedName>
    <definedName name="Z_1A4B53BA_FB50_4C55_8FB0_39E1B9C1F190_.wvu.PrintArea" localSheetId="9" hidden="1">'802.11 WLAN Graphic'!$B$2:$AD$39</definedName>
    <definedName name="Z_1A4B53BA_FB50_4C55_8FB0_39E1B9C1F190_.wvu.PrintArea" localSheetId="2" hidden="1">'Courtesy Notice'!$B$1:$O$35</definedName>
    <definedName name="Z_1A4B53BA_FB50_4C55_8FB0_39E1B9C1F190_.wvu.PrintArea" localSheetId="4" hidden="1">'Joint 11-15-18-19-20-21-22 Mtg'!$C$3:$I$99</definedName>
    <definedName name="Z_1A4B53BA_FB50_4C55_8FB0_39E1B9C1F190_.wvu.PrintArea" localSheetId="14" hidden="1">'TGE Agenda'!#REF!</definedName>
    <definedName name="Z_1A4B53BA_FB50_4C55_8FB0_39E1B9C1F190_.wvu.PrintArea" localSheetId="16" hidden="1">'TGM Agenda'!#REF!</definedName>
    <definedName name="Z_1A4B53BA_FB50_4C55_8FB0_39E1B9C1F190_.wvu.Rows" localSheetId="10" hidden="1">'802.11 WG Agenda'!$2:$12,'802.11 WG Agenda'!$13:$56,'802.11 WG Agenda'!$66:$67,'802.11 WG Agenda'!#REF!</definedName>
    <definedName name="Z_1A4B53BA_FB50_4C55_8FB0_39E1B9C1F190_.wvu.Rows" localSheetId="9" hidden="1">'802.11 WLAN Graphic'!$42:$42</definedName>
    <definedName name="Z_1A4B53BA_FB50_4C55_8FB0_39E1B9C1F190_.wvu.Rows" localSheetId="4" hidden="1">'Joint 11-15-18-19-20-21-22 Mtg'!#REF!,'Joint 11-15-18-19-20-21-22 Mtg'!#REF!,'Joint 11-15-18-19-20-21-22 Mtg'!#REF!,'Joint 11-15-18-19-20-21-22 Mtg'!#REF!</definedName>
    <definedName name="Z_20E74821_39C1_45DB_92E8_46A0E2E722B2_.wvu.Cols" localSheetId="8" hidden="1">'WG CAC Information'!#REF!</definedName>
    <definedName name="Z_20E74821_39C1_45DB_92E8_46A0E2E722B2_.wvu.PrintArea" localSheetId="10" hidden="1">'802.11 WG Agenda'!$C$2:$I$67</definedName>
    <definedName name="Z_20E74821_39C1_45DB_92E8_46A0E2E722B2_.wvu.PrintArea" localSheetId="9" hidden="1">'802.11 WLAN Graphic'!$B$2:$AD$39</definedName>
    <definedName name="Z_20E74821_39C1_45DB_92E8_46A0E2E722B2_.wvu.PrintArea" localSheetId="2" hidden="1">'Courtesy Notice'!$B$1:$O$35</definedName>
    <definedName name="Z_20E74821_39C1_45DB_92E8_46A0E2E722B2_.wvu.PrintArea" localSheetId="4" hidden="1">'Joint 11-15-18-19-20-21-22 Mtg'!$C$3:$I$99</definedName>
    <definedName name="Z_20E74821_39C1_45DB_92E8_46A0E2E722B2_.wvu.PrintArea" localSheetId="14" hidden="1">'TGE Agenda'!#REF!</definedName>
    <definedName name="Z_20E74821_39C1_45DB_92E8_46A0E2E722B2_.wvu.PrintArea" localSheetId="16" hidden="1">'TGM Agenda'!#REF!</definedName>
    <definedName name="Z_20E74821_39C1_45DB_92E8_46A0E2E722B2_.wvu.Rows" localSheetId="10" hidden="1">'802.11 WG Agenda'!#REF!,'802.11 WG Agenda'!$2:$12,'802.11 WG Agenda'!$13:$56</definedName>
    <definedName name="Z_20E74821_39C1_45DB_92E8_46A0E2E722B2_.wvu.Rows" localSheetId="9" hidden="1">'802.11 WLAN Graphic'!$42:$42</definedName>
    <definedName name="Z_20E74821_39C1_45DB_92E8_46A0E2E722B2_.wvu.Rows" localSheetId="4" hidden="1">'Joint 11-15-18-19-20-21-22 Mtg'!$2:$88,'Joint 11-15-18-19-20-21-22 Mtg'!#REF!,'Joint 11-15-18-19-20-21-22 Mtg'!#REF!</definedName>
    <definedName name="Z_27B78060_68E1_4A63_8B2B_C34DB2097BAE_.wvu.Cols" localSheetId="8" hidden="1">'WG CAC Information'!#REF!</definedName>
    <definedName name="Z_27B78060_68E1_4A63_8B2B_C34DB2097BAE_.wvu.PrintArea" localSheetId="10" hidden="1">'802.11 WG Agenda'!$C$2:$I$67</definedName>
    <definedName name="Z_27B78060_68E1_4A63_8B2B_C34DB2097BAE_.wvu.PrintArea" localSheetId="9" hidden="1">'802.11 WLAN Graphic'!$B$2:$AD$39</definedName>
    <definedName name="Z_27B78060_68E1_4A63_8B2B_C34DB2097BAE_.wvu.PrintArea" localSheetId="2" hidden="1">'Courtesy Notice'!$B$1:$O$35</definedName>
    <definedName name="Z_27B78060_68E1_4A63_8B2B_C34DB2097BAE_.wvu.PrintArea" localSheetId="4" hidden="1">'Joint 11-15-18-19-20-21-22 Mtg'!$C$3:$I$99</definedName>
    <definedName name="Z_27B78060_68E1_4A63_8B2B_C34DB2097BAE_.wvu.PrintArea" localSheetId="14" hidden="1">'TGE Agenda'!#REF!</definedName>
    <definedName name="Z_27B78060_68E1_4A63_8B2B_C34DB2097BAE_.wvu.PrintArea" localSheetId="16" hidden="1">'TGM Agenda'!#REF!</definedName>
    <definedName name="Z_27B78060_68E1_4A63_8B2B_C34DB2097BAE_.wvu.Rows" localSheetId="9" hidden="1">'802.11 WLAN Graphic'!$42:$42</definedName>
    <definedName name="Z_2A0FDEE0_69FA_11D3_B977_C0F04DC10124_.wvu.PrintArea" localSheetId="10" hidden="1">'802.11 WG Agenda'!$C$2:$I$12</definedName>
    <definedName name="Z_2A0FDEE0_69FA_11D3_B977_C0F04DC10124_.wvu.PrintArea" localSheetId="4" hidden="1">'Joint 11-15-18-19-20-21-22 Mtg'!$C$3:$I$99</definedName>
    <definedName name="Z_471EB7C4_B2CF_4FBE_9DC9_693B69A7F9FF_.wvu.Cols" localSheetId="8" hidden="1">'WG CAC Information'!#REF!</definedName>
    <definedName name="Z_471EB7C4_B2CF_4FBE_9DC9_693B69A7F9FF_.wvu.PrintArea" localSheetId="10" hidden="1">'802.11 WG Agenda'!$C$2:$I$67</definedName>
    <definedName name="Z_471EB7C4_B2CF_4FBE_9DC9_693B69A7F9FF_.wvu.PrintArea" localSheetId="9" hidden="1">'802.11 WLAN Graphic'!$B$2:$AD$39</definedName>
    <definedName name="Z_471EB7C4_B2CF_4FBE_9DC9_693B69A7F9FF_.wvu.PrintArea" localSheetId="2" hidden="1">'Courtesy Notice'!$B$1:$O$35</definedName>
    <definedName name="Z_471EB7C4_B2CF_4FBE_9DC9_693B69A7F9FF_.wvu.PrintArea" localSheetId="4" hidden="1">'Joint 11-15-18-19-20-21-22 Mtg'!$C$3:$I$99</definedName>
    <definedName name="Z_471EB7C4_B2CF_4FBE_9DC9_693B69A7F9FF_.wvu.PrintArea" localSheetId="14" hidden="1">'TGE Agenda'!#REF!</definedName>
    <definedName name="Z_471EB7C4_B2CF_4FBE_9DC9_693B69A7F9FF_.wvu.PrintArea" localSheetId="16" hidden="1">'TGM Agenda'!#REF!</definedName>
    <definedName name="Z_471EB7C4_B2CF_4FBE_9DC9_693B69A7F9FF_.wvu.Rows" localSheetId="9" hidden="1">'802.11 WLAN Graphic'!$42:$42</definedName>
    <definedName name="Z_50D0CB11_55BB_43D8_AE23_D74B28948084_.wvu.Cols" localSheetId="8" hidden="1">'WG CAC Information'!#REF!</definedName>
    <definedName name="Z_50D0CB11_55BB_43D8_AE23_D74B28948084_.wvu.PrintArea" localSheetId="10" hidden="1">'802.11 WG Agenda'!$C$2:$I$67</definedName>
    <definedName name="Z_50D0CB11_55BB_43D8_AE23_D74B28948084_.wvu.PrintArea" localSheetId="9" hidden="1">'802.11 WLAN Graphic'!$B$2:$AD$39</definedName>
    <definedName name="Z_50D0CB11_55BB_43D8_AE23_D74B28948084_.wvu.PrintArea" localSheetId="2" hidden="1">'Courtesy Notice'!$B$1:$O$35</definedName>
    <definedName name="Z_50D0CB11_55BB_43D8_AE23_D74B28948084_.wvu.PrintArea" localSheetId="4" hidden="1">'Joint 11-15-18-19-20-21-22 Mtg'!$C$3:$I$99</definedName>
    <definedName name="Z_50D0CB11_55BB_43D8_AE23_D74B28948084_.wvu.PrintArea" localSheetId="14" hidden="1">'TGE Agenda'!#REF!</definedName>
    <definedName name="Z_50D0CB11_55BB_43D8_AE23_D74B28948084_.wvu.PrintArea" localSheetId="16" hidden="1">'TGM Agenda'!#REF!</definedName>
    <definedName name="Z_50D0CB11_55BB_43D8_AE23_D74B28948084_.wvu.Rows" localSheetId="10" hidden="1">'802.11 WG Agenda'!#REF!,'802.11 WG Agenda'!$13:$56,'802.11 WG Agenda'!$66:$67,'802.11 WG Agenda'!#REF!</definedName>
    <definedName name="Z_50D0CB11_55BB_43D8_AE23_D74B28948084_.wvu.Rows" localSheetId="9" hidden="1">'802.11 WLAN Graphic'!$42:$42</definedName>
    <definedName name="Z_50D0CB11_55BB_43D8_AE23_D74B28948084_.wvu.Rows" localSheetId="4" hidden="1">'Joint 11-15-18-19-20-21-22 Mtg'!$2:$88,'Joint 11-15-18-19-20-21-22 Mtg'!#REF!,'Joint 11-15-18-19-20-21-22 Mtg'!#REF!,'Joint 11-15-18-19-20-21-22 Mtg'!#REF!</definedName>
    <definedName name="Z_7E5ADFC7_82CA_4A70_A250_6FC82DA284DC_.wvu.Cols" localSheetId="8" hidden="1">'WG CAC Information'!#REF!</definedName>
    <definedName name="Z_7E5ADFC7_82CA_4A70_A250_6FC82DA284DC_.wvu.PrintArea" localSheetId="10" hidden="1">'802.11 WG Agenda'!$C$2:$I$67</definedName>
    <definedName name="Z_7E5ADFC7_82CA_4A70_A250_6FC82DA284DC_.wvu.PrintArea" localSheetId="9" hidden="1">'802.11 WLAN Graphic'!$B$2:$AD$39</definedName>
    <definedName name="Z_7E5ADFC7_82CA_4A70_A250_6FC82DA284DC_.wvu.PrintArea" localSheetId="2" hidden="1">'Courtesy Notice'!$B$1:$O$35</definedName>
    <definedName name="Z_7E5ADFC7_82CA_4A70_A250_6FC82DA284DC_.wvu.PrintArea" localSheetId="4" hidden="1">'Joint 11-15-18-19-20-21-22 Mtg'!$C$3:$I$99</definedName>
    <definedName name="Z_7E5ADFC7_82CA_4A70_A250_6FC82DA284DC_.wvu.PrintArea" localSheetId="14" hidden="1">'TGE Agenda'!#REF!</definedName>
    <definedName name="Z_7E5ADFC7_82CA_4A70_A250_6FC82DA284DC_.wvu.PrintArea" localSheetId="16" hidden="1">'TGM Agenda'!#REF!</definedName>
    <definedName name="Z_7E5ADFC7_82CA_4A70_A250_6FC82DA284DC_.wvu.Rows" localSheetId="10" hidden="1">'802.11 WG Agenda'!#REF!,'802.11 WG Agenda'!$2:$12,'802.11 WG Agenda'!$66:$67,'802.11 WG Agenda'!#REF!</definedName>
    <definedName name="Z_7E5ADFC7_82CA_4A70_A250_6FC82DA284DC_.wvu.Rows" localSheetId="9" hidden="1">'802.11 WLAN Graphic'!$42:$42</definedName>
    <definedName name="Z_7E5ADFC7_82CA_4A70_A250_6FC82DA284DC_.wvu.Rows" localSheetId="4" hidden="1">'Joint 11-15-18-19-20-21-22 Mtg'!$2:$88,'Joint 11-15-18-19-20-21-22 Mtg'!#REF!,'Joint 11-15-18-19-20-21-22 Mtg'!#REF!,'Joint 11-15-18-19-20-21-22 Mtg'!#REF!</definedName>
    <definedName name="Z_8D92D2AF_2CAD_452E_A3CD_1873B5F36168_.wvu.PrintArea" localSheetId="14" hidden="1">'TGE Agenda'!#REF!</definedName>
    <definedName name="Z_8D92D2AF_2CAD_452E_A3CD_1873B5F36168_.wvu.PrintArea" localSheetId="16" hidden="1">'TGM Agenda'!#REF!</definedName>
    <definedName name="Z_9CE52BE5_0801_41C2_9AF3_77665672858F_.wvu.PrintArea" localSheetId="14" hidden="1">'TGE Agenda'!#REF!</definedName>
    <definedName name="Z_9CE52BE5_0801_41C2_9AF3_77665672858F_.wvu.PrintArea" localSheetId="16" hidden="1">'TGM Agenda'!#REF!</definedName>
    <definedName name="Z_B316FFF2_8282_4BB7_BE04_5FED6E033DE9_.wvu.Cols" localSheetId="8" hidden="1">'WG CAC Information'!#REF!</definedName>
    <definedName name="Z_B316FFF2_8282_4BB7_BE04_5FED6E033DE9_.wvu.PrintArea" localSheetId="10" hidden="1">'802.11 WG Agenda'!$C$2:$I$67</definedName>
    <definedName name="Z_B316FFF2_8282_4BB7_BE04_5FED6E033DE9_.wvu.PrintArea" localSheetId="9" hidden="1">'802.11 WLAN Graphic'!$B$2:$AD$39</definedName>
    <definedName name="Z_B316FFF2_8282_4BB7_BE04_5FED6E033DE9_.wvu.PrintArea" localSheetId="2" hidden="1">'Courtesy Notice'!$B$1:$O$35</definedName>
    <definedName name="Z_B316FFF2_8282_4BB7_BE04_5FED6E033DE9_.wvu.PrintArea" localSheetId="4" hidden="1">'Joint 11-15-18-19-20-21-22 Mtg'!$C$3:$I$99</definedName>
    <definedName name="Z_B316FFF2_8282_4BB7_BE04_5FED6E033DE9_.wvu.PrintArea" localSheetId="14" hidden="1">'TGE Agenda'!#REF!</definedName>
    <definedName name="Z_B316FFF2_8282_4BB7_BE04_5FED6E033DE9_.wvu.PrintArea" localSheetId="16" hidden="1">'TGM Agenda'!#REF!</definedName>
    <definedName name="Z_B316FFF2_8282_4BB7_BE04_5FED6E033DE9_.wvu.Rows" localSheetId="9" hidden="1">'802.11 WLAN Graphic'!$42:$42</definedName>
    <definedName name="Z_D4E8B07C_FEE0_4EA8_8BFF_718522EDB209_.wvu.PrintArea" localSheetId="14" hidden="1">'TGE Agenda'!#REF!</definedName>
    <definedName name="Z_D4E8B07C_FEE0_4EA8_8BFF_718522EDB209_.wvu.PrintArea" localSheetId="16" hidden="1">'TGM Agenda'!#REF!</definedName>
    <definedName name="Z_DBF0CC93_C857_4200_9DDB_6A6B8DD7471C_.wvu.PrintArea" localSheetId="14" hidden="1">'TGE Agenda'!#REF!</definedName>
    <definedName name="Z_DBF0CC93_C857_4200_9DDB_6A6B8DD7471C_.wvu.PrintArea" localSheetId="16" hidden="1">'TGM Agenda'!#REF!</definedName>
    <definedName name="Z_F11FCF8F_B1E0_4502_BA2A_D6902C41E860_.wvu.PrintArea" localSheetId="14" hidden="1">'TGE Agenda'!#REF!</definedName>
    <definedName name="Z_F11FCF8F_B1E0_4502_BA2A_D6902C41E860_.wvu.PrintArea" localSheetId="16" hidden="1">'TGM Agenda'!#REF!</definedName>
    <definedName name="Z_F79A64F2_B6BC_4F7C_99F7_D466E5DF942E_.wvu.PrintArea" localSheetId="14" hidden="1">'TGE Agenda'!#REF!</definedName>
    <definedName name="Z_F79A64F2_B6BC_4F7C_99F7_D466E5DF942E_.wvu.PrintArea" localSheetId="16" hidden="1">'TGM Agenda'!#REF!</definedName>
  </definedNames>
  <calcPr fullCalcOnLoad="1"/>
</workbook>
</file>

<file path=xl/sharedStrings.xml><?xml version="1.0" encoding="utf-8"?>
<sst xmlns="http://schemas.openxmlformats.org/spreadsheetml/2006/main" count="2682" uniqueCount="974">
  <si>
    <t>Discussion of  AGENDA</t>
  </si>
  <si>
    <t>Approval of  AGENDA</t>
  </si>
  <si>
    <t xml:space="preserve"> - </t>
  </si>
  <si>
    <t>RECESS</t>
  </si>
  <si>
    <t>ADJOURN</t>
  </si>
  <si>
    <t>Review IEEE/802 &amp; 802.11 Policies and Rules</t>
  </si>
  <si>
    <t>Approve or Modify Agenda</t>
  </si>
  <si>
    <t>TASK GROUP K OBJECTIVES FOR THIS SESSION</t>
  </si>
  <si>
    <t>Social Evening</t>
  </si>
  <si>
    <t>DT- Discussion Topic           II - Information Item</t>
  </si>
  <si>
    <t>+ - special order, i.e. fixed time</t>
  </si>
  <si>
    <t>Set/Review Objectives</t>
  </si>
  <si>
    <t>* - consent agenda</t>
  </si>
  <si>
    <t>^ - All time durations are estimates.</t>
  </si>
  <si>
    <t>Recess and adjournment times are fixed.</t>
  </si>
  <si>
    <t>REVIEW OBJECTIVES, ACTIVITIES, &amp; PLANS FROM THIS SESSION</t>
  </si>
  <si>
    <t>SESSION TYPE</t>
  </si>
  <si>
    <t>CHAIR - JOHN FAKATSELIS / VICE-CHAR - DUNCAN KITCHIN</t>
  </si>
  <si>
    <t>SESSION DATE</t>
  </si>
  <si>
    <t>TENTATIVE OBJECTIVES &amp; AGENDAS TO WG CHAIR</t>
  </si>
  <si>
    <t>NEXT WG SESSION #</t>
  </si>
  <si>
    <t>802.11 WG, TG, SG, SC EDITORS MEETING</t>
  </si>
  <si>
    <t>EDITORS MTG</t>
  </si>
  <si>
    <t>EDITORS</t>
  </si>
  <si>
    <t>802.11 WG, TG, SG, &amp; SC Editors Meeting</t>
  </si>
  <si>
    <t>CAC MEMBERS PLEASE READ AND ADHERE TO THESE MILESTONES WHICH WILL BENEFIT ALL THE WG MEMBERSHIP</t>
  </si>
  <si>
    <t>DOCUMENTATION UPDATE</t>
  </si>
  <si>
    <t>DT - Discussion Topic         II - Information Item</t>
  </si>
  <si>
    <t>PSC</t>
  </si>
  <si>
    <t>Joint 802.11 / 802.15 Publicity Standing Committee</t>
  </si>
  <si>
    <t>PUBLICITY SC CLOSING REPORT &amp; NEXT MEETING OBJECTIVES</t>
  </si>
  <si>
    <t>OTHER ANNOUNCEMENTS</t>
  </si>
  <si>
    <t>TAN</t>
  </si>
  <si>
    <t>OK</t>
  </si>
  <si>
    <t>802 PLENARY</t>
  </si>
  <si>
    <t>CARNEY</t>
  </si>
  <si>
    <t>REPORTS FROM LIAISON REPRESENTATIVES</t>
  </si>
  <si>
    <t>EXTERNAL LIAISON REPRESENTATIVES</t>
  </si>
  <si>
    <t>IEEE 802.11 TO / FROM OTHER IEEE 802 WORKING GROUPS</t>
  </si>
  <si>
    <t>802.11 WG CHAIRs ADVISORY COMMITTEE (CAC)</t>
  </si>
  <si>
    <t>Update timeline chart for all 802.11 WG PARs &amp; Projections for Completion</t>
  </si>
  <si>
    <t>STANDING COMMITTEE WNG - GLOBALIZATION &amp; HARMONIZATION</t>
  </si>
  <si>
    <t>WNG SC CLOSING REPORT &amp; NEXT MEETING OBJECTIVES</t>
  </si>
  <si>
    <t>Break</t>
  </si>
  <si>
    <t>802.11 Wireless Next Generation Standing Committee</t>
  </si>
  <si>
    <t xml:space="preserve"> </t>
  </si>
  <si>
    <t xml:space="preserve">  </t>
  </si>
  <si>
    <t>*</t>
  </si>
  <si>
    <t xml:space="preserve"> -</t>
  </si>
  <si>
    <t>KERRY</t>
  </si>
  <si>
    <t>-</t>
  </si>
  <si>
    <t xml:space="preserve">ALL CHAIRS </t>
  </si>
  <si>
    <t>LEGEND</t>
  </si>
  <si>
    <t>Hours</t>
  </si>
  <si>
    <t>HEADT</t>
  </si>
  <si>
    <t>PROJ</t>
  </si>
  <si>
    <t>T MIC</t>
  </si>
  <si>
    <t>P MIC</t>
  </si>
  <si>
    <t>X</t>
  </si>
  <si>
    <t>R4</t>
  </si>
  <si>
    <t>RISER</t>
  </si>
  <si>
    <t>R SIZE</t>
  </si>
  <si>
    <t>SCRN</t>
  </si>
  <si>
    <t>T SEAT</t>
  </si>
  <si>
    <t>WG MTGs</t>
  </si>
  <si>
    <t>Room Size</t>
  </si>
  <si>
    <t>Head Table</t>
  </si>
  <si>
    <t>Table Riser</t>
  </si>
  <si>
    <t>Table Seats</t>
  </si>
  <si>
    <t>802 Open Plenary</t>
  </si>
  <si>
    <t>NEW MEM ORIEN</t>
  </si>
  <si>
    <t>TGN</t>
  </si>
  <si>
    <t>Task Group N (High Throughput)</t>
  </si>
  <si>
    <t>TASK GROUP N OBJECTIVES FOR THIS SESSION</t>
  </si>
  <si>
    <t>Review Objectives</t>
  </si>
  <si>
    <t>tbd</t>
  </si>
  <si>
    <t>Review 802.11 press coverage</t>
  </si>
  <si>
    <t>Review 802.15 press coverage</t>
  </si>
  <si>
    <t>Class / Board</t>
  </si>
  <si>
    <t>TGM CLOSING REPORT &amp; NEXT MEETING OBJECTIVES</t>
  </si>
  <si>
    <t>Open discussion/brainstorm possible communication improvements</t>
  </si>
  <si>
    <t>Adjourn</t>
  </si>
  <si>
    <t xml:space="preserve">Reports from industry groups </t>
  </si>
  <si>
    <t xml:space="preserve">Discuss any needed communication improvements </t>
  </si>
  <si>
    <t xml:space="preserve">Discuss press coverage of 802.11 &amp; 802.15 </t>
  </si>
  <si>
    <t>Proj Screens</t>
  </si>
  <si>
    <t>Table Mics</t>
  </si>
  <si>
    <t>R TYPE</t>
  </si>
  <si>
    <t>C</t>
  </si>
  <si>
    <t>B</t>
  </si>
  <si>
    <t>Week%</t>
  </si>
  <si>
    <t>APPROVE OR MODIFY AGENDA</t>
  </si>
  <si>
    <t>MI</t>
  </si>
  <si>
    <t>Dinner Break</t>
  </si>
  <si>
    <t>DT</t>
  </si>
  <si>
    <t>II</t>
  </si>
  <si>
    <t>BREAK</t>
  </si>
  <si>
    <t>ME - Motion, External        MI - Motion, Internal</t>
  </si>
  <si>
    <t>MEETING CALLED TO ORDER</t>
  </si>
  <si>
    <t>OLD BUSINESS</t>
  </si>
  <si>
    <t>NEW BUSINESS</t>
  </si>
  <si>
    <t>Category  (* = consent agenda)</t>
  </si>
  <si>
    <t>doc.: IEEE 802.11-04/1172r3</t>
  </si>
  <si>
    <t>2005-01-17</t>
  </si>
  <si>
    <t>3.2.5</t>
  </si>
  <si>
    <t>BETWEEN 802.11 TO/FROM JTC1-SC6</t>
  </si>
  <si>
    <t>APPOINT PERMANENT TGV CHAIR</t>
  </si>
  <si>
    <t>WORSTELL / KERRY</t>
  </si>
  <si>
    <t>UPDATE STATUS RE. DOCUMENTATION SERVER AND DEMO OF POTENTIAL SOLUTIONS</t>
  </si>
  <si>
    <t>4.1.4</t>
  </si>
  <si>
    <t>4.1.5</t>
  </si>
  <si>
    <t>11 / 15 WG TREASURES</t>
  </si>
  <si>
    <t>WG POLICIES &amp; PROCEDURES UPDATED ISSUES AND FUTURE ADDITIONS CHECKLIST</t>
  </si>
  <si>
    <t>WG AND SUB-GROUP(S) WORKLOAD TASK TIMELINE PLANNING</t>
  </si>
  <si>
    <t>REPORT ON EXCOM ACTIVITIES AND PLANS</t>
  </si>
  <si>
    <t>FAKATSELIS</t>
  </si>
  <si>
    <t>PETRICK</t>
  </si>
  <si>
    <t>WORSTELL</t>
  </si>
  <si>
    <t>ANNOUNCEMENTS</t>
  </si>
  <si>
    <t>RECESS FOR SUBGROUPS</t>
  </si>
  <si>
    <t>ALL</t>
  </si>
  <si>
    <t>4.2.1</t>
  </si>
  <si>
    <t>4.2.2</t>
  </si>
  <si>
    <t>TGE CLOSING REPORT &amp; NEXT MEETING OBJECTIVES</t>
  </si>
  <si>
    <t>INTERIM</t>
  </si>
  <si>
    <t>HARD STOP</t>
  </si>
  <si>
    <t>PAINE / ALL</t>
  </si>
  <si>
    <t>PAINE/ALL</t>
  </si>
  <si>
    <t>TASK GROUP V AGENDA - Monday, January 17, 2005 - 10:30 AM to 12:30 PM</t>
  </si>
  <si>
    <t>SECURITY ISSUES</t>
  </si>
  <si>
    <t>LUNCH BREAK</t>
  </si>
  <si>
    <t xml:space="preserve">                   TG v  USAGE SCENARIOS    (brainstorming)     11-04-0548-00-wnm</t>
  </si>
  <si>
    <t>TASK GROUP V AGENDA - Thursday, January 20, 2005 - 10:00 AM to 12:00 Noon</t>
  </si>
  <si>
    <t>TASK GROUP N AGENDA -  Monday Jan 17th 2005 - 4:00 pm - 9:30 pm</t>
  </si>
  <si>
    <t>Other new  or unfinished business</t>
  </si>
  <si>
    <t>TASK GROUP S AGENDA - Thursday January 20, 2005 - 1:30PM-6:00PM</t>
  </si>
  <si>
    <t>TASK GROUP S AGENDA - Wednesday January 19, 2005 - 1:30PM-6:00PM</t>
  </si>
  <si>
    <t>TASK GROUP S AGENDA - Tuesday January 18, 2005 - 7:30PM-9:30PM</t>
  </si>
  <si>
    <t>TASK GROUP S AGENDA - Tuesday January 18th, 2005 - 1:30PM-6:00PM</t>
  </si>
  <si>
    <t>TASK GROUP T AGENDA - Monday, January 17, 2005 - 10:30 - 15:30</t>
  </si>
  <si>
    <t>TASK GROUP T AGENDA - Tuesday, January 18, 2005 - 8:00 - 12:30</t>
  </si>
  <si>
    <t>ECCLESINE</t>
  </si>
  <si>
    <t>MYLES</t>
  </si>
  <si>
    <t>2 C 11/04</t>
  </si>
  <si>
    <t>"OPEN"</t>
  </si>
  <si>
    <t>BETWEEN 802.11 TO/FROM 802.19</t>
  </si>
  <si>
    <t>3.1.2</t>
  </si>
  <si>
    <t>3.1.3</t>
  </si>
  <si>
    <t>3.1.4</t>
  </si>
  <si>
    <t>Notice: deadline for documents with motions to be brought forward in Item 25 (4-hour rule)</t>
  </si>
  <si>
    <t>IEEE P802.11 Wireless LANs</t>
  </si>
  <si>
    <t>Submission</t>
  </si>
  <si>
    <t>Designator:</t>
  </si>
  <si>
    <t>Venue Date:</t>
  </si>
  <si>
    <t>January 2005</t>
  </si>
  <si>
    <t>First Author:</t>
  </si>
  <si>
    <t>Stuart J. Kerry, Chair, IEEE 802.11 WLANs Working Group</t>
  </si>
  <si>
    <t>JTC1 SC6 AHC</t>
  </si>
  <si>
    <t>802.11 JTC1 SC6 AdHoc</t>
  </si>
  <si>
    <t>Subject:</t>
  </si>
  <si>
    <t>Tentative Agenda January 2005</t>
  </si>
  <si>
    <t>Full Date:</t>
  </si>
  <si>
    <t>Author(s):</t>
  </si>
  <si>
    <t>Stuart J. Kerry - Philips</t>
  </si>
  <si>
    <t>Chair, IEEE 802.11 WLANs Working Group</t>
  </si>
  <si>
    <t>Address</t>
  </si>
  <si>
    <t>1109 McKay Drive, M/S 48A SJ, San Jose, CA 95131, USA.</t>
  </si>
  <si>
    <t xml:space="preserve">Phone: </t>
  </si>
  <si>
    <t>+1 (408) 474-7356</t>
  </si>
  <si>
    <t xml:space="preserve">Fax: </t>
  </si>
  <si>
    <t>+1 (408) 474-5343</t>
  </si>
  <si>
    <t>email: stuart.kerry@philips.com</t>
  </si>
  <si>
    <t>Abstract:</t>
  </si>
  <si>
    <t>References:</t>
  </si>
  <si>
    <t>TASK GROUP T AGENDA - Wednesday, January 19, 2005 - 8:00 AM - 10:00 PM</t>
  </si>
  <si>
    <t>TASK GROUP T AGENDA - Thursday, January 20, 2005 - 10:30 AM - 15:30 PM</t>
  </si>
  <si>
    <t>Presentation: No Packet Left Behind</t>
  </si>
  <si>
    <t>Chris Durand</t>
  </si>
  <si>
    <t>Proposal Presentation I: 11-04-1183-01</t>
  </si>
  <si>
    <t>Proposal Presentation II: 11-04-1566-00</t>
  </si>
  <si>
    <t>Fujio Watanabe</t>
  </si>
  <si>
    <t>Proposal Presentation III: 11-04-1180-02</t>
  </si>
  <si>
    <t>Bob Beach</t>
  </si>
  <si>
    <t>Proposal Presentation IV: 11-04-1558-00</t>
  </si>
  <si>
    <t>Steve Emeott</t>
  </si>
  <si>
    <t>Proposal Presentation V: 11-04-1181-00</t>
  </si>
  <si>
    <t>Xiaoning He</t>
  </si>
  <si>
    <t>Recess until Tuesday evening</t>
  </si>
  <si>
    <t>TASK GROUP R AGENDA - Tuesday, January 18, 2005 - 19:30-21:30</t>
  </si>
  <si>
    <t>Proposal Presentation VI: 11-04-1565-00</t>
  </si>
  <si>
    <t>Haixiang He</t>
  </si>
  <si>
    <t>Recess until Wednesday meeting</t>
  </si>
  <si>
    <t>TASK GROUP R AGENDA - Wednesday, January 19, 2005 - 08:00-10:00</t>
  </si>
  <si>
    <t>Proposal Presentation VII: 11-04-1572-00</t>
  </si>
  <si>
    <t>Bernard Aboba</t>
  </si>
  <si>
    <t>TASK GROUP R AGENDA - Thursday, January 20, 2005 - 08:00-12:30</t>
  </si>
  <si>
    <t>Proposal Presentation VIII: 11-04-1170-00</t>
  </si>
  <si>
    <t>Nancy Cam-Winget</t>
  </si>
  <si>
    <t xml:space="preserve">WNG STANDING COMMITTEE AGENDA - Monday, January 17th, 2005 - 7:30 PM </t>
  </si>
  <si>
    <t>802.11 MID-SESSION PLENARY AGENDA - Wednesday, January 19, 2005 - 10:30 AM</t>
  </si>
  <si>
    <t>802.11 CLOSING PLENARY AGENDA - Friday, January 21, 2005 - 08:00 AM</t>
  </si>
  <si>
    <t>TGU - CLOSING REPORT &amp; NEXT MEETING OBJECTIVES</t>
  </si>
  <si>
    <t>TGV - CLOSING REPORT &amp; NEXT MEETING OBJECTIVES</t>
  </si>
  <si>
    <t>BETWEEN 802.11 TO/FROM 802.22</t>
  </si>
  <si>
    <t>BETWEEN 802.11 TO/FROM 802 ARCHITECTURE GROUP</t>
  </si>
  <si>
    <t>UPDATE OF "SECRETARIES GUIDELINES"</t>
  </si>
  <si>
    <t>LYNCH</t>
  </si>
  <si>
    <t>ANY OTHER BUSINESS</t>
  </si>
  <si>
    <t>APF AHC CLOSING REPORT &amp; NEXT MEETING OBJECTIVES</t>
  </si>
  <si>
    <t>4.1.1</t>
  </si>
  <si>
    <t>4.1.2</t>
  </si>
  <si>
    <t>4.1.3</t>
  </si>
  <si>
    <t>4.3.1</t>
  </si>
  <si>
    <t>4.3.2</t>
  </si>
  <si>
    <t>TASK GROUP REPORTS:</t>
  </si>
  <si>
    <t>WORKING GROUP REPORTS:</t>
  </si>
  <si>
    <t>STANDING COMMITTEE REPORTS:</t>
  </si>
  <si>
    <t>STUDY GROUP REPORTS:</t>
  </si>
  <si>
    <t>ADHOC GROUP REPORTS:</t>
  </si>
  <si>
    <t>4.4.1</t>
  </si>
  <si>
    <t>4.3.3</t>
  </si>
  <si>
    <t>4.3.4</t>
  </si>
  <si>
    <t>4.3.5</t>
  </si>
  <si>
    <t>4.3.6</t>
  </si>
  <si>
    <t>4.3.7</t>
  </si>
  <si>
    <t>4.3.8</t>
  </si>
  <si>
    <t>4.3.9</t>
  </si>
  <si>
    <t>4.3.10</t>
  </si>
  <si>
    <t>4.5.1</t>
  </si>
  <si>
    <t>WORKING GROUP MOTIONS:</t>
  </si>
  <si>
    <t>WORKING GROUP GENERAL (If Required)</t>
  </si>
  <si>
    <t>WG TECHNICAL EDITOR (If Required)</t>
  </si>
  <si>
    <t>ASSIGNED NUMBER AUTHORITY (If Required)</t>
  </si>
  <si>
    <t>PUBLICITY SC (If Required)</t>
  </si>
  <si>
    <t>WNG SC (If Required)</t>
  </si>
  <si>
    <t>TGE (If Required)</t>
  </si>
  <si>
    <t>TGK (If Required)</t>
  </si>
  <si>
    <t>STANDING COMMITTEE MOTIONS:</t>
  </si>
  <si>
    <t>TASK GROUP MOTIONS:</t>
  </si>
  <si>
    <t>TGM (If Required)</t>
  </si>
  <si>
    <t>TGN (If Required)</t>
  </si>
  <si>
    <t>TGP (If Required)</t>
  </si>
  <si>
    <t>TGR (If Required)</t>
  </si>
  <si>
    <t>TGS (If Required)</t>
  </si>
  <si>
    <t>TGT (If Required)</t>
  </si>
  <si>
    <t>TGU (If Required)</t>
  </si>
  <si>
    <t>TGV (If Required)</t>
  </si>
  <si>
    <t>STUDY GROUP MOTIONS:</t>
  </si>
  <si>
    <t>ADHOC GROUP MOTIONS:</t>
  </si>
  <si>
    <t>ADS SG (If Required)</t>
  </si>
  <si>
    <t>5.3.1</t>
  </si>
  <si>
    <t>5.3.2</t>
  </si>
  <si>
    <t>5.3.3</t>
  </si>
  <si>
    <t>5.3.4</t>
  </si>
  <si>
    <t>5.3.5</t>
  </si>
  <si>
    <t>5.3.6</t>
  </si>
  <si>
    <t>5.3.7</t>
  </si>
  <si>
    <t>5.3.8</t>
  </si>
  <si>
    <t>5.3.9</t>
  </si>
  <si>
    <t>5.3.10</t>
  </si>
  <si>
    <t>5.4.1</t>
  </si>
  <si>
    <t>5.5.1</t>
  </si>
  <si>
    <t>APF AHC (If Required)</t>
  </si>
  <si>
    <t>6.2.1</t>
  </si>
  <si>
    <t>6.2.2</t>
  </si>
  <si>
    <t>6.3.1</t>
  </si>
  <si>
    <t>6.3.2</t>
  </si>
  <si>
    <t>6.3.3</t>
  </si>
  <si>
    <t>6.3.4</t>
  </si>
  <si>
    <t>6.3.5</t>
  </si>
  <si>
    <t>6.3.6</t>
  </si>
  <si>
    <t>6.3.7</t>
  </si>
  <si>
    <t>6.3.8</t>
  </si>
  <si>
    <t>6.3.9</t>
  </si>
  <si>
    <t>6.3.10</t>
  </si>
  <si>
    <t>6.4.1</t>
  </si>
  <si>
    <t>6.5.1</t>
  </si>
  <si>
    <t>NEXT MEETING: March 13th-18th, 2005, Hyatt Regency Atlanta, GA, USA - 90th Mtg - Plenary</t>
  </si>
  <si>
    <t>5.1.1.1</t>
  </si>
  <si>
    <t>5.1.1.2</t>
  </si>
  <si>
    <t>6.1.1.1</t>
  </si>
  <si>
    <t>6.1.1.2</t>
  </si>
  <si>
    <t>Start Special Orders</t>
  </si>
  <si>
    <t>ME - Motion, External        MI - Motion, Internal         DT - Discussion Topic         II - Information Item</t>
  </si>
  <si>
    <t>RF test environments, metrics, definitions, app.performance, device operating environments, device config.</t>
  </si>
  <si>
    <t>802.11 NEWS BULLETIN TO WEB SITE &amp; IEEE / 802 EXCOM</t>
  </si>
  <si>
    <t xml:space="preserve"> 802.19 CHAIR - STEVE SHELLHAMMER / 802.20 CHAIR - JERRY UPTON / 802.21 CHAIR - AJAY RAJKUMAR /  802.22 CHAIR - CARL STEVENSON</t>
  </si>
  <si>
    <t>802.11 CHAIR - STUART J. KERRY / 802.15 CHAIR - BOB HEILE / 802.18 CHAIR - MICHAEL LYNCH</t>
  </si>
  <si>
    <t>JOINT 802.11, 802.15, 802.18, 802.19, 802.20, 802.21, &amp; 802.22 OPENING MEETING - Monday, January 17, 2005 - 08:00 AM</t>
  </si>
  <si>
    <t>JOINT 802.11, 802.15, 802.18, 802.19, 802.20, 802.21, &amp; 802.22 OPENING MEETING CALLED TO ORDER</t>
  </si>
  <si>
    <t>REVIEW IEEE, 802 LMSC, 802.11, .15, .18, .19, .20, .21, &amp; .22 POLICIES &amp; PROCEDURES</t>
  </si>
  <si>
    <t>APPROVE / MODIFY JOINT 802.11, .15, .18, .19, .20, .21, &amp; .22 OPENING PLENARY AGENDA</t>
  </si>
  <si>
    <t>REVIEW &amp; APPROVE JT 802.11/ 15/ 18/ 19/ 20/ 21/ 22 MTG MINS from Berlin (Sept 2004) Session</t>
  </si>
  <si>
    <t>MAY 2005 SESSION</t>
  </si>
  <si>
    <t>5.2.3</t>
  </si>
  <si>
    <t>SEPTEMBER 2005 SESSION</t>
  </si>
  <si>
    <t>REVIEW 802.11, 802.15, 802.18, 802.19, 802.20, 802.21. &amp; 802.22 OBJECTIVES, ACTIVITIES, &amp; PLANS FOR THIS SESSION</t>
  </si>
  <si>
    <t>802.22 WIRELESS REGIONAL AREA NETWORKS WORKING GROUP ACTIVITIES &amp; PLANS</t>
  </si>
  <si>
    <t>7.9.1</t>
  </si>
  <si>
    <t>7.8.2</t>
  </si>
  <si>
    <t>7.8.3</t>
  </si>
  <si>
    <t>7.8.3.1</t>
  </si>
  <si>
    <t>7.8.4</t>
  </si>
  <si>
    <t>7.8.5</t>
  </si>
  <si>
    <t>7.8.6</t>
  </si>
  <si>
    <t>7.8.7</t>
  </si>
  <si>
    <t>7.8.8</t>
  </si>
  <si>
    <t>7.8.9</t>
  </si>
  <si>
    <t>7.8.10</t>
  </si>
  <si>
    <t>7.8.11</t>
  </si>
  <si>
    <t>7.8.12</t>
  </si>
  <si>
    <t>7.8.13</t>
  </si>
  <si>
    <t>7.8.14</t>
  </si>
  <si>
    <t>7.8.15</t>
  </si>
  <si>
    <t>7.8.16</t>
  </si>
  <si>
    <t>7.8.17</t>
  </si>
  <si>
    <t>7.8.18</t>
  </si>
  <si>
    <t>7.8.19</t>
  </si>
  <si>
    <t>REVIEW AND APPROVE THE 802.11 MINUTES OF San Antonio (November 2004) SESSION</t>
  </si>
  <si>
    <t>TASK GROUP U - INTERWORKING WITH EXTERNAL NETWORKS</t>
  </si>
  <si>
    <t>TASK GROUP V - WIRELESS NETWORK MANAGEMENT</t>
  </si>
  <si>
    <t>TASK GROUP P - WIRELESS ACCESS FOR THE VEHICULAR ENVIRONMENT</t>
  </si>
  <si>
    <t>VOGTLI / RASOR</t>
  </si>
  <si>
    <t>ADJOURN JOINT 802.11 / 802.15 / 802.18 / 802.19 / 802.20 / 802.21 / 802.22 MEETING &amp; RECESS FOR WG / TAG PLENARIES / SUBGROUPS</t>
  </si>
  <si>
    <t>BEGIN MEETINGS OF 802.11 WG, 802.15 WG, 802.18 TAG, 802.19 TAG, 802.20 WG, 802.21 WG, &amp; 802.22 WG PLENARIES / SUBGROUPS</t>
  </si>
  <si>
    <t>ADHOC GROUP APF - ACCESS POINT FUNCTIONALITY</t>
  </si>
  <si>
    <t>STUDY GROUP ADS - ADVANCED SECURITY</t>
  </si>
  <si>
    <t>802.21 MEDIA INDEPENDENT HANDOVER INTEROPERABILITY WG ACTIVITIES &amp; PLANS</t>
  </si>
  <si>
    <t>Monterey, CA, USA</t>
  </si>
  <si>
    <t>Atlanta, GA, USA</t>
  </si>
  <si>
    <t>January 16-21, 2005</t>
  </si>
  <si>
    <t>March 13-18, 2005</t>
  </si>
  <si>
    <t>May 15-20, 2005</t>
  </si>
  <si>
    <t>July 17-22, 2005</t>
  </si>
  <si>
    <t>September 18-23, 2005</t>
  </si>
  <si>
    <t>November 13-18, 2005</t>
  </si>
  <si>
    <t>San Francisco, CA, USA</t>
  </si>
  <si>
    <r>
      <t xml:space="preserve">(2) </t>
    </r>
    <r>
      <rPr>
        <i/>
        <sz val="12"/>
        <rFont val="Arial"/>
        <family val="0"/>
      </rPr>
      <t>Denotes - </t>
    </r>
    <r>
      <rPr>
        <sz val="12"/>
        <rFont val="Arial"/>
        <family val="0"/>
      </rPr>
      <t>The session Host and / or Venue is not yet determined and that we are soliciting Hosts or selecting a Venue.  Please contact the Chair(s) of IEEE 802.11 WG and / or IEEE 802.15 WG to proffer your organization as a potential Host and Venue location.  As always we are interested in USA and non-USA based hosts and venues.</t>
    </r>
  </si>
  <si>
    <r>
      <t>Beijing, China</t>
    </r>
    <r>
      <rPr>
        <vertAlign val="superscript"/>
        <sz val="10"/>
        <color indexed="55"/>
        <rFont val="Arial"/>
        <family val="2"/>
      </rPr>
      <t xml:space="preserve">(2) </t>
    </r>
  </si>
  <si>
    <t>ANA LEAD STATUS REPORT &amp; UPDATE</t>
  </si>
  <si>
    <t>ME - Motion, External</t>
  </si>
  <si>
    <t>MI - Motion, Internal</t>
  </si>
  <si>
    <t>DT - Discussion Topic</t>
  </si>
  <si>
    <t>II - Information Item</t>
  </si>
  <si>
    <t>WNG STANDING COMMITTEE OBJECTIVES FOR THIS SESSION</t>
  </si>
  <si>
    <t>Lee Armstrong</t>
  </si>
  <si>
    <t>Recess until Tuesday morning</t>
  </si>
  <si>
    <t>PUBLICITY STANDING COMMITTEE OBJECTIVES FOR THIS SESSION</t>
  </si>
  <si>
    <t>LOCATION</t>
  </si>
  <si>
    <t>PREVIOUS SESSION MINUTES &amp; REPORTS TO WG SECRETARY</t>
  </si>
  <si>
    <t>Items in RED have are  fixed time subjects</t>
  </si>
  <si>
    <t>STRAW POLL OF NEW ATTENDEES</t>
  </si>
  <si>
    <t>CHAIR - RICHARD PAINE</t>
  </si>
  <si>
    <t>TASK GROUP E OBJECTIVES FOR THIS SESSION</t>
  </si>
  <si>
    <t>Recess for lunch</t>
  </si>
  <si>
    <t xml:space="preserve">stuart.kerry@philips.com </t>
  </si>
  <si>
    <t>apetrick@icefyre.com</t>
  </si>
  <si>
    <t>WG Secretary</t>
  </si>
  <si>
    <t>WG Technical Editor</t>
  </si>
  <si>
    <t>WNG SC Chair</t>
  </si>
  <si>
    <t>terry.cole@amd.com</t>
  </si>
  <si>
    <t>TGe Chair</t>
  </si>
  <si>
    <t xml:space="preserve">duncan.kitchin@intel.com </t>
  </si>
  <si>
    <t>TGk Chair</t>
  </si>
  <si>
    <t>TGm Chair</t>
  </si>
  <si>
    <t>Richard H. Paine</t>
  </si>
  <si>
    <t xml:space="preserve">richard.h.paine@boeing.com </t>
  </si>
  <si>
    <t>Bob O'Hara</t>
  </si>
  <si>
    <t>bob@airespace.com</t>
  </si>
  <si>
    <t>TGn Chair</t>
  </si>
  <si>
    <t xml:space="preserve">Fax:+1 (408) 474-5343 </t>
  </si>
  <si>
    <t>Teik-Kheong "TK" Tan</t>
  </si>
  <si>
    <t>hworstell@att.com</t>
  </si>
  <si>
    <t>10:30-11:00</t>
  </si>
  <si>
    <t>10:00-10:30</t>
  </si>
  <si>
    <t>11:00-11:30</t>
  </si>
  <si>
    <t>11:30-12:00</t>
  </si>
  <si>
    <t>12:00-12:30</t>
  </si>
  <si>
    <t>13:30-15:30</t>
  </si>
  <si>
    <t>15:30-16:00</t>
  </si>
  <si>
    <t>16:00-17:00</t>
  </si>
  <si>
    <t>18:00-18:30</t>
  </si>
  <si>
    <t>18:30-19:00</t>
  </si>
  <si>
    <t>19:00-19:30</t>
  </si>
  <si>
    <t>19:30-20:00</t>
  </si>
  <si>
    <t>20:00-20:30</t>
  </si>
  <si>
    <t>20:30-21:00</t>
  </si>
  <si>
    <t>21:00-21:30</t>
  </si>
  <si>
    <t>CHAIR - LEE ARMSTRONG</t>
  </si>
  <si>
    <t>ARMSTRONG</t>
  </si>
  <si>
    <t>KERRY / ALL</t>
  </si>
  <si>
    <t>REVIEW AND APPROVE MINUTES OF Last  MEETINGs</t>
  </si>
  <si>
    <t>New Bussiness -   PAR confirmatiom</t>
  </si>
  <si>
    <t>Call for Presentations</t>
  </si>
  <si>
    <t>DINNER BREAK</t>
  </si>
  <si>
    <t>Lunch Break</t>
  </si>
  <si>
    <t>VARIOUS</t>
  </si>
  <si>
    <t>Presentations</t>
  </si>
  <si>
    <t>SG  Meeting Call To Order</t>
  </si>
  <si>
    <t>Chair</t>
  </si>
  <si>
    <t>Roll Call</t>
  </si>
  <si>
    <t>Chair's Status Update and Review of Objectives for the Session</t>
  </si>
  <si>
    <t>All</t>
  </si>
  <si>
    <t xml:space="preserve">REVIEW IEEE/802 &amp; 802.11 POLICIES and RULES </t>
  </si>
  <si>
    <t>REVIEW AND APPROVAL OF AGENDA</t>
  </si>
  <si>
    <t>Clint Chaplin</t>
  </si>
  <si>
    <t>cchaplin@sj.symbol.com</t>
  </si>
  <si>
    <t xml:space="preserve">Stuart J. Kerry </t>
  </si>
  <si>
    <t xml:space="preserve">Al Petrick </t>
  </si>
  <si>
    <t xml:space="preserve">Harry R. Worstell </t>
  </si>
  <si>
    <t xml:space="preserve">Tim Godfrey </t>
  </si>
  <si>
    <t xml:space="preserve">Terry Cole </t>
  </si>
  <si>
    <t xml:space="preserve">John Fakatselis </t>
  </si>
  <si>
    <t xml:space="preserve">Bruce P. Kraemer </t>
  </si>
  <si>
    <t xml:space="preserve">Duncan Kitchin </t>
  </si>
  <si>
    <t xml:space="preserve">Lee Armstrong </t>
  </si>
  <si>
    <t>Discuss upcoming events requiring press release</t>
  </si>
  <si>
    <t>Discussion of upcoming events requiring press release</t>
  </si>
  <si>
    <t>IEEE 802.11 WORKING GROUP OFFICERS</t>
  </si>
  <si>
    <t>FUTURE SESSION LOCATIONS</t>
  </si>
  <si>
    <t>REVIEW INTERIM SESSIONS</t>
  </si>
  <si>
    <t>Standard &amp; Amendment(s) Coordination</t>
  </si>
  <si>
    <t>SHELLHAMMER</t>
  </si>
  <si>
    <t>802.11 - ESS Mesh Networking</t>
  </si>
  <si>
    <t>CHAIR - CLINT CHAPLIN</t>
  </si>
  <si>
    <t>802.11 - Fast Roaming</t>
  </si>
  <si>
    <t>CHAPLIN</t>
  </si>
  <si>
    <t>Attendance, Ballots, Documentation &amp; Voting</t>
  </si>
  <si>
    <t>Policies &amp; Treasury</t>
  </si>
  <si>
    <t>09:00-09:30</t>
  </si>
  <si>
    <t>09:30-10:00</t>
  </si>
  <si>
    <t>08:30-09:00</t>
  </si>
  <si>
    <t>08:00-08:30</t>
  </si>
  <si>
    <t>RECONVENE</t>
  </si>
  <si>
    <t>17:00-17:30</t>
  </si>
  <si>
    <t>17:30-18:00</t>
  </si>
  <si>
    <t>donald.eastlake@motorola.com</t>
  </si>
  <si>
    <t>Charles R. Wright</t>
  </si>
  <si>
    <t>Vancouver, Canada</t>
  </si>
  <si>
    <t>ALL CHAIRS SEE WG CAC INFO TAB BELOW</t>
  </si>
  <si>
    <t>EASTLAKE</t>
  </si>
  <si>
    <t>WRIGHT</t>
  </si>
  <si>
    <t>KRAEMER</t>
  </si>
  <si>
    <t>WG POLICIES &amp; PROCEDURES</t>
  </si>
  <si>
    <t>WG TECHNICAL EDITOR STATUS REPORT &amp; UPDATE</t>
  </si>
  <si>
    <t>Garden Grove, CA, USA</t>
  </si>
  <si>
    <t>802.11 - Wireless Access for the Vehicular Environment</t>
  </si>
  <si>
    <t>CHAIR - CHARLES R. WRIGHT</t>
  </si>
  <si>
    <t>CHAIR - DONALD E. EASTLAKE 3RD</t>
  </si>
  <si>
    <t>CHAIR - BRUCE KRAEMER</t>
  </si>
  <si>
    <t>CHAIR - TEIK-KHEONG "TK" TAN</t>
  </si>
  <si>
    <t>CHAIR - DONALD EASTLAKE 3RD</t>
  </si>
  <si>
    <t>12:30-13:00</t>
  </si>
  <si>
    <t>13:00-13:30</t>
  </si>
  <si>
    <t>Next Generation Requirements for WLANs</t>
  </si>
  <si>
    <t>Review Comments and Technical Presentations</t>
  </si>
  <si>
    <t>Meeting Call To Order</t>
  </si>
  <si>
    <t>Chair/All</t>
  </si>
  <si>
    <t>Old Business</t>
  </si>
  <si>
    <t>Develop list of items for minor new functionality as part of standard revision</t>
  </si>
  <si>
    <t>Continue draft changes to standard to clarify areas identified in interpretation requests and list of work items developed</t>
  </si>
  <si>
    <t>charles_wright@azimuthsystems.com</t>
  </si>
  <si>
    <t>start time</t>
  </si>
  <si>
    <t>21:30-22:00</t>
  </si>
  <si>
    <t>22:00-22:30</t>
  </si>
  <si>
    <t>T1/T2/T3/T4/T5/T6</t>
  </si>
  <si>
    <t>802 Sponsored Tutorials (1-6) at Plenary Session</t>
  </si>
  <si>
    <t>tim.godfrey@conexant.com</t>
  </si>
  <si>
    <t>john.fakatselis@conexant.com</t>
  </si>
  <si>
    <t>bruce.kraemer@conexant.com</t>
  </si>
  <si>
    <t>P SC</t>
  </si>
  <si>
    <t>CHAIR - STEPHEN MCCANN</t>
  </si>
  <si>
    <t>Presentations of new security problems and mechanisms</t>
  </si>
  <si>
    <t>ADS SG AGENDA - Tuesday, January 18th, 2005 - 07:30pm-9:30pm</t>
  </si>
  <si>
    <t>Recess until 04:00PM Thursday</t>
  </si>
  <si>
    <t>ADS SG  AGENDA - Thursday, January 20, 2005 - 16:00-18:0</t>
  </si>
  <si>
    <t>802.11 - Wireless Network Management</t>
  </si>
  <si>
    <t>CHAIR - HARRY R. WORSTELL</t>
  </si>
  <si>
    <t>To resolve Sponsor Ballot  comments, generate a new version of the draft</t>
  </si>
  <si>
    <t xml:space="preserve">Work towards submitting a Recirculation Ballot </t>
  </si>
  <si>
    <t>Presentation</t>
  </si>
  <si>
    <t>Name</t>
  </si>
  <si>
    <t>Position</t>
  </si>
  <si>
    <t>Work Phone</t>
  </si>
  <si>
    <t>eMail</t>
  </si>
  <si>
    <t xml:space="preserve">+1 (408) 474-7356 </t>
  </si>
  <si>
    <t xml:space="preserve">+1 (321) 235-3423 </t>
  </si>
  <si>
    <t xml:space="preserve">+1 (973) 236-6915 </t>
  </si>
  <si>
    <t>+1 (913) 664-2544</t>
  </si>
  <si>
    <t xml:space="preserve">+1 (512) 602-2454 </t>
  </si>
  <si>
    <t>+1 (408) 474-5193</t>
  </si>
  <si>
    <t>tktan@ieee.org</t>
  </si>
  <si>
    <t xml:space="preserve">+1 (321) 327-6710 </t>
  </si>
  <si>
    <t>TGe Vice-Chair &amp; ANA Lead</t>
  </si>
  <si>
    <t xml:space="preserve">+1 (503) 264-2727 </t>
  </si>
  <si>
    <t>+1 (408) 635-2025</t>
  </si>
  <si>
    <t>+1 (321) 327-6704</t>
  </si>
  <si>
    <t>+1 (408) 528-2766</t>
  </si>
  <si>
    <t>Donald E. Eastlake 3rd</t>
  </si>
  <si>
    <t>+1 (508) 786-7554</t>
  </si>
  <si>
    <t xml:space="preserve">+1 (617) 244-9203 </t>
  </si>
  <si>
    <t xml:space="preserve">LRA@tiac.net </t>
  </si>
  <si>
    <t xml:space="preserve">+44 (1794) 833341 </t>
  </si>
  <si>
    <t>stephen.mccann@roke.co.uk</t>
  </si>
  <si>
    <t>+1 (978) 268-9202</t>
  </si>
  <si>
    <t>802.11 / 802.15 - Joint Publicity</t>
  </si>
  <si>
    <t>Joint 802.11 / 15 / 18 / 19 / 20 / 21 Opening Plenary</t>
  </si>
  <si>
    <t>802.11/15/18/19/20/21 New Members Orientation Meeting</t>
  </si>
  <si>
    <t>11/15/18/19/20/21 LEADERSHIP MEETING</t>
  </si>
  <si>
    <t>11/15/18/19/20/21</t>
  </si>
  <si>
    <t>JOINT CHAIRS - NANCI VOGTLI - 802.11 / GREGG RASOR - 802.15</t>
  </si>
  <si>
    <t>PUBLICITY STANDING COMMITTEE AGENDA -  Tuesday, January 18, 2005 - 8:00AM-10:00AM</t>
  </si>
  <si>
    <t>VOGTLI/RASOR</t>
  </si>
  <si>
    <t>Reports from .11/.15 industry groups (WiFi Alliance, WiMax, Zigbee, BT SIG)</t>
  </si>
  <si>
    <t>VOGTLI</t>
  </si>
  <si>
    <t>TASK GROUP E AGENDA - Monday, January 17,2005</t>
  </si>
  <si>
    <t>TASK GROUP E AGENDA - Tuesday,January 18,2005</t>
  </si>
  <si>
    <t>TASK GROUP E AGENDA - Wednesday ,January 19,2005</t>
  </si>
  <si>
    <t>Joint 802.11/15/18/19/20/21 Leadership Co-ord Ad-Hoc</t>
  </si>
  <si>
    <t>JOINT 802.11 &amp; 802.15 PUBLICITY STANDING COMMITTEE</t>
  </si>
  <si>
    <t>IEEE 802.11 WG Chair</t>
  </si>
  <si>
    <t>BETWEEN 802.11 TO/FROM WI-FI ALLIANCE</t>
  </si>
  <si>
    <t>TGR</t>
  </si>
  <si>
    <t>TGS</t>
  </si>
  <si>
    <t>TASK GROUP R OBJECTIVES FOR THIS SESSION</t>
  </si>
  <si>
    <t>TASK GROUP S OBJECTIVES FOR THIS SESSION</t>
  </si>
  <si>
    <t>Task Group R (Fast Roaming)</t>
  </si>
  <si>
    <t>Task Group S (ESS Mesh Networking)</t>
  </si>
  <si>
    <t>SJK R SIZE</t>
  </si>
  <si>
    <t>N/A</t>
  </si>
  <si>
    <t>Switch Box</t>
  </si>
  <si>
    <t>SW BX</t>
  </si>
  <si>
    <t>IEEE 802.11 WORKING GROUP</t>
  </si>
  <si>
    <t>TGr Chair</t>
  </si>
  <si>
    <t>CALL FOR CHAIR</t>
  </si>
  <si>
    <t>PRESENT TECHNICAL SUBMISSIONS</t>
  </si>
  <si>
    <t>DEVELOP A USAGE SCENARIO AND REQUIREMENTS DOCUMENT</t>
  </si>
  <si>
    <t>REVIEW IEEE 802/802.11 POLICIES AND PROCEDURES</t>
  </si>
  <si>
    <t>MODIFY - APPROVE AGENDA</t>
  </si>
  <si>
    <t>GROUP STATUS UPDATE</t>
  </si>
  <si>
    <t>MODIFY/APPROVE MINUTES OF LAST MEETING</t>
  </si>
  <si>
    <t>CALL FOR TASK GROUP CHAIR (Elected at the WG Plenary)</t>
  </si>
  <si>
    <t>CALL FOR PERMANENT SECRETARY - APPOINT/CONFIRM</t>
  </si>
  <si>
    <t>REVIEW OBJECTIVES FOR THE SESSION - DIRECTION OF THE GROUP</t>
  </si>
  <si>
    <t>CALL FOR PRESENTATIONS</t>
  </si>
  <si>
    <t>TECHNICAL SUBMISSIONS</t>
  </si>
  <si>
    <t xml:space="preserve">                  TG k USAGE SCENARIOS    (brainstorming)     11-04-0548-00-wnm</t>
  </si>
  <si>
    <t xml:space="preserve">                 TG v  USAGE SCENARIOS    (brainstorming)     11-04-0548-00-wnm</t>
  </si>
  <si>
    <t>REQUIREMENTS DOCUMENT</t>
  </si>
  <si>
    <t>NEXT STEPS</t>
  </si>
  <si>
    <t>MOTIONS FOR WORKING GROUP (If necessary)</t>
  </si>
  <si>
    <t>TGs Chair</t>
  </si>
  <si>
    <t>Recess until 7:30pm</t>
  </si>
  <si>
    <t>802 Executive Committee Opening or Closing Meetings</t>
  </si>
  <si>
    <t>802 Opening Plenary briefing of all 802 Sub Group Committees Session Work</t>
  </si>
  <si>
    <t>Technical Presentations</t>
  </si>
  <si>
    <t>Chair's Welcome, Status Update and Review of Objectives for the Session</t>
  </si>
  <si>
    <t>Recess until Tuesday meeting</t>
  </si>
  <si>
    <t>*******</t>
  </si>
  <si>
    <t>802.11 - Publicity</t>
  </si>
  <si>
    <t>Wayne Fisher/Broady Cash</t>
  </si>
  <si>
    <t>12:00 pm Hard Stop Time</t>
  </si>
  <si>
    <t>The graphic below describes the session of the IEEE P802.11 Working Group</t>
  </si>
  <si>
    <t>+1 (206) 854-8199</t>
  </si>
  <si>
    <t>TASK GROUP M - 802.11 STANDARD REVISION</t>
  </si>
  <si>
    <t>802.11 - Access Point Functionality</t>
  </si>
  <si>
    <t>CHAIR - DOROTHY STANLEY</t>
  </si>
  <si>
    <t>Dorothy Stanley</t>
  </si>
  <si>
    <t>NEXT SESSION GRAPHIC TO CHAIRS</t>
  </si>
  <si>
    <t>CAC CONFERENCE     CALL #1</t>
  </si>
  <si>
    <t>CAC CONFERENCE     CALL #2</t>
  </si>
  <si>
    <t>Plans for the week</t>
  </si>
  <si>
    <t>Take presentations</t>
  </si>
  <si>
    <t>Review and Approve Minutes</t>
  </si>
  <si>
    <t>Recess until 08:00 Thursday</t>
  </si>
  <si>
    <t>TGT</t>
  </si>
  <si>
    <t>802.11 Advanced Security Study Group</t>
  </si>
  <si>
    <t>ADS SG</t>
  </si>
  <si>
    <t>(Continued)</t>
  </si>
  <si>
    <t xml:space="preserve"> PREPARATION MEETING</t>
  </si>
  <si>
    <t>OPENING PLENARY</t>
  </si>
  <si>
    <t>WALKER</t>
  </si>
  <si>
    <t>ADS SG CLOSING REPORT &amp; NEXT MEETING OBJECTIVES</t>
  </si>
  <si>
    <t>TGP</t>
  </si>
  <si>
    <t>Task Group P (Wireless Access Vehicular Environment)</t>
  </si>
  <si>
    <t>APF AHC</t>
  </si>
  <si>
    <t>Have written downselect vote</t>
  </si>
  <si>
    <t>Prepare for March meeting</t>
  </si>
  <si>
    <t>TASK GROUP R AGENDA - Monday, January 17, 2005 - 10:30-18:00</t>
  </si>
  <si>
    <t>TASK GROUP R AGENDA - Tuesday, January 18, 2005 - 08:00-15:30</t>
  </si>
  <si>
    <t>Written Downselect Ballot</t>
  </si>
  <si>
    <t>802.11 Access Point Functionality AdHoc</t>
  </si>
  <si>
    <t>&amp; JOINT INTER-CHANGE</t>
  </si>
  <si>
    <t>TASK GROUP P GROUP OBJECTIVES FOR THIS SESSION</t>
  </si>
  <si>
    <t>ADVANCED SECURITY SG OBJECTIVES FOR THIS SESSION</t>
  </si>
  <si>
    <t>802.11 - ADVANCED SECURITY (ADS) SG</t>
  </si>
  <si>
    <t>CHAIR - JESSE WALKER</t>
  </si>
  <si>
    <t>Proposal Presentations</t>
  </si>
  <si>
    <t>Panel Discussions</t>
  </si>
  <si>
    <t>Down select vote</t>
  </si>
  <si>
    <t>Adjourn for Session</t>
  </si>
  <si>
    <t>Prepare 802.11p amendment</t>
  </si>
  <si>
    <t>TG  MEETING CALLED TO ORDER</t>
  </si>
  <si>
    <t>OVERALL WAVE PROGRAM STATUS REVIEW</t>
  </si>
  <si>
    <t xml:space="preserve">IDENTIFY ADDITIONAL/NEW ISSUES WITH DRAFT </t>
  </si>
  <si>
    <t xml:space="preserve"> PLAN FOR AD-HOC EDITING GROUP</t>
  </si>
  <si>
    <t>FUTURE PLANNING</t>
  </si>
  <si>
    <t>Recess until 16:00pm</t>
  </si>
  <si>
    <t>Other Presentations and discussion</t>
  </si>
  <si>
    <t>Presentations and discussion on Task Group Process and Call for Proposals</t>
  </si>
  <si>
    <t>Recess and adjournment times are fixed limits.</t>
  </si>
  <si>
    <t>Elect permanent secretary</t>
  </si>
  <si>
    <t>RF test environments, metrics, definitions, application performance, device operating environments, device configuration</t>
  </si>
  <si>
    <t>Morning Break</t>
  </si>
  <si>
    <t>Morning break</t>
  </si>
  <si>
    <t>Lunch break</t>
  </si>
  <si>
    <t>MI/ME</t>
  </si>
  <si>
    <t>Social</t>
  </si>
  <si>
    <t>Appoint Recording Secretary</t>
  </si>
  <si>
    <t>Presentations and motions</t>
  </si>
  <si>
    <t>TASK GROUP M AGENDA - Monday thru Thursday January 17th - 19th, 2005 (Inclusive)</t>
  </si>
  <si>
    <t>TASK GROUP P OBJECTIVES FOR THIS SESSION</t>
  </si>
  <si>
    <t>APF ADHOC GROUP OBJECTIVES FOR THIS SESSION</t>
  </si>
  <si>
    <t>TGp Chair</t>
  </si>
  <si>
    <t>APF AHC Chair</t>
  </si>
  <si>
    <t>ADS SG Chair</t>
  </si>
  <si>
    <t>Jesse Walker</t>
  </si>
  <si>
    <t>+1 (503) 712-1849</t>
  </si>
  <si>
    <t>Updates from European Digital Television Group</t>
  </si>
  <si>
    <t>Prepare for IEEE Plenary Mar 2005</t>
  </si>
  <si>
    <t>REVIEW AND APPROVE MINUTES of San Antonio meeting</t>
  </si>
  <si>
    <t>Review of major decisions from San Antonio meeting</t>
  </si>
  <si>
    <t>Update from European Digital Television Group</t>
  </si>
  <si>
    <t>McCann</t>
  </si>
  <si>
    <t>ADJOURNED</t>
  </si>
  <si>
    <t>Respond to MAC Address comments</t>
  </si>
  <si>
    <t>Report from Ad-Hoc investigation of proposed MAC Enhancements</t>
  </si>
  <si>
    <t>WAVE TASK GROUP AGENDA - Monday Jan 17, 2005 - 10:30 AM</t>
  </si>
  <si>
    <t xml:space="preserve">REVIEW AND APPROVE MINUTES FROM SAN ANTONIO MEETING </t>
  </si>
  <si>
    <t>LIAISON REPORTS - ISO, P1609, P1556, IETF</t>
  </si>
  <si>
    <t>RESPONSE TO RANDOM MAC ADDRESS COMMENTS</t>
  </si>
  <si>
    <t>Wayne Fisher</t>
  </si>
  <si>
    <t>WAVE TASK GROUP AGENDA - Monday Jan 17, 2005 - 1:30 PM</t>
  </si>
  <si>
    <t>AD-HOC REPORT ON PROPOSED MAC ENHANCEMENTS</t>
  </si>
  <si>
    <t>Bryan Wells</t>
  </si>
  <si>
    <t xml:space="preserve">SUMMARY OF CHANGES TO DRAFT SINCE NOVEMBER </t>
  </si>
  <si>
    <t>WAVE TASK GROUP AGENDA - Monday Jan 17, 2005 - 4:00 PM</t>
  </si>
  <si>
    <t>DISCUSS CHANGES MADE TO DRAFT</t>
  </si>
  <si>
    <t>WAVE TASK GROUP AGENDA - Monday Jan 17, 2005 - 7:30 PM</t>
  </si>
  <si>
    <t>CONTINUE DISCUSSION OF CHANGES TO DRAFT</t>
  </si>
  <si>
    <t>WAVE TASK GROUP AGENDA - TUESDAY JAN 18 2005 - 8:00 AM</t>
  </si>
  <si>
    <t xml:space="preserve"> DISCUSS POTENTIAL SOLUTIONS TO IDENTIFIED ISSUES/COMMENTS</t>
  </si>
  <si>
    <t>WAVE TASK GROUP AGENDA - TUESDAY JAN 18 2005 - 10:30 AM</t>
  </si>
  <si>
    <t xml:space="preserve"> ORGANIZE  ISSUES, PLAN FOR RESOLVING THEM</t>
  </si>
  <si>
    <t>WAVE TASK GROUP AGENDA - THURSDAY JAN 20, 2005 - 8:00 AM</t>
  </si>
  <si>
    <t xml:space="preserve">AD-HOC EDITING REPORT </t>
  </si>
  <si>
    <t xml:space="preserve">IDENTIFY ANY ADDITIONAL/NEW ISSUES  </t>
  </si>
  <si>
    <t>WAVE TASK GROUP AGENDA - THURSDAY JAN 20, 2005 - 10:30 AM</t>
  </si>
  <si>
    <t xml:space="preserve">REVIEW OF OPEN ISSUES/COMMENTS  </t>
  </si>
  <si>
    <t xml:space="preserve"> PROPOSE APPROACH TO RESOLVE REMAINING ISSUES</t>
  </si>
  <si>
    <t>Technical Comparison Presentations</t>
  </si>
  <si>
    <t>Planning for March</t>
  </si>
  <si>
    <t>Chair's Status Update &amp; Review of IEEE 802 &amp; 802.11 Policies and Procedures (IP, Voting, Previous minutes, etc)</t>
  </si>
  <si>
    <t>Approve or Modify the Agenda, select speaking sequences</t>
  </si>
  <si>
    <t>Vice Chair elections</t>
  </si>
  <si>
    <t>Recess for the day</t>
  </si>
  <si>
    <t>TASK GROUP N AGENDA -  Tuesday Jan 18th 2005 -   8:00 am - 6:00 pm</t>
  </si>
  <si>
    <t>Complete Proposal Presentations + initial Q&amp;A</t>
  </si>
  <si>
    <t>TASK GROUP N AGENDA -  Wednesday Jan 19th 2005 -   1:30 am - 6:00 pm</t>
  </si>
  <si>
    <t>2nd round Q&amp;A</t>
  </si>
  <si>
    <t>3rd round Q&amp;A</t>
  </si>
  <si>
    <t>TASK GROUP N AGENDA -  Thursday Jan 20th 2005 -   1:30 pm - 6:00 pm</t>
  </si>
  <si>
    <t>Panel Discussion, Final Summary, Downselect vote</t>
  </si>
  <si>
    <t>Plans for March</t>
  </si>
  <si>
    <t>Proposal Presentations + Q&amp;A</t>
  </si>
  <si>
    <t>Vice Chair election</t>
  </si>
  <si>
    <t>Approve requirements for TGT proposals</t>
  </si>
  <si>
    <t>Approve a draft organization proposal</t>
  </si>
  <si>
    <t>Standing Orders - last chance for motions arising from the week's business</t>
  </si>
  <si>
    <t>Other presentations</t>
  </si>
  <si>
    <t>RAJKUMAR</t>
  </si>
  <si>
    <t>Task Group U (InterWorking with External Networks)</t>
  </si>
  <si>
    <t>Task Group T (Wireless Performance)</t>
  </si>
  <si>
    <t>Task Group V (Wireless Network Management)</t>
  </si>
  <si>
    <t>802.11 - InterWorking with External Networks</t>
  </si>
  <si>
    <t>ANTI-TRUST STATEMENT</t>
  </si>
  <si>
    <t>Presentations and Discussions on Functional Requirements and Comparison Categories and Criteria</t>
  </si>
  <si>
    <t>Presentations and Discussions on Other Submissions that may be referenced by the Call For Propsals</t>
  </si>
  <si>
    <t xml:space="preserve">Adoption of a Call for Proposals and Initial Procedure for Their Presentation </t>
  </si>
  <si>
    <t>Approve Minutes of November Meeting</t>
  </si>
  <si>
    <t>Approve Minutes of Teleconferences since November Meeting</t>
  </si>
  <si>
    <t>Presentations and discussion on other submissions referenced by the Call for Propsals</t>
  </si>
  <si>
    <t>TGP - CLOSING REPORT &amp; NEXT MEETING OBJECTIVES</t>
  </si>
  <si>
    <t xml:space="preserve">Hyatt Regency Monterey, 1 Old Golf Course Road, Monterey, CA 93940-4908, USA </t>
  </si>
  <si>
    <t>89th IEEE 802.11 WIRELESS LOCAL AREA NETWORKS SESSION</t>
  </si>
  <si>
    <t>January 16th-21st, 2005</t>
  </si>
  <si>
    <t>SUNDAY (16th)</t>
  </si>
  <si>
    <t>MONDAY (17th)</t>
  </si>
  <si>
    <t>TUESDAY (18th)</t>
  </si>
  <si>
    <t>WEDNESDAY (19th)</t>
  </si>
  <si>
    <t>THURSDAY (20th)</t>
  </si>
  <si>
    <t>FRIDAY (21st)</t>
  </si>
  <si>
    <t>Please note: Dinner is not provided under you registration fee at this WG Session. Please make your own personal cost arrangements.</t>
  </si>
  <si>
    <t>IEEE 802 WIRELESS WORKING GROUP</t>
  </si>
  <si>
    <t>802.11 - Wireless Performance</t>
  </si>
  <si>
    <t>Minutes &amp; Reports</t>
  </si>
  <si>
    <t>Communications</t>
  </si>
  <si>
    <t>WG 1st Vice-Chair / Treasurer</t>
  </si>
  <si>
    <t>Publicity Chair (P SC)</t>
  </si>
  <si>
    <t>Nanci Vogtli</t>
  </si>
  <si>
    <t>+1 (215) 340-2226</t>
  </si>
  <si>
    <t>nancivogtli@concrete-logic.com</t>
  </si>
  <si>
    <t>TGu Chair</t>
  </si>
  <si>
    <t>TGT Chair</t>
  </si>
  <si>
    <t>jesse.walker@intel.com</t>
  </si>
  <si>
    <t>WG 2nd Vice-Chair / TGv Chair</t>
  </si>
  <si>
    <t>TASK GROUP U OBJECTIVES FOR THIS SESSION</t>
  </si>
  <si>
    <t>TASK GROUP V OBJECTIVES FOR THIS SESSION</t>
  </si>
  <si>
    <t>TGU</t>
  </si>
  <si>
    <t>TGV</t>
  </si>
  <si>
    <t>Letter Ballot 71 Comment Resolution and Letter Ballot</t>
  </si>
  <si>
    <t xml:space="preserve"> TASK GROUP K AGENDA -  Tuesday Jan 18th 2005 - 1:30-9:30pm</t>
  </si>
  <si>
    <t>AP FUNCTIONAL DESCRIPTION (APF) AHC OBJECTIVES FOR THIS SESSION</t>
  </si>
  <si>
    <t xml:space="preserve">AP FUNCTIONAL DESCRIPTION (APF) AHC </t>
  </si>
  <si>
    <t>APF AHC AGENDA - Tuesday, January 18th, 2005 - 04:00pm-6:0pm</t>
  </si>
  <si>
    <t>Presentations on Functional Definitions</t>
  </si>
  <si>
    <t>Presentations on DS Examples</t>
  </si>
  <si>
    <t>APF SG  AGENDA - Thursday, January 20, 2005 - 08:00-10:00</t>
  </si>
  <si>
    <t xml:space="preserve"> TASK GROUP K AGENDA -  Wed Jan 19th, 2005 - 8am - 6pm</t>
  </si>
  <si>
    <t>Break for Midweek Plenary and Lunch</t>
  </si>
  <si>
    <t xml:space="preserve"> TASK GROUP K AGENDA -  Thurs Jan 20th 2005 1:30pm-6pm</t>
  </si>
  <si>
    <t>802.11 - Interworking with External Networks</t>
  </si>
  <si>
    <t>Discussion and creation of requirements and down selection criteria documents</t>
  </si>
  <si>
    <t>Technical submissions to assist with requirements</t>
  </si>
  <si>
    <t>Review open issues list from WIEN SG</t>
  </si>
  <si>
    <t>TASK GROUP U AGENDA - Tuesday, January 18, 2005 - 16:00-21:30</t>
  </si>
  <si>
    <t>Review IEEE 802 &amp; 802.11 Policies and Rules</t>
  </si>
  <si>
    <t>TASK GROUP U AGENDA - Thursday, January 20, 2005 - 08:00-12:30</t>
  </si>
  <si>
    <t>Selection Criteria discussion</t>
  </si>
  <si>
    <t>Discuss preparation for March 2005 meeting</t>
  </si>
  <si>
    <t>In Part</t>
  </si>
  <si>
    <t>802 WIRELESS - JOINT OPENING PLENARY</t>
  </si>
  <si>
    <t>WG / TAG CHAIRS</t>
  </si>
  <si>
    <t>WG / TAG CHAIRS / ALL</t>
  </si>
  <si>
    <t>5.2.1</t>
  </si>
  <si>
    <t>5.2.2</t>
  </si>
  <si>
    <t>802.20 MOBILE BROADBAND WIRELESS ACCESS WORKING GROUP ACTIVITIES &amp; PLANS</t>
  </si>
  <si>
    <t>UPTON</t>
  </si>
  <si>
    <t>802.19 COEXISTENCE TECHNICAL ADVISORY GROUP ACTIVITIES &amp; PLANS</t>
  </si>
  <si>
    <t>802.18 RADIO REGULATORY TECHNICAL ADVISORY GROUP ACTIVITIES &amp; PLANS</t>
  </si>
  <si>
    <t>802.15 WIRELESS PERSONAL AREA NETWORKS WORKING GROUP</t>
  </si>
  <si>
    <t>HEILE</t>
  </si>
  <si>
    <t>ALLEN</t>
  </si>
  <si>
    <t>TASK GROUP 1A - BLUETOOTH 1.2</t>
  </si>
  <si>
    <t>SIEP</t>
  </si>
  <si>
    <t>STUDY GROUP 1B - ENHANCED RATE BLUETOOTH</t>
  </si>
  <si>
    <t>TASK GROUP 3A - ALTERNATIVE 15.3 PHY</t>
  </si>
  <si>
    <t>TASK GROUP 3B - ALTERNATIVE PHY</t>
  </si>
  <si>
    <t>BARR</t>
  </si>
  <si>
    <t>STUDY GROUP 3C - MILLIMETER WAVE</t>
  </si>
  <si>
    <t>FISHER</t>
  </si>
  <si>
    <t>TASK GROUP 4A - ALTERNATIVE PHY</t>
  </si>
  <si>
    <t>KINNEY</t>
  </si>
  <si>
    <t>TASK GROUP 4B - ALTERNATIVE PHY</t>
  </si>
  <si>
    <t>POOR</t>
  </si>
  <si>
    <t>TASK GROUP 5 - MESH NETWORKING</t>
  </si>
  <si>
    <t>BOOT</t>
  </si>
  <si>
    <t>802.11 WIRELESS LOCAL AREA NETWORKS WORKING GROUP</t>
  </si>
  <si>
    <t>7.7.1</t>
  </si>
  <si>
    <t>7.7.2</t>
  </si>
  <si>
    <t>7.7.3</t>
  </si>
  <si>
    <t>7.7.4</t>
  </si>
  <si>
    <t>7.7.5</t>
  </si>
  <si>
    <t>7.7.6</t>
  </si>
  <si>
    <t>7.7.7</t>
  </si>
  <si>
    <t>7.7.8</t>
  </si>
  <si>
    <t>7.7.9</t>
  </si>
  <si>
    <t>7.7.10</t>
  </si>
  <si>
    <t>7.8.1</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</si>
  <si>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</si>
  <si>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Technical Submissions to assist requirements definition</t>
  </si>
  <si>
    <t>ELECT/APPOINT SECRETARY</t>
  </si>
  <si>
    <t>CHAIR</t>
  </si>
  <si>
    <t>RECESS (For the day)</t>
  </si>
  <si>
    <t>Develop Access Point Functional Description Submission(s)</t>
  </si>
  <si>
    <t>APF AHC  Meeting Call To Order</t>
  </si>
  <si>
    <t>Presentations and discussion on functional requirerments and evaluation criteria</t>
  </si>
  <si>
    <t>Recess until 1:30PM Tuesday</t>
  </si>
  <si>
    <t>Recess until 4pm</t>
  </si>
  <si>
    <t>Recess until 10:30am</t>
  </si>
  <si>
    <t>RASOR</t>
  </si>
  <si>
    <t>Develop PAR and 5 Criteria</t>
  </si>
  <si>
    <t>Presentations on AP Functional Descriptions</t>
  </si>
  <si>
    <t>APF SG  Meeting Call To Order</t>
  </si>
  <si>
    <t xml:space="preserve">Review IEEE/802 &amp; 802.11 Policies and Rules </t>
  </si>
  <si>
    <t>Address Any Comments on the PAR and 5 Criteria</t>
  </si>
  <si>
    <t>CHAIR -  LEE ARMSTRONG</t>
  </si>
  <si>
    <t>TASK GROUP T OBJECTIVES FOR THIS SESSION</t>
  </si>
  <si>
    <t>TG  Meeting Call To Order</t>
  </si>
  <si>
    <t>Review IEEE/802 &amp; 802.11 Policies and Rules (esp. Task Group voting rules)</t>
  </si>
  <si>
    <t>Appointment of TG recording secretary</t>
  </si>
  <si>
    <t>Review and Approve Minutes of Last Meeting</t>
  </si>
  <si>
    <t>Technical presentations:</t>
  </si>
  <si>
    <t>FINAL REPORT OF CAC "BONNEVILLE" TIGER TEAM</t>
  </si>
  <si>
    <t>TGT - CLOSING REPORT &amp; NEXT MEETING OBJECTIVES</t>
  </si>
  <si>
    <t>IEEE-SA LETTERS OF ASSURANCE (LOA)</t>
  </si>
  <si>
    <t>FINANCIALS / YTD SUMMARY - 802.11 &amp; 802.15 TREASURY</t>
  </si>
  <si>
    <t>TASK GROUP T - WIRELESS PERFORMANCE PREDICTION</t>
  </si>
  <si>
    <t>dstanley@agere.com</t>
  </si>
  <si>
    <t>+1 (630) 979-1572</t>
  </si>
  <si>
    <t>Updates from ETSI-BRAN. MMAC,  Radio Regulatory</t>
  </si>
  <si>
    <t>TASK GROUP S - ESS MESH NETWORKING</t>
  </si>
  <si>
    <t>TASK GROUP R - FAST ROAMING</t>
  </si>
  <si>
    <t>TGR - CLOSING REPORT &amp; NEXT MEETING OBJECTIVES</t>
  </si>
  <si>
    <t>TGS - CLOSING REPORT &amp; NEXT MEETING OBJECTIVES</t>
  </si>
  <si>
    <t>IEEE 802.11 &amp; Other Standards Bodies or Alliances administrative issues &amp; co-ordination</t>
  </si>
  <si>
    <t>Philips Semiconductors, Inc.,                                           1109 McKay Drive, M/S 48A SJ,                                        San Jose, CA 95131-1706, USA</t>
  </si>
  <si>
    <t>Recess until Thursday meeting</t>
  </si>
  <si>
    <t>Stephen McCann</t>
  </si>
  <si>
    <t xml:space="preserve">Adjourn </t>
  </si>
  <si>
    <t>Call for Submissions</t>
  </si>
  <si>
    <t>Recess for Day</t>
  </si>
  <si>
    <t>MCCANN</t>
  </si>
  <si>
    <t>Continue incorporation of revision text into draft</t>
  </si>
  <si>
    <t>CHAIR - BOB O'HARA</t>
  </si>
  <si>
    <t>CALL TO ORDER</t>
  </si>
  <si>
    <t>802.11 WORKING GROUP OBJECTIVES FOR THIS SESSION</t>
  </si>
  <si>
    <t>WG VOTERS SUMMARY</t>
  </si>
  <si>
    <t>2.1.1</t>
  </si>
  <si>
    <t>Meeting Call to Order</t>
  </si>
  <si>
    <t>PLENARY</t>
  </si>
  <si>
    <t>No Overhead Projectors</t>
  </si>
  <si>
    <t>CAC Co-ordination with WG Chair</t>
  </si>
  <si>
    <t>TASK GROUP K - RADIO RESOURCE MEASUREMENTS</t>
  </si>
  <si>
    <t>WAKELEY</t>
  </si>
  <si>
    <t>REVIEW IEEE/802 &amp; 802.11 POLICIES and RULES</t>
  </si>
  <si>
    <t>ME</t>
  </si>
  <si>
    <t>TGK CLOSING REPORT &amp; NEXT MEETING OBJECTIVES</t>
  </si>
  <si>
    <t>Updates from WIG, ETSI-BRAN and MMAC meetings</t>
  </si>
  <si>
    <t>TGN CLOSING REPORT &amp; NEXT MEETING OBJECTIVES</t>
  </si>
  <si>
    <t>*II</t>
  </si>
  <si>
    <t>*MI</t>
  </si>
  <si>
    <t>ADJOURN THIS SESSION</t>
  </si>
  <si>
    <t>Guidance Timing</t>
  </si>
  <si>
    <t>Recess for break</t>
  </si>
  <si>
    <t>Recess for dinner</t>
  </si>
  <si>
    <t>New Business</t>
  </si>
  <si>
    <t>PUBLICITY ACTIVITY REVIEW</t>
  </si>
  <si>
    <t>Task Group E (MAC Enhancements - QoS)</t>
  </si>
  <si>
    <t>WG</t>
  </si>
  <si>
    <t>11/15/18 CO-ORD</t>
  </si>
  <si>
    <t>PAINE</t>
  </si>
  <si>
    <t>CHAIR - JOHN FAKATSELIS / VICE-CHAIR - DUNCAN KITCHIN</t>
  </si>
  <si>
    <t>F MIC</t>
  </si>
  <si>
    <t>Floor Mics</t>
  </si>
  <si>
    <t>Vancouver, BC, Canada</t>
  </si>
  <si>
    <t>January 12-16, 2004</t>
  </si>
  <si>
    <t>3.1.1</t>
  </si>
  <si>
    <t>3.2.1</t>
  </si>
  <si>
    <t>3.2.2</t>
  </si>
  <si>
    <t>3.2.3</t>
  </si>
  <si>
    <t>3.2.4</t>
  </si>
  <si>
    <t>WIRELESS NETWORK AND SOFTWARE REPORT &amp; DISCUSSION</t>
  </si>
  <si>
    <t>REVIEW IEEE/802 &amp; 802.11 POLICIES and RULES (IP, Voting, Robert's Rules, etc)</t>
  </si>
  <si>
    <t>Update on Teleconference Results</t>
  </si>
  <si>
    <t>NEW MEM ORIE</t>
  </si>
  <si>
    <t>ALL CHAIRS / VICE-CHAIRS</t>
  </si>
  <si>
    <t>TGK</t>
  </si>
  <si>
    <t>Task Group K (Radio Resource Measurements)</t>
  </si>
  <si>
    <t>COLE</t>
  </si>
  <si>
    <t>802.11 - MAC Enhancements - QoS</t>
  </si>
  <si>
    <t>802.11 - Wireless LANs Next Generation</t>
  </si>
  <si>
    <t>802.11 - High Throughput</t>
  </si>
  <si>
    <t>TASK GROUP M OBJECTIVES FOR THIS SESSION</t>
  </si>
  <si>
    <t>802.11 - Standard Maintenance</t>
  </si>
  <si>
    <t>TGM</t>
  </si>
  <si>
    <t>Task Group M (802.11 Standard Maintenance)</t>
  </si>
  <si>
    <t>WG TECHNICAL EDITOR</t>
  </si>
  <si>
    <t>TASK GROUP N - HIGH THROUGHPUT</t>
  </si>
  <si>
    <t>All agenda items are General Orders, i.e. time is not fixed, unless otherwise noted</t>
  </si>
  <si>
    <t>802.11 - Radio Resource Measurements</t>
  </si>
  <si>
    <t>CHAIR - STUART J. KERRY / 1ST VICE-CHAIR - AL PETRICK / 2ND VICE-CHAIR - HARRY WORSTELL / SECRETARY - TIM GODFREY</t>
  </si>
  <si>
    <t>802 ExCom</t>
  </si>
  <si>
    <t>802.11 - Radio Resource Measurement</t>
  </si>
  <si>
    <t>O'HARA</t>
  </si>
  <si>
    <t>RECESS FOR REFRESHMENT BREAK</t>
  </si>
  <si>
    <t>CONTINUE MEETING OF 802.11 WG</t>
  </si>
  <si>
    <t>End Special Orders</t>
  </si>
  <si>
    <t>STANLEY</t>
  </si>
  <si>
    <t>INOUE</t>
  </si>
  <si>
    <t>`</t>
  </si>
  <si>
    <t>BETWEEN 802.11 TO/FROM IETF</t>
  </si>
  <si>
    <t>BETWEEN 802.11 TO/FROM MMAC</t>
  </si>
  <si>
    <t xml:space="preserve">BETWEEN 802.11 TO/FROM 802.18  </t>
  </si>
  <si>
    <t>BETWEEN 802.11 TO/FROM JEDEC - JC61</t>
  </si>
  <si>
    <t>KUWAHARA / STEVENSON</t>
  </si>
  <si>
    <t>MID-SESSION PLENARY</t>
  </si>
  <si>
    <t>CLOSING PLENARY</t>
  </si>
  <si>
    <t>APPROVE OR MODIFY WORKING GROUP AGENDA</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</si>
  <si>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</si>
  <si>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</si>
  <si>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</si>
  <si>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</si>
  <si>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</si>
  <si>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</si>
  <si>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</si>
  <si>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1.1.1</t>
  </si>
  <si>
    <t>1.1.2</t>
  </si>
  <si>
    <t>1.1.3</t>
  </si>
  <si>
    <t>TGE</t>
  </si>
  <si>
    <t>APPROVE OR MODIFY 802.11 WORKING GROUP AGENDA</t>
  </si>
  <si>
    <t>SUMMARY OF KEY WORKING GROUP / 802 EVENTS / ACTIVITIES</t>
  </si>
  <si>
    <t xml:space="preserve">1 </t>
  </si>
  <si>
    <t>TGe MEETING CALLED TO ORDER</t>
  </si>
  <si>
    <t>Fakatselis</t>
  </si>
  <si>
    <t>2.</t>
  </si>
  <si>
    <t>Last meeting summary</t>
  </si>
  <si>
    <t xml:space="preserve">7 </t>
  </si>
  <si>
    <t>7.1</t>
  </si>
  <si>
    <t>MATTERS ARISING FROM THE MINUTES</t>
  </si>
  <si>
    <t xml:space="preserve">8 </t>
  </si>
  <si>
    <t>CALL For PAPERS / Comment Resolustion Pocess</t>
  </si>
  <si>
    <t xml:space="preserve">Technical discussions / Comment Resolution/ New Draft  </t>
  </si>
  <si>
    <t>Recess</t>
  </si>
  <si>
    <t>Technical discussions / Comment Resolution/ New Draft</t>
  </si>
  <si>
    <t>Old Bussiness</t>
  </si>
  <si>
    <t xml:space="preserve">   Draft presentation/ vote</t>
  </si>
  <si>
    <t xml:space="preserve">   submission for recirculation   ballot vote</t>
  </si>
  <si>
    <t>DT/MI</t>
  </si>
  <si>
    <t>TASK GROUP E - MAC ENHANCEMENTS (QOS)</t>
  </si>
  <si>
    <t>ONLINE ATTENDANCE RECORDING &amp; DOCUMENT# REQUESTS</t>
  </si>
  <si>
    <t>STEVENSON</t>
  </si>
  <si>
    <t>07:00-08:00</t>
  </si>
  <si>
    <t>NEW MEMBERS ORIENTATION</t>
  </si>
  <si>
    <t>BEGIN MEETINGS OF 802.11 SUBGROUPS</t>
  </si>
  <si>
    <t>6.1.1</t>
  </si>
  <si>
    <t>5.1.1</t>
  </si>
  <si>
    <t>THURSDAY MORNING WG CHAIRs ADVISORY COMMITTEE MEETING @ 07:00 AM</t>
  </si>
  <si>
    <t>802.11 WG MEETING ROOM SETUPS</t>
  </si>
  <si>
    <t>802 SEC MTG</t>
  </si>
  <si>
    <t>WNG SC</t>
  </si>
  <si>
    <t>WG CHAIRS</t>
  </si>
  <si>
    <t>JT WIRELESS</t>
  </si>
  <si>
    <t>SOCIAL EVE.</t>
  </si>
  <si>
    <t>802.11 Chair's Advisory Committee</t>
  </si>
  <si>
    <t>802.11 Working Group Meetings</t>
  </si>
  <si>
    <t>Total</t>
  </si>
  <si>
    <t>802.11 WG Timings</t>
  </si>
  <si>
    <t>Extra</t>
  </si>
  <si>
    <t>Equalized Column Totals</t>
  </si>
  <si>
    <t>Present.Mics</t>
  </si>
  <si>
    <t>STATS</t>
  </si>
  <si>
    <t>Concurrent Hours</t>
  </si>
  <si>
    <t>LCD Projector</t>
  </si>
  <si>
    <t xml:space="preserve">TOTAL Work Time =  </t>
  </si>
  <si>
    <t xml:space="preserve">TOTAL Session =  </t>
  </si>
  <si>
    <t>Respond to interpretation requests received</t>
  </si>
  <si>
    <t>Items in RED are fixed time subjects under Special Orders</t>
  </si>
  <si>
    <t>Items in BLUE are new items added during session agenda setting</t>
  </si>
  <si>
    <t>MATTERS ARISING FROM THE PREVIOUS MINUTES</t>
  </si>
  <si>
    <t>ATTENDANCE RECORDING</t>
  </si>
  <si>
    <t>WEB SITE POSTING OF TENTATIVE OBJECTIVES &amp; AGENDAS</t>
  </si>
  <si>
    <t>FINAL REVISIONS OF OBJECTIVES &amp; AGENDAS TO WG CHAIR</t>
  </si>
  <si>
    <t>TBD</t>
  </si>
  <si>
    <t>ALL CHAIRS / WG SEC</t>
  </si>
  <si>
    <t>WG CHAIR</t>
  </si>
  <si>
    <t>WG, TG, SG, SC CHAIRS SESSION MINUTES &amp; REPORTS TO WG SECRETARY</t>
  </si>
  <si>
    <t>BETWEEN MEETING CAC CONFERENCE CALLS #1 &amp; #2</t>
  </si>
  <si>
    <t>TENTATIVE OBJECTIVES &amp; AGENDAS FOR NEXT WG SESSION TO WG CHAIR</t>
  </si>
  <si>
    <t>WNG  MEETING CALLED TO ORDER</t>
  </si>
  <si>
    <t>TK Tan</t>
  </si>
  <si>
    <t>ROLL CALL</t>
  </si>
  <si>
    <t>REVIEW OBJECTIVES FOR THIS SESSION</t>
  </si>
  <si>
    <t>Meeting Logistics</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</si>
</sst>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115">
    <font>
      <sz val="10"/>
      <name val="Arial"/>
      <family val="0"/>
    </font>
    <font>
      <b/>
      <sz val="16"/>
      <name val="Arial"/>
      <family val="2"/>
    </font>
    <font>
      <b/>
      <sz val="12"/>
      <name val="Times New Roman"/>
      <family val="1"/>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0"/>
      <color indexed="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sz val="12"/>
      <color indexed="10"/>
      <name val="Arial"/>
      <family val="2"/>
    </font>
    <font>
      <b/>
      <sz val="16"/>
      <color indexed="9"/>
      <name val="Arial"/>
      <family val="2"/>
    </font>
    <font>
      <b/>
      <u val="single"/>
      <sz val="16"/>
      <name val="Arial"/>
      <family val="2"/>
    </font>
    <font>
      <b/>
      <sz val="24"/>
      <name val="Arial"/>
      <family val="2"/>
    </font>
    <font>
      <b/>
      <sz val="24"/>
      <color indexed="8"/>
      <name val="Arial"/>
      <family val="2"/>
    </font>
    <font>
      <sz val="24"/>
      <name val="Arial"/>
      <family val="2"/>
    </font>
    <font>
      <b/>
      <sz val="24"/>
      <color indexed="9"/>
      <name val="Arial"/>
      <family val="2"/>
    </font>
    <font>
      <b/>
      <sz val="24"/>
      <color indexed="13"/>
      <name val="Arial"/>
      <family val="2"/>
    </font>
    <font>
      <b/>
      <sz val="26"/>
      <name val="Arial"/>
      <family val="2"/>
    </font>
    <font>
      <b/>
      <u val="single"/>
      <sz val="16"/>
      <color indexed="23"/>
      <name val="Arial"/>
      <family val="2"/>
    </font>
    <font>
      <b/>
      <sz val="14"/>
      <color indexed="8"/>
      <name val="Arial"/>
      <family val="2"/>
    </font>
    <font>
      <b/>
      <sz val="10"/>
      <color indexed="12"/>
      <name val="Arial"/>
      <family val="2"/>
    </font>
    <font>
      <sz val="10"/>
      <color indexed="12"/>
      <name val="Arial"/>
      <family val="2"/>
    </font>
    <font>
      <i/>
      <sz val="10"/>
      <name val="Arial"/>
      <family val="0"/>
    </font>
    <font>
      <b/>
      <sz val="8"/>
      <color indexed="23"/>
      <name val="Arial"/>
      <family val="2"/>
    </font>
    <font>
      <b/>
      <sz val="10"/>
      <name val="Times New Roman"/>
      <family val="1"/>
    </font>
    <font>
      <b/>
      <u val="single"/>
      <sz val="12"/>
      <color indexed="10"/>
      <name val="Times New Roman"/>
      <family val="1"/>
    </font>
    <font>
      <b/>
      <sz val="12"/>
      <color indexed="9"/>
      <name val="Times New Roman"/>
      <family val="1"/>
    </font>
    <font>
      <b/>
      <sz val="12"/>
      <color indexed="8"/>
      <name val="Times New Roman"/>
      <family val="1"/>
    </font>
    <font>
      <b/>
      <sz val="36"/>
      <color indexed="9"/>
      <name val="Arial"/>
      <family val="2"/>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3"/>
      <name val="Arial"/>
      <family val="0"/>
    </font>
    <font>
      <b/>
      <sz val="12"/>
      <color indexed="43"/>
      <name val="Arial"/>
      <family val="0"/>
    </font>
    <font>
      <sz val="10"/>
      <color indexed="43"/>
      <name val="Arial"/>
      <family val="0"/>
    </font>
    <font>
      <sz val="28"/>
      <color indexed="21"/>
      <name val="Arial"/>
      <family val="2"/>
    </font>
    <font>
      <b/>
      <sz val="13"/>
      <color indexed="9"/>
      <name val="Arial"/>
      <family val="2"/>
    </font>
    <font>
      <sz val="7.5"/>
      <color indexed="8"/>
      <name val="Arial"/>
      <family val="2"/>
    </font>
    <font>
      <sz val="10"/>
      <color indexed="63"/>
      <name val="Arial"/>
      <family val="0"/>
    </font>
    <font>
      <b/>
      <sz val="10"/>
      <color indexed="63"/>
      <name val="Arial"/>
      <family val="2"/>
    </font>
    <font>
      <b/>
      <sz val="26"/>
      <color indexed="8"/>
      <name val="Arial"/>
      <family val="2"/>
    </font>
    <font>
      <b/>
      <sz val="28"/>
      <color indexed="8"/>
      <name val="Arial"/>
      <family val="2"/>
    </font>
    <font>
      <sz val="8"/>
      <name val="Arial"/>
      <family val="0"/>
    </font>
    <font>
      <b/>
      <sz val="26"/>
      <color indexed="13"/>
      <name val="Arial"/>
      <family val="2"/>
    </font>
    <font>
      <b/>
      <sz val="26"/>
      <color indexed="9"/>
      <name val="Arial"/>
      <family val="2"/>
    </font>
    <font>
      <sz val="26"/>
      <name val="Arial"/>
      <family val="2"/>
    </font>
    <font>
      <sz val="20"/>
      <name val="Arial"/>
      <family val="2"/>
    </font>
    <font>
      <sz val="22"/>
      <color indexed="8"/>
      <name val="Arial"/>
      <family val="2"/>
    </font>
    <font>
      <b/>
      <sz val="72"/>
      <name val="Arial"/>
      <family val="2"/>
    </font>
    <font>
      <u val="single"/>
      <sz val="12"/>
      <color indexed="12"/>
      <name val="Arial"/>
      <family val="2"/>
    </font>
    <font>
      <sz val="10"/>
      <color indexed="55"/>
      <name val="Arial"/>
      <family val="0"/>
    </font>
    <font>
      <sz val="20"/>
      <color indexed="43"/>
      <name val="Arial"/>
      <family val="2"/>
    </font>
    <font>
      <b/>
      <sz val="26"/>
      <color indexed="43"/>
      <name val="Arial"/>
      <family val="2"/>
    </font>
    <font>
      <sz val="24"/>
      <color indexed="8"/>
      <name val="Arial"/>
      <family val="2"/>
    </font>
    <font>
      <sz val="26"/>
      <color indexed="8"/>
      <name val="Arial"/>
      <family val="2"/>
    </font>
    <font>
      <sz val="26"/>
      <color indexed="9"/>
      <name val="Arial"/>
      <family val="2"/>
    </font>
    <font>
      <b/>
      <sz val="11.7"/>
      <color indexed="10"/>
      <name val="Arial"/>
      <family val="0"/>
    </font>
    <font>
      <sz val="28"/>
      <name val="Arial"/>
      <family val="2"/>
    </font>
    <font>
      <b/>
      <sz val="48"/>
      <color indexed="9"/>
      <name val="Arial"/>
      <family val="2"/>
    </font>
    <font>
      <b/>
      <sz val="28"/>
      <color indexed="9"/>
      <name val="Arial"/>
      <family val="2"/>
    </font>
    <font>
      <sz val="28"/>
      <color indexed="9"/>
      <name val="Arial"/>
      <family val="2"/>
    </font>
    <font>
      <sz val="48"/>
      <name val="Arial"/>
      <family val="2"/>
    </font>
    <font>
      <sz val="10"/>
      <color indexed="22"/>
      <name val="Arial"/>
      <family val="2"/>
    </font>
    <font>
      <b/>
      <sz val="14"/>
      <color indexed="22"/>
      <name val="Arial"/>
      <family val="2"/>
    </font>
    <font>
      <b/>
      <sz val="10"/>
      <color indexed="22"/>
      <name val="Arial"/>
      <family val="2"/>
    </font>
    <font>
      <sz val="8"/>
      <color indexed="63"/>
      <name val="Verdana"/>
      <family val="2"/>
    </font>
    <font>
      <sz val="26.5"/>
      <name val="Arial"/>
      <family val="0"/>
    </font>
    <font>
      <b/>
      <sz val="36.25"/>
      <color indexed="8"/>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sz val="36"/>
      <color indexed="9"/>
      <name val="Arial"/>
      <family val="2"/>
    </font>
    <font>
      <b/>
      <sz val="12"/>
      <name val="Arial Narrow"/>
      <family val="2"/>
    </font>
    <font>
      <i/>
      <vertAlign val="superscript"/>
      <sz val="12"/>
      <name val="Arial"/>
      <family val="0"/>
    </font>
    <font>
      <i/>
      <sz val="12"/>
      <name val="Arial"/>
      <family val="0"/>
    </font>
    <font>
      <vertAlign val="superscript"/>
      <sz val="10"/>
      <color indexed="55"/>
      <name val="Arial"/>
      <family val="2"/>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b/>
      <sz val="8"/>
      <color indexed="12"/>
      <name val="Arial"/>
      <family val="2"/>
    </font>
    <font>
      <sz val="12"/>
      <color indexed="12"/>
      <name val="Arial"/>
      <family val="2"/>
    </font>
  </fonts>
  <fills count="40">
    <fill>
      <patternFill/>
    </fill>
    <fill>
      <patternFill patternType="gray125"/>
    </fill>
    <fill>
      <patternFill patternType="solid">
        <fgColor indexed="13"/>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16"/>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0"/>
        <bgColor indexed="64"/>
      </patternFill>
    </fill>
    <fill>
      <patternFill patternType="solid">
        <fgColor indexed="19"/>
        <bgColor indexed="64"/>
      </patternFill>
    </fill>
    <fill>
      <patternFill patternType="solid">
        <fgColor indexed="49"/>
        <bgColor indexed="64"/>
      </patternFill>
    </fill>
    <fill>
      <patternFill patternType="solid">
        <fgColor indexed="14"/>
        <bgColor indexed="64"/>
      </patternFill>
    </fill>
    <fill>
      <patternFill patternType="solid">
        <fgColor indexed="55"/>
        <bgColor indexed="64"/>
      </patternFill>
    </fill>
    <fill>
      <patternFill patternType="solid">
        <fgColor indexed="11"/>
        <bgColor indexed="64"/>
      </patternFill>
    </fill>
    <fill>
      <patternFill patternType="solid">
        <fgColor indexed="12"/>
        <bgColor indexed="64"/>
      </patternFill>
    </fill>
    <fill>
      <patternFill patternType="solid">
        <fgColor indexed="44"/>
        <bgColor indexed="64"/>
      </patternFill>
    </fill>
    <fill>
      <patternFill patternType="solid">
        <fgColor indexed="56"/>
        <bgColor indexed="64"/>
      </patternFill>
    </fill>
    <fill>
      <patternFill patternType="solid">
        <fgColor indexed="23"/>
        <bgColor indexed="64"/>
      </patternFill>
    </fill>
    <fill>
      <patternFill patternType="solid">
        <fgColor indexed="14"/>
        <bgColor indexed="64"/>
      </patternFill>
    </fill>
    <fill>
      <patternFill patternType="solid">
        <fgColor indexed="22"/>
        <bgColor indexed="64"/>
      </patternFill>
    </fill>
    <fill>
      <patternFill patternType="solid">
        <fgColor indexed="49"/>
        <bgColor indexed="64"/>
      </patternFill>
    </fill>
    <fill>
      <patternFill patternType="solid">
        <fgColor indexed="43"/>
        <bgColor indexed="64"/>
      </patternFill>
    </fill>
    <fill>
      <patternFill patternType="solid">
        <fgColor indexed="8"/>
        <bgColor indexed="64"/>
      </patternFill>
    </fill>
    <fill>
      <patternFill patternType="solid">
        <fgColor indexed="9"/>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52"/>
        <bgColor indexed="64"/>
      </patternFill>
    </fill>
    <fill>
      <patternFill patternType="solid">
        <fgColor indexed="51"/>
        <bgColor indexed="64"/>
      </patternFill>
    </fill>
    <fill>
      <patternFill patternType="solid">
        <fgColor indexed="42"/>
        <bgColor indexed="64"/>
      </patternFill>
    </fill>
  </fills>
  <borders count="75">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thin"/>
      <top>
        <color indexed="63"/>
      </top>
      <bottom style="thin"/>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style="thin"/>
      <right>
        <color indexed="63"/>
      </right>
      <top style="thin"/>
      <bottom style="thin"/>
    </border>
    <border>
      <left style="medium"/>
      <right style="medium"/>
      <top style="thin"/>
      <bottom style="medium"/>
    </border>
    <border>
      <left style="thin"/>
      <right style="medium"/>
      <top style="thin"/>
      <bottom style="medium"/>
    </border>
    <border>
      <left style="thin"/>
      <right>
        <color indexed="63"/>
      </right>
      <top>
        <color indexed="63"/>
      </top>
      <bottom style="thin"/>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thin"/>
    </border>
    <border>
      <left>
        <color indexed="63"/>
      </left>
      <right style="medium"/>
      <top style="medium"/>
      <bottom>
        <color indexed="63"/>
      </bottom>
    </border>
    <border>
      <left style="thin"/>
      <right style="thin"/>
      <top>
        <color indexed="63"/>
      </top>
      <bottom style="thin"/>
    </border>
    <border>
      <left style="thin"/>
      <right style="thin"/>
      <top style="thin"/>
      <bottom style="medium"/>
    </border>
    <border>
      <left style="medium"/>
      <right>
        <color indexed="63"/>
      </right>
      <top style="medium"/>
      <bottom style="thin"/>
    </border>
    <border>
      <left style="medium"/>
      <right>
        <color indexed="63"/>
      </right>
      <top style="thin"/>
      <bottom style="thin"/>
    </border>
    <border>
      <left>
        <color indexed="63"/>
      </left>
      <right>
        <color indexed="63"/>
      </right>
      <top style="medium"/>
      <bottom style="thin"/>
    </border>
    <border>
      <left style="medium"/>
      <right style="thin"/>
      <top style="thin"/>
      <bottom style="medium"/>
    </border>
    <border>
      <left>
        <color indexed="63"/>
      </left>
      <right style="thin"/>
      <top style="thin"/>
      <bottom style="medium"/>
    </border>
    <border>
      <left style="medium"/>
      <right style="medium"/>
      <top>
        <color indexed="63"/>
      </top>
      <bottom>
        <color indexed="63"/>
      </bottom>
    </border>
    <border>
      <left>
        <color indexed="63"/>
      </left>
      <right>
        <color indexed="63"/>
      </right>
      <top style="thin"/>
      <bottom style="medium"/>
    </border>
    <border>
      <left style="medium"/>
      <right>
        <color indexed="63"/>
      </right>
      <top style="thin"/>
      <bottom>
        <color indexed="63"/>
      </bottom>
    </border>
    <border>
      <left style="medium"/>
      <right>
        <color indexed="63"/>
      </right>
      <top style="thin"/>
      <bottom style="medium"/>
    </border>
    <border>
      <left style="medium"/>
      <right style="medium"/>
      <top>
        <color indexed="63"/>
      </top>
      <bottom style="medium"/>
    </border>
    <border>
      <left style="medium"/>
      <right style="thin"/>
      <top>
        <color indexed="63"/>
      </top>
      <bottom style="thin"/>
    </border>
    <border>
      <left style="thin"/>
      <right style="thin"/>
      <top>
        <color indexed="63"/>
      </top>
      <bottom>
        <color indexed="63"/>
      </bottom>
    </border>
    <border>
      <left style="thin"/>
      <right style="medium"/>
      <top>
        <color indexed="63"/>
      </top>
      <bottom style="thin"/>
    </border>
    <border>
      <left style="medium"/>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style="medium"/>
      <right style="thin"/>
      <top>
        <color indexed="63"/>
      </top>
      <bottom style="medium"/>
    </border>
    <border>
      <left style="thin"/>
      <right>
        <color indexed="63"/>
      </right>
      <top style="thin"/>
      <bottom style="medium"/>
    </border>
    <border>
      <left style="medium"/>
      <right>
        <color indexed="63"/>
      </right>
      <top style="medium"/>
      <bottom style="medium"/>
    </border>
    <border>
      <left>
        <color indexed="63"/>
      </left>
      <right>
        <color indexed="63"/>
      </right>
      <top style="medium"/>
      <bottom style="medium"/>
    </border>
    <border>
      <left style="thin"/>
      <right>
        <color indexed="63"/>
      </right>
      <top>
        <color indexed="63"/>
      </top>
      <bottom style="medium"/>
    </border>
    <border>
      <left>
        <color indexed="63"/>
      </left>
      <right style="thin"/>
      <top style="medium"/>
      <bottom>
        <color indexed="63"/>
      </bottom>
    </border>
    <border>
      <left style="medium"/>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color indexed="63"/>
      </left>
      <right style="medium"/>
      <top style="thin"/>
      <bottom style="medium"/>
    </border>
    <border>
      <left style="thin"/>
      <right style="thin"/>
      <top>
        <color indexed="63"/>
      </top>
      <bottom style="medium"/>
    </border>
  </borders>
  <cellStyleXfs count="28">
    <xf numFmtId="0" fontId="0" fillId="0" borderId="0">
      <alignment/>
      <protection/>
    </xf>
    <xf numFmtId="0" fontId="0"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64" fontId="6" fillId="0" borderId="0">
      <alignment/>
      <protection/>
    </xf>
    <xf numFmtId="164" fontId="6" fillId="0" borderId="0">
      <alignment/>
      <protection/>
    </xf>
    <xf numFmtId="164" fontId="6" fillId="0" borderId="0">
      <alignment/>
      <protection/>
    </xf>
    <xf numFmtId="164" fontId="6" fillId="0" borderId="0">
      <alignment/>
      <protection/>
    </xf>
    <xf numFmtId="0" fontId="0" fillId="0" borderId="0">
      <alignment/>
      <protection/>
    </xf>
    <xf numFmtId="9" fontId="0" fillId="0" borderId="0" applyFont="0" applyFill="0" applyBorder="0" applyAlignment="0" applyProtection="0"/>
  </cellStyleXfs>
  <cellXfs count="2115">
    <xf numFmtId="0" fontId="0" fillId="0" borderId="0" xfId="0" applyAlignment="1">
      <alignment/>
    </xf>
    <xf numFmtId="164" fontId="0" fillId="2" borderId="0" xfId="22" applyFont="1" applyFill="1" applyBorder="1" applyAlignment="1">
      <alignment horizontal="left" vertical="center"/>
      <protection/>
    </xf>
    <xf numFmtId="164" fontId="23" fillId="3" borderId="0" xfId="22" applyFont="1" applyFill="1" applyBorder="1" applyAlignment="1">
      <alignment horizontal="left" vertical="center"/>
      <protection/>
    </xf>
    <xf numFmtId="164" fontId="0" fillId="3" borderId="0" xfId="22" applyFont="1" applyFill="1" applyBorder="1" applyAlignment="1">
      <alignment horizontal="left" vertical="center"/>
      <protection/>
    </xf>
    <xf numFmtId="0" fontId="26" fillId="4" borderId="0" xfId="0" applyNumberFormat="1" applyFont="1" applyFill="1" applyBorder="1" applyAlignment="1" applyProtection="1">
      <alignment horizontal="left" vertical="center"/>
      <protection/>
    </xf>
    <xf numFmtId="0" fontId="23" fillId="4" borderId="0" xfId="0" applyFont="1" applyFill="1" applyBorder="1" applyAlignment="1">
      <alignment horizontal="left" vertical="center"/>
    </xf>
    <xf numFmtId="164" fontId="26" fillId="4" borderId="0" xfId="0" applyNumberFormat="1" applyFont="1" applyFill="1" applyBorder="1" applyAlignment="1" applyProtection="1">
      <alignment horizontal="left" vertical="center" indent="2"/>
      <protection/>
    </xf>
    <xf numFmtId="164" fontId="26" fillId="4" borderId="0" xfId="0" applyNumberFormat="1" applyFont="1" applyFill="1" applyBorder="1" applyAlignment="1" applyProtection="1">
      <alignment horizontal="left" vertical="center"/>
      <protection/>
    </xf>
    <xf numFmtId="164" fontId="26" fillId="4" borderId="0" xfId="0" applyNumberFormat="1" applyFont="1" applyFill="1" applyBorder="1" applyAlignment="1" applyProtection="1">
      <alignment horizontal="left" vertical="center" indent="4"/>
      <protection/>
    </xf>
    <xf numFmtId="164" fontId="0" fillId="4" borderId="0" xfId="22" applyFont="1" applyFill="1" applyBorder="1" applyAlignment="1">
      <alignment horizontal="left" vertical="center"/>
      <protection/>
    </xf>
    <xf numFmtId="0" fontId="26" fillId="4" borderId="0" xfId="22" applyNumberFormat="1" applyFont="1" applyFill="1" applyBorder="1" applyAlignment="1" applyProtection="1" quotePrefix="1">
      <alignment horizontal="left" vertical="center"/>
      <protection/>
    </xf>
    <xf numFmtId="164" fontId="26" fillId="4" borderId="0" xfId="22" applyNumberFormat="1" applyFont="1" applyFill="1" applyBorder="1" applyAlignment="1" applyProtection="1">
      <alignment horizontal="left" vertical="center"/>
      <protection/>
    </xf>
    <xf numFmtId="164" fontId="23" fillId="4" borderId="0" xfId="22" applyFont="1" applyFill="1" applyBorder="1" applyAlignment="1">
      <alignment horizontal="left" vertical="center"/>
      <protection/>
    </xf>
    <xf numFmtId="164" fontId="23" fillId="4" borderId="0" xfId="22" applyNumberFormat="1" applyFont="1" applyFill="1" applyBorder="1" applyAlignment="1" applyProtection="1">
      <alignment horizontal="left" vertical="center"/>
      <protection/>
    </xf>
    <xf numFmtId="0" fontId="26" fillId="4" borderId="0" xfId="22" applyNumberFormat="1" applyFont="1" applyFill="1" applyBorder="1" applyAlignment="1" applyProtection="1">
      <alignment horizontal="left" vertical="center"/>
      <protection/>
    </xf>
    <xf numFmtId="0" fontId="26" fillId="4" borderId="0" xfId="24" applyNumberFormat="1" applyFont="1" applyFill="1" applyBorder="1" applyAlignment="1" applyProtection="1">
      <alignment horizontal="left" vertical="center"/>
      <protection/>
    </xf>
    <xf numFmtId="164" fontId="26" fillId="5" borderId="0" xfId="24" applyNumberFormat="1" applyFont="1" applyFill="1" applyBorder="1" applyAlignment="1" applyProtection="1">
      <alignment horizontal="left" vertical="center"/>
      <protection/>
    </xf>
    <xf numFmtId="164" fontId="15" fillId="5" borderId="0" xfId="22" applyFont="1" applyFill="1" applyBorder="1" applyAlignment="1">
      <alignment horizontal="left" vertical="center"/>
      <protection/>
    </xf>
    <xf numFmtId="164" fontId="26" fillId="4" borderId="0" xfId="24" applyNumberFormat="1" applyFont="1" applyFill="1" applyBorder="1" applyAlignment="1" applyProtection="1">
      <alignment horizontal="left" vertical="center"/>
      <protection/>
    </xf>
    <xf numFmtId="164" fontId="27" fillId="4" borderId="0" xfId="24" applyFont="1" applyFill="1" applyBorder="1" applyAlignment="1">
      <alignment horizontal="left" vertical="center"/>
      <protection/>
    </xf>
    <xf numFmtId="164" fontId="26" fillId="4" borderId="0" xfId="24" applyFont="1" applyFill="1" applyBorder="1" applyAlignment="1">
      <alignment horizontal="left" vertical="center"/>
      <protection/>
    </xf>
    <xf numFmtId="164" fontId="15" fillId="4" borderId="0" xfId="22" applyFont="1" applyFill="1" applyBorder="1" applyAlignment="1">
      <alignment horizontal="left" vertical="center"/>
      <protection/>
    </xf>
    <xf numFmtId="0" fontId="26" fillId="4" borderId="0" xfId="22" applyNumberFormat="1" applyFont="1" applyFill="1" applyBorder="1" applyAlignment="1">
      <alignment horizontal="left" vertical="center"/>
      <protection/>
    </xf>
    <xf numFmtId="0" fontId="26" fillId="5" borderId="0" xfId="24" applyNumberFormat="1" applyFont="1" applyFill="1" applyBorder="1" applyAlignment="1" applyProtection="1">
      <alignment horizontal="left" vertical="center"/>
      <protection/>
    </xf>
    <xf numFmtId="164" fontId="9" fillId="5" borderId="0" xfId="24" applyFont="1" applyFill="1" applyBorder="1" applyAlignment="1">
      <alignment horizontal="left" vertical="center"/>
      <protection/>
    </xf>
    <xf numFmtId="164" fontId="23" fillId="4" borderId="0" xfId="24" applyFont="1" applyFill="1" applyBorder="1" applyAlignment="1">
      <alignment horizontal="left" vertical="center"/>
      <protection/>
    </xf>
    <xf numFmtId="0" fontId="23" fillId="4" borderId="0" xfId="24" applyNumberFormat="1" applyFont="1" applyFill="1" applyBorder="1" applyAlignment="1" applyProtection="1">
      <alignment horizontal="left" vertical="center"/>
      <protection/>
    </xf>
    <xf numFmtId="0" fontId="26" fillId="4" borderId="0" xfId="24" applyNumberFormat="1" applyFont="1" applyFill="1" applyBorder="1" applyAlignment="1" applyProtection="1" quotePrefix="1">
      <alignment horizontal="left" vertical="center"/>
      <protection/>
    </xf>
    <xf numFmtId="164" fontId="28" fillId="3" borderId="0" xfId="24" applyFont="1" applyFill="1" applyBorder="1" applyAlignment="1">
      <alignment horizontal="center" vertical="center"/>
      <protection/>
    </xf>
    <xf numFmtId="164" fontId="9" fillId="3" borderId="0" xfId="24" applyFont="1" applyFill="1" applyBorder="1" applyAlignment="1">
      <alignment horizontal="left" vertical="center"/>
      <protection/>
    </xf>
    <xf numFmtId="0" fontId="25" fillId="3" borderId="0" xfId="24" applyNumberFormat="1" applyFont="1" applyFill="1" applyBorder="1" applyAlignment="1" applyProtection="1">
      <alignment horizontal="left" vertical="center"/>
      <protection/>
    </xf>
    <xf numFmtId="164" fontId="25" fillId="3" borderId="0" xfId="24" applyNumberFormat="1" applyFont="1" applyFill="1" applyBorder="1" applyAlignment="1" applyProtection="1">
      <alignment horizontal="left" vertical="center"/>
      <protection/>
    </xf>
    <xf numFmtId="164" fontId="25" fillId="3" borderId="0" xfId="24"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0" fillId="2" borderId="1" xfId="22" applyFont="1" applyFill="1" applyBorder="1" applyAlignment="1">
      <alignment horizontal="left" vertical="center"/>
      <protection/>
    </xf>
    <xf numFmtId="164" fontId="0" fillId="2" borderId="2" xfId="22" applyFont="1" applyFill="1" applyBorder="1" applyAlignment="1">
      <alignment horizontal="left" vertical="center"/>
      <protection/>
    </xf>
    <xf numFmtId="164" fontId="0" fillId="2" borderId="3" xfId="22" applyFont="1" applyFill="1" applyBorder="1" applyAlignment="1">
      <alignment horizontal="left" vertical="center"/>
      <protection/>
    </xf>
    <xf numFmtId="164" fontId="0" fillId="3" borderId="3" xfId="22" applyFont="1" applyFill="1" applyBorder="1" applyAlignment="1">
      <alignment horizontal="left" vertical="center"/>
      <protection/>
    </xf>
    <xf numFmtId="164" fontId="23" fillId="4" borderId="0" xfId="24" applyNumberFormat="1" applyFont="1" applyFill="1" applyBorder="1" applyAlignment="1" applyProtection="1">
      <alignment horizontal="center" vertical="center"/>
      <protection/>
    </xf>
    <xf numFmtId="164" fontId="26" fillId="4" borderId="0" xfId="22" applyNumberFormat="1" applyFont="1" applyFill="1" applyBorder="1" applyAlignment="1" applyProtection="1">
      <alignment horizontal="center" vertical="center"/>
      <protection/>
    </xf>
    <xf numFmtId="164" fontId="23" fillId="4" borderId="0" xfId="22" applyNumberFormat="1" applyFont="1" applyFill="1" applyBorder="1" applyAlignment="1" applyProtection="1">
      <alignment horizontal="center" vertical="center"/>
      <protection/>
    </xf>
    <xf numFmtId="164" fontId="26" fillId="4" borderId="0" xfId="24" applyNumberFormat="1" applyFont="1" applyFill="1" applyBorder="1" applyAlignment="1" applyProtection="1">
      <alignment horizontal="center" vertical="center"/>
      <protection/>
    </xf>
    <xf numFmtId="164" fontId="23" fillId="4" borderId="0" xfId="24" applyFont="1" applyFill="1" applyBorder="1" applyAlignment="1">
      <alignment horizontal="center" vertical="center"/>
      <protection/>
    </xf>
    <xf numFmtId="164" fontId="23" fillId="5" borderId="0" xfId="24" applyNumberFormat="1" applyFont="1" applyFill="1" applyBorder="1" applyAlignment="1" applyProtection="1">
      <alignment horizontal="center" vertical="center"/>
      <protection/>
    </xf>
    <xf numFmtId="164" fontId="28" fillId="3" borderId="4" xfId="24" applyFont="1" applyFill="1" applyBorder="1" applyAlignment="1">
      <alignment horizontal="center" vertical="center"/>
      <protection/>
    </xf>
    <xf numFmtId="164" fontId="0" fillId="0" borderId="0" xfId="22" applyFont="1" applyBorder="1" applyAlignment="1">
      <alignment horizontal="center" vertical="center"/>
      <protection/>
    </xf>
    <xf numFmtId="164" fontId="23" fillId="4" borderId="0" xfId="0" applyNumberFormat="1" applyFont="1" applyFill="1" applyBorder="1" applyAlignment="1" applyProtection="1">
      <alignment horizontal="center" vertical="center"/>
      <protection/>
    </xf>
    <xf numFmtId="164" fontId="23" fillId="4" borderId="0" xfId="22" applyFont="1" applyFill="1" applyBorder="1" applyAlignment="1">
      <alignment horizontal="center" vertical="center"/>
      <protection/>
    </xf>
    <xf numFmtId="165" fontId="26" fillId="4" borderId="0" xfId="24" applyNumberFormat="1" applyFont="1" applyFill="1" applyBorder="1" applyAlignment="1" applyProtection="1">
      <alignment horizontal="center" vertical="center"/>
      <protection/>
    </xf>
    <xf numFmtId="165" fontId="23" fillId="5" borderId="0" xfId="24" applyNumberFormat="1" applyFont="1" applyFill="1" applyBorder="1" applyAlignment="1" applyProtection="1">
      <alignment horizontal="center" vertical="center"/>
      <protection/>
    </xf>
    <xf numFmtId="164" fontId="25" fillId="3" borderId="0" xfId="24" applyNumberFormat="1" applyFont="1" applyFill="1" applyBorder="1" applyAlignment="1" applyProtection="1">
      <alignment horizontal="center" vertical="center"/>
      <protection/>
    </xf>
    <xf numFmtId="164" fontId="23" fillId="0" borderId="0" xfId="22" applyFont="1" applyBorder="1" applyAlignment="1">
      <alignment horizontal="center" vertical="center"/>
      <protection/>
    </xf>
    <xf numFmtId="164" fontId="32" fillId="3" borderId="5" xfId="24" applyNumberFormat="1" applyFont="1" applyFill="1" applyBorder="1" applyAlignment="1" applyProtection="1">
      <alignment horizontal="left" vertical="center"/>
      <protection/>
    </xf>
    <xf numFmtId="164" fontId="32" fillId="3" borderId="6" xfId="24" applyFont="1" applyFill="1" applyBorder="1" applyAlignment="1">
      <alignment horizontal="left" vertical="center"/>
      <protection/>
    </xf>
    <xf numFmtId="164" fontId="26" fillId="2" borderId="2" xfId="24" applyNumberFormat="1" applyFont="1" applyFill="1" applyBorder="1" applyAlignment="1" applyProtection="1">
      <alignment horizontal="left" vertical="center"/>
      <protection/>
    </xf>
    <xf numFmtId="164" fontId="26" fillId="2" borderId="7" xfId="24" applyFont="1" applyFill="1" applyBorder="1" applyAlignment="1">
      <alignment horizontal="left" vertical="center"/>
      <protection/>
    </xf>
    <xf numFmtId="164" fontId="26" fillId="2" borderId="0" xfId="24" applyNumberFormat="1" applyFont="1" applyFill="1" applyBorder="1" applyAlignment="1" applyProtection="1">
      <alignment horizontal="left" vertical="center"/>
      <protection/>
    </xf>
    <xf numFmtId="164" fontId="26" fillId="2" borderId="8" xfId="24" applyFont="1" applyFill="1" applyBorder="1" applyAlignment="1">
      <alignment horizontal="left" vertical="center"/>
      <protection/>
    </xf>
    <xf numFmtId="164" fontId="26" fillId="2" borderId="5" xfId="22" applyNumberFormat="1" applyFont="1" applyFill="1" applyBorder="1" applyAlignment="1" applyProtection="1">
      <alignment horizontal="left" vertical="center"/>
      <protection/>
    </xf>
    <xf numFmtId="164" fontId="26" fillId="2" borderId="6" xfId="24" applyFont="1" applyFill="1" applyBorder="1" applyAlignment="1">
      <alignment horizontal="left" vertical="center"/>
      <protection/>
    </xf>
    <xf numFmtId="0" fontId="28" fillId="3" borderId="0" xfId="24" applyNumberFormat="1" applyFont="1" applyFill="1" applyBorder="1" applyAlignment="1">
      <alignment horizontal="center" vertical="center"/>
      <protection/>
    </xf>
    <xf numFmtId="0" fontId="0" fillId="0" borderId="0" xfId="0" applyFont="1" applyFill="1" applyBorder="1" applyAlignment="1">
      <alignment horizontal="left" vertical="center"/>
    </xf>
    <xf numFmtId="164" fontId="0" fillId="0" borderId="0" xfId="22" applyFont="1" applyFill="1" applyBorder="1" applyAlignment="1">
      <alignment horizontal="left" vertical="center"/>
      <protection/>
    </xf>
    <xf numFmtId="164" fontId="26" fillId="0" borderId="0" xfId="22" applyNumberFormat="1" applyFont="1" applyFill="1" applyBorder="1" applyAlignment="1" applyProtection="1">
      <alignment horizontal="left" vertical="center"/>
      <protection/>
    </xf>
    <xf numFmtId="164" fontId="15" fillId="2" borderId="0" xfId="22" applyFont="1" applyFill="1" applyBorder="1" applyAlignment="1">
      <alignment horizontal="center" vertical="center"/>
      <protection/>
    </xf>
    <xf numFmtId="0" fontId="1" fillId="6" borderId="9" xfId="0" applyFont="1" applyFill="1" applyBorder="1" applyAlignment="1">
      <alignment vertical="center"/>
    </xf>
    <xf numFmtId="0" fontId="0" fillId="6" borderId="0" xfId="0" applyFill="1" applyAlignment="1">
      <alignment/>
    </xf>
    <xf numFmtId="0" fontId="23" fillId="7" borderId="10"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9" fillId="0" borderId="0" xfId="0" applyFont="1" applyBorder="1" applyAlignment="1">
      <alignment vertical="center"/>
    </xf>
    <xf numFmtId="0" fontId="39" fillId="0" borderId="0" xfId="0" applyFont="1" applyAlignment="1">
      <alignment vertical="center"/>
    </xf>
    <xf numFmtId="170" fontId="39" fillId="0" borderId="0" xfId="0" applyNumberFormat="1" applyFont="1" applyAlignment="1">
      <alignment vertical="center"/>
    </xf>
    <xf numFmtId="0" fontId="34" fillId="0" borderId="0" xfId="0" applyFont="1" applyFill="1" applyBorder="1" applyAlignment="1">
      <alignment vertical="center" wrapText="1"/>
    </xf>
    <xf numFmtId="0" fontId="34" fillId="0" borderId="0"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0" xfId="0" applyFont="1" applyFill="1" applyBorder="1" applyAlignment="1">
      <alignment horizontal="center" vertical="center"/>
    </xf>
    <xf numFmtId="0" fontId="43" fillId="0" borderId="0" xfId="0" applyFont="1" applyFill="1" applyBorder="1" applyAlignment="1">
      <alignment horizontal="center" vertical="center" wrapText="1"/>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0" xfId="0" applyFont="1" applyFill="1" applyBorder="1" applyAlignment="1">
      <alignment vertical="center"/>
    </xf>
    <xf numFmtId="0" fontId="1" fillId="0" borderId="0" xfId="0" applyFont="1" applyFill="1" applyBorder="1" applyAlignment="1">
      <alignment horizontal="right" vertical="center"/>
    </xf>
    <xf numFmtId="0" fontId="39" fillId="0" borderId="0" xfId="0" applyFont="1" applyAlignment="1">
      <alignment horizontal="right" vertical="center"/>
    </xf>
    <xf numFmtId="0" fontId="1" fillId="0" borderId="0" xfId="0" applyFont="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right" vertical="center"/>
    </xf>
    <xf numFmtId="167" fontId="39" fillId="0" borderId="0" xfId="0" applyNumberFormat="1" applyFont="1" applyAlignment="1">
      <alignment vertical="center"/>
    </xf>
    <xf numFmtId="167" fontId="10" fillId="0" borderId="0" xfId="0" applyNumberFormat="1" applyFont="1" applyFill="1" applyBorder="1" applyAlignment="1">
      <alignment vertical="center"/>
    </xf>
    <xf numFmtId="0" fontId="12" fillId="0" borderId="0" xfId="0" applyFont="1" applyFill="1" applyBorder="1" applyAlignment="1">
      <alignment horizontal="center" vertical="center"/>
    </xf>
    <xf numFmtId="0" fontId="22" fillId="8" borderId="0" xfId="0" applyFont="1" applyFill="1" applyBorder="1" applyAlignment="1">
      <alignment vertical="center"/>
    </xf>
    <xf numFmtId="0" fontId="22" fillId="8" borderId="11" xfId="0" applyFont="1" applyFill="1" applyBorder="1" applyAlignment="1">
      <alignment vertical="center"/>
    </xf>
    <xf numFmtId="0" fontId="22" fillId="8" borderId="12" xfId="0" applyFont="1" applyFill="1" applyBorder="1" applyAlignment="1">
      <alignment vertical="center"/>
    </xf>
    <xf numFmtId="0" fontId="22" fillId="8" borderId="13" xfId="0" applyFont="1" applyFill="1" applyBorder="1" applyAlignment="1">
      <alignment vertical="center"/>
    </xf>
    <xf numFmtId="0" fontId="22" fillId="8" borderId="14" xfId="0" applyFont="1" applyFill="1" applyBorder="1" applyAlignment="1">
      <alignment vertical="center"/>
    </xf>
    <xf numFmtId="0" fontId="22" fillId="8" borderId="15" xfId="0" applyFont="1" applyFill="1" applyBorder="1" applyAlignment="1">
      <alignment vertical="center"/>
    </xf>
    <xf numFmtId="0" fontId="1" fillId="6" borderId="16" xfId="0" applyFont="1" applyFill="1" applyBorder="1" applyAlignment="1">
      <alignment vertical="center"/>
    </xf>
    <xf numFmtId="0" fontId="38" fillId="6" borderId="9" xfId="0" applyFont="1" applyFill="1" applyBorder="1" applyAlignment="1">
      <alignment horizontal="left" vertical="center"/>
    </xf>
    <xf numFmtId="0" fontId="38" fillId="6" borderId="9" xfId="0" applyFont="1" applyFill="1" applyBorder="1" applyAlignment="1">
      <alignment horizontal="center" vertical="center"/>
    </xf>
    <xf numFmtId="0" fontId="45" fillId="6" borderId="9" xfId="0" applyFont="1" applyFill="1" applyBorder="1" applyAlignment="1">
      <alignment horizontal="center" vertical="center"/>
    </xf>
    <xf numFmtId="0" fontId="3" fillId="6" borderId="13" xfId="0" applyFont="1" applyFill="1" applyBorder="1" applyAlignment="1">
      <alignment vertical="center"/>
    </xf>
    <xf numFmtId="0" fontId="11" fillId="6" borderId="14" xfId="0" applyFont="1" applyFill="1" applyBorder="1" applyAlignment="1">
      <alignment vertical="center"/>
    </xf>
    <xf numFmtId="0" fontId="3" fillId="6" borderId="14" xfId="0" applyFont="1" applyFill="1" applyBorder="1" applyAlignment="1">
      <alignment vertical="center"/>
    </xf>
    <xf numFmtId="0" fontId="7" fillId="4" borderId="0" xfId="24" applyNumberFormat="1" applyFont="1" applyFill="1" applyBorder="1" applyAlignment="1" applyProtection="1">
      <alignment horizontal="left" vertical="center"/>
      <protection/>
    </xf>
    <xf numFmtId="164" fontId="26" fillId="2" borderId="5" xfId="24" applyNumberFormat="1" applyFont="1" applyFill="1" applyBorder="1" applyAlignment="1" applyProtection="1">
      <alignment horizontal="left" vertical="center"/>
      <protection/>
    </xf>
    <xf numFmtId="164" fontId="26" fillId="2" borderId="17" xfId="24" applyFont="1" applyFill="1" applyBorder="1" applyAlignment="1">
      <alignment horizontal="left" vertical="center"/>
      <protection/>
    </xf>
    <xf numFmtId="0" fontId="14" fillId="7" borderId="0" xfId="0" applyFont="1" applyFill="1" applyBorder="1" applyAlignment="1">
      <alignment horizontal="center" vertical="center"/>
    </xf>
    <xf numFmtId="164" fontId="7" fillId="4" borderId="0" xfId="24" applyNumberFormat="1" applyFont="1" applyFill="1" applyBorder="1" applyAlignment="1" applyProtection="1">
      <alignment horizontal="left" vertical="center"/>
      <protection/>
    </xf>
    <xf numFmtId="164" fontId="7" fillId="4" borderId="0" xfId="24" applyFont="1" applyFill="1" applyBorder="1" applyAlignment="1">
      <alignment horizontal="left" vertical="center"/>
      <protection/>
    </xf>
    <xf numFmtId="164" fontId="47" fillId="4" borderId="0" xfId="22" applyNumberFormat="1" applyFont="1" applyFill="1" applyBorder="1" applyAlignment="1" applyProtection="1">
      <alignment horizontal="left" vertical="center"/>
      <protection/>
    </xf>
    <xf numFmtId="164" fontId="26" fillId="4" borderId="0" xfId="22" applyFont="1" applyFill="1" applyBorder="1" applyAlignment="1">
      <alignment horizontal="left" vertical="center"/>
      <protection/>
    </xf>
    <xf numFmtId="164" fontId="26" fillId="4" borderId="0" xfId="22" applyFont="1" applyFill="1" applyBorder="1" applyAlignment="1">
      <alignment horizontal="center" vertical="center"/>
      <protection/>
    </xf>
    <xf numFmtId="164" fontId="15" fillId="4" borderId="0" xfId="24" applyFont="1" applyFill="1" applyBorder="1" applyAlignment="1">
      <alignment horizontal="left" vertical="center"/>
      <protection/>
    </xf>
    <xf numFmtId="0" fontId="7" fillId="4" borderId="0" xfId="0" applyFont="1" applyFill="1" applyBorder="1" applyAlignment="1">
      <alignment horizontal="left" vertical="center"/>
    </xf>
    <xf numFmtId="164" fontId="7" fillId="4" borderId="0" xfId="0" applyNumberFormat="1" applyFont="1" applyFill="1" applyBorder="1" applyAlignment="1" applyProtection="1">
      <alignment horizontal="left" vertical="center"/>
      <protection/>
    </xf>
    <xf numFmtId="170" fontId="10" fillId="0" borderId="0" xfId="0" applyNumberFormat="1" applyFont="1" applyBorder="1" applyAlignment="1">
      <alignment horizontal="center" vertical="center"/>
    </xf>
    <xf numFmtId="170" fontId="12" fillId="9" borderId="18" xfId="0" applyNumberFormat="1" applyFont="1" applyFill="1" applyBorder="1" applyAlignment="1">
      <alignment horizontal="center" vertical="center"/>
    </xf>
    <xf numFmtId="170" fontId="12" fillId="9" borderId="19" xfId="0" applyNumberFormat="1" applyFont="1" applyFill="1" applyBorder="1" applyAlignment="1">
      <alignment horizontal="center" vertical="center"/>
    </xf>
    <xf numFmtId="170" fontId="13" fillId="9" borderId="20" xfId="0" applyNumberFormat="1" applyFont="1" applyFill="1" applyBorder="1" applyAlignment="1">
      <alignment horizontal="center" vertical="center"/>
    </xf>
    <xf numFmtId="170" fontId="13" fillId="9" borderId="21" xfId="0" applyNumberFormat="1" applyFont="1" applyFill="1" applyBorder="1" applyAlignment="1">
      <alignment horizontal="center" vertical="center"/>
    </xf>
    <xf numFmtId="170" fontId="13" fillId="9" borderId="22" xfId="0" applyNumberFormat="1" applyFont="1" applyFill="1" applyBorder="1" applyAlignment="1">
      <alignment horizontal="center" vertical="center"/>
    </xf>
    <xf numFmtId="170" fontId="12" fillId="9" borderId="18" xfId="0" applyNumberFormat="1" applyFont="1" applyFill="1" applyBorder="1" applyAlignment="1">
      <alignment horizontal="right" vertical="center"/>
    </xf>
    <xf numFmtId="170" fontId="10" fillId="0" borderId="0" xfId="0" applyNumberFormat="1" applyFont="1" applyAlignment="1">
      <alignment horizontal="center" vertical="center"/>
    </xf>
    <xf numFmtId="170" fontId="12" fillId="10" borderId="23" xfId="0" applyNumberFormat="1" applyFont="1" applyFill="1" applyBorder="1" applyAlignment="1">
      <alignment horizontal="center" vertical="center"/>
    </xf>
    <xf numFmtId="170" fontId="12" fillId="10" borderId="24" xfId="0" applyNumberFormat="1" applyFont="1" applyFill="1" applyBorder="1" applyAlignment="1">
      <alignment horizontal="center" vertical="center"/>
    </xf>
    <xf numFmtId="170" fontId="12" fillId="10" borderId="23" xfId="0" applyNumberFormat="1" applyFont="1" applyFill="1" applyBorder="1" applyAlignment="1">
      <alignment horizontal="right" vertical="center"/>
    </xf>
    <xf numFmtId="170" fontId="10" fillId="11" borderId="23" xfId="0" applyNumberFormat="1" applyFont="1" applyFill="1" applyBorder="1" applyAlignment="1">
      <alignment horizontal="center" vertical="center"/>
    </xf>
    <xf numFmtId="170" fontId="10" fillId="11" borderId="24" xfId="0" applyNumberFormat="1" applyFont="1" applyFill="1" applyBorder="1" applyAlignment="1">
      <alignment horizontal="center" vertical="center"/>
    </xf>
    <xf numFmtId="170" fontId="13" fillId="11" borderId="25" xfId="0" applyNumberFormat="1" applyFont="1" applyFill="1" applyBorder="1" applyAlignment="1">
      <alignment horizontal="center" vertical="center"/>
    </xf>
    <xf numFmtId="170" fontId="13" fillId="11" borderId="26" xfId="0" applyNumberFormat="1" applyFont="1" applyFill="1" applyBorder="1" applyAlignment="1">
      <alignment horizontal="center" vertical="center"/>
    </xf>
    <xf numFmtId="170" fontId="13" fillId="11" borderId="27" xfId="0" applyNumberFormat="1" applyFont="1" applyFill="1" applyBorder="1" applyAlignment="1">
      <alignment horizontal="center" vertical="center"/>
    </xf>
    <xf numFmtId="170" fontId="13" fillId="11" borderId="23" xfId="0" applyNumberFormat="1" applyFont="1" applyFill="1" applyBorder="1" applyAlignment="1">
      <alignment horizontal="right" vertical="center"/>
    </xf>
    <xf numFmtId="170" fontId="12" fillId="12" borderId="23" xfId="0" applyNumberFormat="1" applyFont="1" applyFill="1" applyBorder="1" applyAlignment="1">
      <alignment horizontal="center" vertical="center"/>
    </xf>
    <xf numFmtId="170" fontId="12" fillId="12" borderId="24" xfId="0" applyNumberFormat="1" applyFont="1" applyFill="1" applyBorder="1" applyAlignment="1">
      <alignment horizontal="center" vertical="center"/>
    </xf>
    <xf numFmtId="170" fontId="13" fillId="12" borderId="25" xfId="0" applyNumberFormat="1" applyFont="1" applyFill="1" applyBorder="1" applyAlignment="1">
      <alignment horizontal="center" vertical="center"/>
    </xf>
    <xf numFmtId="170" fontId="13" fillId="12" borderId="26" xfId="0" applyNumberFormat="1" applyFont="1" applyFill="1" applyBorder="1" applyAlignment="1">
      <alignment horizontal="center" vertical="center"/>
    </xf>
    <xf numFmtId="170" fontId="13" fillId="12" borderId="27" xfId="0" applyNumberFormat="1" applyFont="1" applyFill="1" applyBorder="1" applyAlignment="1">
      <alignment horizontal="center" vertical="center"/>
    </xf>
    <xf numFmtId="170" fontId="12" fillId="12" borderId="23" xfId="0" applyNumberFormat="1" applyFont="1" applyFill="1" applyBorder="1" applyAlignment="1">
      <alignment horizontal="right" vertical="center"/>
    </xf>
    <xf numFmtId="170" fontId="13" fillId="13" borderId="23" xfId="0" applyNumberFormat="1" applyFont="1" applyFill="1" applyBorder="1" applyAlignment="1">
      <alignment horizontal="center" vertical="center"/>
    </xf>
    <xf numFmtId="170" fontId="13" fillId="13" borderId="24" xfId="0" applyNumberFormat="1" applyFont="1" applyFill="1" applyBorder="1" applyAlignment="1">
      <alignment horizontal="center" vertical="center"/>
    </xf>
    <xf numFmtId="170" fontId="13" fillId="13" borderId="25" xfId="0" applyNumberFormat="1" applyFont="1" applyFill="1" applyBorder="1" applyAlignment="1">
      <alignment horizontal="center" vertical="center"/>
    </xf>
    <xf numFmtId="170" fontId="13" fillId="13" borderId="26" xfId="0" applyNumberFormat="1" applyFont="1" applyFill="1" applyBorder="1" applyAlignment="1">
      <alignment horizontal="center" vertical="center"/>
    </xf>
    <xf numFmtId="170" fontId="13" fillId="13" borderId="27" xfId="0" applyNumberFormat="1" applyFont="1" applyFill="1" applyBorder="1" applyAlignment="1">
      <alignment horizontal="center" vertical="center"/>
    </xf>
    <xf numFmtId="170" fontId="13" fillId="13" borderId="23" xfId="0" applyNumberFormat="1" applyFont="1" applyFill="1" applyBorder="1" applyAlignment="1">
      <alignment horizontal="right" vertical="center"/>
    </xf>
    <xf numFmtId="170" fontId="21" fillId="3" borderId="23" xfId="0" applyNumberFormat="1" applyFont="1" applyFill="1" applyBorder="1" applyAlignment="1">
      <alignment horizontal="center" vertical="center"/>
    </xf>
    <xf numFmtId="170" fontId="21" fillId="3" borderId="24" xfId="0" applyNumberFormat="1" applyFont="1" applyFill="1" applyBorder="1" applyAlignment="1">
      <alignment horizontal="center" vertical="center"/>
    </xf>
    <xf numFmtId="170" fontId="21" fillId="3" borderId="25" xfId="0" applyNumberFormat="1" applyFont="1" applyFill="1" applyBorder="1" applyAlignment="1">
      <alignment horizontal="center" vertical="center"/>
    </xf>
    <xf numFmtId="170" fontId="21" fillId="3" borderId="26" xfId="0" applyNumberFormat="1" applyFont="1" applyFill="1" applyBorder="1" applyAlignment="1">
      <alignment horizontal="center" vertical="center"/>
    </xf>
    <xf numFmtId="170" fontId="21" fillId="3" borderId="27" xfId="0" applyNumberFormat="1" applyFont="1" applyFill="1" applyBorder="1" applyAlignment="1">
      <alignment horizontal="center" vertical="center"/>
    </xf>
    <xf numFmtId="170" fontId="21" fillId="3" borderId="23" xfId="0" applyNumberFormat="1" applyFont="1" applyFill="1" applyBorder="1" applyAlignment="1">
      <alignment horizontal="right" vertical="center"/>
    </xf>
    <xf numFmtId="170" fontId="13" fillId="2" borderId="23" xfId="0" applyNumberFormat="1" applyFont="1" applyFill="1" applyBorder="1" applyAlignment="1">
      <alignment horizontal="center" vertical="center"/>
    </xf>
    <xf numFmtId="170" fontId="13" fillId="2" borderId="24" xfId="0" applyNumberFormat="1" applyFont="1" applyFill="1" applyBorder="1" applyAlignment="1">
      <alignment horizontal="center" vertical="center"/>
    </xf>
    <xf numFmtId="170" fontId="13" fillId="2" borderId="25" xfId="0" applyNumberFormat="1" applyFont="1" applyFill="1" applyBorder="1" applyAlignment="1">
      <alignment horizontal="center" vertical="center"/>
    </xf>
    <xf numFmtId="170" fontId="13" fillId="2" borderId="23" xfId="0" applyNumberFormat="1" applyFont="1" applyFill="1" applyBorder="1" applyAlignment="1">
      <alignment horizontal="right" vertical="center"/>
    </xf>
    <xf numFmtId="170" fontId="12" fillId="3" borderId="28" xfId="0" applyNumberFormat="1" applyFont="1" applyFill="1" applyBorder="1" applyAlignment="1">
      <alignment horizontal="center" vertical="center"/>
    </xf>
    <xf numFmtId="170" fontId="13" fillId="5" borderId="10" xfId="0" applyNumberFormat="1" applyFont="1" applyFill="1" applyBorder="1" applyAlignment="1">
      <alignment horizontal="right" vertical="center"/>
    </xf>
    <xf numFmtId="170" fontId="10" fillId="0" borderId="0" xfId="0" applyNumberFormat="1" applyFont="1" applyBorder="1" applyAlignment="1">
      <alignment vertical="center"/>
    </xf>
    <xf numFmtId="170" fontId="13" fillId="14" borderId="18" xfId="0" applyNumberFormat="1" applyFont="1" applyFill="1" applyBorder="1" applyAlignment="1">
      <alignment horizontal="center" vertical="center"/>
    </xf>
    <xf numFmtId="170" fontId="13" fillId="14" borderId="19" xfId="0" applyNumberFormat="1" applyFont="1" applyFill="1" applyBorder="1" applyAlignment="1">
      <alignment horizontal="center" vertical="center"/>
    </xf>
    <xf numFmtId="170" fontId="13" fillId="14" borderId="20" xfId="0" applyNumberFormat="1" applyFont="1" applyFill="1" applyBorder="1" applyAlignment="1">
      <alignment horizontal="center" vertical="center"/>
    </xf>
    <xf numFmtId="170" fontId="13" fillId="14" borderId="21" xfId="0" applyNumberFormat="1" applyFont="1" applyFill="1" applyBorder="1" applyAlignment="1">
      <alignment horizontal="center" vertical="center"/>
    </xf>
    <xf numFmtId="170" fontId="13" fillId="14" borderId="22" xfId="0" applyNumberFormat="1" applyFont="1" applyFill="1" applyBorder="1" applyAlignment="1">
      <alignment horizontal="center" vertical="center"/>
    </xf>
    <xf numFmtId="170" fontId="13" fillId="14" borderId="29" xfId="0" applyNumberFormat="1" applyFont="1" applyFill="1" applyBorder="1" applyAlignment="1">
      <alignment horizontal="right" vertical="center"/>
    </xf>
    <xf numFmtId="170" fontId="13" fillId="15" borderId="30" xfId="0" applyNumberFormat="1" applyFont="1" applyFill="1" applyBorder="1" applyAlignment="1">
      <alignment horizontal="center" vertical="center"/>
    </xf>
    <xf numFmtId="170" fontId="13" fillId="15" borderId="31" xfId="0" applyNumberFormat="1" applyFont="1" applyFill="1" applyBorder="1" applyAlignment="1">
      <alignment horizontal="center" vertical="center"/>
    </xf>
    <xf numFmtId="170" fontId="13" fillId="15" borderId="25" xfId="0" applyNumberFormat="1" applyFont="1" applyFill="1" applyBorder="1" applyAlignment="1">
      <alignment horizontal="center" vertical="center"/>
    </xf>
    <xf numFmtId="170" fontId="13" fillId="15" borderId="23" xfId="0" applyNumberFormat="1" applyFont="1" applyFill="1" applyBorder="1" applyAlignment="1">
      <alignment horizontal="right" vertical="center"/>
    </xf>
    <xf numFmtId="170" fontId="13" fillId="7" borderId="16" xfId="0" applyNumberFormat="1" applyFont="1" applyFill="1" applyBorder="1" applyAlignment="1">
      <alignment horizontal="center" vertical="center"/>
    </xf>
    <xf numFmtId="170" fontId="12" fillId="3" borderId="32" xfId="0" applyNumberFormat="1" applyFont="1" applyFill="1" applyBorder="1" applyAlignment="1">
      <alignment horizontal="center" vertical="center"/>
    </xf>
    <xf numFmtId="170" fontId="12" fillId="3" borderId="33" xfId="0" applyNumberFormat="1" applyFont="1" applyFill="1" applyBorder="1" applyAlignment="1">
      <alignment horizontal="center" vertical="center"/>
    </xf>
    <xf numFmtId="170" fontId="12" fillId="3" borderId="34" xfId="0" applyNumberFormat="1" applyFont="1" applyFill="1" applyBorder="1" applyAlignment="1">
      <alignment horizontal="center" vertical="center"/>
    </xf>
    <xf numFmtId="170" fontId="10" fillId="0" borderId="28" xfId="0" applyNumberFormat="1" applyFont="1" applyFill="1" applyBorder="1" applyAlignment="1">
      <alignment vertical="center"/>
    </xf>
    <xf numFmtId="170" fontId="12" fillId="3" borderId="10" xfId="0" applyNumberFormat="1" applyFont="1" applyFill="1" applyBorder="1" applyAlignment="1">
      <alignment horizontal="center" vertical="center"/>
    </xf>
    <xf numFmtId="0" fontId="11" fillId="0" borderId="0" xfId="0" applyFont="1" applyFill="1" applyBorder="1" applyAlignment="1">
      <alignment vertical="center"/>
    </xf>
    <xf numFmtId="0" fontId="2" fillId="0" borderId="0" xfId="0" applyFont="1" applyFill="1" applyBorder="1" applyAlignment="1">
      <alignment vertical="center"/>
    </xf>
    <xf numFmtId="0" fontId="23" fillId="7" borderId="35" xfId="0" applyFont="1" applyFill="1" applyBorder="1" applyAlignment="1">
      <alignment horizontal="center" vertical="center"/>
    </xf>
    <xf numFmtId="0" fontId="7" fillId="4" borderId="0" xfId="0" applyNumberFormat="1" applyFont="1" applyFill="1" applyBorder="1" applyAlignment="1" applyProtection="1">
      <alignment horizontal="left" vertical="center"/>
      <protection/>
    </xf>
    <xf numFmtId="164" fontId="7" fillId="4" borderId="0" xfId="0" applyNumberFormat="1" applyFont="1" applyFill="1" applyBorder="1" applyAlignment="1" applyProtection="1">
      <alignment horizontal="center" vertical="center"/>
      <protection/>
    </xf>
    <xf numFmtId="164" fontId="0" fillId="5" borderId="0" xfId="22" applyFont="1" applyFill="1" applyBorder="1" applyAlignment="1">
      <alignment horizontal="left" vertical="center"/>
      <protection/>
    </xf>
    <xf numFmtId="0" fontId="26" fillId="5" borderId="0" xfId="22" applyNumberFormat="1" applyFont="1" applyFill="1" applyBorder="1" applyAlignment="1" applyProtection="1">
      <alignment horizontal="left" vertical="center"/>
      <protection/>
    </xf>
    <xf numFmtId="164" fontId="26" fillId="5" borderId="0" xfId="22" applyNumberFormat="1" applyFont="1" applyFill="1" applyBorder="1" applyAlignment="1" applyProtection="1">
      <alignment horizontal="left" vertical="center"/>
      <protection/>
    </xf>
    <xf numFmtId="164" fontId="23" fillId="5" borderId="0" xfId="22" applyFont="1" applyFill="1" applyBorder="1" applyAlignment="1">
      <alignment horizontal="left" vertical="center"/>
      <protection/>
    </xf>
    <xf numFmtId="164" fontId="23" fillId="5" borderId="0" xfId="22" applyFont="1" applyFill="1" applyBorder="1" applyAlignment="1">
      <alignment horizontal="center" vertical="center"/>
      <protection/>
    </xf>
    <xf numFmtId="165" fontId="23" fillId="5" borderId="0" xfId="0" applyNumberFormat="1" applyFont="1" applyFill="1" applyBorder="1" applyAlignment="1" applyProtection="1">
      <alignment horizontal="center" vertical="center"/>
      <protection/>
    </xf>
    <xf numFmtId="164" fontId="26" fillId="4" borderId="0" xfId="24" applyFont="1" applyFill="1" applyBorder="1" applyAlignment="1">
      <alignment horizontal="center" vertical="center"/>
      <protection/>
    </xf>
    <xf numFmtId="170" fontId="13" fillId="16" borderId="23" xfId="0" applyNumberFormat="1" applyFont="1" applyFill="1" applyBorder="1" applyAlignment="1">
      <alignment horizontal="right" vertical="center"/>
    </xf>
    <xf numFmtId="170" fontId="13" fillId="16" borderId="30" xfId="0" applyNumberFormat="1" applyFont="1" applyFill="1" applyBorder="1" applyAlignment="1">
      <alignment horizontal="center" vertical="center"/>
    </xf>
    <xf numFmtId="170" fontId="13" fillId="16" borderId="31" xfId="0" applyNumberFormat="1" applyFont="1" applyFill="1" applyBorder="1" applyAlignment="1">
      <alignment horizontal="center" vertical="center"/>
    </xf>
    <xf numFmtId="170" fontId="13" fillId="16" borderId="25" xfId="0" applyNumberFormat="1" applyFont="1" applyFill="1" applyBorder="1" applyAlignment="1">
      <alignment horizontal="center" vertical="center"/>
    </xf>
    <xf numFmtId="170" fontId="13" fillId="4" borderId="25" xfId="0" applyNumberFormat="1" applyFont="1" applyFill="1" applyBorder="1" applyAlignment="1">
      <alignment horizontal="center" vertical="center"/>
    </xf>
    <xf numFmtId="170" fontId="13" fillId="4" borderId="26" xfId="0" applyNumberFormat="1" applyFont="1" applyFill="1" applyBorder="1" applyAlignment="1">
      <alignment horizontal="center" vertical="center"/>
    </xf>
    <xf numFmtId="170" fontId="13" fillId="4" borderId="27" xfId="0" applyNumberFormat="1" applyFont="1" applyFill="1" applyBorder="1" applyAlignment="1">
      <alignment horizontal="center" vertical="center"/>
    </xf>
    <xf numFmtId="170" fontId="13" fillId="4" borderId="23" xfId="0" applyNumberFormat="1" applyFont="1" applyFill="1" applyBorder="1" applyAlignment="1">
      <alignment horizontal="center" vertical="center"/>
    </xf>
    <xf numFmtId="170" fontId="13" fillId="4" borderId="24" xfId="0" applyNumberFormat="1" applyFont="1" applyFill="1" applyBorder="1" applyAlignment="1">
      <alignment horizontal="center" vertical="center"/>
    </xf>
    <xf numFmtId="170" fontId="13" fillId="4" borderId="23" xfId="0" applyNumberFormat="1" applyFont="1" applyFill="1" applyBorder="1" applyAlignment="1">
      <alignment horizontal="right" vertical="center"/>
    </xf>
    <xf numFmtId="170" fontId="10" fillId="0" borderId="0" xfId="0" applyNumberFormat="1" applyFont="1" applyFill="1" applyBorder="1" applyAlignment="1">
      <alignment horizontal="center" vertical="center"/>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1" fillId="4" borderId="0" xfId="0" applyFont="1" applyFill="1" applyBorder="1" applyAlignment="1">
      <alignment vertical="center"/>
    </xf>
    <xf numFmtId="0" fontId="51" fillId="4" borderId="0" xfId="0" applyFont="1" applyFill="1" applyBorder="1" applyAlignment="1">
      <alignment vertical="center"/>
    </xf>
    <xf numFmtId="0" fontId="0" fillId="4" borderId="0" xfId="0" applyFont="1" applyFill="1" applyAlignment="1">
      <alignment vertical="center"/>
    </xf>
    <xf numFmtId="164" fontId="26" fillId="4" borderId="0" xfId="22" applyNumberFormat="1" applyFont="1" applyFill="1" applyAlignment="1" applyProtection="1">
      <alignment horizontal="left" vertical="center"/>
      <protection/>
    </xf>
    <xf numFmtId="164" fontId="23" fillId="4" borderId="0" xfId="22" applyNumberFormat="1" applyFont="1" applyFill="1" applyAlignment="1" applyProtection="1">
      <alignment vertical="center"/>
      <protection/>
    </xf>
    <xf numFmtId="164" fontId="26" fillId="4" borderId="0" xfId="0" applyNumberFormat="1" applyFont="1" applyFill="1" applyAlignment="1" applyProtection="1">
      <alignment horizontal="left" vertical="center" wrapText="1"/>
      <protection/>
    </xf>
    <xf numFmtId="0" fontId="23" fillId="0" borderId="0" xfId="0" applyFont="1" applyFill="1" applyBorder="1" applyAlignment="1">
      <alignment vertical="center"/>
    </xf>
    <xf numFmtId="0" fontId="23" fillId="4" borderId="0" xfId="0" applyFont="1" applyFill="1" applyBorder="1" applyAlignment="1">
      <alignment vertical="center"/>
    </xf>
    <xf numFmtId="0" fontId="2" fillId="4" borderId="0" xfId="0" applyFont="1" applyFill="1" applyBorder="1" applyAlignment="1">
      <alignment vertical="center"/>
    </xf>
    <xf numFmtId="0" fontId="2" fillId="0" borderId="0" xfId="0" applyFont="1" applyFill="1" applyBorder="1" applyAlignment="1">
      <alignment horizontal="center" vertical="center"/>
    </xf>
    <xf numFmtId="0" fontId="3" fillId="4" borderId="0" xfId="0" applyFont="1" applyFill="1" applyBorder="1" applyAlignment="1">
      <alignment vertical="center"/>
    </xf>
    <xf numFmtId="164" fontId="0" fillId="4" borderId="0" xfId="22" applyFont="1" applyFill="1" applyBorder="1">
      <alignment/>
      <protection/>
    </xf>
    <xf numFmtId="164" fontId="23" fillId="4" borderId="0" xfId="22" applyNumberFormat="1" applyFont="1" applyFill="1" applyBorder="1" applyProtection="1">
      <alignment/>
      <protection/>
    </xf>
    <xf numFmtId="0" fontId="2" fillId="0" borderId="0" xfId="0" applyFont="1" applyFill="1" applyBorder="1" applyAlignment="1">
      <alignment horizontal="left" vertical="center"/>
    </xf>
    <xf numFmtId="0" fontId="13" fillId="4" borderId="0" xfId="0" applyFont="1" applyFill="1" applyBorder="1" applyAlignment="1">
      <alignment vertical="center" wrapText="1"/>
    </xf>
    <xf numFmtId="164" fontId="23" fillId="5" borderId="0" xfId="22" applyNumberFormat="1" applyFont="1" applyFill="1" applyBorder="1" applyAlignment="1" applyProtection="1">
      <alignment horizontal="left" vertical="center"/>
      <protection/>
    </xf>
    <xf numFmtId="0" fontId="0" fillId="5" borderId="0" xfId="0" applyFont="1" applyFill="1" applyBorder="1" applyAlignment="1">
      <alignment horizontal="left" vertical="center"/>
    </xf>
    <xf numFmtId="0" fontId="23" fillId="5" borderId="0" xfId="0" applyFont="1" applyFill="1" applyBorder="1" applyAlignment="1">
      <alignment horizontal="left" vertical="center"/>
    </xf>
    <xf numFmtId="164" fontId="26" fillId="5" borderId="0" xfId="0" applyNumberFormat="1" applyFont="1" applyFill="1" applyBorder="1" applyAlignment="1" applyProtection="1">
      <alignment horizontal="left" vertical="center"/>
      <protection/>
    </xf>
    <xf numFmtId="164" fontId="23" fillId="5" borderId="0" xfId="0" applyNumberFormat="1" applyFont="1" applyFill="1" applyBorder="1" applyAlignment="1" applyProtection="1">
      <alignment horizontal="center" vertical="center"/>
      <protection/>
    </xf>
    <xf numFmtId="0" fontId="26" fillId="5" borderId="0" xfId="0" applyNumberFormat="1" applyFont="1" applyFill="1" applyBorder="1" applyAlignment="1" applyProtection="1">
      <alignment horizontal="left" vertical="center"/>
      <protection/>
    </xf>
    <xf numFmtId="164" fontId="26" fillId="5" borderId="0" xfId="0" applyNumberFormat="1" applyFont="1" applyFill="1" applyBorder="1" applyAlignment="1" applyProtection="1">
      <alignment horizontal="left" vertical="center" indent="4"/>
      <protection/>
    </xf>
    <xf numFmtId="164" fontId="23" fillId="5" borderId="0" xfId="22" applyNumberFormat="1" applyFont="1" applyFill="1" applyBorder="1" applyAlignment="1" applyProtection="1">
      <alignment horizontal="center" vertical="center"/>
      <protection/>
    </xf>
    <xf numFmtId="164" fontId="26" fillId="5" borderId="0" xfId="0" applyNumberFormat="1" applyFont="1" applyFill="1" applyBorder="1" applyAlignment="1" applyProtection="1">
      <alignment horizontal="left" vertical="center" indent="2"/>
      <protection/>
    </xf>
    <xf numFmtId="164" fontId="26" fillId="5" borderId="0" xfId="0" applyNumberFormat="1" applyFont="1" applyFill="1" applyBorder="1" applyAlignment="1" applyProtection="1">
      <alignment horizontal="left" vertical="center" wrapText="1" indent="2"/>
      <protection/>
    </xf>
    <xf numFmtId="164" fontId="26" fillId="4" borderId="0" xfId="0" applyNumberFormat="1" applyFont="1" applyFill="1" applyBorder="1" applyAlignment="1" applyProtection="1">
      <alignment horizontal="center" vertical="center"/>
      <protection/>
    </xf>
    <xf numFmtId="0" fontId="26" fillId="4" borderId="0" xfId="0" applyFont="1" applyFill="1" applyBorder="1" applyAlignment="1">
      <alignment horizontal="left" vertical="center"/>
    </xf>
    <xf numFmtId="0" fontId="15" fillId="5" borderId="0" xfId="0" applyFont="1" applyFill="1" applyBorder="1" applyAlignment="1">
      <alignment horizontal="left" vertical="center"/>
    </xf>
    <xf numFmtId="165" fontId="26" fillId="5" borderId="0" xfId="0" applyNumberFormat="1" applyFont="1" applyFill="1" applyBorder="1" applyAlignment="1" applyProtection="1">
      <alignment horizontal="center" vertical="center"/>
      <protection/>
    </xf>
    <xf numFmtId="164" fontId="27" fillId="5" borderId="0" xfId="24" applyFont="1" applyFill="1" applyBorder="1" applyAlignment="1">
      <alignment horizontal="left" vertical="center"/>
      <protection/>
    </xf>
    <xf numFmtId="164" fontId="26" fillId="5" borderId="0" xfId="24" applyFont="1" applyFill="1" applyBorder="1" applyAlignment="1">
      <alignment horizontal="left" vertical="center"/>
      <protection/>
    </xf>
    <xf numFmtId="164" fontId="26" fillId="5" borderId="0" xfId="24" applyNumberFormat="1" applyFont="1" applyFill="1" applyBorder="1" applyAlignment="1" applyProtection="1">
      <alignment horizontal="center" vertical="center"/>
      <protection/>
    </xf>
    <xf numFmtId="164" fontId="23" fillId="5" borderId="0" xfId="24" applyFont="1" applyFill="1" applyBorder="1" applyAlignment="1">
      <alignment horizontal="left" vertical="center"/>
      <protection/>
    </xf>
    <xf numFmtId="165" fontId="26" fillId="5" borderId="0" xfId="24" applyNumberFormat="1" applyFont="1" applyFill="1" applyBorder="1" applyAlignment="1" applyProtection="1">
      <alignment horizontal="center" vertical="center"/>
      <protection/>
    </xf>
    <xf numFmtId="0" fontId="26" fillId="5" borderId="0" xfId="24" applyNumberFormat="1" applyFont="1" applyFill="1" applyBorder="1" applyAlignment="1" applyProtection="1" quotePrefix="1">
      <alignment horizontal="left" vertical="center"/>
      <protection/>
    </xf>
    <xf numFmtId="0" fontId="26" fillId="5" borderId="0" xfId="22" applyNumberFormat="1" applyFont="1" applyFill="1" applyBorder="1" applyAlignment="1">
      <alignment horizontal="left" vertical="center"/>
      <protection/>
    </xf>
    <xf numFmtId="164" fontId="26" fillId="5" borderId="0" xfId="22" applyNumberFormat="1" applyFont="1" applyFill="1" applyBorder="1" applyAlignment="1" applyProtection="1">
      <alignment horizontal="center" vertical="center"/>
      <protection/>
    </xf>
    <xf numFmtId="165" fontId="26" fillId="5" borderId="0" xfId="22" applyNumberFormat="1" applyFont="1" applyFill="1" applyBorder="1" applyAlignment="1" applyProtection="1">
      <alignment horizontal="center" vertical="center"/>
      <protection/>
    </xf>
    <xf numFmtId="164" fontId="23" fillId="5" borderId="0" xfId="24" applyFont="1" applyFill="1" applyBorder="1" applyAlignment="1">
      <alignment horizontal="center" vertical="center"/>
      <protection/>
    </xf>
    <xf numFmtId="164" fontId="9" fillId="9" borderId="4" xfId="24" applyFont="1" applyFill="1" applyBorder="1" applyAlignment="1">
      <alignment horizontal="left" vertical="center"/>
      <protection/>
    </xf>
    <xf numFmtId="164" fontId="28" fillId="17" borderId="36" xfId="24" applyFont="1" applyFill="1" applyBorder="1" applyAlignment="1">
      <alignment horizontal="left" vertical="center"/>
      <protection/>
    </xf>
    <xf numFmtId="0" fontId="25" fillId="17" borderId="5" xfId="24" applyNumberFormat="1" applyFont="1" applyFill="1" applyBorder="1" applyAlignment="1" applyProtection="1">
      <alignment horizontal="left" vertical="center"/>
      <protection/>
    </xf>
    <xf numFmtId="164" fontId="25" fillId="17" borderId="5" xfId="24" applyNumberFormat="1" applyFont="1" applyFill="1" applyBorder="1" applyAlignment="1" applyProtection="1">
      <alignment horizontal="left" vertical="center"/>
      <protection/>
    </xf>
    <xf numFmtId="164" fontId="25" fillId="17" borderId="5" xfId="24" applyFont="1" applyFill="1" applyBorder="1" applyAlignment="1">
      <alignment horizontal="left" vertical="center"/>
      <protection/>
    </xf>
    <xf numFmtId="170" fontId="12" fillId="18" borderId="23" xfId="0" applyNumberFormat="1" applyFont="1" applyFill="1" applyBorder="1" applyAlignment="1">
      <alignment horizontal="center" vertical="center"/>
    </xf>
    <xf numFmtId="170" fontId="12" fillId="18" borderId="24" xfId="0" applyNumberFormat="1" applyFont="1" applyFill="1" applyBorder="1" applyAlignment="1">
      <alignment horizontal="center" vertical="center"/>
    </xf>
    <xf numFmtId="170" fontId="12" fillId="18" borderId="25" xfId="0" applyNumberFormat="1" applyFont="1" applyFill="1" applyBorder="1" applyAlignment="1">
      <alignment horizontal="center" vertical="center"/>
    </xf>
    <xf numFmtId="170" fontId="12" fillId="18" borderId="26" xfId="0" applyNumberFormat="1" applyFont="1" applyFill="1" applyBorder="1" applyAlignment="1">
      <alignment horizontal="center" vertical="center"/>
    </xf>
    <xf numFmtId="170" fontId="12" fillId="18" borderId="27" xfId="0" applyNumberFormat="1" applyFont="1" applyFill="1" applyBorder="1" applyAlignment="1">
      <alignment horizontal="center" vertical="center"/>
    </xf>
    <xf numFmtId="170" fontId="12" fillId="18" borderId="23" xfId="0" applyNumberFormat="1" applyFont="1" applyFill="1" applyBorder="1" applyAlignment="1">
      <alignment horizontal="right" vertical="center"/>
    </xf>
    <xf numFmtId="0" fontId="11" fillId="5" borderId="0" xfId="0" applyFont="1" applyFill="1" applyBorder="1" applyAlignment="1">
      <alignment vertical="center"/>
    </xf>
    <xf numFmtId="0" fontId="3" fillId="5" borderId="0" xfId="0" applyFont="1" applyFill="1" applyBorder="1" applyAlignment="1">
      <alignment vertical="center"/>
    </xf>
    <xf numFmtId="164" fontId="26" fillId="5" borderId="0" xfId="22" applyNumberFormat="1" applyFont="1" applyFill="1" applyAlignment="1" applyProtection="1">
      <alignment horizontal="left" vertical="center"/>
      <protection/>
    </xf>
    <xf numFmtId="0" fontId="51" fillId="5" borderId="0" xfId="0" applyFont="1" applyFill="1" applyBorder="1" applyAlignment="1">
      <alignment vertical="center"/>
    </xf>
    <xf numFmtId="0" fontId="0" fillId="5" borderId="0" xfId="0" applyFont="1" applyFill="1" applyAlignment="1">
      <alignment vertical="center"/>
    </xf>
    <xf numFmtId="164" fontId="26" fillId="5" borderId="0" xfId="0" applyNumberFormat="1" applyFont="1" applyFill="1" applyAlignment="1" applyProtection="1">
      <alignment horizontal="left" vertical="center" wrapText="1"/>
      <protection/>
    </xf>
    <xf numFmtId="164" fontId="23" fillId="5" borderId="0" xfId="22" applyNumberFormat="1" applyFont="1" applyFill="1" applyAlignment="1" applyProtection="1">
      <alignment vertical="center"/>
      <protection/>
    </xf>
    <xf numFmtId="0" fontId="2" fillId="4" borderId="0" xfId="0" applyFont="1" applyFill="1" applyBorder="1" applyAlignment="1">
      <alignment horizontal="left" vertical="center"/>
    </xf>
    <xf numFmtId="0" fontId="2" fillId="5" borderId="0" xfId="0" applyFont="1" applyFill="1" applyBorder="1" applyAlignment="1">
      <alignment horizontal="left" vertical="center"/>
    </xf>
    <xf numFmtId="0" fontId="2" fillId="5" borderId="0" xfId="0" applyFont="1" applyFill="1" applyBorder="1" applyAlignment="1">
      <alignment vertical="center"/>
    </xf>
    <xf numFmtId="0" fontId="10" fillId="4" borderId="0" xfId="0" applyFont="1" applyFill="1" applyBorder="1" applyAlignment="1">
      <alignment horizontal="center" vertical="center" wrapText="1"/>
    </xf>
    <xf numFmtId="0" fontId="46" fillId="4" borderId="0" xfId="0" applyFont="1" applyFill="1" applyBorder="1" applyAlignment="1">
      <alignment horizontal="center" vertical="center"/>
    </xf>
    <xf numFmtId="164" fontId="1" fillId="3" borderId="0" xfId="0" applyNumberFormat="1" applyFont="1" applyFill="1" applyBorder="1" applyAlignment="1">
      <alignment vertical="center"/>
    </xf>
    <xf numFmtId="0" fontId="2" fillId="3" borderId="0" xfId="0" applyFont="1" applyFill="1" applyBorder="1" applyAlignment="1">
      <alignment horizontal="left" vertical="center"/>
    </xf>
    <xf numFmtId="0" fontId="2" fillId="3" borderId="0" xfId="0" applyFont="1" applyFill="1" applyBorder="1" applyAlignment="1">
      <alignment vertical="center"/>
    </xf>
    <xf numFmtId="0" fontId="53" fillId="3" borderId="0" xfId="0" applyFont="1" applyFill="1" applyBorder="1" applyAlignment="1">
      <alignment vertical="center"/>
    </xf>
    <xf numFmtId="164" fontId="19" fillId="4" borderId="0" xfId="22" applyFont="1" applyFill="1" applyBorder="1" applyAlignment="1">
      <alignment horizontal="center" vertical="center"/>
      <protection/>
    </xf>
    <xf numFmtId="164" fontId="19" fillId="4" borderId="0" xfId="22" applyFont="1" applyFill="1" applyBorder="1" applyAlignment="1" quotePrefix="1">
      <alignment horizontal="center" vertical="center"/>
      <protection/>
    </xf>
    <xf numFmtId="0" fontId="3" fillId="3" borderId="0" xfId="0" applyFont="1" applyFill="1" applyBorder="1" applyAlignment="1">
      <alignment vertical="center"/>
    </xf>
    <xf numFmtId="0" fontId="33" fillId="6" borderId="0" xfId="0" applyFont="1" applyFill="1" applyAlignment="1" quotePrefix="1">
      <alignment horizontal="center"/>
    </xf>
    <xf numFmtId="0" fontId="33" fillId="6" borderId="0" xfId="0" applyFont="1" applyFill="1" applyAlignment="1">
      <alignment/>
    </xf>
    <xf numFmtId="0" fontId="22" fillId="6" borderId="0" xfId="0" applyFont="1" applyFill="1" applyAlignment="1">
      <alignment/>
    </xf>
    <xf numFmtId="0" fontId="3" fillId="6" borderId="0" xfId="0" applyFont="1" applyFill="1" applyAlignment="1">
      <alignment/>
    </xf>
    <xf numFmtId="0" fontId="2" fillId="9" borderId="0" xfId="0" applyFont="1" applyFill="1" applyBorder="1" applyAlignment="1">
      <alignment vertical="center"/>
    </xf>
    <xf numFmtId="18" fontId="2" fillId="9" borderId="0" xfId="0" applyNumberFormat="1" applyFont="1" applyFill="1" applyBorder="1" applyAlignment="1">
      <alignment vertical="center"/>
    </xf>
    <xf numFmtId="0" fontId="19" fillId="9" borderId="0" xfId="0" applyFont="1" applyFill="1" applyBorder="1" applyAlignment="1">
      <alignment horizontal="center" vertical="center"/>
    </xf>
    <xf numFmtId="0" fontId="19" fillId="3" borderId="0" xfId="0" applyFont="1" applyFill="1" applyBorder="1" applyAlignment="1">
      <alignment horizontal="center" vertical="center"/>
    </xf>
    <xf numFmtId="0" fontId="15" fillId="19" borderId="0" xfId="0" applyFont="1" applyFill="1" applyAlignment="1">
      <alignment horizontal="center"/>
    </xf>
    <xf numFmtId="0" fontId="24" fillId="19" borderId="0" xfId="0" applyFont="1" applyFill="1" applyAlignment="1">
      <alignment horizontal="center"/>
    </xf>
    <xf numFmtId="0" fontId="15" fillId="19" borderId="0" xfId="0" applyFont="1" applyFill="1" applyAlignment="1">
      <alignment/>
    </xf>
    <xf numFmtId="0" fontId="24" fillId="19" borderId="0" xfId="0" applyFont="1" applyFill="1" applyAlignment="1">
      <alignment/>
    </xf>
    <xf numFmtId="0" fontId="26" fillId="19" borderId="0" xfId="0" applyFont="1" applyFill="1" applyAlignment="1">
      <alignment/>
    </xf>
    <xf numFmtId="0" fontId="24" fillId="19" borderId="0" xfId="0" applyFont="1" applyFill="1" applyAlignment="1">
      <alignment/>
    </xf>
    <xf numFmtId="0" fontId="2" fillId="20" borderId="0" xfId="0" applyFont="1" applyFill="1" applyBorder="1" applyAlignment="1">
      <alignment vertical="center"/>
    </xf>
    <xf numFmtId="18" fontId="2" fillId="20" borderId="0" xfId="0" applyNumberFormat="1" applyFont="1" applyFill="1" applyBorder="1" applyAlignment="1">
      <alignment vertical="center"/>
    </xf>
    <xf numFmtId="0" fontId="2" fillId="20" borderId="0" xfId="0" applyFont="1" applyFill="1" applyBorder="1" applyAlignment="1">
      <alignment horizontal="center" vertical="center"/>
    </xf>
    <xf numFmtId="0" fontId="2" fillId="12" borderId="0" xfId="0" applyFont="1" applyFill="1" applyBorder="1" applyAlignment="1">
      <alignment vertical="center"/>
    </xf>
    <xf numFmtId="18" fontId="2" fillId="12" borderId="0" xfId="0" applyNumberFormat="1" applyFont="1" applyFill="1" applyBorder="1" applyAlignment="1">
      <alignment vertical="center"/>
    </xf>
    <xf numFmtId="0" fontId="2" fillId="12" borderId="0" xfId="0" applyFont="1" applyFill="1" applyBorder="1" applyAlignment="1">
      <alignment horizontal="center" vertical="center"/>
    </xf>
    <xf numFmtId="0" fontId="54" fillId="21" borderId="0" xfId="0" applyFont="1" applyFill="1" applyBorder="1" applyAlignment="1">
      <alignment vertical="center"/>
    </xf>
    <xf numFmtId="18" fontId="54" fillId="21" borderId="0" xfId="0" applyNumberFormat="1" applyFont="1" applyFill="1" applyBorder="1" applyAlignment="1">
      <alignment vertical="center"/>
    </xf>
    <xf numFmtId="0" fontId="54" fillId="21" borderId="0" xfId="0" applyFont="1" applyFill="1" applyBorder="1" applyAlignment="1">
      <alignment horizontal="center" vertical="center"/>
    </xf>
    <xf numFmtId="0" fontId="53" fillId="18" borderId="0" xfId="0" applyFont="1" applyFill="1" applyBorder="1" applyAlignment="1">
      <alignment vertical="center"/>
    </xf>
    <xf numFmtId="18" fontId="53" fillId="18" borderId="0" xfId="0" applyNumberFormat="1" applyFont="1" applyFill="1" applyBorder="1" applyAlignment="1">
      <alignment vertical="center"/>
    </xf>
    <xf numFmtId="0" fontId="53" fillId="18" borderId="0" xfId="0" applyFont="1" applyFill="1" applyBorder="1" applyAlignment="1">
      <alignment horizontal="center" vertical="center"/>
    </xf>
    <xf numFmtId="164" fontId="20" fillId="3" borderId="3" xfId="22" applyFont="1" applyFill="1" applyBorder="1" applyAlignment="1">
      <alignment horizontal="left" vertical="center"/>
      <protection/>
    </xf>
    <xf numFmtId="164" fontId="55" fillId="3" borderId="0" xfId="22" applyFont="1" applyFill="1" applyBorder="1" applyAlignment="1">
      <alignment vertical="center"/>
      <protection/>
    </xf>
    <xf numFmtId="164" fontId="20" fillId="3" borderId="0" xfId="22" applyFont="1" applyFill="1" applyBorder="1" applyAlignment="1">
      <alignment horizontal="center" vertical="center"/>
      <protection/>
    </xf>
    <xf numFmtId="164" fontId="20" fillId="3" borderId="0" xfId="22" applyFont="1" applyFill="1" applyBorder="1" applyAlignment="1">
      <alignment horizontal="left" vertical="center"/>
      <protection/>
    </xf>
    <xf numFmtId="18" fontId="53" fillId="3" borderId="0" xfId="0" applyNumberFormat="1" applyFont="1" applyFill="1" applyBorder="1" applyAlignment="1">
      <alignment vertical="center"/>
    </xf>
    <xf numFmtId="0" fontId="22" fillId="3" borderId="0" xfId="0" applyFont="1" applyFill="1" applyBorder="1" applyAlignment="1">
      <alignment vertical="center"/>
    </xf>
    <xf numFmtId="0" fontId="25" fillId="3" borderId="0" xfId="0" applyFont="1" applyFill="1" applyAlignment="1" applyProtection="1">
      <alignment vertical="center" wrapText="1"/>
      <protection locked="0"/>
    </xf>
    <xf numFmtId="0" fontId="20" fillId="3" borderId="0" xfId="0" applyFont="1" applyFill="1" applyAlignment="1">
      <alignment vertical="center"/>
    </xf>
    <xf numFmtId="164" fontId="25" fillId="3" borderId="0" xfId="22" applyNumberFormat="1" applyFont="1" applyFill="1" applyAlignment="1" applyProtection="1">
      <alignment horizontal="left" vertical="center"/>
      <protection/>
    </xf>
    <xf numFmtId="164" fontId="25" fillId="3" borderId="0" xfId="22" applyNumberFormat="1" applyFont="1" applyFill="1" applyAlignment="1" applyProtection="1">
      <alignment horizontal="left" vertical="center" wrapText="1" indent="1"/>
      <protection/>
    </xf>
    <xf numFmtId="0" fontId="25" fillId="3" borderId="0" xfId="0" applyFont="1" applyFill="1" applyAlignment="1">
      <alignment vertical="center"/>
    </xf>
    <xf numFmtId="164" fontId="25" fillId="3" borderId="0" xfId="22" applyNumberFormat="1" applyFont="1" applyFill="1" applyAlignment="1" applyProtection="1">
      <alignment vertical="center"/>
      <protection/>
    </xf>
    <xf numFmtId="165" fontId="25" fillId="3" borderId="0" xfId="22" applyNumberFormat="1" applyFont="1" applyFill="1" applyAlignment="1" applyProtection="1">
      <alignment vertical="center"/>
      <protection/>
    </xf>
    <xf numFmtId="164" fontId="25" fillId="3" borderId="0" xfId="22" applyNumberFormat="1" applyFont="1" applyFill="1" applyAlignment="1" applyProtection="1">
      <alignment horizontal="left" vertical="center" wrapText="1"/>
      <protection/>
    </xf>
    <xf numFmtId="164" fontId="25" fillId="3" borderId="0" xfId="22" applyNumberFormat="1" applyFont="1" applyFill="1" applyAlignment="1" applyProtection="1" quotePrefix="1">
      <alignment horizontal="left" vertical="center"/>
      <protection/>
    </xf>
    <xf numFmtId="0" fontId="51" fillId="3" borderId="0" xfId="0" applyFont="1" applyFill="1" applyBorder="1" applyAlignment="1">
      <alignment vertical="center"/>
    </xf>
    <xf numFmtId="165" fontId="23" fillId="4" borderId="0" xfId="22" applyNumberFormat="1" applyFont="1" applyFill="1" applyAlignment="1" applyProtection="1">
      <alignment vertical="center"/>
      <protection/>
    </xf>
    <xf numFmtId="164" fontId="23" fillId="4" borderId="0" xfId="22" applyFont="1" applyFill="1" applyAlignment="1">
      <alignment vertical="center" wrapText="1"/>
      <protection/>
    </xf>
    <xf numFmtId="164" fontId="26" fillId="4" borderId="0" xfId="22" applyNumberFormat="1" applyFont="1" applyFill="1" applyAlignment="1" applyProtection="1">
      <alignment horizontal="left" vertical="center" wrapText="1"/>
      <protection/>
    </xf>
    <xf numFmtId="0" fontId="23" fillId="4" borderId="0" xfId="0" applyFont="1" applyFill="1" applyAlignment="1">
      <alignment vertical="center"/>
    </xf>
    <xf numFmtId="164" fontId="23" fillId="4" borderId="0" xfId="22" applyNumberFormat="1" applyFont="1" applyFill="1" applyAlignment="1" applyProtection="1">
      <alignment horizontal="left" vertical="center" wrapText="1" indent="1"/>
      <protection/>
    </xf>
    <xf numFmtId="164" fontId="23" fillId="4" borderId="0" xfId="22" applyNumberFormat="1" applyFont="1" applyFill="1" applyAlignment="1" applyProtection="1">
      <alignment horizontal="left" vertical="center"/>
      <protection/>
    </xf>
    <xf numFmtId="164" fontId="7" fillId="4" borderId="0" xfId="22" applyNumberFormat="1" applyFont="1" applyFill="1" applyAlignment="1" applyProtection="1">
      <alignment horizontal="left" vertical="center"/>
      <protection/>
    </xf>
    <xf numFmtId="164" fontId="7" fillId="4" borderId="0" xfId="22" applyNumberFormat="1" applyFont="1" applyFill="1" applyAlignment="1" applyProtection="1">
      <alignment horizontal="left" vertical="center" wrapText="1" indent="1"/>
      <protection/>
    </xf>
    <xf numFmtId="164" fontId="7" fillId="4" borderId="0" xfId="22" applyNumberFormat="1" applyFont="1" applyFill="1" applyAlignment="1" applyProtection="1">
      <alignment vertical="center"/>
      <protection/>
    </xf>
    <xf numFmtId="165" fontId="7" fillId="4" borderId="0" xfId="22" applyNumberFormat="1" applyFont="1" applyFill="1" applyAlignment="1" applyProtection="1">
      <alignment vertical="center"/>
      <protection/>
    </xf>
    <xf numFmtId="164" fontId="23" fillId="5" borderId="0" xfId="22" applyFont="1" applyFill="1" applyAlignment="1">
      <alignment vertical="center" wrapText="1"/>
      <protection/>
    </xf>
    <xf numFmtId="0" fontId="23" fillId="5" borderId="0" xfId="0" applyFont="1" applyFill="1" applyAlignment="1">
      <alignment vertical="center"/>
    </xf>
    <xf numFmtId="165" fontId="23" fillId="5" borderId="0" xfId="22" applyNumberFormat="1" applyFont="1" applyFill="1" applyAlignment="1" applyProtection="1">
      <alignment vertical="center"/>
      <protection/>
    </xf>
    <xf numFmtId="164" fontId="23" fillId="5" borderId="0" xfId="22" applyNumberFormat="1" applyFont="1" applyFill="1" applyAlignment="1" applyProtection="1">
      <alignment horizontal="left" vertical="center" wrapText="1" indent="1"/>
      <protection/>
    </xf>
    <xf numFmtId="164" fontId="26" fillId="4" borderId="0" xfId="22" applyNumberFormat="1" applyFont="1" applyFill="1" applyAlignment="1" applyProtection="1">
      <alignment horizontal="right" vertical="center"/>
      <protection/>
    </xf>
    <xf numFmtId="164" fontId="23" fillId="5" borderId="0" xfId="22" applyNumberFormat="1" applyFont="1" applyFill="1" applyAlignment="1" applyProtection="1">
      <alignment horizontal="left" vertical="center"/>
      <protection/>
    </xf>
    <xf numFmtId="164" fontId="7" fillId="5" borderId="0" xfId="22" applyNumberFormat="1" applyFont="1" applyFill="1" applyAlignment="1" applyProtection="1">
      <alignment horizontal="left" vertical="center"/>
      <protection/>
    </xf>
    <xf numFmtId="164" fontId="7" fillId="5" borderId="0" xfId="22" applyNumberFormat="1" applyFont="1" applyFill="1" applyAlignment="1" applyProtection="1">
      <alignment horizontal="left" vertical="center" wrapText="1" indent="1"/>
      <protection/>
    </xf>
    <xf numFmtId="164" fontId="7" fillId="5" borderId="0" xfId="22" applyNumberFormat="1" applyFont="1" applyFill="1" applyAlignment="1" applyProtection="1">
      <alignment vertical="center"/>
      <protection/>
    </xf>
    <xf numFmtId="165" fontId="7" fillId="5" borderId="0" xfId="22" applyNumberFormat="1" applyFont="1" applyFill="1" applyAlignment="1" applyProtection="1">
      <alignment vertical="center"/>
      <protection/>
    </xf>
    <xf numFmtId="164" fontId="26" fillId="5" borderId="0" xfId="22" applyNumberFormat="1" applyFont="1" applyFill="1" applyAlignment="1" applyProtection="1">
      <alignment horizontal="left" vertical="center" wrapText="1"/>
      <protection/>
    </xf>
    <xf numFmtId="164" fontId="23" fillId="5" borderId="0" xfId="22" applyNumberFormat="1" applyFont="1" applyFill="1" applyAlignment="1" applyProtection="1">
      <alignment horizontal="left" vertical="center" wrapText="1"/>
      <protection/>
    </xf>
    <xf numFmtId="0" fontId="24" fillId="19" borderId="0" xfId="0" applyFont="1" applyFill="1" applyAlignment="1">
      <alignment vertical="center"/>
    </xf>
    <xf numFmtId="0" fontId="0" fillId="6" borderId="0" xfId="0" applyFill="1" applyAlignment="1">
      <alignment vertical="center"/>
    </xf>
    <xf numFmtId="0" fontId="33" fillId="6" borderId="0" xfId="0" applyFont="1" applyFill="1" applyAlignment="1" quotePrefix="1">
      <alignment horizontal="center" vertical="center"/>
    </xf>
    <xf numFmtId="0" fontId="33" fillId="6" borderId="0" xfId="0" applyFont="1" applyFill="1" applyAlignment="1">
      <alignment vertical="center"/>
    </xf>
    <xf numFmtId="0" fontId="22" fillId="6" borderId="0" xfId="0" applyFont="1" applyFill="1" applyAlignment="1">
      <alignment vertical="center"/>
    </xf>
    <xf numFmtId="164" fontId="0" fillId="4" borderId="0" xfId="22" applyFont="1" applyFill="1" applyBorder="1" applyAlignment="1">
      <alignment vertical="center"/>
      <protection/>
    </xf>
    <xf numFmtId="164" fontId="23" fillId="4" borderId="0" xfId="22" applyFont="1" applyFill="1" applyBorder="1" applyAlignment="1">
      <alignment vertical="center"/>
      <protection/>
    </xf>
    <xf numFmtId="164" fontId="23" fillId="4" borderId="0" xfId="22" applyNumberFormat="1" applyFont="1" applyFill="1" applyBorder="1" applyAlignment="1" applyProtection="1">
      <alignment vertical="center"/>
      <protection/>
    </xf>
    <xf numFmtId="49" fontId="26" fillId="4" borderId="0" xfId="22" applyNumberFormat="1" applyFont="1" applyFill="1" applyBorder="1" applyAlignment="1" applyProtection="1">
      <alignment horizontal="left" vertical="center"/>
      <protection/>
    </xf>
    <xf numFmtId="164" fontId="0" fillId="5" borderId="0" xfId="22" applyFont="1" applyFill="1" applyBorder="1" applyAlignment="1">
      <alignment vertical="center"/>
      <protection/>
    </xf>
    <xf numFmtId="164" fontId="23" fillId="5" borderId="0" xfId="22" applyNumberFormat="1" applyFont="1" applyFill="1" applyBorder="1" applyAlignment="1" applyProtection="1">
      <alignment vertical="center"/>
      <protection/>
    </xf>
    <xf numFmtId="164" fontId="23" fillId="5" borderId="0" xfId="22" applyFont="1" applyFill="1" applyBorder="1" applyAlignment="1">
      <alignment vertical="center"/>
      <protection/>
    </xf>
    <xf numFmtId="18" fontId="0" fillId="4" borderId="0" xfId="22" applyNumberFormat="1" applyFont="1" applyFill="1" applyBorder="1" applyAlignment="1">
      <alignment vertical="center"/>
      <protection/>
    </xf>
    <xf numFmtId="0" fontId="0" fillId="3" borderId="0" xfId="0" applyFill="1" applyAlignment="1">
      <alignment/>
    </xf>
    <xf numFmtId="0" fontId="33" fillId="3" borderId="0" xfId="0" applyFont="1" applyFill="1" applyAlignment="1" quotePrefix="1">
      <alignment horizontal="center"/>
    </xf>
    <xf numFmtId="0" fontId="33" fillId="3" borderId="0" xfId="0" applyFont="1" applyFill="1" applyAlignment="1">
      <alignment/>
    </xf>
    <xf numFmtId="0" fontId="22" fillId="3" borderId="0" xfId="0" applyFont="1" applyFill="1" applyAlignment="1">
      <alignment/>
    </xf>
    <xf numFmtId="0" fontId="3" fillId="3" borderId="0" xfId="0" applyFont="1" applyFill="1" applyAlignment="1">
      <alignment/>
    </xf>
    <xf numFmtId="0" fontId="3" fillId="3" borderId="0" xfId="0" applyFont="1" applyFill="1" applyAlignment="1">
      <alignment/>
    </xf>
    <xf numFmtId="0" fontId="24" fillId="19" borderId="0" xfId="0" applyFont="1" applyFill="1" applyAlignment="1">
      <alignment/>
    </xf>
    <xf numFmtId="0" fontId="15" fillId="19" borderId="0" xfId="0" applyFont="1" applyFill="1" applyAlignment="1">
      <alignment vertical="center"/>
    </xf>
    <xf numFmtId="0" fontId="33" fillId="6" borderId="0" xfId="0" applyFont="1" applyFill="1" applyAlignment="1">
      <alignment horizontal="left" vertical="center"/>
    </xf>
    <xf numFmtId="0" fontId="22" fillId="6" borderId="0" xfId="0" applyFont="1" applyFill="1" applyAlignment="1">
      <alignment horizontal="left" vertical="center"/>
    </xf>
    <xf numFmtId="0" fontId="26" fillId="5" borderId="0" xfId="22" applyNumberFormat="1" applyFont="1" applyFill="1" applyAlignment="1" applyProtection="1">
      <alignment horizontal="left" vertical="center"/>
      <protection locked="0"/>
    </xf>
    <xf numFmtId="164" fontId="23" fillId="5" borderId="0" xfId="22" applyFont="1" applyFill="1" applyAlignment="1" applyProtection="1">
      <alignment vertical="center"/>
      <protection locked="0"/>
    </xf>
    <xf numFmtId="164" fontId="26" fillId="5" borderId="0" xfId="22" applyNumberFormat="1" applyFont="1" applyFill="1" applyAlignment="1" applyProtection="1">
      <alignment horizontal="left" vertical="center"/>
      <protection locked="0"/>
    </xf>
    <xf numFmtId="164" fontId="23" fillId="5" borderId="0" xfId="22" applyNumberFormat="1" applyFont="1" applyFill="1" applyAlignment="1" applyProtection="1">
      <alignment vertical="center"/>
      <protection locked="0"/>
    </xf>
    <xf numFmtId="165" fontId="23" fillId="5" borderId="0" xfId="22" applyNumberFormat="1" applyFont="1" applyFill="1" applyAlignment="1" applyProtection="1">
      <alignment horizontal="right" vertical="center"/>
      <protection locked="0"/>
    </xf>
    <xf numFmtId="164" fontId="0" fillId="5" borderId="0" xfId="22" applyFont="1" applyFill="1" applyAlignment="1" applyProtection="1">
      <alignment vertical="center"/>
      <protection locked="0"/>
    </xf>
    <xf numFmtId="0" fontId="26" fillId="4" borderId="0" xfId="22" applyNumberFormat="1" applyFont="1" applyFill="1" applyAlignment="1" applyProtection="1" quotePrefix="1">
      <alignment horizontal="left" vertical="center"/>
      <protection locked="0"/>
    </xf>
    <xf numFmtId="164" fontId="23" fillId="4" borderId="0" xfId="22" applyFont="1" applyFill="1" applyAlignment="1" applyProtection="1">
      <alignment vertical="center"/>
      <protection locked="0"/>
    </xf>
    <xf numFmtId="164" fontId="26" fillId="4" borderId="0" xfId="22" applyNumberFormat="1" applyFont="1" applyFill="1" applyAlignment="1" applyProtection="1">
      <alignment horizontal="left" vertical="center"/>
      <protection locked="0"/>
    </xf>
    <xf numFmtId="164" fontId="23" fillId="4" borderId="0" xfId="22" applyNumberFormat="1" applyFont="1" applyFill="1" applyAlignment="1" applyProtection="1">
      <alignment vertical="center"/>
      <protection locked="0"/>
    </xf>
    <xf numFmtId="165" fontId="23" fillId="4" borderId="0" xfId="22" applyNumberFormat="1" applyFont="1" applyFill="1" applyAlignment="1" applyProtection="1">
      <alignment horizontal="right" vertical="center"/>
      <protection locked="0"/>
    </xf>
    <xf numFmtId="164" fontId="0" fillId="4" borderId="0" xfId="22" applyFont="1" applyFill="1" applyAlignment="1" applyProtection="1">
      <alignment vertical="center"/>
      <protection locked="0"/>
    </xf>
    <xf numFmtId="0" fontId="26" fillId="5" borderId="0" xfId="22" applyNumberFormat="1" applyFont="1" applyFill="1" applyAlignment="1" applyProtection="1" quotePrefix="1">
      <alignment horizontal="left" vertical="center"/>
      <protection locked="0"/>
    </xf>
    <xf numFmtId="164" fontId="23" fillId="5" borderId="0" xfId="22" applyNumberFormat="1" applyFont="1" applyFill="1" applyAlignment="1" applyProtection="1">
      <alignment horizontal="left" vertical="center"/>
      <protection locked="0"/>
    </xf>
    <xf numFmtId="164" fontId="26" fillId="4" borderId="0" xfId="22" applyNumberFormat="1" applyFont="1" applyFill="1" applyAlignment="1" applyProtection="1" quotePrefix="1">
      <alignment horizontal="left" vertical="center"/>
      <protection locked="0"/>
    </xf>
    <xf numFmtId="164" fontId="23" fillId="4" borderId="0" xfId="22" applyNumberFormat="1" applyFont="1" applyFill="1" applyAlignment="1" applyProtection="1">
      <alignment horizontal="left" vertical="center"/>
      <protection locked="0"/>
    </xf>
    <xf numFmtId="164" fontId="23" fillId="5" borderId="0" xfId="22" applyNumberFormat="1" applyFont="1" applyFill="1" applyAlignment="1" applyProtection="1" quotePrefix="1">
      <alignment horizontal="left" vertical="center"/>
      <protection locked="0"/>
    </xf>
    <xf numFmtId="164" fontId="23" fillId="4" borderId="0" xfId="22" applyFont="1" applyFill="1" applyAlignment="1" applyProtection="1">
      <alignment horizontal="left" vertical="center"/>
      <protection locked="0"/>
    </xf>
    <xf numFmtId="164" fontId="23" fillId="5" borderId="0" xfId="22" applyFont="1" applyFill="1" applyAlignment="1" applyProtection="1">
      <alignment horizontal="left" vertical="center"/>
      <protection locked="0"/>
    </xf>
    <xf numFmtId="0" fontId="25" fillId="3" borderId="0" xfId="22" applyNumberFormat="1" applyFont="1" applyFill="1" applyAlignment="1" applyProtection="1">
      <alignment horizontal="left" vertical="center"/>
      <protection locked="0"/>
    </xf>
    <xf numFmtId="164" fontId="25" fillId="3" borderId="0" xfId="22" applyNumberFormat="1" applyFont="1" applyFill="1" applyAlignment="1" applyProtection="1">
      <alignment horizontal="left" vertical="center"/>
      <protection locked="0"/>
    </xf>
    <xf numFmtId="164" fontId="25" fillId="3" borderId="0" xfId="22" applyNumberFormat="1" applyFont="1" applyFill="1" applyAlignment="1" applyProtection="1">
      <alignment vertical="center"/>
      <protection locked="0"/>
    </xf>
    <xf numFmtId="165" fontId="25" fillId="3" borderId="0" xfId="22" applyNumberFormat="1" applyFont="1" applyFill="1" applyAlignment="1" applyProtection="1">
      <alignment horizontal="right" vertical="center"/>
      <protection locked="0"/>
    </xf>
    <xf numFmtId="164" fontId="20" fillId="3" borderId="0" xfId="22" applyFont="1" applyFill="1" applyAlignment="1" applyProtection="1">
      <alignment vertical="center"/>
      <protection locked="0"/>
    </xf>
    <xf numFmtId="164" fontId="19" fillId="3" borderId="0" xfId="22" applyFont="1" applyFill="1" applyBorder="1" applyAlignment="1">
      <alignment vertical="center"/>
      <protection/>
    </xf>
    <xf numFmtId="0" fontId="23" fillId="6" borderId="0" xfId="0" applyFont="1" applyFill="1" applyAlignment="1">
      <alignment vertical="center"/>
    </xf>
    <xf numFmtId="164" fontId="52" fillId="4" borderId="0" xfId="22" applyFont="1" applyFill="1" applyBorder="1" applyAlignment="1" applyProtection="1">
      <alignment horizontal="left" vertical="center"/>
      <protection locked="0"/>
    </xf>
    <xf numFmtId="164" fontId="23" fillId="5" borderId="0" xfId="22" applyFont="1" applyFill="1" applyAlignment="1">
      <alignment horizontal="left" vertical="center"/>
      <protection/>
    </xf>
    <xf numFmtId="164" fontId="23" fillId="5" borderId="0" xfId="22" applyFont="1" applyFill="1" applyAlignment="1">
      <alignment vertical="center"/>
      <protection/>
    </xf>
    <xf numFmtId="0" fontId="0" fillId="2" borderId="0" xfId="0" applyFill="1" applyBorder="1" applyAlignment="1">
      <alignment vertical="center"/>
    </xf>
    <xf numFmtId="0" fontId="9" fillId="6" borderId="0" xfId="0" applyFont="1" applyFill="1" applyAlignment="1">
      <alignment vertical="center"/>
    </xf>
    <xf numFmtId="0" fontId="24" fillId="4" borderId="0" xfId="0" applyFont="1" applyFill="1" applyBorder="1" applyAlignment="1">
      <alignment vertical="center"/>
    </xf>
    <xf numFmtId="0" fontId="1" fillId="3" borderId="0" xfId="0" applyFont="1" applyFill="1" applyBorder="1" applyAlignment="1">
      <alignment horizontal="left" vertical="center"/>
    </xf>
    <xf numFmtId="0" fontId="15" fillId="6" borderId="0" xfId="0" applyFont="1" applyFill="1" applyAlignment="1">
      <alignment vertical="center"/>
    </xf>
    <xf numFmtId="0" fontId="15" fillId="6" borderId="0" xfId="0" applyFont="1" applyFill="1" applyAlignment="1">
      <alignment horizontal="center" vertical="center"/>
    </xf>
    <xf numFmtId="0" fontId="15" fillId="6" borderId="0" xfId="0" applyFont="1" applyFill="1" applyAlignment="1">
      <alignment horizontal="right" vertical="center"/>
    </xf>
    <xf numFmtId="0" fontId="15" fillId="6" borderId="0" xfId="0" applyFont="1" applyFill="1" applyBorder="1" applyAlignment="1">
      <alignment horizontal="center" vertical="center"/>
    </xf>
    <xf numFmtId="0" fontId="15" fillId="6" borderId="0" xfId="0" applyFont="1" applyFill="1" applyBorder="1" applyAlignment="1">
      <alignment horizontal="right" vertical="center"/>
    </xf>
    <xf numFmtId="0" fontId="63" fillId="3" borderId="23"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5" fillId="22" borderId="23" xfId="0" applyFont="1" applyFill="1" applyBorder="1" applyAlignment="1">
      <alignment horizontal="center" vertical="center" wrapText="1"/>
    </xf>
    <xf numFmtId="0" fontId="20" fillId="17" borderId="23" xfId="0" applyFont="1" applyFill="1" applyBorder="1" applyAlignment="1">
      <alignment horizontal="center" vertical="center" wrapText="1"/>
    </xf>
    <xf numFmtId="0" fontId="15" fillId="22" borderId="37" xfId="0" applyFont="1" applyFill="1" applyBorder="1" applyAlignment="1">
      <alignment horizontal="center" vertical="center" wrapText="1"/>
    </xf>
    <xf numFmtId="0" fontId="20" fillId="3" borderId="18" xfId="0" applyFont="1" applyFill="1" applyBorder="1" applyAlignment="1">
      <alignment horizontal="center" vertical="center" wrapText="1"/>
    </xf>
    <xf numFmtId="0" fontId="20" fillId="23" borderId="23" xfId="0" applyFont="1" applyFill="1" applyBorder="1" applyAlignment="1">
      <alignment horizontal="center" vertical="center" wrapText="1"/>
    </xf>
    <xf numFmtId="0" fontId="20" fillId="9" borderId="23" xfId="0" applyFont="1" applyFill="1" applyBorder="1" applyAlignment="1">
      <alignment horizontal="center" vertical="center" wrapText="1"/>
    </xf>
    <xf numFmtId="0" fontId="15" fillId="7" borderId="23" xfId="0" applyFont="1" applyFill="1" applyBorder="1" applyAlignment="1">
      <alignment horizontal="center" vertical="center" wrapText="1"/>
    </xf>
    <xf numFmtId="0" fontId="19" fillId="6" borderId="0" xfId="0" applyFont="1" applyFill="1" applyBorder="1" applyAlignment="1">
      <alignment vertical="center"/>
    </xf>
    <xf numFmtId="0" fontId="8" fillId="6" borderId="0" xfId="0" applyFont="1" applyFill="1" applyAlignment="1">
      <alignment vertical="center"/>
    </xf>
    <xf numFmtId="0" fontId="8" fillId="6" borderId="0" xfId="0" applyFont="1" applyFill="1" applyAlignment="1">
      <alignment horizontal="center" vertical="center"/>
    </xf>
    <xf numFmtId="0" fontId="8" fillId="6" borderId="0" xfId="0" applyFont="1" applyFill="1" applyAlignment="1">
      <alignment horizontal="right" vertical="center"/>
    </xf>
    <xf numFmtId="0" fontId="64" fillId="6" borderId="0" xfId="0" applyFont="1" applyFill="1" applyAlignment="1">
      <alignment vertical="center"/>
    </xf>
    <xf numFmtId="0" fontId="64" fillId="6" borderId="0" xfId="0" applyFont="1" applyFill="1" applyAlignment="1">
      <alignment horizontal="left" vertical="center"/>
    </xf>
    <xf numFmtId="0" fontId="64" fillId="6" borderId="0" xfId="0" applyFont="1" applyFill="1" applyAlignment="1">
      <alignment horizontal="center" vertical="center"/>
    </xf>
    <xf numFmtId="0" fontId="64" fillId="6" borderId="0" xfId="0" applyFont="1" applyFill="1" applyAlignment="1">
      <alignment horizontal="right" vertical="center"/>
    </xf>
    <xf numFmtId="0" fontId="64" fillId="6" borderId="0" xfId="0" applyFont="1" applyFill="1" applyAlignment="1" quotePrefix="1">
      <alignment horizontal="left" vertical="center" indent="2"/>
    </xf>
    <xf numFmtId="0" fontId="64" fillId="6" borderId="0" xfId="0" applyFont="1" applyFill="1" applyAlignment="1">
      <alignment horizontal="left" vertical="center" indent="2"/>
    </xf>
    <xf numFmtId="0" fontId="65" fillId="6" borderId="0" xfId="0" applyFont="1" applyFill="1" applyAlignment="1">
      <alignment vertical="center"/>
    </xf>
    <xf numFmtId="0" fontId="65" fillId="6" borderId="0" xfId="0" applyFont="1" applyFill="1" applyAlignment="1">
      <alignment horizontal="center" vertical="center"/>
    </xf>
    <xf numFmtId="0" fontId="65" fillId="6" borderId="0" xfId="0" applyFont="1" applyFill="1" applyAlignment="1">
      <alignment horizontal="right" vertical="center"/>
    </xf>
    <xf numFmtId="164" fontId="26" fillId="2" borderId="1" xfId="24" applyNumberFormat="1" applyFont="1" applyFill="1" applyBorder="1" applyAlignment="1" applyProtection="1">
      <alignment horizontal="left" vertical="center" indent="2"/>
      <protection/>
    </xf>
    <xf numFmtId="164" fontId="32" fillId="3" borderId="36" xfId="24" applyNumberFormat="1" applyFont="1" applyFill="1" applyBorder="1" applyAlignment="1" applyProtection="1">
      <alignment horizontal="left" vertical="center" indent="2"/>
      <protection/>
    </xf>
    <xf numFmtId="164" fontId="26" fillId="2" borderId="3" xfId="24" applyNumberFormat="1" applyFont="1" applyFill="1" applyBorder="1" applyAlignment="1" applyProtection="1">
      <alignment horizontal="left" vertical="center" indent="2"/>
      <protection/>
    </xf>
    <xf numFmtId="164" fontId="26" fillId="2" borderId="36" xfId="24" applyNumberFormat="1" applyFont="1" applyFill="1" applyBorder="1" applyAlignment="1" applyProtection="1">
      <alignment horizontal="left" vertical="center" indent="2"/>
      <protection/>
    </xf>
    <xf numFmtId="0" fontId="54" fillId="24" borderId="0" xfId="0" applyFont="1" applyFill="1" applyBorder="1" applyAlignment="1">
      <alignment vertical="center"/>
    </xf>
    <xf numFmtId="18" fontId="54" fillId="24" borderId="0" xfId="0" applyNumberFormat="1" applyFont="1" applyFill="1" applyBorder="1" applyAlignment="1">
      <alignment vertical="center"/>
    </xf>
    <xf numFmtId="0" fontId="54" fillId="24" borderId="0" xfId="0" applyFont="1" applyFill="1" applyBorder="1" applyAlignment="1">
      <alignment horizontal="center" vertical="center"/>
    </xf>
    <xf numFmtId="0" fontId="46" fillId="24" borderId="0" xfId="0" applyFont="1" applyFill="1" applyBorder="1" applyAlignment="1">
      <alignment vertical="center"/>
    </xf>
    <xf numFmtId="170" fontId="13" fillId="24" borderId="23" xfId="0" applyNumberFormat="1" applyFont="1" applyFill="1" applyBorder="1" applyAlignment="1">
      <alignment horizontal="center" vertical="center"/>
    </xf>
    <xf numFmtId="170" fontId="13" fillId="24" borderId="23" xfId="0" applyNumberFormat="1" applyFont="1" applyFill="1" applyBorder="1" applyAlignment="1">
      <alignment horizontal="right" vertical="center"/>
    </xf>
    <xf numFmtId="170" fontId="13" fillId="24" borderId="24" xfId="0" applyNumberFormat="1" applyFont="1" applyFill="1" applyBorder="1" applyAlignment="1">
      <alignment horizontal="center" vertical="center"/>
    </xf>
    <xf numFmtId="170" fontId="13" fillId="24" borderId="25" xfId="0" applyNumberFormat="1" applyFont="1" applyFill="1" applyBorder="1" applyAlignment="1">
      <alignment horizontal="center" vertical="center"/>
    </xf>
    <xf numFmtId="170" fontId="13" fillId="24" borderId="26" xfId="0" applyNumberFormat="1" applyFont="1" applyFill="1" applyBorder="1" applyAlignment="1">
      <alignment horizontal="center" vertical="center"/>
    </xf>
    <xf numFmtId="170" fontId="13" fillId="24" borderId="27" xfId="0" applyNumberFormat="1" applyFont="1" applyFill="1" applyBorder="1" applyAlignment="1">
      <alignment horizontal="center" vertical="center"/>
    </xf>
    <xf numFmtId="0" fontId="26" fillId="4" borderId="0" xfId="0" applyFont="1" applyFill="1" applyAlignment="1">
      <alignment vertical="center"/>
    </xf>
    <xf numFmtId="0" fontId="23" fillId="5" borderId="0" xfId="0" applyFont="1" applyFill="1" applyAlignment="1" applyProtection="1">
      <alignment vertical="center" wrapText="1"/>
      <protection locked="0"/>
    </xf>
    <xf numFmtId="170" fontId="13" fillId="16" borderId="26" xfId="0" applyNumberFormat="1" applyFont="1" applyFill="1" applyBorder="1" applyAlignment="1">
      <alignment horizontal="center" vertical="center"/>
    </xf>
    <xf numFmtId="170" fontId="13" fillId="16" borderId="27" xfId="0" applyNumberFormat="1" applyFont="1" applyFill="1" applyBorder="1" applyAlignment="1">
      <alignment horizontal="center" vertical="center"/>
    </xf>
    <xf numFmtId="170" fontId="13" fillId="16" borderId="23" xfId="0" applyNumberFormat="1" applyFont="1" applyFill="1" applyBorder="1" applyAlignment="1">
      <alignment horizontal="center" vertical="center"/>
    </xf>
    <xf numFmtId="170" fontId="13" fillId="16" borderId="24" xfId="0" applyNumberFormat="1" applyFont="1" applyFill="1" applyBorder="1" applyAlignment="1">
      <alignment horizontal="center" vertical="center"/>
    </xf>
    <xf numFmtId="170" fontId="13" fillId="7" borderId="23" xfId="0" applyNumberFormat="1" applyFont="1" applyFill="1" applyBorder="1" applyAlignment="1">
      <alignment horizontal="center" vertical="center"/>
    </xf>
    <xf numFmtId="170" fontId="13" fillId="7" borderId="24" xfId="0" applyNumberFormat="1" applyFont="1" applyFill="1" applyBorder="1" applyAlignment="1">
      <alignment horizontal="center" vertical="center"/>
    </xf>
    <xf numFmtId="170" fontId="13" fillId="7" borderId="25" xfId="0" applyNumberFormat="1" applyFont="1" applyFill="1" applyBorder="1" applyAlignment="1">
      <alignment horizontal="center" vertical="center"/>
    </xf>
    <xf numFmtId="170" fontId="13" fillId="7" borderId="26" xfId="0" applyNumberFormat="1" applyFont="1" applyFill="1" applyBorder="1" applyAlignment="1">
      <alignment horizontal="center" vertical="center"/>
    </xf>
    <xf numFmtId="170" fontId="13" fillId="7" borderId="27" xfId="0" applyNumberFormat="1" applyFont="1" applyFill="1" applyBorder="1" applyAlignment="1">
      <alignment horizontal="center" vertical="center"/>
    </xf>
    <xf numFmtId="170" fontId="13" fillId="7" borderId="23" xfId="0" applyNumberFormat="1" applyFont="1" applyFill="1" applyBorder="1" applyAlignment="1">
      <alignment horizontal="right" vertical="center"/>
    </xf>
    <xf numFmtId="170" fontId="13" fillId="14" borderId="25" xfId="0" applyNumberFormat="1" applyFont="1" applyFill="1" applyBorder="1" applyAlignment="1">
      <alignment horizontal="center" vertical="center"/>
    </xf>
    <xf numFmtId="170" fontId="13" fillId="14" borderId="26" xfId="0" applyNumberFormat="1" applyFont="1" applyFill="1" applyBorder="1" applyAlignment="1">
      <alignment horizontal="center" vertical="center"/>
    </xf>
    <xf numFmtId="170" fontId="13" fillId="14" borderId="27" xfId="0" applyNumberFormat="1" applyFont="1" applyFill="1" applyBorder="1" applyAlignment="1">
      <alignment horizontal="center" vertical="center"/>
    </xf>
    <xf numFmtId="170" fontId="13" fillId="14" borderId="23" xfId="0" applyNumberFormat="1" applyFont="1" applyFill="1" applyBorder="1" applyAlignment="1">
      <alignment horizontal="center" vertical="center"/>
    </xf>
    <xf numFmtId="170" fontId="13" fillId="14" borderId="24" xfId="0" applyNumberFormat="1" applyFont="1" applyFill="1" applyBorder="1" applyAlignment="1">
      <alignment horizontal="center" vertical="center"/>
    </xf>
    <xf numFmtId="170" fontId="13" fillId="14" borderId="23" xfId="0" applyNumberFormat="1" applyFont="1" applyFill="1" applyBorder="1" applyAlignment="1">
      <alignment horizontal="right" vertical="center"/>
    </xf>
    <xf numFmtId="0" fontId="69" fillId="4" borderId="22" xfId="0" applyFont="1" applyFill="1" applyBorder="1" applyAlignment="1">
      <alignment horizontal="center" vertical="center"/>
    </xf>
    <xf numFmtId="0" fontId="69" fillId="4" borderId="23" xfId="0" applyFont="1" applyFill="1" applyBorder="1" applyAlignment="1">
      <alignment horizontal="center" vertical="center"/>
    </xf>
    <xf numFmtId="169" fontId="69" fillId="4" borderId="27" xfId="0" applyNumberFormat="1" applyFont="1" applyFill="1" applyBorder="1" applyAlignment="1">
      <alignment horizontal="center" vertical="center"/>
    </xf>
    <xf numFmtId="169" fontId="69" fillId="4" borderId="38" xfId="0" applyNumberFormat="1" applyFont="1" applyFill="1" applyBorder="1" applyAlignment="1">
      <alignment horizontal="center" vertical="center"/>
    </xf>
    <xf numFmtId="164" fontId="23" fillId="0" borderId="0" xfId="22" applyFont="1" applyFill="1" applyBorder="1" applyAlignment="1">
      <alignment horizontal="left" vertical="center"/>
      <protection/>
    </xf>
    <xf numFmtId="0" fontId="26" fillId="0" borderId="0" xfId="24" applyNumberFormat="1" applyFont="1" applyFill="1" applyBorder="1" applyAlignment="1" applyProtection="1">
      <alignment horizontal="left" vertical="center"/>
      <protection/>
    </xf>
    <xf numFmtId="164" fontId="26" fillId="0" borderId="0" xfId="22" applyNumberFormat="1" applyFont="1" applyFill="1" applyBorder="1" applyAlignment="1" applyProtection="1">
      <alignment horizontal="center" vertical="center"/>
      <protection/>
    </xf>
    <xf numFmtId="164" fontId="9" fillId="0" borderId="0" xfId="24" applyFont="1" applyFill="1" applyBorder="1" applyAlignment="1">
      <alignment horizontal="left" vertical="center"/>
      <protection/>
    </xf>
    <xf numFmtId="164" fontId="15" fillId="0" borderId="0" xfId="22" applyFont="1" applyFill="1" applyBorder="1" applyAlignment="1">
      <alignment horizontal="left" vertical="center"/>
      <protection/>
    </xf>
    <xf numFmtId="165" fontId="25" fillId="5" borderId="0" xfId="0" applyNumberFormat="1" applyFont="1" applyFill="1" applyBorder="1" applyAlignment="1" applyProtection="1">
      <alignment horizontal="center" vertical="center"/>
      <protection/>
    </xf>
    <xf numFmtId="0" fontId="26" fillId="4" borderId="1" xfId="0" applyNumberFormat="1" applyFont="1" applyFill="1" applyBorder="1" applyAlignment="1" applyProtection="1">
      <alignment horizontal="left" vertical="center"/>
      <protection/>
    </xf>
    <xf numFmtId="0" fontId="23" fillId="4" borderId="2" xfId="0" applyFont="1" applyFill="1" applyBorder="1" applyAlignment="1">
      <alignment horizontal="left" vertical="center"/>
    </xf>
    <xf numFmtId="164" fontId="26" fillId="4" borderId="2" xfId="0" applyNumberFormat="1" applyFont="1" applyFill="1" applyBorder="1" applyAlignment="1" applyProtection="1">
      <alignment horizontal="left" vertical="center"/>
      <protection/>
    </xf>
    <xf numFmtId="164" fontId="23" fillId="4" borderId="2" xfId="0" applyNumberFormat="1" applyFont="1" applyFill="1" applyBorder="1" applyAlignment="1" applyProtection="1">
      <alignment horizontal="center" vertical="center"/>
      <protection/>
    </xf>
    <xf numFmtId="165" fontId="23" fillId="4" borderId="7" xfId="0" applyNumberFormat="1" applyFont="1" applyFill="1" applyBorder="1" applyAlignment="1" applyProtection="1">
      <alignment horizontal="center" vertical="center"/>
      <protection/>
    </xf>
    <xf numFmtId="0" fontId="26" fillId="4" borderId="3" xfId="22" applyNumberFormat="1" applyFont="1" applyFill="1" applyBorder="1" applyAlignment="1">
      <alignment horizontal="left" vertical="center"/>
      <protection/>
    </xf>
    <xf numFmtId="165" fontId="23" fillId="4" borderId="8" xfId="0" applyNumberFormat="1" applyFont="1" applyFill="1" applyBorder="1" applyAlignment="1" applyProtection="1">
      <alignment horizontal="center" vertical="center"/>
      <protection/>
    </xf>
    <xf numFmtId="165" fontId="23" fillId="4" borderId="8" xfId="22" applyNumberFormat="1" applyFont="1" applyFill="1" applyBorder="1" applyAlignment="1" applyProtection="1">
      <alignment horizontal="center" vertical="center"/>
      <protection/>
    </xf>
    <xf numFmtId="164" fontId="26" fillId="4" borderId="4" xfId="22" applyNumberFormat="1" applyFont="1" applyFill="1" applyBorder="1" applyAlignment="1" applyProtection="1">
      <alignment horizontal="left" vertical="center"/>
      <protection/>
    </xf>
    <xf numFmtId="164" fontId="23" fillId="4" borderId="4" xfId="0" applyNumberFormat="1" applyFont="1" applyFill="1" applyBorder="1" applyAlignment="1" applyProtection="1">
      <alignment horizontal="center" vertical="center"/>
      <protection/>
    </xf>
    <xf numFmtId="165" fontId="23" fillId="4" borderId="17" xfId="0" applyNumberFormat="1" applyFont="1" applyFill="1" applyBorder="1" applyAlignment="1" applyProtection="1">
      <alignment horizontal="center" vertical="center"/>
      <protection/>
    </xf>
    <xf numFmtId="0" fontId="26" fillId="4" borderId="39" xfId="0" applyNumberFormat="1" applyFont="1" applyFill="1" applyBorder="1" applyAlignment="1" applyProtection="1">
      <alignment horizontal="left" vertical="center"/>
      <protection/>
    </xf>
    <xf numFmtId="0" fontId="23" fillId="4" borderId="4" xfId="0" applyFont="1" applyFill="1" applyBorder="1" applyAlignment="1">
      <alignment horizontal="left" vertical="center"/>
    </xf>
    <xf numFmtId="164" fontId="26" fillId="4" borderId="4" xfId="0" applyNumberFormat="1" applyFont="1" applyFill="1" applyBorder="1" applyAlignment="1" applyProtection="1">
      <alignment horizontal="left" vertical="center"/>
      <protection/>
    </xf>
    <xf numFmtId="0" fontId="26" fillId="4" borderId="1" xfId="24" applyNumberFormat="1" applyFont="1" applyFill="1" applyBorder="1" applyAlignment="1" applyProtection="1">
      <alignment horizontal="left" vertical="center"/>
      <protection/>
    </xf>
    <xf numFmtId="0" fontId="26" fillId="4" borderId="3" xfId="22" applyNumberFormat="1" applyFont="1" applyFill="1" applyBorder="1" applyAlignment="1" applyProtection="1">
      <alignment horizontal="left" vertical="center"/>
      <protection/>
    </xf>
    <xf numFmtId="0" fontId="26" fillId="4" borderId="39" xfId="22" applyNumberFormat="1" applyFont="1" applyFill="1" applyBorder="1" applyAlignment="1" applyProtection="1">
      <alignment horizontal="left" vertical="center"/>
      <protection/>
    </xf>
    <xf numFmtId="164" fontId="23" fillId="4" borderId="4" xfId="22" applyFont="1" applyFill="1" applyBorder="1" applyAlignment="1">
      <alignment horizontal="center" vertical="center"/>
      <protection/>
    </xf>
    <xf numFmtId="0" fontId="26" fillId="4" borderId="3" xfId="0" applyNumberFormat="1" applyFont="1" applyFill="1" applyBorder="1" applyAlignment="1" applyProtection="1">
      <alignment horizontal="left" vertical="center"/>
      <protection/>
    </xf>
    <xf numFmtId="0" fontId="26" fillId="4" borderId="3" xfId="22" applyNumberFormat="1" applyFont="1" applyFill="1" applyBorder="1" applyAlignment="1" applyProtection="1" quotePrefix="1">
      <alignment horizontal="left" vertical="center"/>
      <protection/>
    </xf>
    <xf numFmtId="164" fontId="23" fillId="4" borderId="2" xfId="22" applyNumberFormat="1" applyFont="1" applyFill="1" applyBorder="1" applyAlignment="1" applyProtection="1">
      <alignment horizontal="center" vertical="center"/>
      <protection/>
    </xf>
    <xf numFmtId="165" fontId="23" fillId="4" borderId="7" xfId="22" applyNumberFormat="1" applyFont="1" applyFill="1" applyBorder="1" applyAlignment="1" applyProtection="1">
      <alignment horizontal="center" vertical="center"/>
      <protection/>
    </xf>
    <xf numFmtId="0" fontId="26" fillId="4" borderId="1" xfId="22" applyNumberFormat="1" applyFont="1" applyFill="1" applyBorder="1" applyAlignment="1" applyProtection="1" quotePrefix="1">
      <alignment horizontal="left" vertical="center"/>
      <protection/>
    </xf>
    <xf numFmtId="0" fontId="24" fillId="5" borderId="0" xfId="22" applyNumberFormat="1" applyFont="1" applyFill="1" applyBorder="1" applyAlignment="1">
      <alignment horizontal="left" vertical="center"/>
      <protection/>
    </xf>
    <xf numFmtId="164" fontId="24" fillId="5" borderId="0" xfId="22" applyFont="1" applyFill="1" applyBorder="1" applyAlignment="1" quotePrefix="1">
      <alignment horizontal="left" vertical="center"/>
      <protection/>
    </xf>
    <xf numFmtId="164" fontId="26" fillId="8" borderId="2" xfId="0" applyNumberFormat="1" applyFont="1" applyFill="1" applyBorder="1" applyAlignment="1" applyProtection="1">
      <alignment horizontal="left" vertical="center"/>
      <protection/>
    </xf>
    <xf numFmtId="164" fontId="26" fillId="8" borderId="2" xfId="22" applyNumberFormat="1" applyFont="1" applyFill="1" applyBorder="1" applyAlignment="1" applyProtection="1">
      <alignment horizontal="left" vertical="center"/>
      <protection/>
    </xf>
    <xf numFmtId="164" fontId="25" fillId="8" borderId="2" xfId="22" applyNumberFormat="1" applyFont="1" applyFill="1" applyBorder="1" applyAlignment="1" applyProtection="1">
      <alignment horizontal="left" vertical="center"/>
      <protection/>
    </xf>
    <xf numFmtId="164" fontId="25" fillId="8" borderId="2" xfId="0" applyNumberFormat="1" applyFont="1" applyFill="1" applyBorder="1" applyAlignment="1" applyProtection="1">
      <alignment horizontal="left" vertical="center"/>
      <protection/>
    </xf>
    <xf numFmtId="164" fontId="25" fillId="8" borderId="2" xfId="24" applyNumberFormat="1" applyFont="1" applyFill="1" applyBorder="1" applyAlignment="1" applyProtection="1">
      <alignment horizontal="left" vertical="center"/>
      <protection/>
    </xf>
    <xf numFmtId="164" fontId="26" fillId="8" borderId="2" xfId="0" applyNumberFormat="1" applyFont="1" applyFill="1" applyBorder="1" applyAlignment="1" applyProtection="1" quotePrefix="1">
      <alignment horizontal="left" vertical="center"/>
      <protection/>
    </xf>
    <xf numFmtId="164" fontId="25" fillId="8" borderId="4" xfId="22" applyFont="1" applyFill="1" applyBorder="1" applyAlignment="1">
      <alignment horizontal="left" vertical="center"/>
      <protection/>
    </xf>
    <xf numFmtId="164" fontId="20" fillId="8" borderId="4" xfId="22" applyFont="1" applyFill="1" applyBorder="1" applyAlignment="1">
      <alignment horizontal="left" vertical="center"/>
      <protection/>
    </xf>
    <xf numFmtId="0" fontId="26" fillId="4" borderId="1" xfId="0" applyNumberFormat="1" applyFont="1" applyFill="1" applyBorder="1" applyAlignment="1" applyProtection="1" quotePrefix="1">
      <alignment horizontal="left" vertical="center"/>
      <protection/>
    </xf>
    <xf numFmtId="164" fontId="26" fillId="4" borderId="0" xfId="22" applyNumberFormat="1" applyFont="1" applyFill="1" applyBorder="1" applyAlignment="1" applyProtection="1">
      <alignment horizontal="left" vertical="center" indent="4"/>
      <protection/>
    </xf>
    <xf numFmtId="164" fontId="26" fillId="4" borderId="4" xfId="22" applyNumberFormat="1" applyFont="1" applyFill="1" applyBorder="1" applyAlignment="1" applyProtection="1">
      <alignment horizontal="left" vertical="center" indent="2"/>
      <protection/>
    </xf>
    <xf numFmtId="165" fontId="25" fillId="4" borderId="8" xfId="22" applyNumberFormat="1" applyFont="1" applyFill="1" applyBorder="1" applyAlignment="1" applyProtection="1">
      <alignment horizontal="center" vertical="center"/>
      <protection/>
    </xf>
    <xf numFmtId="164" fontId="26" fillId="4" borderId="0" xfId="22" applyNumberFormat="1" applyFont="1" applyFill="1" applyBorder="1" applyAlignment="1" applyProtection="1" quotePrefix="1">
      <alignment horizontal="left" vertical="center" indent="2"/>
      <protection/>
    </xf>
    <xf numFmtId="165" fontId="26" fillId="4" borderId="8" xfId="22" applyNumberFormat="1" applyFont="1" applyFill="1" applyBorder="1" applyAlignment="1" applyProtection="1">
      <alignment horizontal="center" vertical="center"/>
      <protection/>
    </xf>
    <xf numFmtId="0" fontId="26" fillId="4" borderId="39" xfId="22" applyNumberFormat="1" applyFont="1" applyFill="1" applyBorder="1" applyAlignment="1">
      <alignment horizontal="left" vertical="center"/>
      <protection/>
    </xf>
    <xf numFmtId="164" fontId="15" fillId="4" borderId="4" xfId="22" applyFont="1" applyFill="1" applyBorder="1" applyAlignment="1">
      <alignment horizontal="left" vertical="center"/>
      <protection/>
    </xf>
    <xf numFmtId="164" fontId="26" fillId="4" borderId="4" xfId="22" applyNumberFormat="1" applyFont="1" applyFill="1" applyBorder="1" applyAlignment="1" applyProtection="1">
      <alignment horizontal="center" vertical="center"/>
      <protection/>
    </xf>
    <xf numFmtId="165" fontId="26" fillId="4" borderId="17" xfId="22" applyNumberFormat="1" applyFont="1" applyFill="1" applyBorder="1" applyAlignment="1" applyProtection="1">
      <alignment horizontal="center" vertical="center"/>
      <protection/>
    </xf>
    <xf numFmtId="0" fontId="26" fillId="4" borderId="2" xfId="0" applyFont="1" applyFill="1" applyBorder="1" applyAlignment="1">
      <alignment horizontal="left" vertical="center"/>
    </xf>
    <xf numFmtId="164" fontId="26" fillId="4" borderId="2" xfId="0" applyNumberFormat="1" applyFont="1" applyFill="1" applyBorder="1" applyAlignment="1" applyProtection="1">
      <alignment horizontal="center" vertical="center"/>
      <protection/>
    </xf>
    <xf numFmtId="165" fontId="26" fillId="4" borderId="7" xfId="0" applyNumberFormat="1" applyFont="1" applyFill="1" applyBorder="1" applyAlignment="1" applyProtection="1">
      <alignment horizontal="center" vertical="center"/>
      <protection/>
    </xf>
    <xf numFmtId="164" fontId="26" fillId="0" borderId="0" xfId="22" applyNumberFormat="1" applyFont="1" applyFill="1" applyAlignment="1" applyProtection="1">
      <alignment horizontal="left" vertical="center"/>
      <protection locked="0"/>
    </xf>
    <xf numFmtId="0" fontId="23" fillId="0" borderId="0" xfId="0" applyFont="1" applyFill="1" applyAlignment="1" applyProtection="1">
      <alignment vertical="center" wrapText="1"/>
      <protection locked="0"/>
    </xf>
    <xf numFmtId="164" fontId="23" fillId="0" borderId="0" xfId="22" applyNumberFormat="1" applyFont="1" applyFill="1" applyAlignment="1" applyProtection="1">
      <alignment vertical="center"/>
      <protection locked="0"/>
    </xf>
    <xf numFmtId="165" fontId="23" fillId="0" borderId="0" xfId="22" applyNumberFormat="1" applyFont="1" applyFill="1" applyAlignment="1" applyProtection="1">
      <alignment horizontal="right" vertical="center"/>
      <protection locked="0"/>
    </xf>
    <xf numFmtId="164" fontId="0" fillId="0" borderId="0" xfId="22" applyFont="1" applyFill="1" applyAlignment="1" applyProtection="1">
      <alignment vertical="center"/>
      <protection locked="0"/>
    </xf>
    <xf numFmtId="0" fontId="54" fillId="4" borderId="0" xfId="0" applyFont="1" applyFill="1" applyBorder="1" applyAlignment="1">
      <alignment vertical="center"/>
    </xf>
    <xf numFmtId="0" fontId="54" fillId="4" borderId="0" xfId="0" applyFont="1" applyFill="1" applyBorder="1" applyAlignment="1">
      <alignment horizontal="left" vertical="center"/>
    </xf>
    <xf numFmtId="164" fontId="15" fillId="4" borderId="0" xfId="22" applyFont="1" applyFill="1" applyBorder="1" applyAlignment="1">
      <alignment vertical="center"/>
      <protection/>
    </xf>
    <xf numFmtId="164" fontId="26" fillId="4" borderId="0" xfId="22" applyFont="1" applyFill="1" applyBorder="1" applyAlignment="1">
      <alignment vertical="center"/>
      <protection/>
    </xf>
    <xf numFmtId="18" fontId="15" fillId="4" borderId="0" xfId="22" applyNumberFormat="1" applyFont="1" applyFill="1" applyBorder="1" applyAlignment="1">
      <alignment vertical="center"/>
      <protection/>
    </xf>
    <xf numFmtId="164" fontId="26" fillId="5" borderId="0" xfId="22" applyFont="1" applyFill="1" applyBorder="1" applyAlignment="1">
      <alignment horizontal="center" vertical="center"/>
      <protection/>
    </xf>
    <xf numFmtId="0" fontId="26" fillId="5" borderId="0" xfId="0" applyFont="1" applyFill="1" applyBorder="1" applyAlignment="1">
      <alignment horizontal="left" vertical="center"/>
    </xf>
    <xf numFmtId="167" fontId="12" fillId="9" borderId="20" xfId="0" applyNumberFormat="1" applyFont="1" applyFill="1" applyBorder="1" applyAlignment="1">
      <alignment horizontal="center" vertical="center"/>
    </xf>
    <xf numFmtId="167" fontId="12" fillId="9" borderId="21" xfId="0" applyNumberFormat="1" applyFont="1" applyFill="1" applyBorder="1" applyAlignment="1">
      <alignment horizontal="center" vertical="center"/>
    </xf>
    <xf numFmtId="167" fontId="12" fillId="9" borderId="22" xfId="0" applyNumberFormat="1" applyFont="1" applyFill="1" applyBorder="1" applyAlignment="1">
      <alignment horizontal="center" vertical="center"/>
    </xf>
    <xf numFmtId="167" fontId="12" fillId="10" borderId="25" xfId="0" applyNumberFormat="1" applyFont="1" applyFill="1" applyBorder="1" applyAlignment="1">
      <alignment horizontal="center" vertical="center"/>
    </xf>
    <xf numFmtId="167" fontId="12" fillId="10" borderId="26" xfId="0" applyNumberFormat="1" applyFont="1" applyFill="1" applyBorder="1" applyAlignment="1">
      <alignment horizontal="center" vertical="center"/>
    </xf>
    <xf numFmtId="167" fontId="12" fillId="10" borderId="27" xfId="0" applyNumberFormat="1" applyFont="1" applyFill="1" applyBorder="1" applyAlignment="1">
      <alignment horizontal="center" vertical="center"/>
    </xf>
    <xf numFmtId="167" fontId="10" fillId="11" borderId="25" xfId="0" applyNumberFormat="1" applyFont="1" applyFill="1" applyBorder="1" applyAlignment="1">
      <alignment horizontal="center" vertical="center"/>
    </xf>
    <xf numFmtId="167" fontId="10" fillId="11" borderId="26" xfId="0" applyNumberFormat="1" applyFont="1" applyFill="1" applyBorder="1" applyAlignment="1">
      <alignment horizontal="center" vertical="center"/>
    </xf>
    <xf numFmtId="167" fontId="10" fillId="11" borderId="27" xfId="0" applyNumberFormat="1" applyFont="1" applyFill="1" applyBorder="1" applyAlignment="1">
      <alignment horizontal="center" vertical="center"/>
    </xf>
    <xf numFmtId="167" fontId="13" fillId="4" borderId="25" xfId="0" applyNumberFormat="1" applyFont="1" applyFill="1" applyBorder="1" applyAlignment="1">
      <alignment horizontal="center" vertical="center"/>
    </xf>
    <xf numFmtId="167" fontId="13" fillId="4" borderId="26" xfId="0" applyNumberFormat="1" applyFont="1" applyFill="1" applyBorder="1" applyAlignment="1">
      <alignment horizontal="center" vertical="center"/>
    </xf>
    <xf numFmtId="167" fontId="13" fillId="4" borderId="27" xfId="0" applyNumberFormat="1" applyFont="1" applyFill="1" applyBorder="1" applyAlignment="1">
      <alignment horizontal="center" vertical="center"/>
    </xf>
    <xf numFmtId="167" fontId="13" fillId="24" borderId="25" xfId="0" applyNumberFormat="1" applyFont="1" applyFill="1" applyBorder="1" applyAlignment="1">
      <alignment horizontal="center" vertical="center"/>
    </xf>
    <xf numFmtId="167" fontId="13" fillId="24" borderId="26" xfId="0" applyNumberFormat="1" applyFont="1" applyFill="1" applyBorder="1" applyAlignment="1">
      <alignment horizontal="center" vertical="center"/>
    </xf>
    <xf numFmtId="167" fontId="13" fillId="24" borderId="27" xfId="0" applyNumberFormat="1" applyFont="1" applyFill="1" applyBorder="1" applyAlignment="1">
      <alignment horizontal="center" vertical="center"/>
    </xf>
    <xf numFmtId="167" fontId="12" fillId="12" borderId="25" xfId="0" applyNumberFormat="1" applyFont="1" applyFill="1" applyBorder="1" applyAlignment="1">
      <alignment horizontal="center" vertical="center"/>
    </xf>
    <xf numFmtId="167" fontId="12" fillId="12" borderId="26" xfId="0" applyNumberFormat="1" applyFont="1" applyFill="1" applyBorder="1" applyAlignment="1">
      <alignment horizontal="center" vertical="center"/>
    </xf>
    <xf numFmtId="167" fontId="12" fillId="12" borderId="27" xfId="0" applyNumberFormat="1" applyFont="1" applyFill="1" applyBorder="1" applyAlignment="1">
      <alignment horizontal="center" vertical="center"/>
    </xf>
    <xf numFmtId="167" fontId="13" fillId="16" borderId="25" xfId="0" applyNumberFormat="1" applyFont="1" applyFill="1" applyBorder="1" applyAlignment="1">
      <alignment horizontal="center" vertical="center"/>
    </xf>
    <xf numFmtId="167" fontId="13" fillId="16" borderId="26" xfId="0" applyNumberFormat="1" applyFont="1" applyFill="1" applyBorder="1" applyAlignment="1">
      <alignment horizontal="center" vertical="center"/>
    </xf>
    <xf numFmtId="167" fontId="13" fillId="16" borderId="27" xfId="0" applyNumberFormat="1" applyFont="1" applyFill="1" applyBorder="1" applyAlignment="1">
      <alignment horizontal="center" vertical="center"/>
    </xf>
    <xf numFmtId="167" fontId="12" fillId="18" borderId="25" xfId="0" applyNumberFormat="1" applyFont="1" applyFill="1" applyBorder="1" applyAlignment="1">
      <alignment horizontal="center" vertical="center"/>
    </xf>
    <xf numFmtId="167" fontId="12" fillId="18" borderId="26" xfId="0" applyNumberFormat="1" applyFont="1" applyFill="1" applyBorder="1" applyAlignment="1">
      <alignment horizontal="center" vertical="center"/>
    </xf>
    <xf numFmtId="167" fontId="12" fillId="18" borderId="27" xfId="0" applyNumberFormat="1" applyFont="1" applyFill="1" applyBorder="1" applyAlignment="1">
      <alignment horizontal="center" vertical="center"/>
    </xf>
    <xf numFmtId="167" fontId="13" fillId="13" borderId="25" xfId="0" applyNumberFormat="1" applyFont="1" applyFill="1" applyBorder="1" applyAlignment="1">
      <alignment horizontal="center" vertical="center"/>
    </xf>
    <xf numFmtId="167" fontId="13" fillId="13" borderId="26" xfId="0" applyNumberFormat="1" applyFont="1" applyFill="1" applyBorder="1" applyAlignment="1">
      <alignment horizontal="center" vertical="center"/>
    </xf>
    <xf numFmtId="167" fontId="13" fillId="13" borderId="27" xfId="0" applyNumberFormat="1" applyFont="1" applyFill="1" applyBorder="1" applyAlignment="1">
      <alignment horizontal="center" vertical="center"/>
    </xf>
    <xf numFmtId="167" fontId="13" fillId="2" borderId="25" xfId="0" applyNumberFormat="1" applyFont="1" applyFill="1" applyBorder="1" applyAlignment="1">
      <alignment horizontal="center" vertical="center"/>
    </xf>
    <xf numFmtId="167" fontId="13" fillId="2" borderId="26" xfId="0" applyNumberFormat="1" applyFont="1" applyFill="1" applyBorder="1" applyAlignment="1">
      <alignment horizontal="center" vertical="center"/>
    </xf>
    <xf numFmtId="167" fontId="13" fillId="2" borderId="27" xfId="0" applyNumberFormat="1" applyFont="1" applyFill="1" applyBorder="1" applyAlignment="1">
      <alignment horizontal="center" vertical="center"/>
    </xf>
    <xf numFmtId="167" fontId="13" fillId="7" borderId="25" xfId="0" applyNumberFormat="1" applyFont="1" applyFill="1" applyBorder="1" applyAlignment="1">
      <alignment horizontal="center" vertical="center"/>
    </xf>
    <xf numFmtId="167" fontId="13" fillId="7" borderId="26" xfId="0" applyNumberFormat="1" applyFont="1" applyFill="1" applyBorder="1" applyAlignment="1">
      <alignment horizontal="center" vertical="center"/>
    </xf>
    <xf numFmtId="167" fontId="13" fillId="7" borderId="27" xfId="0" applyNumberFormat="1" applyFont="1" applyFill="1" applyBorder="1" applyAlignment="1">
      <alignment horizontal="center" vertical="center"/>
    </xf>
    <xf numFmtId="167" fontId="21" fillId="3" borderId="25" xfId="0" applyNumberFormat="1" applyFont="1" applyFill="1" applyBorder="1" applyAlignment="1">
      <alignment horizontal="center" vertical="center"/>
    </xf>
    <xf numFmtId="167" fontId="21" fillId="3" borderId="26" xfId="0" applyNumberFormat="1" applyFont="1" applyFill="1" applyBorder="1" applyAlignment="1">
      <alignment horizontal="center" vertical="center"/>
    </xf>
    <xf numFmtId="167" fontId="21" fillId="3" borderId="27" xfId="0" applyNumberFormat="1" applyFont="1" applyFill="1" applyBorder="1" applyAlignment="1">
      <alignment horizontal="center" vertical="center"/>
    </xf>
    <xf numFmtId="167" fontId="13" fillId="14" borderId="25" xfId="0" applyNumberFormat="1" applyFont="1" applyFill="1" applyBorder="1" applyAlignment="1">
      <alignment horizontal="center" vertical="center"/>
    </xf>
    <xf numFmtId="167" fontId="13" fillId="14" borderId="26" xfId="0" applyNumberFormat="1" applyFont="1" applyFill="1" applyBorder="1" applyAlignment="1">
      <alignment horizontal="center" vertical="center"/>
    </xf>
    <xf numFmtId="167" fontId="13" fillId="14" borderId="27" xfId="0" applyNumberFormat="1" applyFont="1" applyFill="1" applyBorder="1" applyAlignment="1">
      <alignment horizontal="center" vertical="center"/>
    </xf>
    <xf numFmtId="167" fontId="13" fillId="14" borderId="20" xfId="0" applyNumberFormat="1" applyFont="1" applyFill="1" applyBorder="1" applyAlignment="1">
      <alignment horizontal="center" vertical="center"/>
    </xf>
    <xf numFmtId="167" fontId="13" fillId="14" borderId="21" xfId="0" applyNumberFormat="1" applyFont="1" applyFill="1" applyBorder="1" applyAlignment="1">
      <alignment horizontal="center" vertical="center"/>
    </xf>
    <xf numFmtId="167" fontId="13" fillId="14" borderId="22" xfId="0" applyNumberFormat="1" applyFont="1" applyFill="1" applyBorder="1" applyAlignment="1">
      <alignment horizontal="center" vertical="center"/>
    </xf>
    <xf numFmtId="167" fontId="13" fillId="14" borderId="40" xfId="0" applyNumberFormat="1" applyFont="1" applyFill="1" applyBorder="1" applyAlignment="1">
      <alignment horizontal="center" vertical="center"/>
    </xf>
    <xf numFmtId="167" fontId="13" fillId="15" borderId="41" xfId="0" applyNumberFormat="1" applyFont="1" applyFill="1" applyBorder="1" applyAlignment="1">
      <alignment horizontal="center" vertical="center"/>
    </xf>
    <xf numFmtId="167" fontId="13" fillId="15" borderId="42" xfId="0" applyNumberFormat="1" applyFont="1" applyFill="1" applyBorder="1" applyAlignment="1">
      <alignment horizontal="center" vertical="center"/>
    </xf>
    <xf numFmtId="167" fontId="13" fillId="15" borderId="43" xfId="0" applyNumberFormat="1" applyFont="1" applyFill="1" applyBorder="1" applyAlignment="1">
      <alignment horizontal="center" vertical="center"/>
    </xf>
    <xf numFmtId="167" fontId="13" fillId="15" borderId="1" xfId="0" applyNumberFormat="1" applyFont="1" applyFill="1" applyBorder="1" applyAlignment="1">
      <alignment horizontal="center" vertical="center"/>
    </xf>
    <xf numFmtId="167" fontId="13" fillId="16" borderId="41" xfId="0" applyNumberFormat="1" applyFont="1" applyFill="1" applyBorder="1" applyAlignment="1">
      <alignment horizontal="center" vertical="center"/>
    </xf>
    <xf numFmtId="167" fontId="13" fillId="16" borderId="42" xfId="0" applyNumberFormat="1" applyFont="1" applyFill="1" applyBorder="1" applyAlignment="1">
      <alignment horizontal="center" vertical="center"/>
    </xf>
    <xf numFmtId="167" fontId="13" fillId="16" borderId="43" xfId="0" applyNumberFormat="1" applyFont="1" applyFill="1" applyBorder="1" applyAlignment="1">
      <alignment horizontal="center" vertical="center"/>
    </xf>
    <xf numFmtId="167" fontId="13" fillId="16" borderId="1" xfId="0" applyNumberFormat="1" applyFont="1" applyFill="1" applyBorder="1" applyAlignment="1">
      <alignment horizontal="center" vertical="center"/>
    </xf>
    <xf numFmtId="167" fontId="13" fillId="5" borderId="33" xfId="0" applyNumberFormat="1" applyFont="1" applyFill="1" applyBorder="1" applyAlignment="1">
      <alignment horizontal="center" vertical="center"/>
    </xf>
    <xf numFmtId="167" fontId="12" fillId="3" borderId="32" xfId="0" applyNumberFormat="1" applyFont="1" applyFill="1" applyBorder="1" applyAlignment="1">
      <alignment horizontal="center" vertical="center"/>
    </xf>
    <xf numFmtId="167" fontId="13" fillId="5" borderId="32" xfId="0" applyNumberFormat="1" applyFont="1" applyFill="1" applyBorder="1" applyAlignment="1">
      <alignment horizontal="center" vertical="center"/>
    </xf>
    <xf numFmtId="167" fontId="13" fillId="5" borderId="34" xfId="0" applyNumberFormat="1" applyFont="1" applyFill="1" applyBorder="1" applyAlignment="1">
      <alignment horizontal="center" vertical="center"/>
    </xf>
    <xf numFmtId="167" fontId="12" fillId="3" borderId="33" xfId="0" applyNumberFormat="1" applyFont="1" applyFill="1" applyBorder="1" applyAlignment="1">
      <alignment horizontal="center" vertical="center"/>
    </xf>
    <xf numFmtId="167" fontId="12" fillId="3" borderId="34" xfId="0" applyNumberFormat="1" applyFont="1" applyFill="1" applyBorder="1" applyAlignment="1">
      <alignment horizontal="center" vertical="center"/>
    </xf>
    <xf numFmtId="0" fontId="0" fillId="4" borderId="0" xfId="0" applyFill="1" applyAlignment="1">
      <alignment/>
    </xf>
    <xf numFmtId="49" fontId="26" fillId="5" borderId="0" xfId="22" applyNumberFormat="1" applyFont="1" applyFill="1" applyAlignment="1" applyProtection="1">
      <alignment horizontal="left" vertical="center"/>
      <protection/>
    </xf>
    <xf numFmtId="18" fontId="26" fillId="4" borderId="0" xfId="22" applyNumberFormat="1" applyFont="1" applyFill="1" applyAlignment="1" applyProtection="1">
      <alignment horizontal="left" vertical="center"/>
      <protection/>
    </xf>
    <xf numFmtId="164" fontId="26" fillId="5" borderId="0" xfId="0" applyNumberFormat="1" applyFont="1" applyFill="1" applyAlignment="1" applyProtection="1">
      <alignment horizontal="left" vertical="center"/>
      <protection/>
    </xf>
    <xf numFmtId="164" fontId="26" fillId="4" borderId="0" xfId="0" applyNumberFormat="1" applyFont="1" applyFill="1" applyAlignment="1" applyProtection="1">
      <alignment horizontal="left" vertical="center"/>
      <protection/>
    </xf>
    <xf numFmtId="49" fontId="26" fillId="4" borderId="0" xfId="22" applyNumberFormat="1" applyFont="1" applyFill="1" applyAlignment="1" applyProtection="1">
      <alignment horizontal="left" vertical="center"/>
      <protection/>
    </xf>
    <xf numFmtId="164" fontId="25" fillId="3" borderId="0" xfId="22" applyNumberFormat="1" applyFont="1" applyFill="1" applyAlignment="1" applyProtection="1">
      <alignment horizontal="right" vertical="center"/>
      <protection/>
    </xf>
    <xf numFmtId="172" fontId="26" fillId="5" borderId="0" xfId="22" applyNumberFormat="1" applyFont="1" applyFill="1" applyAlignment="1" applyProtection="1" quotePrefix="1">
      <alignment horizontal="left" vertical="center"/>
      <protection/>
    </xf>
    <xf numFmtId="172" fontId="26" fillId="4" borderId="0" xfId="22" applyNumberFormat="1" applyFont="1" applyFill="1" applyAlignment="1" applyProtection="1" quotePrefix="1">
      <alignment horizontal="left" vertical="center"/>
      <protection/>
    </xf>
    <xf numFmtId="164" fontId="26" fillId="5" borderId="0" xfId="22" applyNumberFormat="1" applyFont="1" applyFill="1" applyAlignment="1" applyProtection="1">
      <alignment horizontal="right" vertical="center"/>
      <protection/>
    </xf>
    <xf numFmtId="18" fontId="26" fillId="5" borderId="0" xfId="22" applyNumberFormat="1" applyFont="1" applyFill="1" applyAlignment="1" applyProtection="1">
      <alignment horizontal="left" vertical="center"/>
      <protection/>
    </xf>
    <xf numFmtId="18" fontId="25" fillId="3" borderId="0" xfId="22" applyNumberFormat="1" applyFont="1" applyFill="1" applyAlignment="1" applyProtection="1">
      <alignment horizontal="left" vertical="center"/>
      <protection/>
    </xf>
    <xf numFmtId="49" fontId="7" fillId="4" borderId="0" xfId="22" applyNumberFormat="1" applyFont="1" applyFill="1" applyAlignment="1" applyProtection="1">
      <alignment horizontal="left" vertical="center"/>
      <protection/>
    </xf>
    <xf numFmtId="49" fontId="7" fillId="5" borderId="0" xfId="22" applyNumberFormat="1" applyFont="1" applyFill="1" applyAlignment="1" applyProtection="1">
      <alignment horizontal="left" vertical="center"/>
      <protection/>
    </xf>
    <xf numFmtId="0" fontId="0" fillId="0" borderId="0" xfId="0" applyFill="1" applyAlignment="1">
      <alignment/>
    </xf>
    <xf numFmtId="0" fontId="2" fillId="17" borderId="0" xfId="0" applyFont="1" applyFill="1" applyBorder="1" applyAlignment="1">
      <alignment vertical="center"/>
    </xf>
    <xf numFmtId="0" fontId="20" fillId="4" borderId="0" xfId="0" applyFont="1" applyFill="1" applyAlignment="1">
      <alignment vertical="center"/>
    </xf>
    <xf numFmtId="164" fontId="19" fillId="4" borderId="0" xfId="22" applyNumberFormat="1" applyFont="1" applyFill="1" applyAlignment="1" applyProtection="1">
      <alignment horizontal="center" vertical="center" wrapText="1"/>
      <protection/>
    </xf>
    <xf numFmtId="164" fontId="25" fillId="4" borderId="0" xfId="22" applyNumberFormat="1" applyFont="1" applyFill="1" applyAlignment="1" applyProtection="1">
      <alignment vertical="center" wrapText="1"/>
      <protection/>
    </xf>
    <xf numFmtId="164" fontId="20" fillId="0" borderId="0" xfId="22" applyFont="1" applyFill="1" applyBorder="1" applyAlignment="1">
      <alignment horizontal="left" vertical="center"/>
      <protection/>
    </xf>
    <xf numFmtId="164" fontId="9" fillId="0" borderId="4" xfId="24" applyFont="1" applyFill="1" applyBorder="1" applyAlignment="1">
      <alignment horizontal="left" vertical="center"/>
      <protection/>
    </xf>
    <xf numFmtId="164" fontId="28" fillId="0" borderId="0" xfId="24" applyFont="1" applyFill="1" applyBorder="1" applyAlignment="1">
      <alignment horizontal="center" vertical="center"/>
      <protection/>
    </xf>
    <xf numFmtId="164" fontId="26" fillId="5" borderId="0" xfId="0" applyNumberFormat="1" applyFont="1" applyFill="1" applyBorder="1" applyAlignment="1" applyProtection="1">
      <alignment horizontal="center" vertical="center"/>
      <protection/>
    </xf>
    <xf numFmtId="164" fontId="23" fillId="5" borderId="0" xfId="24" applyNumberFormat="1" applyFont="1" applyFill="1" applyBorder="1" applyAlignment="1" applyProtection="1">
      <alignment horizontal="left" vertical="center"/>
      <protection/>
    </xf>
    <xf numFmtId="0" fontId="8" fillId="5" borderId="0" xfId="0" applyFont="1" applyFill="1" applyBorder="1" applyAlignment="1">
      <alignment horizontal="left" vertical="center"/>
    </xf>
    <xf numFmtId="164" fontId="36" fillId="5" borderId="0" xfId="24" applyFont="1" applyFill="1" applyBorder="1" applyAlignment="1">
      <alignment horizontal="left" vertical="center"/>
      <protection/>
    </xf>
    <xf numFmtId="164" fontId="26" fillId="5" borderId="0" xfId="22" applyFont="1" applyFill="1" applyBorder="1" applyAlignment="1">
      <alignment horizontal="left" vertical="center"/>
      <protection/>
    </xf>
    <xf numFmtId="0" fontId="48" fillId="5" borderId="0" xfId="0" applyFont="1" applyFill="1" applyAlignment="1">
      <alignment vertical="center"/>
    </xf>
    <xf numFmtId="164" fontId="48" fillId="5" borderId="0" xfId="22" applyFont="1" applyFill="1" applyAlignment="1">
      <alignment vertical="center"/>
      <protection/>
    </xf>
    <xf numFmtId="0" fontId="9" fillId="6" borderId="0" xfId="0" applyFont="1" applyFill="1" applyAlignment="1">
      <alignment/>
    </xf>
    <xf numFmtId="0" fontId="1" fillId="0" borderId="0" xfId="0" applyFont="1" applyBorder="1" applyAlignment="1">
      <alignment horizontal="center" vertical="center"/>
    </xf>
    <xf numFmtId="0" fontId="39" fillId="6" borderId="11" xfId="0" applyFont="1" applyFill="1" applyBorder="1" applyAlignment="1">
      <alignment horizontal="center" vertical="center"/>
    </xf>
    <xf numFmtId="0" fontId="1" fillId="0" borderId="0" xfId="0" applyFont="1" applyAlignment="1">
      <alignment horizontal="center" vertical="center"/>
    </xf>
    <xf numFmtId="0" fontId="10" fillId="0" borderId="0" xfId="0" applyFont="1" applyBorder="1" applyAlignment="1">
      <alignment horizontal="center" vertical="center"/>
    </xf>
    <xf numFmtId="0" fontId="10" fillId="0" borderId="0" xfId="0" applyFont="1" applyAlignment="1">
      <alignment horizontal="center" vertical="center"/>
    </xf>
    <xf numFmtId="0" fontId="1" fillId="6" borderId="11" xfId="0" applyFont="1" applyFill="1" applyBorder="1" applyAlignment="1">
      <alignment horizontal="center" vertical="center"/>
    </xf>
    <xf numFmtId="164" fontId="0" fillId="4" borderId="0" xfId="22" applyFont="1" applyFill="1" applyBorder="1" applyAlignment="1">
      <alignment vertical="center" wrapText="1"/>
      <protection/>
    </xf>
    <xf numFmtId="0" fontId="10" fillId="4" borderId="0" xfId="0" applyFont="1" applyFill="1" applyBorder="1" applyAlignment="1">
      <alignment vertical="center" wrapText="1"/>
    </xf>
    <xf numFmtId="0" fontId="10" fillId="4" borderId="0" xfId="0" applyFont="1" applyFill="1" applyBorder="1" applyAlignment="1">
      <alignment vertical="center"/>
    </xf>
    <xf numFmtId="0" fontId="26" fillId="4" borderId="2" xfId="0" applyNumberFormat="1" applyFont="1" applyFill="1" applyBorder="1" applyAlignment="1" applyProtection="1" quotePrefix="1">
      <alignment horizontal="left" vertical="center"/>
      <protection/>
    </xf>
    <xf numFmtId="0" fontId="26" fillId="4" borderId="4" xfId="0" applyNumberFormat="1" applyFont="1" applyFill="1" applyBorder="1" applyAlignment="1" applyProtection="1">
      <alignment horizontal="left" vertical="center"/>
      <protection/>
    </xf>
    <xf numFmtId="0" fontId="26" fillId="4" borderId="2" xfId="0" applyNumberFormat="1" applyFont="1" applyFill="1" applyBorder="1" applyAlignment="1" applyProtection="1">
      <alignment horizontal="left" vertical="center"/>
      <protection/>
    </xf>
    <xf numFmtId="0" fontId="26" fillId="4" borderId="4" xfId="22" applyNumberFormat="1" applyFont="1" applyFill="1" applyBorder="1" applyAlignment="1">
      <alignment horizontal="left" vertical="center"/>
      <protection/>
    </xf>
    <xf numFmtId="0" fontId="26" fillId="4" borderId="2" xfId="24" applyNumberFormat="1" applyFont="1" applyFill="1" applyBorder="1" applyAlignment="1" applyProtection="1">
      <alignment horizontal="left" vertical="center"/>
      <protection/>
    </xf>
    <xf numFmtId="0" fontId="26" fillId="4" borderId="4" xfId="22" applyNumberFormat="1" applyFont="1" applyFill="1" applyBorder="1" applyAlignment="1" applyProtection="1">
      <alignment horizontal="left" vertical="center"/>
      <protection/>
    </xf>
    <xf numFmtId="0" fontId="26" fillId="4" borderId="2" xfId="22" applyNumberFormat="1" applyFont="1" applyFill="1" applyBorder="1" applyAlignment="1" applyProtection="1" quotePrefix="1">
      <alignment horizontal="left" vertical="center"/>
      <protection/>
    </xf>
    <xf numFmtId="170" fontId="12" fillId="10" borderId="25" xfId="0" applyNumberFormat="1" applyFont="1" applyFill="1" applyBorder="1" applyAlignment="1">
      <alignment horizontal="center" vertical="center"/>
    </xf>
    <xf numFmtId="170" fontId="12" fillId="10" borderId="26" xfId="0" applyNumberFormat="1" applyFont="1" applyFill="1" applyBorder="1" applyAlignment="1">
      <alignment horizontal="center" vertical="center"/>
    </xf>
    <xf numFmtId="170" fontId="12" fillId="10" borderId="27" xfId="0" applyNumberFormat="1" applyFont="1" applyFill="1" applyBorder="1" applyAlignment="1">
      <alignment horizontal="center" vertical="center"/>
    </xf>
    <xf numFmtId="0" fontId="2" fillId="10" borderId="0" xfId="0" applyFont="1" applyFill="1" applyBorder="1" applyAlignment="1">
      <alignment vertical="center"/>
    </xf>
    <xf numFmtId="18" fontId="2" fillId="10" borderId="0" xfId="0" applyNumberFormat="1" applyFont="1" applyFill="1" applyBorder="1" applyAlignment="1">
      <alignment vertical="center"/>
    </xf>
    <xf numFmtId="0" fontId="2" fillId="10" borderId="0" xfId="0" applyFont="1" applyFill="1" applyBorder="1" applyAlignment="1">
      <alignment horizontal="center" vertical="center"/>
    </xf>
    <xf numFmtId="0" fontId="23" fillId="4" borderId="0" xfId="0" applyFont="1" applyFill="1" applyAlignment="1">
      <alignment wrapText="1"/>
    </xf>
    <xf numFmtId="0" fontId="0" fillId="4" borderId="0" xfId="0" applyFont="1" applyFill="1" applyAlignment="1">
      <alignment wrapText="1"/>
    </xf>
    <xf numFmtId="0" fontId="23" fillId="4" borderId="0" xfId="0" applyFont="1" applyFill="1" applyAlignment="1">
      <alignment horizontal="left" wrapText="1"/>
    </xf>
    <xf numFmtId="0" fontId="23" fillId="5" borderId="0" xfId="0" applyFont="1" applyFill="1" applyAlignment="1">
      <alignment wrapText="1"/>
    </xf>
    <xf numFmtId="0" fontId="23" fillId="5" borderId="0" xfId="0" applyFont="1" applyFill="1" applyBorder="1" applyAlignment="1">
      <alignment horizontal="center" vertical="center"/>
    </xf>
    <xf numFmtId="0" fontId="23" fillId="4" borderId="0" xfId="0" applyFont="1" applyFill="1" applyBorder="1" applyAlignment="1">
      <alignment horizontal="center" vertical="center"/>
    </xf>
    <xf numFmtId="0" fontId="0" fillId="5" borderId="0" xfId="0" applyFont="1" applyFill="1" applyAlignment="1">
      <alignment wrapText="1"/>
    </xf>
    <xf numFmtId="0" fontId="0" fillId="4" borderId="0" xfId="0" applyFont="1" applyFill="1" applyBorder="1" applyAlignment="1">
      <alignment vertical="center"/>
    </xf>
    <xf numFmtId="0" fontId="12" fillId="4" borderId="0" xfId="0" applyFont="1" applyFill="1" applyBorder="1" applyAlignment="1">
      <alignment vertical="center" wrapText="1"/>
    </xf>
    <xf numFmtId="0" fontId="21" fillId="4" borderId="0" xfId="0" applyFont="1" applyFill="1" applyBorder="1" applyAlignment="1">
      <alignment vertical="center" wrapText="1"/>
    </xf>
    <xf numFmtId="165" fontId="26" fillId="5" borderId="0" xfId="22" applyNumberFormat="1" applyFont="1" applyFill="1" applyAlignment="1" applyProtection="1">
      <alignment vertical="center"/>
      <protection/>
    </xf>
    <xf numFmtId="0" fontId="26" fillId="4" borderId="0" xfId="0" applyFont="1" applyFill="1" applyBorder="1" applyAlignment="1">
      <alignment horizontal="center" vertical="center"/>
    </xf>
    <xf numFmtId="165" fontId="26" fillId="4" borderId="0" xfId="22" applyNumberFormat="1" applyFont="1" applyFill="1" applyAlignment="1" applyProtection="1">
      <alignment vertical="center"/>
      <protection/>
    </xf>
    <xf numFmtId="0" fontId="26" fillId="5" borderId="0" xfId="0" applyFont="1" applyFill="1" applyBorder="1" applyAlignment="1">
      <alignment vertical="center"/>
    </xf>
    <xf numFmtId="0" fontId="26" fillId="5" borderId="0" xfId="0" applyFont="1" applyFill="1" applyBorder="1" applyAlignment="1">
      <alignment horizontal="center" vertical="center"/>
    </xf>
    <xf numFmtId="164" fontId="26" fillId="4" borderId="0" xfId="22" applyFont="1" applyFill="1" applyAlignment="1">
      <alignment vertical="center"/>
      <protection/>
    </xf>
    <xf numFmtId="0" fontId="54" fillId="5" borderId="0" xfId="0" applyFont="1" applyFill="1" applyBorder="1" applyAlignment="1">
      <alignment vertical="center"/>
    </xf>
    <xf numFmtId="0" fontId="54" fillId="5" borderId="0" xfId="0" applyFont="1" applyFill="1" applyBorder="1" applyAlignment="1">
      <alignment horizontal="left" vertical="center"/>
    </xf>
    <xf numFmtId="164" fontId="15" fillId="5" borderId="0" xfId="22" applyFont="1" applyFill="1" applyBorder="1" applyAlignment="1">
      <alignment vertical="center"/>
      <protection/>
    </xf>
    <xf numFmtId="164" fontId="26" fillId="5" borderId="0" xfId="22" applyFont="1" applyFill="1" applyBorder="1" applyAlignment="1">
      <alignment vertical="center"/>
      <protection/>
    </xf>
    <xf numFmtId="18" fontId="15" fillId="5" borderId="0" xfId="22" applyNumberFormat="1" applyFont="1" applyFill="1" applyBorder="1" applyAlignment="1">
      <alignment vertical="center"/>
      <protection/>
    </xf>
    <xf numFmtId="0" fontId="14" fillId="4" borderId="0" xfId="0" applyFont="1" applyFill="1" applyBorder="1" applyAlignment="1">
      <alignment vertical="center"/>
    </xf>
    <xf numFmtId="0" fontId="14" fillId="4" borderId="0" xfId="0" applyFont="1" applyFill="1" applyBorder="1" applyAlignment="1">
      <alignment horizontal="center" vertical="center"/>
    </xf>
    <xf numFmtId="0" fontId="1" fillId="5" borderId="0" xfId="0" applyFont="1" applyFill="1" applyBorder="1" applyAlignment="1">
      <alignment vertical="center"/>
    </xf>
    <xf numFmtId="0" fontId="2" fillId="5" borderId="0" xfId="0" applyFont="1" applyFill="1" applyBorder="1" applyAlignment="1">
      <alignment horizontal="center" vertical="center"/>
    </xf>
    <xf numFmtId="0" fontId="33" fillId="6" borderId="0" xfId="0" applyFont="1" applyFill="1" applyAlignment="1">
      <alignment wrapText="1"/>
    </xf>
    <xf numFmtId="0" fontId="3" fillId="6" borderId="0" xfId="0" applyFont="1" applyFill="1" applyAlignment="1">
      <alignment wrapText="1"/>
    </xf>
    <xf numFmtId="0" fontId="33" fillId="6" borderId="0" xfId="0" applyFont="1" applyFill="1" applyBorder="1" applyAlignment="1">
      <alignment vertical="center"/>
    </xf>
    <xf numFmtId="0" fontId="3" fillId="3" borderId="0" xfId="0" applyFont="1" applyFill="1" applyBorder="1" applyAlignment="1">
      <alignment vertical="center"/>
    </xf>
    <xf numFmtId="0" fontId="33" fillId="3" borderId="0" xfId="0" applyFont="1" applyFill="1" applyBorder="1" applyAlignment="1">
      <alignment vertical="center"/>
    </xf>
    <xf numFmtId="0" fontId="33" fillId="3" borderId="0" xfId="0" applyFont="1" applyFill="1" applyAlignment="1">
      <alignment wrapText="1"/>
    </xf>
    <xf numFmtId="0" fontId="3" fillId="3" borderId="0" xfId="0" applyFont="1" applyFill="1" applyAlignment="1">
      <alignment wrapText="1"/>
    </xf>
    <xf numFmtId="0" fontId="9" fillId="3" borderId="0" xfId="0" applyFont="1" applyFill="1" applyAlignment="1">
      <alignment/>
    </xf>
    <xf numFmtId="0" fontId="3" fillId="6" borderId="0" xfId="0" applyFont="1" applyFill="1" applyBorder="1" applyAlignment="1">
      <alignment vertical="center"/>
    </xf>
    <xf numFmtId="0" fontId="54" fillId="24" borderId="0" xfId="0" applyFont="1" applyFill="1" applyBorder="1" applyAlignment="1">
      <alignment horizontal="left" vertical="center"/>
    </xf>
    <xf numFmtId="0" fontId="33" fillId="6" borderId="0" xfId="0" applyFont="1" applyFill="1" applyAlignment="1">
      <alignment horizontal="left"/>
    </xf>
    <xf numFmtId="0" fontId="33" fillId="6" borderId="0" xfId="0" applyFont="1" applyFill="1" applyAlignment="1">
      <alignment horizontal="left" wrapText="1"/>
    </xf>
    <xf numFmtId="0" fontId="33" fillId="3" borderId="0" xfId="0" applyFont="1" applyFill="1" applyAlignment="1">
      <alignment horizontal="left"/>
    </xf>
    <xf numFmtId="0" fontId="33" fillId="3" borderId="0" xfId="0" applyFont="1" applyFill="1" applyAlignment="1">
      <alignment horizontal="left" wrapText="1"/>
    </xf>
    <xf numFmtId="0" fontId="23" fillId="5" borderId="0" xfId="0" applyFont="1" applyFill="1" applyAlignment="1">
      <alignment horizontal="left" wrapText="1"/>
    </xf>
    <xf numFmtId="164" fontId="26" fillId="4" borderId="0" xfId="22" applyFont="1" applyFill="1" applyAlignment="1">
      <alignment horizontal="left" vertical="center"/>
      <protection/>
    </xf>
    <xf numFmtId="0" fontId="14" fillId="4" borderId="0" xfId="0" applyFont="1" applyFill="1" applyBorder="1" applyAlignment="1">
      <alignment horizontal="left" vertical="center"/>
    </xf>
    <xf numFmtId="0" fontId="0" fillId="19" borderId="0" xfId="0" applyFill="1" applyAlignment="1">
      <alignment/>
    </xf>
    <xf numFmtId="0" fontId="23" fillId="4" borderId="0" xfId="0" applyFont="1" applyFill="1" applyAlignment="1" applyProtection="1">
      <alignment vertical="center" wrapText="1"/>
      <protection locked="0"/>
    </xf>
    <xf numFmtId="0" fontId="26" fillId="4" borderId="0" xfId="22" applyNumberFormat="1" applyFont="1" applyFill="1" applyAlignment="1" applyProtection="1">
      <alignment horizontal="left" vertical="center"/>
      <protection locked="0"/>
    </xf>
    <xf numFmtId="0" fontId="27" fillId="5" borderId="0" xfId="24" applyNumberFormat="1" applyFont="1" applyFill="1" applyBorder="1" applyAlignment="1">
      <alignment horizontal="center" vertical="center"/>
      <protection/>
    </xf>
    <xf numFmtId="164" fontId="27" fillId="5" borderId="0" xfId="24" applyFont="1" applyFill="1" applyBorder="1" applyAlignment="1">
      <alignment horizontal="center" vertical="center"/>
      <protection/>
    </xf>
    <xf numFmtId="0" fontId="54" fillId="0" borderId="0" xfId="0" applyFont="1" applyFill="1" applyBorder="1" applyAlignment="1">
      <alignment vertical="center"/>
    </xf>
    <xf numFmtId="0" fontId="46" fillId="0" borderId="0" xfId="0" applyFont="1" applyFill="1" applyBorder="1" applyAlignment="1">
      <alignment vertical="center"/>
    </xf>
    <xf numFmtId="0" fontId="46" fillId="4" borderId="0" xfId="0" applyFont="1" applyFill="1" applyBorder="1" applyAlignment="1">
      <alignment vertical="center"/>
    </xf>
    <xf numFmtId="0" fontId="0" fillId="5" borderId="0" xfId="0" applyFill="1" applyAlignment="1">
      <alignment/>
    </xf>
    <xf numFmtId="0" fontId="16" fillId="5" borderId="0" xfId="0" applyFont="1" applyFill="1" applyBorder="1" applyAlignment="1">
      <alignment horizontal="center" vertical="center"/>
    </xf>
    <xf numFmtId="0" fontId="0" fillId="5" borderId="0" xfId="0" applyFill="1" applyBorder="1" applyAlignment="1">
      <alignment/>
    </xf>
    <xf numFmtId="0" fontId="33" fillId="6" borderId="0" xfId="0" applyFont="1" applyFill="1" applyAlignment="1">
      <alignment horizontal="left"/>
    </xf>
    <xf numFmtId="167" fontId="12" fillId="9" borderId="44" xfId="0" applyNumberFormat="1" applyFont="1" applyFill="1" applyBorder="1" applyAlignment="1">
      <alignment horizontal="center" vertical="center"/>
    </xf>
    <xf numFmtId="167" fontId="10" fillId="11" borderId="6" xfId="0" applyNumberFormat="1" applyFont="1" applyFill="1" applyBorder="1" applyAlignment="1">
      <alignment horizontal="center" vertical="center"/>
    </xf>
    <xf numFmtId="167" fontId="13" fillId="4" borderId="6" xfId="0" applyNumberFormat="1" applyFont="1" applyFill="1" applyBorder="1" applyAlignment="1">
      <alignment horizontal="center" vertical="center"/>
    </xf>
    <xf numFmtId="167" fontId="13" fillId="24" borderId="6" xfId="0" applyNumberFormat="1" applyFont="1" applyFill="1" applyBorder="1" applyAlignment="1">
      <alignment horizontal="center" vertical="center"/>
    </xf>
    <xf numFmtId="167" fontId="12" fillId="18" borderId="6" xfId="0" applyNumberFormat="1" applyFont="1" applyFill="1" applyBorder="1" applyAlignment="1">
      <alignment horizontal="center" vertical="center"/>
    </xf>
    <xf numFmtId="167" fontId="12" fillId="12" borderId="6" xfId="0" applyNumberFormat="1" applyFont="1" applyFill="1" applyBorder="1" applyAlignment="1">
      <alignment horizontal="center" vertical="center"/>
    </xf>
    <xf numFmtId="167" fontId="13" fillId="16" borderId="6" xfId="0" applyNumberFormat="1" applyFont="1" applyFill="1" applyBorder="1" applyAlignment="1">
      <alignment horizontal="center" vertical="center"/>
    </xf>
    <xf numFmtId="167" fontId="12" fillId="10" borderId="6" xfId="0" applyNumberFormat="1" applyFont="1" applyFill="1" applyBorder="1" applyAlignment="1">
      <alignment horizontal="center" vertical="center"/>
    </xf>
    <xf numFmtId="167" fontId="13" fillId="13" borderId="6" xfId="0" applyNumberFormat="1" applyFont="1" applyFill="1" applyBorder="1" applyAlignment="1">
      <alignment horizontal="center" vertical="center"/>
    </xf>
    <xf numFmtId="167" fontId="21" fillId="3" borderId="6" xfId="0" applyNumberFormat="1" applyFont="1" applyFill="1" applyBorder="1" applyAlignment="1">
      <alignment horizontal="center" vertical="center"/>
    </xf>
    <xf numFmtId="167" fontId="13" fillId="14" borderId="6" xfId="0" applyNumberFormat="1" applyFont="1" applyFill="1" applyBorder="1" applyAlignment="1">
      <alignment horizontal="center" vertical="center"/>
    </xf>
    <xf numFmtId="167" fontId="13" fillId="14" borderId="44" xfId="0" applyNumberFormat="1" applyFont="1" applyFill="1" applyBorder="1" applyAlignment="1">
      <alignment horizontal="center" vertical="center"/>
    </xf>
    <xf numFmtId="167" fontId="13" fillId="2" borderId="6" xfId="0" applyNumberFormat="1" applyFont="1" applyFill="1" applyBorder="1" applyAlignment="1">
      <alignment horizontal="center" vertical="center"/>
    </xf>
    <xf numFmtId="167" fontId="13" fillId="7" borderId="6" xfId="0" applyNumberFormat="1" applyFont="1" applyFill="1" applyBorder="1" applyAlignment="1">
      <alignment horizontal="center" vertical="center"/>
    </xf>
    <xf numFmtId="167" fontId="13" fillId="15" borderId="7" xfId="0" applyNumberFormat="1" applyFont="1" applyFill="1" applyBorder="1" applyAlignment="1">
      <alignment horizontal="center" vertical="center"/>
    </xf>
    <xf numFmtId="167" fontId="13" fillId="16" borderId="7" xfId="0" applyNumberFormat="1" applyFont="1" applyFill="1" applyBorder="1" applyAlignment="1">
      <alignment horizontal="center" vertical="center"/>
    </xf>
    <xf numFmtId="170" fontId="13" fillId="9" borderId="44" xfId="0" applyNumberFormat="1" applyFont="1" applyFill="1" applyBorder="1" applyAlignment="1">
      <alignment horizontal="center" vertical="center"/>
    </xf>
    <xf numFmtId="170" fontId="13" fillId="11" borderId="6" xfId="0" applyNumberFormat="1" applyFont="1" applyFill="1" applyBorder="1" applyAlignment="1">
      <alignment horizontal="center" vertical="center"/>
    </xf>
    <xf numFmtId="170" fontId="13" fillId="4" borderId="6" xfId="0" applyNumberFormat="1" applyFont="1" applyFill="1" applyBorder="1" applyAlignment="1">
      <alignment horizontal="center" vertical="center"/>
    </xf>
    <xf numFmtId="170" fontId="13" fillId="24" borderId="6" xfId="0" applyNumberFormat="1" applyFont="1" applyFill="1" applyBorder="1" applyAlignment="1">
      <alignment horizontal="center" vertical="center"/>
    </xf>
    <xf numFmtId="170" fontId="12" fillId="18" borderId="6" xfId="0" applyNumberFormat="1" applyFont="1" applyFill="1" applyBorder="1" applyAlignment="1">
      <alignment horizontal="center" vertical="center"/>
    </xf>
    <xf numFmtId="170" fontId="13" fillId="12" borderId="6" xfId="0" applyNumberFormat="1" applyFont="1" applyFill="1" applyBorder="1" applyAlignment="1">
      <alignment horizontal="center" vertical="center"/>
    </xf>
    <xf numFmtId="170" fontId="13" fillId="16" borderId="6" xfId="0" applyNumberFormat="1" applyFont="1" applyFill="1" applyBorder="1" applyAlignment="1">
      <alignment horizontal="center" vertical="center"/>
    </xf>
    <xf numFmtId="170" fontId="12" fillId="10" borderId="6" xfId="0" applyNumberFormat="1" applyFont="1" applyFill="1" applyBorder="1" applyAlignment="1">
      <alignment horizontal="center" vertical="center"/>
    </xf>
    <xf numFmtId="170" fontId="13" fillId="13" borderId="6" xfId="0" applyNumberFormat="1" applyFont="1" applyFill="1" applyBorder="1" applyAlignment="1">
      <alignment horizontal="center" vertical="center"/>
    </xf>
    <xf numFmtId="170" fontId="13" fillId="7" borderId="6" xfId="0" applyNumberFormat="1" applyFont="1" applyFill="1" applyBorder="1" applyAlignment="1">
      <alignment horizontal="center" vertical="center"/>
    </xf>
    <xf numFmtId="170" fontId="21" fillId="3" borderId="6" xfId="0" applyNumberFormat="1" applyFont="1" applyFill="1" applyBorder="1" applyAlignment="1">
      <alignment horizontal="center" vertical="center"/>
    </xf>
    <xf numFmtId="170" fontId="13" fillId="14" borderId="6" xfId="0" applyNumberFormat="1" applyFont="1" applyFill="1" applyBorder="1" applyAlignment="1">
      <alignment horizontal="center" vertical="center"/>
    </xf>
    <xf numFmtId="170" fontId="13" fillId="14" borderId="44" xfId="0" applyNumberFormat="1" applyFont="1" applyFill="1" applyBorder="1" applyAlignment="1">
      <alignment horizontal="center" vertical="center"/>
    </xf>
    <xf numFmtId="0" fontId="10" fillId="6" borderId="12" xfId="0" applyFont="1" applyFill="1" applyBorder="1" applyAlignment="1">
      <alignment horizontal="center" vertical="center"/>
    </xf>
    <xf numFmtId="0" fontId="19" fillId="8" borderId="0" xfId="0" applyFont="1" applyFill="1" applyBorder="1" applyAlignment="1">
      <alignment vertical="center"/>
    </xf>
    <xf numFmtId="0" fontId="19" fillId="8" borderId="12" xfId="0" applyFont="1" applyFill="1" applyBorder="1" applyAlignment="1">
      <alignment vertical="center"/>
    </xf>
    <xf numFmtId="0" fontId="1" fillId="6" borderId="45" xfId="0" applyFont="1" applyFill="1" applyBorder="1" applyAlignment="1">
      <alignment horizontal="center" vertical="center"/>
    </xf>
    <xf numFmtId="0" fontId="1" fillId="6" borderId="12" xfId="0" applyFont="1" applyFill="1" applyBorder="1" applyAlignment="1">
      <alignment horizontal="center" vertical="center"/>
    </xf>
    <xf numFmtId="0" fontId="1" fillId="6" borderId="15" xfId="0" applyFont="1" applyFill="1" applyBorder="1" applyAlignment="1">
      <alignment vertical="center"/>
    </xf>
    <xf numFmtId="170" fontId="12" fillId="23" borderId="23" xfId="0" applyNumberFormat="1" applyFont="1" applyFill="1" applyBorder="1" applyAlignment="1">
      <alignment horizontal="center" vertical="center"/>
    </xf>
    <xf numFmtId="170" fontId="12" fillId="23" borderId="24" xfId="0" applyNumberFormat="1" applyFont="1" applyFill="1" applyBorder="1" applyAlignment="1">
      <alignment horizontal="center" vertical="center"/>
    </xf>
    <xf numFmtId="167" fontId="12" fillId="23" borderId="25" xfId="0" applyNumberFormat="1" applyFont="1" applyFill="1" applyBorder="1" applyAlignment="1">
      <alignment horizontal="center" vertical="center"/>
    </xf>
    <xf numFmtId="167" fontId="12" fillId="23" borderId="6" xfId="0" applyNumberFormat="1" applyFont="1" applyFill="1" applyBorder="1" applyAlignment="1">
      <alignment horizontal="center" vertical="center"/>
    </xf>
    <xf numFmtId="167" fontId="12" fillId="23" borderId="26" xfId="0" applyNumberFormat="1" applyFont="1" applyFill="1" applyBorder="1" applyAlignment="1">
      <alignment horizontal="center" vertical="center"/>
    </xf>
    <xf numFmtId="167" fontId="12" fillId="23" borderId="27" xfId="0" applyNumberFormat="1" applyFont="1" applyFill="1" applyBorder="1" applyAlignment="1">
      <alignment horizontal="center" vertical="center"/>
    </xf>
    <xf numFmtId="170" fontId="12" fillId="23" borderId="25" xfId="0" applyNumberFormat="1" applyFont="1" applyFill="1" applyBorder="1" applyAlignment="1">
      <alignment horizontal="center" vertical="center"/>
    </xf>
    <xf numFmtId="170" fontId="12" fillId="23" borderId="6" xfId="0" applyNumberFormat="1" applyFont="1" applyFill="1" applyBorder="1" applyAlignment="1">
      <alignment horizontal="center" vertical="center"/>
    </xf>
    <xf numFmtId="170" fontId="12" fillId="23" borderId="26" xfId="0" applyNumberFormat="1" applyFont="1" applyFill="1" applyBorder="1" applyAlignment="1">
      <alignment horizontal="center" vertical="center"/>
    </xf>
    <xf numFmtId="170" fontId="12" fillId="23" borderId="27" xfId="0" applyNumberFormat="1" applyFont="1" applyFill="1" applyBorder="1" applyAlignment="1">
      <alignment horizontal="center" vertical="center"/>
    </xf>
    <xf numFmtId="170" fontId="12" fillId="23" borderId="23" xfId="0" applyNumberFormat="1" applyFont="1" applyFill="1" applyBorder="1" applyAlignment="1">
      <alignment horizontal="right" vertical="center"/>
    </xf>
    <xf numFmtId="0" fontId="71" fillId="7" borderId="26" xfId="0" applyFont="1" applyFill="1" applyBorder="1" applyAlignment="1">
      <alignment horizontal="center" vertical="center"/>
    </xf>
    <xf numFmtId="0" fontId="71" fillId="7" borderId="27" xfId="0" applyFont="1" applyFill="1" applyBorder="1" applyAlignment="1">
      <alignment horizontal="center" vertical="center"/>
    </xf>
    <xf numFmtId="0" fontId="74" fillId="3" borderId="26" xfId="0" applyFont="1" applyFill="1" applyBorder="1" applyAlignment="1">
      <alignment horizontal="center" vertical="center"/>
    </xf>
    <xf numFmtId="0" fontId="74" fillId="3" borderId="27" xfId="0" applyFont="1" applyFill="1" applyBorder="1" applyAlignment="1">
      <alignment horizontal="center" vertical="center"/>
    </xf>
    <xf numFmtId="0" fontId="71" fillId="24" borderId="26" xfId="0" applyFont="1" applyFill="1" applyBorder="1" applyAlignment="1">
      <alignment horizontal="center" vertical="center"/>
    </xf>
    <xf numFmtId="0" fontId="71" fillId="24" borderId="27" xfId="0" applyFont="1" applyFill="1" applyBorder="1" applyAlignment="1">
      <alignment horizontal="center" vertical="center"/>
    </xf>
    <xf numFmtId="0" fontId="71" fillId="14" borderId="26" xfId="0" applyFont="1" applyFill="1" applyBorder="1" applyAlignment="1">
      <alignment horizontal="center" vertical="center"/>
    </xf>
    <xf numFmtId="0" fontId="71" fillId="14" borderId="27" xfId="0" applyFont="1" applyFill="1" applyBorder="1" applyAlignment="1">
      <alignment horizontal="center" vertical="center"/>
    </xf>
    <xf numFmtId="0" fontId="75" fillId="9" borderId="26" xfId="0" applyFont="1" applyFill="1" applyBorder="1" applyAlignment="1">
      <alignment horizontal="center" vertical="center"/>
    </xf>
    <xf numFmtId="0" fontId="75" fillId="9" borderId="27" xfId="0" applyFont="1" applyFill="1" applyBorder="1" applyAlignment="1">
      <alignment horizontal="center" vertical="center"/>
    </xf>
    <xf numFmtId="0" fontId="71" fillId="11" borderId="26" xfId="0" applyFont="1" applyFill="1" applyBorder="1" applyAlignment="1">
      <alignment horizontal="center" vertical="center"/>
    </xf>
    <xf numFmtId="0" fontId="71" fillId="4" borderId="26" xfId="0" applyFont="1" applyFill="1" applyBorder="1" applyAlignment="1">
      <alignment horizontal="center" vertical="center"/>
    </xf>
    <xf numFmtId="0" fontId="71" fillId="4" borderId="27" xfId="0" applyFont="1" applyFill="1" applyBorder="1" applyAlignment="1">
      <alignment horizontal="center" vertical="center"/>
    </xf>
    <xf numFmtId="0" fontId="71" fillId="16" borderId="26" xfId="0" applyFont="1" applyFill="1" applyBorder="1" applyAlignment="1">
      <alignment horizontal="center" vertical="center"/>
    </xf>
    <xf numFmtId="0" fontId="71" fillId="16" borderId="27" xfId="0" applyFont="1" applyFill="1" applyBorder="1" applyAlignment="1">
      <alignment horizontal="center" vertical="center"/>
    </xf>
    <xf numFmtId="0" fontId="75" fillId="12" borderId="26" xfId="0" applyFont="1" applyFill="1" applyBorder="1" applyAlignment="1">
      <alignment horizontal="center" vertical="center"/>
    </xf>
    <xf numFmtId="0" fontId="75" fillId="12" borderId="27" xfId="0" applyFont="1" applyFill="1" applyBorder="1" applyAlignment="1">
      <alignment horizontal="center" vertical="center"/>
    </xf>
    <xf numFmtId="0" fontId="75" fillId="10" borderId="26" xfId="0" applyFont="1" applyFill="1" applyBorder="1" applyAlignment="1">
      <alignment horizontal="center" vertical="center"/>
    </xf>
    <xf numFmtId="0" fontId="75" fillId="10" borderId="27" xfId="0" applyFont="1" applyFill="1" applyBorder="1" applyAlignment="1">
      <alignment horizontal="center" vertical="center"/>
    </xf>
    <xf numFmtId="0" fontId="75" fillId="23" borderId="26" xfId="0" applyFont="1" applyFill="1" applyBorder="1" applyAlignment="1">
      <alignment horizontal="center" vertical="center"/>
    </xf>
    <xf numFmtId="0" fontId="75" fillId="23" borderId="27" xfId="0" applyFont="1" applyFill="1" applyBorder="1" applyAlignment="1">
      <alignment horizontal="center" vertical="center"/>
    </xf>
    <xf numFmtId="0" fontId="71" fillId="3" borderId="46" xfId="0" applyFont="1" applyFill="1" applyBorder="1" applyAlignment="1">
      <alignment horizontal="center" vertical="center"/>
    </xf>
    <xf numFmtId="168" fontId="71" fillId="3" borderId="46" xfId="0" applyNumberFormat="1" applyFont="1" applyFill="1" applyBorder="1" applyAlignment="1">
      <alignment horizontal="center" vertical="center"/>
    </xf>
    <xf numFmtId="0" fontId="75" fillId="3" borderId="47" xfId="0" applyFont="1" applyFill="1" applyBorder="1" applyAlignment="1">
      <alignment horizontal="center" vertical="center"/>
    </xf>
    <xf numFmtId="0" fontId="44" fillId="24" borderId="26" xfId="0" applyFont="1" applyFill="1" applyBorder="1" applyAlignment="1">
      <alignment horizontal="center" vertical="center"/>
    </xf>
    <xf numFmtId="0" fontId="44" fillId="24" borderId="27" xfId="0" applyFont="1" applyFill="1" applyBorder="1" applyAlignment="1">
      <alignment horizontal="center" vertical="center"/>
    </xf>
    <xf numFmtId="0" fontId="75" fillId="18" borderId="26" xfId="0" applyFont="1" applyFill="1" applyBorder="1" applyAlignment="1">
      <alignment horizontal="center" vertical="center"/>
    </xf>
    <xf numFmtId="0" fontId="75" fillId="18" borderId="27" xfId="0" applyFont="1" applyFill="1" applyBorder="1" applyAlignment="1">
      <alignment horizontal="center" vertical="center"/>
    </xf>
    <xf numFmtId="0" fontId="71" fillId="13" borderId="47" xfId="0" applyFont="1" applyFill="1" applyBorder="1" applyAlignment="1">
      <alignment horizontal="center" vertical="center"/>
    </xf>
    <xf numFmtId="0" fontId="71" fillId="13" borderId="38" xfId="0" applyFont="1" applyFill="1" applyBorder="1" applyAlignment="1">
      <alignment horizontal="center" vertical="center"/>
    </xf>
    <xf numFmtId="0" fontId="39" fillId="0" borderId="0" xfId="0" applyFont="1" applyBorder="1" applyAlignment="1">
      <alignment horizontal="center" vertical="center"/>
    </xf>
    <xf numFmtId="0" fontId="39" fillId="0" borderId="0" xfId="0" applyFont="1" applyAlignment="1">
      <alignment horizontal="center" vertical="center"/>
    </xf>
    <xf numFmtId="0" fontId="1" fillId="7" borderId="16" xfId="0" applyFont="1" applyFill="1" applyBorder="1" applyAlignment="1">
      <alignment horizontal="center" vertical="center"/>
    </xf>
    <xf numFmtId="170" fontId="13" fillId="15" borderId="23" xfId="0" applyNumberFormat="1" applyFont="1" applyFill="1" applyBorder="1" applyAlignment="1">
      <alignment horizontal="center" vertical="center"/>
    </xf>
    <xf numFmtId="0" fontId="1" fillId="7" borderId="13" xfId="0" applyFont="1" applyFill="1" applyBorder="1" applyAlignment="1">
      <alignment vertical="center"/>
    </xf>
    <xf numFmtId="167" fontId="13" fillId="7" borderId="14" xfId="0" applyNumberFormat="1" applyFont="1" applyFill="1" applyBorder="1" applyAlignment="1">
      <alignment horizontal="center" vertical="center"/>
    </xf>
    <xf numFmtId="167" fontId="12" fillId="7" borderId="14" xfId="0" applyNumberFormat="1" applyFont="1" applyFill="1" applyBorder="1" applyAlignment="1">
      <alignment horizontal="center" vertical="center"/>
    </xf>
    <xf numFmtId="167" fontId="12" fillId="7" borderId="15" xfId="0" applyNumberFormat="1" applyFont="1" applyFill="1" applyBorder="1" applyAlignment="1">
      <alignment horizontal="center" vertical="center"/>
    </xf>
    <xf numFmtId="0" fontId="2" fillId="23" borderId="0" xfId="0" applyFont="1" applyFill="1" applyBorder="1" applyAlignment="1">
      <alignment vertical="center"/>
    </xf>
    <xf numFmtId="18" fontId="2" fillId="23" borderId="0" xfId="0" applyNumberFormat="1" applyFont="1" applyFill="1" applyBorder="1" applyAlignment="1">
      <alignment vertical="center"/>
    </xf>
    <xf numFmtId="0" fontId="2" fillId="23" borderId="0" xfId="0" applyFont="1" applyFill="1" applyBorder="1" applyAlignment="1">
      <alignment horizontal="center" vertical="center"/>
    </xf>
    <xf numFmtId="0" fontId="71" fillId="2" borderId="18" xfId="0" applyFont="1" applyFill="1" applyBorder="1" applyAlignment="1">
      <alignment horizontal="center" vertical="center"/>
    </xf>
    <xf numFmtId="0" fontId="71" fillId="7" borderId="23" xfId="0" applyFont="1" applyFill="1" applyBorder="1" applyAlignment="1">
      <alignment horizontal="center" vertical="center"/>
    </xf>
    <xf numFmtId="0" fontId="74" fillId="3" borderId="23" xfId="0" applyFont="1" applyFill="1" applyBorder="1" applyAlignment="1">
      <alignment horizontal="center" vertical="center"/>
    </xf>
    <xf numFmtId="0" fontId="71" fillId="24" borderId="23" xfId="0" applyFont="1" applyFill="1" applyBorder="1" applyAlignment="1">
      <alignment horizontal="center" vertical="center"/>
    </xf>
    <xf numFmtId="0" fontId="71" fillId="14" borderId="23" xfId="0" applyNumberFormat="1" applyFont="1" applyFill="1" applyBorder="1" applyAlignment="1">
      <alignment horizontal="center" vertical="center"/>
    </xf>
    <xf numFmtId="0" fontId="75" fillId="9" borderId="23" xfId="0" applyFont="1" applyFill="1" applyBorder="1" applyAlignment="1">
      <alignment horizontal="center" vertical="center"/>
    </xf>
    <xf numFmtId="0" fontId="71" fillId="4" borderId="23" xfId="0" applyFont="1" applyFill="1" applyBorder="1" applyAlignment="1">
      <alignment horizontal="center" vertical="center"/>
    </xf>
    <xf numFmtId="0" fontId="75" fillId="18" borderId="23" xfId="0" applyFont="1" applyFill="1" applyBorder="1" applyAlignment="1">
      <alignment horizontal="center" vertical="center"/>
    </xf>
    <xf numFmtId="0" fontId="71" fillId="16" borderId="23" xfId="0" applyFont="1" applyFill="1" applyBorder="1" applyAlignment="1">
      <alignment horizontal="center" vertical="center"/>
    </xf>
    <xf numFmtId="0" fontId="75" fillId="12" borderId="23" xfId="0" applyFont="1" applyFill="1" applyBorder="1" applyAlignment="1">
      <alignment horizontal="center" vertical="center"/>
    </xf>
    <xf numFmtId="0" fontId="75" fillId="23" borderId="23" xfId="0" applyFont="1" applyFill="1" applyBorder="1" applyAlignment="1">
      <alignment horizontal="center" vertical="center"/>
    </xf>
    <xf numFmtId="0" fontId="75" fillId="10" borderId="23" xfId="0" applyFont="1" applyFill="1" applyBorder="1" applyAlignment="1">
      <alignment horizontal="center" vertical="center"/>
    </xf>
    <xf numFmtId="0" fontId="26" fillId="5" borderId="0" xfId="0" applyFont="1" applyFill="1" applyAlignment="1">
      <alignment horizontal="left" vertical="center" indent="4"/>
    </xf>
    <xf numFmtId="164" fontId="26" fillId="5" borderId="0" xfId="24" applyFont="1" applyFill="1" applyBorder="1" applyAlignment="1">
      <alignment horizontal="center" vertical="center"/>
      <protection/>
    </xf>
    <xf numFmtId="165" fontId="50" fillId="5" borderId="0" xfId="0" applyNumberFormat="1" applyFont="1" applyFill="1" applyBorder="1" applyAlignment="1" applyProtection="1">
      <alignment horizontal="center" vertical="center"/>
      <protection/>
    </xf>
    <xf numFmtId="0" fontId="26" fillId="5" borderId="0" xfId="0" applyFont="1" applyFill="1" applyAlignment="1">
      <alignment horizontal="left" vertical="center"/>
    </xf>
    <xf numFmtId="164" fontId="7" fillId="4" borderId="0" xfId="24" applyNumberFormat="1" applyFont="1" applyFill="1" applyBorder="1" applyAlignment="1" applyProtection="1">
      <alignment horizontal="left" vertical="center" indent="4"/>
      <protection/>
    </xf>
    <xf numFmtId="164" fontId="7" fillId="4" borderId="0" xfId="0" applyNumberFormat="1" applyFont="1" applyFill="1" applyBorder="1" applyAlignment="1" applyProtection="1">
      <alignment horizontal="left" vertical="center" indent="4"/>
      <protection/>
    </xf>
    <xf numFmtId="164" fontId="26" fillId="5" borderId="0" xfId="24" applyNumberFormat="1" applyFont="1" applyFill="1" applyBorder="1" applyAlignment="1" applyProtection="1">
      <alignment horizontal="left" vertical="center" indent="4"/>
      <protection/>
    </xf>
    <xf numFmtId="0" fontId="15" fillId="6" borderId="0" xfId="0" applyFont="1" applyFill="1" applyAlignment="1">
      <alignment/>
    </xf>
    <xf numFmtId="0" fontId="33" fillId="6" borderId="0" xfId="0" applyFont="1" applyFill="1" applyAlignment="1">
      <alignment horizontal="center"/>
    </xf>
    <xf numFmtId="0" fontId="24" fillId="6" borderId="0" xfId="0" applyFont="1" applyFill="1" applyAlignment="1">
      <alignment horizontal="center"/>
    </xf>
    <xf numFmtId="0" fontId="26" fillId="0" borderId="0" xfId="22" applyNumberFormat="1" applyFont="1" applyFill="1" applyAlignment="1" applyProtection="1" quotePrefix="1">
      <alignment horizontal="left" vertical="center"/>
      <protection locked="0"/>
    </xf>
    <xf numFmtId="164" fontId="23" fillId="0" borderId="0" xfId="22" applyFont="1" applyFill="1" applyAlignment="1" applyProtection="1">
      <alignment vertical="center"/>
      <protection locked="0"/>
    </xf>
    <xf numFmtId="164" fontId="23" fillId="0" borderId="0" xfId="22" applyNumberFormat="1" applyFont="1" applyFill="1" applyAlignment="1" applyProtection="1">
      <alignment horizontal="left" vertical="center"/>
      <protection locked="0"/>
    </xf>
    <xf numFmtId="164" fontId="23" fillId="0" borderId="0" xfId="22" applyNumberFormat="1" applyFont="1" applyFill="1" applyAlignment="1" applyProtection="1" quotePrefix="1">
      <alignment horizontal="left" vertical="center"/>
      <protection locked="0"/>
    </xf>
    <xf numFmtId="164" fontId="23" fillId="0" borderId="0" xfId="22" applyFont="1" applyFill="1" applyAlignment="1" applyProtection="1">
      <alignment horizontal="left" vertical="center"/>
      <protection locked="0"/>
    </xf>
    <xf numFmtId="164" fontId="23" fillId="0" borderId="0" xfId="22" applyFont="1" applyFill="1" applyBorder="1" applyAlignment="1">
      <alignment vertical="center"/>
      <protection/>
    </xf>
    <xf numFmtId="164" fontId="23" fillId="0" borderId="0" xfId="22" applyNumberFormat="1" applyFont="1" applyFill="1" applyBorder="1" applyAlignment="1" applyProtection="1">
      <alignment vertical="center"/>
      <protection/>
    </xf>
    <xf numFmtId="165" fontId="23" fillId="0" borderId="0" xfId="22" applyNumberFormat="1" applyFont="1" applyFill="1" applyBorder="1" applyAlignment="1" applyProtection="1">
      <alignment vertical="center"/>
      <protection/>
    </xf>
    <xf numFmtId="0" fontId="18" fillId="3" borderId="0" xfId="0" applyFont="1" applyFill="1" applyBorder="1" applyAlignment="1">
      <alignment horizontal="left" indent="2"/>
    </xf>
    <xf numFmtId="0" fontId="33" fillId="6" borderId="0" xfId="0" applyFont="1" applyFill="1" applyAlignment="1">
      <alignment horizontal="center" vertical="center"/>
    </xf>
    <xf numFmtId="0" fontId="47" fillId="5" borderId="0" xfId="0" applyFont="1" applyFill="1" applyBorder="1" applyAlignment="1">
      <alignment horizontal="left" vertical="center"/>
    </xf>
    <xf numFmtId="170" fontId="10" fillId="19" borderId="23" xfId="0" applyNumberFormat="1" applyFont="1" applyFill="1" applyBorder="1" applyAlignment="1">
      <alignment horizontal="center" vertical="center"/>
    </xf>
    <xf numFmtId="170" fontId="10" fillId="19" borderId="24" xfId="0" applyNumberFormat="1" applyFont="1" applyFill="1" applyBorder="1" applyAlignment="1">
      <alignment horizontal="center" vertical="center"/>
    </xf>
    <xf numFmtId="167" fontId="10" fillId="19" borderId="25" xfId="0" applyNumberFormat="1" applyFont="1" applyFill="1" applyBorder="1" applyAlignment="1">
      <alignment horizontal="center" vertical="center"/>
    </xf>
    <xf numFmtId="167" fontId="10" fillId="19" borderId="6" xfId="0" applyNumberFormat="1" applyFont="1" applyFill="1" applyBorder="1" applyAlignment="1">
      <alignment horizontal="center" vertical="center"/>
    </xf>
    <xf numFmtId="167" fontId="10" fillId="19" borderId="26" xfId="0" applyNumberFormat="1" applyFont="1" applyFill="1" applyBorder="1" applyAlignment="1">
      <alignment horizontal="center" vertical="center"/>
    </xf>
    <xf numFmtId="167" fontId="10" fillId="19" borderId="27" xfId="0" applyNumberFormat="1" applyFont="1" applyFill="1" applyBorder="1" applyAlignment="1">
      <alignment horizontal="center" vertical="center"/>
    </xf>
    <xf numFmtId="170" fontId="13" fillId="19" borderId="25" xfId="0" applyNumberFormat="1" applyFont="1" applyFill="1" applyBorder="1" applyAlignment="1">
      <alignment horizontal="center" vertical="center"/>
    </xf>
    <xf numFmtId="170" fontId="13" fillId="19" borderId="6" xfId="0" applyNumberFormat="1" applyFont="1" applyFill="1" applyBorder="1" applyAlignment="1">
      <alignment horizontal="center" vertical="center"/>
    </xf>
    <xf numFmtId="170" fontId="13" fillId="19" borderId="26" xfId="0" applyNumberFormat="1" applyFont="1" applyFill="1" applyBorder="1" applyAlignment="1">
      <alignment horizontal="center" vertical="center"/>
    </xf>
    <xf numFmtId="170" fontId="13" fillId="19" borderId="27" xfId="0" applyNumberFormat="1" applyFont="1" applyFill="1" applyBorder="1" applyAlignment="1">
      <alignment horizontal="center" vertical="center"/>
    </xf>
    <xf numFmtId="170" fontId="13" fillId="19" borderId="23" xfId="0" applyNumberFormat="1" applyFont="1" applyFill="1" applyBorder="1" applyAlignment="1">
      <alignment horizontal="right" vertical="center"/>
    </xf>
    <xf numFmtId="0" fontId="71" fillId="11" borderId="23" xfId="0" applyFont="1" applyFill="1" applyBorder="1" applyAlignment="1">
      <alignment horizontal="center" vertical="center"/>
    </xf>
    <xf numFmtId="0" fontId="71" fillId="11" borderId="27" xfId="0" applyFont="1" applyFill="1" applyBorder="1" applyAlignment="1">
      <alignment horizontal="center" vertical="center"/>
    </xf>
    <xf numFmtId="0" fontId="71" fillId="19" borderId="23" xfId="0" applyFont="1" applyFill="1" applyBorder="1" applyAlignment="1">
      <alignment horizontal="center" vertical="center"/>
    </xf>
    <xf numFmtId="0" fontId="71" fillId="19" borderId="26" xfId="0" applyFont="1" applyFill="1" applyBorder="1" applyAlignment="1">
      <alignment horizontal="center" vertical="center"/>
    </xf>
    <xf numFmtId="0" fontId="71" fillId="19" borderId="27" xfId="0" applyFont="1" applyFill="1" applyBorder="1" applyAlignment="1">
      <alignment horizontal="center" vertical="center"/>
    </xf>
    <xf numFmtId="167" fontId="12" fillId="9" borderId="48" xfId="0" applyNumberFormat="1" applyFont="1" applyFill="1" applyBorder="1" applyAlignment="1">
      <alignment horizontal="center" vertical="center"/>
    </xf>
    <xf numFmtId="167" fontId="13" fillId="4" borderId="49" xfId="0" applyNumberFormat="1" applyFont="1" applyFill="1" applyBorder="1" applyAlignment="1">
      <alignment horizontal="center" vertical="center"/>
    </xf>
    <xf numFmtId="167" fontId="13" fillId="24" borderId="49" xfId="0" applyNumberFormat="1" applyFont="1" applyFill="1" applyBorder="1" applyAlignment="1">
      <alignment horizontal="center" vertical="center"/>
    </xf>
    <xf numFmtId="167" fontId="12" fillId="18" borderId="49" xfId="0" applyNumberFormat="1" applyFont="1" applyFill="1" applyBorder="1" applyAlignment="1">
      <alignment horizontal="center" vertical="center"/>
    </xf>
    <xf numFmtId="167" fontId="12" fillId="12" borderId="49" xfId="0" applyNumberFormat="1" applyFont="1" applyFill="1" applyBorder="1" applyAlignment="1">
      <alignment horizontal="center" vertical="center"/>
    </xf>
    <xf numFmtId="167" fontId="13" fillId="16" borderId="49" xfId="0" applyNumberFormat="1" applyFont="1" applyFill="1" applyBorder="1" applyAlignment="1">
      <alignment horizontal="center" vertical="center"/>
    </xf>
    <xf numFmtId="167" fontId="12" fillId="23" borderId="49" xfId="0" applyNumberFormat="1" applyFont="1" applyFill="1" applyBorder="1" applyAlignment="1">
      <alignment horizontal="center" vertical="center"/>
    </xf>
    <xf numFmtId="167" fontId="10" fillId="19" borderId="49" xfId="0" applyNumberFormat="1" applyFont="1" applyFill="1" applyBorder="1" applyAlignment="1">
      <alignment horizontal="center" vertical="center"/>
    </xf>
    <xf numFmtId="167" fontId="12" fillId="10" borderId="49" xfId="0" applyNumberFormat="1" applyFont="1" applyFill="1" applyBorder="1" applyAlignment="1">
      <alignment horizontal="center" vertical="center"/>
    </xf>
    <xf numFmtId="167" fontId="10" fillId="11" borderId="49" xfId="0" applyNumberFormat="1" applyFont="1" applyFill="1" applyBorder="1" applyAlignment="1">
      <alignment horizontal="center" vertical="center"/>
    </xf>
    <xf numFmtId="167" fontId="13" fillId="13" borderId="49" xfId="0" applyNumberFormat="1" applyFont="1" applyFill="1" applyBorder="1" applyAlignment="1">
      <alignment horizontal="center" vertical="center"/>
    </xf>
    <xf numFmtId="167" fontId="13" fillId="2" borderId="49" xfId="0" applyNumberFormat="1" applyFont="1" applyFill="1" applyBorder="1" applyAlignment="1">
      <alignment horizontal="center" vertical="center"/>
    </xf>
    <xf numFmtId="167" fontId="13" fillId="7" borderId="49" xfId="0" applyNumberFormat="1" applyFont="1" applyFill="1" applyBorder="1" applyAlignment="1">
      <alignment horizontal="center" vertical="center"/>
    </xf>
    <xf numFmtId="167" fontId="21" fillId="3" borderId="49" xfId="0" applyNumberFormat="1" applyFont="1" applyFill="1" applyBorder="1" applyAlignment="1">
      <alignment horizontal="center" vertical="center"/>
    </xf>
    <xf numFmtId="167" fontId="13" fillId="14" borderId="49" xfId="0" applyNumberFormat="1" applyFont="1" applyFill="1" applyBorder="1" applyAlignment="1">
      <alignment horizontal="center" vertical="center"/>
    </xf>
    <xf numFmtId="167" fontId="12" fillId="9" borderId="50" xfId="0" applyNumberFormat="1" applyFont="1" applyFill="1" applyBorder="1" applyAlignment="1">
      <alignment horizontal="center" vertical="center"/>
    </xf>
    <xf numFmtId="167" fontId="13" fillId="4" borderId="5" xfId="0" applyNumberFormat="1" applyFont="1" applyFill="1" applyBorder="1" applyAlignment="1">
      <alignment horizontal="center" vertical="center"/>
    </xf>
    <xf numFmtId="167" fontId="13" fillId="24" borderId="5" xfId="0" applyNumberFormat="1" applyFont="1" applyFill="1" applyBorder="1" applyAlignment="1">
      <alignment horizontal="center" vertical="center"/>
    </xf>
    <xf numFmtId="167" fontId="12" fillId="18" borderId="5" xfId="0" applyNumberFormat="1" applyFont="1" applyFill="1" applyBorder="1" applyAlignment="1">
      <alignment horizontal="center" vertical="center"/>
    </xf>
    <xf numFmtId="167" fontId="12" fillId="12" borderId="5" xfId="0" applyNumberFormat="1" applyFont="1" applyFill="1" applyBorder="1" applyAlignment="1">
      <alignment horizontal="center" vertical="center"/>
    </xf>
    <xf numFmtId="167" fontId="13" fillId="16" borderId="5" xfId="0" applyNumberFormat="1" applyFont="1" applyFill="1" applyBorder="1" applyAlignment="1">
      <alignment horizontal="center" vertical="center"/>
    </xf>
    <xf numFmtId="167" fontId="12" fillId="23" borderId="5" xfId="0" applyNumberFormat="1" applyFont="1" applyFill="1" applyBorder="1" applyAlignment="1">
      <alignment horizontal="center" vertical="center"/>
    </xf>
    <xf numFmtId="167" fontId="10" fillId="19" borderId="5" xfId="0" applyNumberFormat="1" applyFont="1" applyFill="1" applyBorder="1" applyAlignment="1">
      <alignment horizontal="center" vertical="center"/>
    </xf>
    <xf numFmtId="167" fontId="12" fillId="10" borderId="5" xfId="0" applyNumberFormat="1" applyFont="1" applyFill="1" applyBorder="1" applyAlignment="1">
      <alignment horizontal="center" vertical="center"/>
    </xf>
    <xf numFmtId="167" fontId="10" fillId="11" borderId="5" xfId="0" applyNumberFormat="1" applyFont="1" applyFill="1" applyBorder="1" applyAlignment="1">
      <alignment horizontal="center" vertical="center"/>
    </xf>
    <xf numFmtId="167" fontId="13" fillId="13" borderId="5" xfId="0" applyNumberFormat="1" applyFont="1" applyFill="1" applyBorder="1" applyAlignment="1">
      <alignment horizontal="center" vertical="center"/>
    </xf>
    <xf numFmtId="167" fontId="13" fillId="2" borderId="5" xfId="0" applyNumberFormat="1" applyFont="1" applyFill="1" applyBorder="1" applyAlignment="1">
      <alignment horizontal="center" vertical="center"/>
    </xf>
    <xf numFmtId="167" fontId="13" fillId="7" borderId="5" xfId="0" applyNumberFormat="1" applyFont="1" applyFill="1" applyBorder="1" applyAlignment="1">
      <alignment horizontal="center" vertical="center"/>
    </xf>
    <xf numFmtId="167" fontId="13" fillId="14" borderId="51" xfId="0" applyNumberFormat="1" applyFont="1" applyFill="1" applyBorder="1" applyAlignment="1">
      <alignment horizontal="center" vertical="center"/>
    </xf>
    <xf numFmtId="167" fontId="13" fillId="14" borderId="47" xfId="0" applyNumberFormat="1" applyFont="1" applyFill="1" applyBorder="1" applyAlignment="1">
      <alignment horizontal="center" vertical="center"/>
    </xf>
    <xf numFmtId="167" fontId="13" fillId="14" borderId="38" xfId="0" applyNumberFormat="1" applyFont="1" applyFill="1" applyBorder="1" applyAlignment="1">
      <alignment horizontal="center" vertical="center"/>
    </xf>
    <xf numFmtId="167" fontId="21" fillId="3" borderId="5" xfId="0" applyNumberFormat="1" applyFont="1" applyFill="1" applyBorder="1" applyAlignment="1">
      <alignment horizontal="center" vertical="center"/>
    </xf>
    <xf numFmtId="167" fontId="13" fillId="14" borderId="5" xfId="0" applyNumberFormat="1" applyFont="1" applyFill="1" applyBorder="1" applyAlignment="1">
      <alignment horizontal="center" vertical="center"/>
    </xf>
    <xf numFmtId="167" fontId="13" fillId="14" borderId="52" xfId="0" applyNumberFormat="1" applyFont="1" applyFill="1" applyBorder="1" applyAlignment="1">
      <alignment horizontal="center" vertical="center"/>
    </xf>
    <xf numFmtId="0" fontId="37"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12" xfId="0" applyFont="1" applyFill="1" applyBorder="1" applyAlignment="1">
      <alignment horizontal="center" vertical="center"/>
    </xf>
    <xf numFmtId="0" fontId="54" fillId="19" borderId="0" xfId="0" applyFont="1" applyFill="1" applyBorder="1" applyAlignment="1">
      <alignment vertical="center"/>
    </xf>
    <xf numFmtId="18" fontId="54" fillId="19" borderId="0" xfId="0" applyNumberFormat="1" applyFont="1" applyFill="1" applyBorder="1" applyAlignment="1">
      <alignment vertical="center"/>
    </xf>
    <xf numFmtId="0" fontId="54" fillId="19" borderId="0" xfId="0" applyFont="1" applyFill="1" applyBorder="1" applyAlignment="1">
      <alignment horizontal="center" vertical="center"/>
    </xf>
    <xf numFmtId="0" fontId="54" fillId="11" borderId="0" xfId="0" applyFont="1" applyFill="1" applyBorder="1" applyAlignment="1">
      <alignment vertical="center"/>
    </xf>
    <xf numFmtId="18" fontId="54" fillId="11" borderId="0" xfId="0" applyNumberFormat="1" applyFont="1" applyFill="1" applyBorder="1" applyAlignment="1">
      <alignment vertical="center"/>
    </xf>
    <xf numFmtId="0" fontId="54" fillId="11" borderId="0" xfId="0" applyFont="1" applyFill="1" applyBorder="1" applyAlignment="1">
      <alignment horizontal="center" vertical="center"/>
    </xf>
    <xf numFmtId="164" fontId="48" fillId="5" borderId="0" xfId="22" applyFont="1" applyFill="1" applyBorder="1" applyAlignment="1">
      <alignment horizontal="left" vertical="center"/>
      <protection/>
    </xf>
    <xf numFmtId="164" fontId="26" fillId="4" borderId="0" xfId="24" applyNumberFormat="1" applyFont="1" applyFill="1" applyBorder="1" applyAlignment="1" applyProtection="1">
      <alignment horizontal="left" vertical="center" indent="2"/>
      <protection/>
    </xf>
    <xf numFmtId="164" fontId="23" fillId="4" borderId="0" xfId="22" applyFont="1" applyFill="1" applyBorder="1" applyAlignment="1" quotePrefix="1">
      <alignment horizontal="center" vertical="center"/>
      <protection/>
    </xf>
    <xf numFmtId="164" fontId="19" fillId="5" borderId="0" xfId="22" applyFont="1" applyFill="1" applyBorder="1" applyAlignment="1">
      <alignment horizontal="center" vertical="center"/>
      <protection/>
    </xf>
    <xf numFmtId="164" fontId="26" fillId="5" borderId="0" xfId="22" applyFont="1" applyFill="1" applyBorder="1" applyAlignment="1" quotePrefix="1">
      <alignment horizontal="left" vertical="center"/>
      <protection/>
    </xf>
    <xf numFmtId="164" fontId="26" fillId="4" borderId="0" xfId="22" applyFont="1" applyFill="1" applyBorder="1" applyAlignment="1" quotePrefix="1">
      <alignment horizontal="left" vertical="center"/>
      <protection/>
    </xf>
    <xf numFmtId="164" fontId="26" fillId="4" borderId="0" xfId="22" applyFont="1" applyFill="1" applyBorder="1" applyAlignment="1" quotePrefix="1">
      <alignment horizontal="right" vertical="center"/>
      <protection/>
    </xf>
    <xf numFmtId="164" fontId="26" fillId="5" borderId="0" xfId="22" applyFont="1" applyFill="1" applyBorder="1" applyAlignment="1" quotePrefix="1">
      <alignment horizontal="right" vertical="center"/>
      <protection/>
    </xf>
    <xf numFmtId="164" fontId="0" fillId="21" borderId="0" xfId="22" applyFont="1" applyFill="1" applyBorder="1" applyAlignment="1">
      <alignment horizontal="left" vertical="center"/>
      <protection/>
    </xf>
    <xf numFmtId="164" fontId="19" fillId="21" borderId="0" xfId="22" applyFont="1" applyFill="1" applyBorder="1" applyAlignment="1">
      <alignment horizontal="center" vertical="center"/>
      <protection/>
    </xf>
    <xf numFmtId="164" fontId="26" fillId="21" borderId="0" xfId="22" applyFont="1" applyFill="1" applyBorder="1" applyAlignment="1" quotePrefix="1">
      <alignment horizontal="left" vertical="center"/>
      <protection/>
    </xf>
    <xf numFmtId="164" fontId="26" fillId="21" borderId="0" xfId="22" applyNumberFormat="1" applyFont="1" applyFill="1" applyAlignment="1" applyProtection="1">
      <alignment horizontal="left" vertical="center"/>
      <protection locked="0"/>
    </xf>
    <xf numFmtId="0" fontId="23" fillId="21" borderId="0" xfId="0" applyFont="1" applyFill="1" applyAlignment="1" applyProtection="1">
      <alignment vertical="center" wrapText="1"/>
      <protection locked="0"/>
    </xf>
    <xf numFmtId="164" fontId="19" fillId="21" borderId="0" xfId="22" applyFont="1" applyFill="1" applyBorder="1" applyAlignment="1" quotePrefix="1">
      <alignment horizontal="center" vertical="center"/>
      <protection/>
    </xf>
    <xf numFmtId="164" fontId="23" fillId="21" borderId="0" xfId="22" applyFont="1" applyFill="1" applyBorder="1" applyAlignment="1">
      <alignment horizontal="left" vertical="center"/>
      <protection/>
    </xf>
    <xf numFmtId="0" fontId="0" fillId="18" borderId="0" xfId="0" applyFill="1" applyAlignment="1">
      <alignment/>
    </xf>
    <xf numFmtId="0" fontId="40" fillId="21" borderId="37" xfId="0" applyFont="1" applyFill="1" applyBorder="1" applyAlignment="1">
      <alignment horizontal="center" vertical="center" wrapText="1"/>
    </xf>
    <xf numFmtId="0" fontId="40" fillId="21" borderId="53" xfId="0" applyFont="1" applyFill="1" applyBorder="1" applyAlignment="1">
      <alignment horizontal="center" vertical="center" wrapText="1"/>
    </xf>
    <xf numFmtId="164" fontId="26" fillId="4" borderId="0" xfId="22" applyFont="1" applyFill="1" applyBorder="1" applyAlignment="1">
      <alignment horizontal="left" vertical="center" indent="2"/>
      <protection/>
    </xf>
    <xf numFmtId="164" fontId="26" fillId="4" borderId="0" xfId="24" applyNumberFormat="1" applyFont="1" applyFill="1" applyBorder="1" applyAlignment="1" applyProtection="1">
      <alignment horizontal="center" vertical="center" wrapText="1"/>
      <protection/>
    </xf>
    <xf numFmtId="0" fontId="75" fillId="25" borderId="23" xfId="0" applyFont="1" applyFill="1" applyBorder="1" applyAlignment="1">
      <alignment horizontal="center" vertical="center"/>
    </xf>
    <xf numFmtId="0" fontId="75" fillId="25" borderId="26" xfId="0" applyFont="1" applyFill="1" applyBorder="1" applyAlignment="1">
      <alignment horizontal="center" vertical="center"/>
    </xf>
    <xf numFmtId="0" fontId="75" fillId="25" borderId="27" xfId="0" applyFont="1" applyFill="1" applyBorder="1" applyAlignment="1">
      <alignment horizontal="center" vertical="center"/>
    </xf>
    <xf numFmtId="170" fontId="12" fillId="25" borderId="23" xfId="0" applyNumberFormat="1" applyFont="1" applyFill="1" applyBorder="1" applyAlignment="1">
      <alignment horizontal="right" vertical="center"/>
    </xf>
    <xf numFmtId="170" fontId="12" fillId="25" borderId="23" xfId="0" applyNumberFormat="1" applyFont="1" applyFill="1" applyBorder="1" applyAlignment="1">
      <alignment horizontal="center" vertical="center"/>
    </xf>
    <xf numFmtId="170" fontId="12" fillId="25" borderId="24" xfId="0" applyNumberFormat="1" applyFont="1" applyFill="1" applyBorder="1" applyAlignment="1">
      <alignment horizontal="center" vertical="center"/>
    </xf>
    <xf numFmtId="167" fontId="12" fillId="25" borderId="49" xfId="0" applyNumberFormat="1" applyFont="1" applyFill="1" applyBorder="1" applyAlignment="1">
      <alignment horizontal="center" vertical="center"/>
    </xf>
    <xf numFmtId="167" fontId="12" fillId="25" borderId="25" xfId="0" applyNumberFormat="1" applyFont="1" applyFill="1" applyBorder="1" applyAlignment="1">
      <alignment horizontal="center" vertical="center"/>
    </xf>
    <xf numFmtId="167" fontId="12" fillId="25" borderId="26" xfId="0" applyNumberFormat="1" applyFont="1" applyFill="1" applyBorder="1" applyAlignment="1">
      <alignment horizontal="center" vertical="center"/>
    </xf>
    <xf numFmtId="167" fontId="12" fillId="25" borderId="27" xfId="0" applyNumberFormat="1" applyFont="1" applyFill="1" applyBorder="1" applyAlignment="1">
      <alignment horizontal="center" vertical="center"/>
    </xf>
    <xf numFmtId="167" fontId="12" fillId="25" borderId="5" xfId="0" applyNumberFormat="1" applyFont="1" applyFill="1" applyBorder="1" applyAlignment="1">
      <alignment horizontal="center" vertical="center"/>
    </xf>
    <xf numFmtId="167" fontId="12" fillId="25" borderId="6" xfId="0" applyNumberFormat="1" applyFont="1" applyFill="1" applyBorder="1" applyAlignment="1">
      <alignment horizontal="center" vertical="center"/>
    </xf>
    <xf numFmtId="170" fontId="12" fillId="25" borderId="25" xfId="0" applyNumberFormat="1" applyFont="1" applyFill="1" applyBorder="1" applyAlignment="1">
      <alignment horizontal="center" vertical="center"/>
    </xf>
    <xf numFmtId="170" fontId="12" fillId="25" borderId="6" xfId="0" applyNumberFormat="1" applyFont="1" applyFill="1" applyBorder="1" applyAlignment="1">
      <alignment horizontal="center" vertical="center"/>
    </xf>
    <xf numFmtId="170" fontId="12" fillId="25" borderId="26" xfId="0" applyNumberFormat="1" applyFont="1" applyFill="1" applyBorder="1" applyAlignment="1">
      <alignment horizontal="center" vertical="center"/>
    </xf>
    <xf numFmtId="170" fontId="12" fillId="25" borderId="27" xfId="0" applyNumberFormat="1" applyFont="1" applyFill="1" applyBorder="1" applyAlignment="1">
      <alignment horizontal="center" vertical="center"/>
    </xf>
    <xf numFmtId="167" fontId="13" fillId="26" borderId="11" xfId="0" applyNumberFormat="1" applyFont="1" applyFill="1" applyBorder="1" applyAlignment="1">
      <alignment horizontal="center" vertical="center"/>
    </xf>
    <xf numFmtId="167" fontId="13" fillId="26" borderId="13" xfId="0" applyNumberFormat="1" applyFont="1" applyFill="1" applyBorder="1" applyAlignment="1">
      <alignment horizontal="center" vertical="center"/>
    </xf>
    <xf numFmtId="167" fontId="12" fillId="26" borderId="11" xfId="0" applyNumberFormat="1" applyFont="1" applyFill="1" applyBorder="1" applyAlignment="1">
      <alignment horizontal="center" vertical="center"/>
    </xf>
    <xf numFmtId="167" fontId="12" fillId="26" borderId="0" xfId="0" applyNumberFormat="1" applyFont="1" applyFill="1" applyBorder="1" applyAlignment="1">
      <alignment horizontal="center" vertical="center"/>
    </xf>
    <xf numFmtId="167" fontId="12" fillId="26" borderId="12" xfId="0" applyNumberFormat="1" applyFont="1" applyFill="1" applyBorder="1" applyAlignment="1">
      <alignment horizontal="center" vertical="center"/>
    </xf>
    <xf numFmtId="167" fontId="12" fillId="26" borderId="13" xfId="0" applyNumberFormat="1" applyFont="1" applyFill="1" applyBorder="1" applyAlignment="1">
      <alignment horizontal="center" vertical="center"/>
    </xf>
    <xf numFmtId="167" fontId="12" fillId="26" borderId="14" xfId="0" applyNumberFormat="1" applyFont="1" applyFill="1" applyBorder="1" applyAlignment="1">
      <alignment horizontal="center" vertical="center"/>
    </xf>
    <xf numFmtId="167" fontId="12" fillId="26" borderId="15" xfId="0" applyNumberFormat="1" applyFont="1" applyFill="1" applyBorder="1" applyAlignment="1">
      <alignment horizontal="center" vertical="center"/>
    </xf>
    <xf numFmtId="167" fontId="13" fillId="26" borderId="0" xfId="0" applyNumberFormat="1" applyFont="1" applyFill="1" applyBorder="1" applyAlignment="1">
      <alignment horizontal="center" vertical="center"/>
    </xf>
    <xf numFmtId="167" fontId="13" fillId="26" borderId="12" xfId="0" applyNumberFormat="1" applyFont="1" applyFill="1" applyBorder="1" applyAlignment="1">
      <alignment horizontal="center" vertical="center"/>
    </xf>
    <xf numFmtId="167" fontId="13" fillId="26" borderId="14" xfId="0" applyNumberFormat="1" applyFont="1" applyFill="1" applyBorder="1" applyAlignment="1">
      <alignment horizontal="center" vertical="center"/>
    </xf>
    <xf numFmtId="167" fontId="13" fillId="26" borderId="15" xfId="0" applyNumberFormat="1" applyFont="1" applyFill="1" applyBorder="1" applyAlignment="1">
      <alignment horizontal="center" vertical="center"/>
    </xf>
    <xf numFmtId="0" fontId="2" fillId="25" borderId="0" xfId="0" applyFont="1" applyFill="1" applyBorder="1" applyAlignment="1">
      <alignment vertical="center"/>
    </xf>
    <xf numFmtId="18" fontId="2" fillId="25" borderId="0" xfId="0" applyNumberFormat="1" applyFont="1" applyFill="1" applyBorder="1" applyAlignment="1">
      <alignment vertical="center"/>
    </xf>
    <xf numFmtId="0" fontId="2" fillId="25" borderId="0" xfId="0" applyFont="1" applyFill="1" applyBorder="1" applyAlignment="1">
      <alignment horizontal="center" vertical="center"/>
    </xf>
    <xf numFmtId="0" fontId="54" fillId="7" borderId="0" xfId="0" applyFont="1" applyFill="1" applyBorder="1" applyAlignment="1">
      <alignment vertical="center"/>
    </xf>
    <xf numFmtId="18" fontId="54" fillId="7" borderId="0" xfId="0" applyNumberFormat="1" applyFont="1" applyFill="1" applyBorder="1" applyAlignment="1">
      <alignment vertical="center"/>
    </xf>
    <xf numFmtId="0" fontId="54" fillId="7" borderId="0" xfId="0" applyFont="1" applyFill="1" applyBorder="1" applyAlignment="1">
      <alignment horizontal="center" vertical="center"/>
    </xf>
    <xf numFmtId="170" fontId="12" fillId="3" borderId="23" xfId="0" applyNumberFormat="1" applyFont="1" applyFill="1" applyBorder="1" applyAlignment="1">
      <alignment horizontal="center" vertical="center"/>
    </xf>
    <xf numFmtId="170" fontId="12" fillId="3" borderId="24" xfId="0" applyNumberFormat="1" applyFont="1" applyFill="1" applyBorder="1" applyAlignment="1">
      <alignment horizontal="center" vertical="center"/>
    </xf>
    <xf numFmtId="167" fontId="12" fillId="3" borderId="49" xfId="0" applyNumberFormat="1" applyFont="1" applyFill="1" applyBorder="1" applyAlignment="1">
      <alignment horizontal="center" vertical="center"/>
    </xf>
    <xf numFmtId="167" fontId="12" fillId="3" borderId="25" xfId="0" applyNumberFormat="1" applyFont="1" applyFill="1" applyBorder="1" applyAlignment="1">
      <alignment horizontal="center" vertical="center"/>
    </xf>
    <xf numFmtId="167" fontId="12" fillId="3" borderId="26" xfId="0" applyNumberFormat="1" applyFont="1" applyFill="1" applyBorder="1" applyAlignment="1">
      <alignment horizontal="center" vertical="center"/>
    </xf>
    <xf numFmtId="167" fontId="12" fillId="3" borderId="27" xfId="0" applyNumberFormat="1" applyFont="1" applyFill="1" applyBorder="1" applyAlignment="1">
      <alignment horizontal="center" vertical="center"/>
    </xf>
    <xf numFmtId="167" fontId="12" fillId="3" borderId="5" xfId="0" applyNumberFormat="1" applyFont="1" applyFill="1" applyBorder="1" applyAlignment="1">
      <alignment horizontal="center" vertical="center"/>
    </xf>
    <xf numFmtId="167" fontId="12" fillId="3" borderId="6" xfId="0" applyNumberFormat="1" applyFont="1" applyFill="1" applyBorder="1" applyAlignment="1">
      <alignment horizontal="center" vertical="center"/>
    </xf>
    <xf numFmtId="170" fontId="12" fillId="3" borderId="25" xfId="0" applyNumberFormat="1" applyFont="1" applyFill="1" applyBorder="1" applyAlignment="1">
      <alignment horizontal="center" vertical="center"/>
    </xf>
    <xf numFmtId="170" fontId="12" fillId="3" borderId="6" xfId="0" applyNumberFormat="1" applyFont="1" applyFill="1" applyBorder="1" applyAlignment="1">
      <alignment horizontal="center" vertical="center"/>
    </xf>
    <xf numFmtId="170" fontId="12" fillId="3" borderId="26" xfId="0" applyNumberFormat="1" applyFont="1" applyFill="1" applyBorder="1" applyAlignment="1">
      <alignment horizontal="center" vertical="center"/>
    </xf>
    <xf numFmtId="170" fontId="12" fillId="3" borderId="27" xfId="0" applyNumberFormat="1" applyFont="1" applyFill="1" applyBorder="1" applyAlignment="1">
      <alignment horizontal="center" vertical="center"/>
    </xf>
    <xf numFmtId="170" fontId="12" fillId="3" borderId="23" xfId="0" applyNumberFormat="1" applyFont="1" applyFill="1" applyBorder="1" applyAlignment="1">
      <alignment horizontal="right" vertical="center"/>
    </xf>
    <xf numFmtId="18" fontId="23" fillId="5" borderId="0" xfId="22" applyNumberFormat="1" applyFont="1" applyFill="1" applyAlignment="1" applyProtection="1">
      <alignment vertical="center"/>
      <protection/>
    </xf>
    <xf numFmtId="20" fontId="23" fillId="5" borderId="0" xfId="22" applyNumberFormat="1" applyFont="1" applyFill="1" applyAlignment="1" applyProtection="1">
      <alignment horizontal="right" vertical="center"/>
      <protection locked="0"/>
    </xf>
    <xf numFmtId="20" fontId="23" fillId="4" borderId="0" xfId="22" applyNumberFormat="1" applyFont="1" applyFill="1" applyAlignment="1" applyProtection="1">
      <alignment horizontal="right" vertical="center"/>
      <protection locked="0"/>
    </xf>
    <xf numFmtId="164" fontId="19" fillId="0" borderId="0" xfId="22" applyFont="1" applyFill="1" applyBorder="1" applyAlignment="1">
      <alignment horizontal="center" vertical="center"/>
      <protection/>
    </xf>
    <xf numFmtId="164" fontId="26" fillId="0" borderId="0" xfId="22" applyFont="1" applyFill="1" applyBorder="1" applyAlignment="1" quotePrefix="1">
      <alignment horizontal="left" vertical="center"/>
      <protection/>
    </xf>
    <xf numFmtId="164" fontId="26" fillId="0" borderId="0" xfId="22" applyFont="1" applyFill="1" applyBorder="1" applyAlignment="1" quotePrefix="1">
      <alignment horizontal="right" vertical="center"/>
      <protection/>
    </xf>
    <xf numFmtId="18" fontId="2" fillId="3" borderId="0" xfId="0" applyNumberFormat="1" applyFont="1" applyFill="1" applyBorder="1" applyAlignment="1">
      <alignment vertical="center"/>
    </xf>
    <xf numFmtId="0" fontId="2" fillId="3" borderId="0" xfId="0" applyFont="1" applyFill="1" applyBorder="1" applyAlignment="1">
      <alignment horizontal="center" vertical="center"/>
    </xf>
    <xf numFmtId="164" fontId="26" fillId="4" borderId="0" xfId="24" applyNumberFormat="1" applyFont="1" applyFill="1" applyBorder="1" applyAlignment="1" applyProtection="1">
      <alignment horizontal="left" vertical="center" indent="6"/>
      <protection/>
    </xf>
    <xf numFmtId="0" fontId="26" fillId="3" borderId="0" xfId="22" applyNumberFormat="1" applyFont="1" applyFill="1" applyAlignment="1" applyProtection="1">
      <alignment horizontal="left" vertical="center"/>
      <protection locked="0"/>
    </xf>
    <xf numFmtId="164" fontId="26" fillId="3" borderId="0" xfId="22" applyNumberFormat="1" applyFont="1" applyFill="1" applyAlignment="1" applyProtection="1">
      <alignment horizontal="left" vertical="center"/>
      <protection locked="0"/>
    </xf>
    <xf numFmtId="164" fontId="23" fillId="3" borderId="0" xfId="22" applyNumberFormat="1" applyFont="1" applyFill="1" applyAlignment="1" applyProtection="1">
      <alignment vertical="center"/>
      <protection locked="0"/>
    </xf>
    <xf numFmtId="165" fontId="23" fillId="3" borderId="0" xfId="22" applyNumberFormat="1" applyFont="1" applyFill="1" applyAlignment="1" applyProtection="1">
      <alignment horizontal="right" vertical="center"/>
      <protection locked="0"/>
    </xf>
    <xf numFmtId="0" fontId="28" fillId="3" borderId="26" xfId="0" applyFont="1" applyFill="1" applyBorder="1" applyAlignment="1">
      <alignment horizontal="left" vertical="top" wrapText="1"/>
    </xf>
    <xf numFmtId="0" fontId="27" fillId="4" borderId="26" xfId="0" applyFont="1" applyFill="1" applyBorder="1" applyAlignment="1">
      <alignment horizontal="left" vertical="top" wrapText="1"/>
    </xf>
    <xf numFmtId="0" fontId="80" fillId="4" borderId="26" xfId="21" applyFont="1" applyFill="1" applyBorder="1" applyAlignment="1">
      <alignment horizontal="left" vertical="top" wrapText="1"/>
    </xf>
    <xf numFmtId="0" fontId="27" fillId="5" borderId="26" xfId="0" applyFont="1" applyFill="1" applyBorder="1" applyAlignment="1">
      <alignment horizontal="left" vertical="top" wrapText="1"/>
    </xf>
    <xf numFmtId="0" fontId="80" fillId="5" borderId="26" xfId="21" applyFont="1" applyFill="1" applyBorder="1" applyAlignment="1">
      <alignment horizontal="left" vertical="top" wrapText="1"/>
    </xf>
    <xf numFmtId="0" fontId="28" fillId="6" borderId="0" xfId="0" applyFont="1" applyFill="1" applyBorder="1" applyAlignment="1">
      <alignment horizontal="left" vertical="top" wrapText="1"/>
    </xf>
    <xf numFmtId="0" fontId="0" fillId="6" borderId="0" xfId="0" applyFill="1" applyBorder="1" applyAlignment="1">
      <alignment/>
    </xf>
    <xf numFmtId="0" fontId="81" fillId="4" borderId="50" xfId="0" applyFont="1" applyFill="1" applyBorder="1" applyAlignment="1">
      <alignment horizontal="center" vertical="center"/>
    </xf>
    <xf numFmtId="0" fontId="81" fillId="4" borderId="5" xfId="0" applyFont="1" applyFill="1" applyBorder="1" applyAlignment="1">
      <alignment horizontal="center" vertical="center"/>
    </xf>
    <xf numFmtId="169" fontId="81" fillId="4" borderId="5" xfId="0" applyNumberFormat="1" applyFont="1" applyFill="1" applyBorder="1" applyAlignment="1">
      <alignment horizontal="center" vertical="center"/>
    </xf>
    <xf numFmtId="169" fontId="81" fillId="4" borderId="54" xfId="0" applyNumberFormat="1" applyFont="1" applyFill="1" applyBorder="1" applyAlignment="1">
      <alignment horizontal="center" vertical="center"/>
    </xf>
    <xf numFmtId="0" fontId="81" fillId="4" borderId="18" xfId="0" applyFont="1" applyFill="1" applyBorder="1" applyAlignment="1">
      <alignment horizontal="center" vertical="center"/>
    </xf>
    <xf numFmtId="0" fontId="81" fillId="4" borderId="23" xfId="0" applyFont="1" applyFill="1" applyBorder="1" applyAlignment="1">
      <alignment horizontal="center" vertical="center"/>
    </xf>
    <xf numFmtId="169" fontId="81" fillId="4" borderId="23" xfId="0" applyNumberFormat="1" applyFont="1" applyFill="1" applyBorder="1" applyAlignment="1">
      <alignment horizontal="center" vertical="center"/>
    </xf>
    <xf numFmtId="169" fontId="81" fillId="4" borderId="37" xfId="0" applyNumberFormat="1" applyFont="1" applyFill="1" applyBorder="1" applyAlignment="1">
      <alignment horizontal="center" vertical="center"/>
    </xf>
    <xf numFmtId="0" fontId="81" fillId="4" borderId="18" xfId="0" applyFont="1" applyFill="1" applyBorder="1" applyAlignment="1">
      <alignment horizontal="center" vertical="center"/>
    </xf>
    <xf numFmtId="0" fontId="81" fillId="4" borderId="23" xfId="0" applyFont="1" applyFill="1" applyBorder="1" applyAlignment="1">
      <alignment horizontal="center" vertical="center"/>
    </xf>
    <xf numFmtId="169" fontId="81" fillId="4" borderId="23" xfId="0" applyNumberFormat="1" applyFont="1" applyFill="1" applyBorder="1" applyAlignment="1">
      <alignment horizontal="center" vertical="center"/>
    </xf>
    <xf numFmtId="169" fontId="81" fillId="4" borderId="37" xfId="0" applyNumberFormat="1" applyFont="1" applyFill="1" applyBorder="1" applyAlignment="1">
      <alignment horizontal="center" vertical="center"/>
    </xf>
    <xf numFmtId="0" fontId="40" fillId="4" borderId="16" xfId="0" applyFont="1" applyFill="1" applyBorder="1" applyAlignment="1" quotePrefix="1">
      <alignment horizontal="center" vertical="center" wrapText="1"/>
    </xf>
    <xf numFmtId="0" fontId="40" fillId="4" borderId="55" xfId="0" applyFont="1" applyFill="1" applyBorder="1" applyAlignment="1" quotePrefix="1">
      <alignment horizontal="center" vertical="center" wrapText="1"/>
    </xf>
    <xf numFmtId="0" fontId="40" fillId="4" borderId="55" xfId="0" applyFont="1" applyFill="1" applyBorder="1" applyAlignment="1">
      <alignment horizontal="center" vertical="center" wrapText="1"/>
    </xf>
    <xf numFmtId="0" fontId="40" fillId="6" borderId="49" xfId="0" applyFont="1" applyFill="1" applyBorder="1" applyAlignment="1">
      <alignment horizontal="center" vertical="center" wrapText="1"/>
    </xf>
    <xf numFmtId="0" fontId="40" fillId="6" borderId="55" xfId="0" applyFont="1" applyFill="1" applyBorder="1" applyAlignment="1">
      <alignment horizontal="center" vertical="center" wrapText="1"/>
    </xf>
    <xf numFmtId="0" fontId="40" fillId="4" borderId="56" xfId="0" applyFont="1" applyFill="1" applyBorder="1" applyAlignment="1">
      <alignment horizontal="center" vertical="center" wrapText="1"/>
    </xf>
    <xf numFmtId="0" fontId="82" fillId="6" borderId="11" xfId="0" applyFont="1" applyFill="1" applyBorder="1" applyAlignment="1">
      <alignment horizontal="center" vertical="center"/>
    </xf>
    <xf numFmtId="0" fontId="83" fillId="6" borderId="11" xfId="0" applyFont="1" applyFill="1" applyBorder="1" applyAlignment="1">
      <alignment horizontal="center" vertical="center"/>
    </xf>
    <xf numFmtId="0" fontId="75" fillId="3" borderId="26" xfId="0" applyFont="1" applyFill="1" applyBorder="1" applyAlignment="1">
      <alignment horizontal="center" vertical="center"/>
    </xf>
    <xf numFmtId="0" fontId="75" fillId="3" borderId="27" xfId="0" applyFont="1" applyFill="1" applyBorder="1" applyAlignment="1">
      <alignment horizontal="center" vertical="center"/>
    </xf>
    <xf numFmtId="164" fontId="0" fillId="3" borderId="0" xfId="22" applyFont="1" applyFill="1" applyBorder="1" applyAlignment="1">
      <alignment vertical="center"/>
      <protection/>
    </xf>
    <xf numFmtId="164" fontId="26" fillId="3" borderId="0" xfId="22" applyNumberFormat="1" applyFont="1" applyFill="1" applyAlignment="1" applyProtection="1">
      <alignment horizontal="left" vertical="center"/>
      <protection/>
    </xf>
    <xf numFmtId="164" fontId="26" fillId="3" borderId="0" xfId="22" applyNumberFormat="1" applyFont="1" applyFill="1" applyBorder="1" applyAlignment="1" applyProtection="1">
      <alignment horizontal="left" vertical="center"/>
      <protection/>
    </xf>
    <xf numFmtId="164" fontId="23" fillId="3" borderId="0" xfId="22" applyNumberFormat="1" applyFont="1" applyFill="1" applyBorder="1" applyAlignment="1" applyProtection="1">
      <alignment horizontal="left" vertical="center"/>
      <protection/>
    </xf>
    <xf numFmtId="164" fontId="23" fillId="3" borderId="0" xfId="22" applyNumberFormat="1" applyFont="1" applyFill="1" applyBorder="1" applyAlignment="1" applyProtection="1">
      <alignment vertical="center"/>
      <protection/>
    </xf>
    <xf numFmtId="165" fontId="23" fillId="3" borderId="0" xfId="22" applyNumberFormat="1" applyFont="1" applyFill="1" applyAlignment="1" applyProtection="1">
      <alignment vertical="center"/>
      <protection/>
    </xf>
    <xf numFmtId="0" fontId="0" fillId="21" borderId="0" xfId="0" applyFill="1" applyAlignment="1">
      <alignment/>
    </xf>
    <xf numFmtId="164" fontId="23" fillId="4" borderId="0" xfId="22" applyNumberFormat="1" applyFont="1" applyFill="1" applyAlignment="1" applyProtection="1" quotePrefix="1">
      <alignment horizontal="left" vertical="center"/>
      <protection locked="0"/>
    </xf>
    <xf numFmtId="0" fontId="84" fillId="6" borderId="25" xfId="0" applyFont="1" applyFill="1" applyBorder="1" applyAlignment="1">
      <alignment horizontal="center" vertical="center"/>
    </xf>
    <xf numFmtId="0" fontId="41" fillId="6" borderId="6" xfId="0" applyFont="1" applyFill="1" applyBorder="1" applyAlignment="1">
      <alignment horizontal="center" vertical="center"/>
    </xf>
    <xf numFmtId="0" fontId="41" fillId="6" borderId="26" xfId="0" applyFont="1" applyFill="1" applyBorder="1" applyAlignment="1">
      <alignment horizontal="center" vertical="center"/>
    </xf>
    <xf numFmtId="0" fontId="41" fillId="6" borderId="47" xfId="0" applyFont="1" applyFill="1" applyBorder="1" applyAlignment="1">
      <alignment horizontal="center" vertical="center"/>
    </xf>
    <xf numFmtId="0" fontId="39" fillId="26" borderId="0" xfId="0" applyFont="1" applyFill="1" applyBorder="1" applyAlignment="1">
      <alignment vertical="center"/>
    </xf>
    <xf numFmtId="0" fontId="39" fillId="26" borderId="12" xfId="0" applyFont="1" applyFill="1" applyBorder="1" applyAlignment="1">
      <alignment vertical="center"/>
    </xf>
    <xf numFmtId="0" fontId="39" fillId="26" borderId="14" xfId="0" applyFont="1" applyFill="1" applyBorder="1" applyAlignment="1">
      <alignment vertical="center"/>
    </xf>
    <xf numFmtId="0" fontId="39" fillId="26" borderId="15" xfId="0" applyFont="1" applyFill="1" applyBorder="1" applyAlignment="1">
      <alignment vertical="center"/>
    </xf>
    <xf numFmtId="0" fontId="23" fillId="26" borderId="9" xfId="0" applyFont="1" applyFill="1" applyBorder="1" applyAlignment="1">
      <alignment/>
    </xf>
    <xf numFmtId="0" fontId="23" fillId="26" borderId="0" xfId="0" applyFont="1" applyFill="1" applyBorder="1" applyAlignment="1">
      <alignment/>
    </xf>
    <xf numFmtId="0" fontId="23" fillId="5" borderId="0" xfId="22" applyNumberFormat="1" applyFont="1" applyFill="1" applyAlignment="1" applyProtection="1">
      <alignment horizontal="left" vertical="center"/>
      <protection locked="0"/>
    </xf>
    <xf numFmtId="0" fontId="33" fillId="6" borderId="0" xfId="0" applyFont="1" applyFill="1" applyAlignment="1" quotePrefix="1">
      <alignment horizontal="center" vertical="center"/>
    </xf>
    <xf numFmtId="0" fontId="33" fillId="6" borderId="0" xfId="0" applyFont="1" applyFill="1" applyAlignment="1">
      <alignment horizontal="left" vertical="center"/>
    </xf>
    <xf numFmtId="0" fontId="33" fillId="6" borderId="0" xfId="0" applyFont="1" applyFill="1" applyAlignment="1">
      <alignment vertical="center"/>
    </xf>
    <xf numFmtId="0" fontId="2" fillId="27" borderId="0" xfId="26" applyFont="1" applyFill="1" applyBorder="1" applyAlignment="1">
      <alignment vertical="center"/>
      <protection/>
    </xf>
    <xf numFmtId="0" fontId="0" fillId="27" borderId="0" xfId="26" applyFill="1">
      <alignment/>
      <protection/>
    </xf>
    <xf numFmtId="0" fontId="2" fillId="27" borderId="0" xfId="26" applyFont="1" applyFill="1" applyBorder="1" applyAlignment="1">
      <alignment horizontal="center" vertical="center"/>
      <protection/>
    </xf>
    <xf numFmtId="0" fontId="46" fillId="28" borderId="0" xfId="26" applyFont="1" applyFill="1" applyBorder="1" applyAlignment="1">
      <alignment horizontal="center" vertical="center"/>
      <protection/>
    </xf>
    <xf numFmtId="0" fontId="0" fillId="28" borderId="0" xfId="26" applyFill="1">
      <alignment/>
      <protection/>
    </xf>
    <xf numFmtId="0" fontId="15" fillId="29" borderId="0" xfId="26" applyFont="1" applyFill="1">
      <alignment/>
      <protection/>
    </xf>
    <xf numFmtId="0" fontId="0" fillId="29" borderId="0" xfId="26" applyFill="1">
      <alignment/>
      <protection/>
    </xf>
    <xf numFmtId="0" fontId="0" fillId="30" borderId="0" xfId="26" applyFill="1">
      <alignment/>
      <protection/>
    </xf>
    <xf numFmtId="0" fontId="33" fillId="30" borderId="0" xfId="26" applyFont="1" applyFill="1" applyAlignment="1">
      <alignment horizontal="center"/>
      <protection/>
    </xf>
    <xf numFmtId="0" fontId="87" fillId="30" borderId="0" xfId="26" applyFont="1" applyFill="1">
      <alignment/>
      <protection/>
    </xf>
    <xf numFmtId="0" fontId="22" fillId="30" borderId="0" xfId="26" applyFont="1" applyFill="1">
      <alignment/>
      <protection/>
    </xf>
    <xf numFmtId="0" fontId="1" fillId="31" borderId="0" xfId="26" applyFont="1" applyFill="1" applyBorder="1" applyAlignment="1">
      <alignment vertical="center"/>
      <protection/>
    </xf>
    <xf numFmtId="164" fontId="1" fillId="31" borderId="0" xfId="26" applyNumberFormat="1" applyFont="1" applyFill="1" applyBorder="1" applyAlignment="1">
      <alignment vertical="center"/>
      <protection/>
    </xf>
    <xf numFmtId="0" fontId="1" fillId="31" borderId="0" xfId="26" applyFont="1" applyFill="1" applyBorder="1" applyAlignment="1">
      <alignment horizontal="center" vertical="center"/>
      <protection/>
    </xf>
    <xf numFmtId="0" fontId="0" fillId="31" borderId="0" xfId="26" applyFill="1">
      <alignment/>
      <protection/>
    </xf>
    <xf numFmtId="164" fontId="0" fillId="31" borderId="0" xfId="23" applyFont="1" applyFill="1" applyBorder="1" applyAlignment="1">
      <alignment horizontal="left" vertical="center"/>
      <protection/>
    </xf>
    <xf numFmtId="0" fontId="2" fillId="28" borderId="0" xfId="26" applyFont="1" applyFill="1" applyBorder="1" applyAlignment="1">
      <alignment vertical="center"/>
      <protection/>
    </xf>
    <xf numFmtId="0" fontId="2" fillId="28" borderId="0" xfId="26" applyFont="1" applyFill="1" applyBorder="1" applyAlignment="1">
      <alignment horizontal="left" vertical="center"/>
      <protection/>
    </xf>
    <xf numFmtId="164" fontId="2" fillId="28" borderId="0" xfId="26" applyNumberFormat="1" applyFont="1" applyFill="1" applyBorder="1" applyAlignment="1">
      <alignment vertical="center"/>
      <protection/>
    </xf>
    <xf numFmtId="0" fontId="23" fillId="32" borderId="0" xfId="26" applyFont="1" applyFill="1">
      <alignment/>
      <protection/>
    </xf>
    <xf numFmtId="0" fontId="26" fillId="32" borderId="0" xfId="26" applyFont="1" applyFill="1" applyAlignment="1">
      <alignment horizontal="left"/>
      <protection/>
    </xf>
    <xf numFmtId="0" fontId="26" fillId="32" borderId="0" xfId="26" applyFont="1" applyFill="1">
      <alignment/>
      <protection/>
    </xf>
    <xf numFmtId="0" fontId="26" fillId="32" borderId="0" xfId="26" applyFont="1" applyFill="1" applyBorder="1" applyAlignment="1">
      <alignment wrapText="1"/>
      <protection/>
    </xf>
    <xf numFmtId="164" fontId="26" fillId="32" borderId="0" xfId="23" applyNumberFormat="1" applyFont="1" applyFill="1" applyAlignment="1" applyProtection="1">
      <alignment horizontal="left"/>
      <protection/>
    </xf>
    <xf numFmtId="164" fontId="26" fillId="32" borderId="0" xfId="26" applyNumberFormat="1" applyFont="1" applyFill="1">
      <alignment/>
      <protection/>
    </xf>
    <xf numFmtId="165" fontId="23" fillId="32" borderId="0" xfId="23" applyNumberFormat="1" applyFont="1" applyFill="1" applyProtection="1">
      <alignment/>
      <protection/>
    </xf>
    <xf numFmtId="0" fontId="0" fillId="0" borderId="0" xfId="26">
      <alignment/>
      <protection/>
    </xf>
    <xf numFmtId="0" fontId="23" fillId="28" borderId="0" xfId="26" applyFont="1" applyFill="1">
      <alignment/>
      <protection/>
    </xf>
    <xf numFmtId="0" fontId="26" fillId="28" borderId="0" xfId="26" applyFont="1" applyFill="1" applyAlignment="1">
      <alignment horizontal="left"/>
      <protection/>
    </xf>
    <xf numFmtId="0" fontId="26" fillId="28" borderId="0" xfId="26" applyFont="1" applyFill="1">
      <alignment/>
      <protection/>
    </xf>
    <xf numFmtId="0" fontId="23" fillId="28" borderId="0" xfId="26" applyFont="1" applyFill="1" applyBorder="1" applyAlignment="1">
      <alignment horizontal="left" vertical="center" wrapText="1"/>
      <protection/>
    </xf>
    <xf numFmtId="164" fontId="26" fillId="28" borderId="0" xfId="23" applyNumberFormat="1" applyFont="1" applyFill="1" applyAlignment="1" applyProtection="1">
      <alignment horizontal="left"/>
      <protection/>
    </xf>
    <xf numFmtId="164" fontId="26" fillId="28" borderId="0" xfId="26" applyNumberFormat="1" applyFont="1" applyFill="1">
      <alignment/>
      <protection/>
    </xf>
    <xf numFmtId="165" fontId="23" fillId="28" borderId="0" xfId="23" applyNumberFormat="1" applyFont="1" applyFill="1" applyProtection="1">
      <alignment/>
      <protection/>
    </xf>
    <xf numFmtId="0" fontId="23" fillId="32" borderId="0" xfId="26" applyFont="1" applyFill="1" applyBorder="1" applyAlignment="1">
      <alignment horizontal="left" vertical="center" wrapText="1"/>
      <protection/>
    </xf>
    <xf numFmtId="0" fontId="23" fillId="28" borderId="0" xfId="26" applyFont="1" applyFill="1" applyAlignment="1">
      <alignment wrapText="1"/>
      <protection/>
    </xf>
    <xf numFmtId="0" fontId="23" fillId="32" borderId="0" xfId="26" applyFont="1" applyFill="1" applyBorder="1" applyAlignment="1">
      <alignment horizontal="left" vertical="center"/>
      <protection/>
    </xf>
    <xf numFmtId="0" fontId="0" fillId="0" borderId="0" xfId="26">
      <alignment/>
      <protection/>
    </xf>
    <xf numFmtId="164" fontId="47" fillId="5" borderId="0" xfId="22" applyFont="1" applyFill="1" applyBorder="1" applyAlignment="1">
      <alignment horizontal="left" vertical="center" indent="2"/>
      <protection/>
    </xf>
    <xf numFmtId="0" fontId="23" fillId="3" borderId="0" xfId="0" applyFont="1" applyFill="1" applyAlignment="1" applyProtection="1">
      <alignment vertical="center" wrapText="1"/>
      <protection locked="0"/>
    </xf>
    <xf numFmtId="0" fontId="54" fillId="3" borderId="0" xfId="0" applyFont="1" applyFill="1" applyBorder="1" applyAlignment="1">
      <alignment vertical="center"/>
    </xf>
    <xf numFmtId="164" fontId="23" fillId="3" borderId="0" xfId="22" applyFont="1" applyFill="1" applyBorder="1" applyAlignment="1">
      <alignment vertical="center"/>
      <protection/>
    </xf>
    <xf numFmtId="0" fontId="18" fillId="7" borderId="16" xfId="0" applyFont="1" applyFill="1" applyBorder="1" applyAlignment="1">
      <alignment horizontal="center" vertical="center"/>
    </xf>
    <xf numFmtId="0" fontId="1" fillId="6" borderId="11" xfId="0" applyFont="1" applyFill="1" applyBorder="1" applyAlignment="1">
      <alignment vertical="center"/>
    </xf>
    <xf numFmtId="0" fontId="76" fillId="6" borderId="0" xfId="0" applyFont="1" applyFill="1" applyBorder="1" applyAlignment="1">
      <alignment/>
    </xf>
    <xf numFmtId="0" fontId="76" fillId="6" borderId="12" xfId="0" applyFont="1" applyFill="1" applyBorder="1" applyAlignment="1">
      <alignment/>
    </xf>
    <xf numFmtId="0" fontId="44" fillId="7" borderId="57" xfId="0" applyFont="1" applyFill="1" applyBorder="1" applyAlignment="1">
      <alignment horizontal="center" vertical="center"/>
    </xf>
    <xf numFmtId="0" fontId="90" fillId="3" borderId="51" xfId="0" applyFont="1" applyFill="1" applyBorder="1" applyAlignment="1">
      <alignment horizontal="left" vertical="center" indent="2"/>
    </xf>
    <xf numFmtId="0" fontId="91" fillId="3" borderId="47" xfId="0" applyFont="1" applyFill="1" applyBorder="1" applyAlignment="1">
      <alignment/>
    </xf>
    <xf numFmtId="0" fontId="91" fillId="3" borderId="38" xfId="0" applyFont="1" applyFill="1" applyBorder="1" applyAlignment="1">
      <alignment/>
    </xf>
    <xf numFmtId="164" fontId="26" fillId="4" borderId="4" xfId="0" applyNumberFormat="1" applyFont="1" applyFill="1" applyBorder="1" applyAlignment="1" applyProtection="1">
      <alignment horizontal="left" vertical="center" indent="2"/>
      <protection/>
    </xf>
    <xf numFmtId="0" fontId="43" fillId="26" borderId="11" xfId="0" applyFont="1" applyFill="1" applyBorder="1" applyAlignment="1">
      <alignment vertical="center" wrapText="1"/>
    </xf>
    <xf numFmtId="0" fontId="23" fillId="26" borderId="11" xfId="0" applyFont="1" applyFill="1" applyBorder="1" applyAlignment="1">
      <alignment/>
    </xf>
    <xf numFmtId="0" fontId="23" fillId="26" borderId="16" xfId="0" applyFont="1" applyFill="1" applyBorder="1" applyAlignment="1">
      <alignment/>
    </xf>
    <xf numFmtId="0" fontId="40" fillId="26" borderId="11" xfId="0" applyFont="1" applyFill="1" applyBorder="1" applyAlignment="1">
      <alignment vertical="center" wrapText="1"/>
    </xf>
    <xf numFmtId="0" fontId="42" fillId="26" borderId="11" xfId="0" applyFont="1" applyFill="1" applyBorder="1" applyAlignment="1">
      <alignment vertical="center" wrapText="1"/>
    </xf>
    <xf numFmtId="0" fontId="39" fillId="26" borderId="11" xfId="0" applyFont="1" applyFill="1" applyBorder="1" applyAlignment="1">
      <alignment vertical="center" wrapText="1"/>
    </xf>
    <xf numFmtId="0" fontId="23" fillId="26" borderId="11" xfId="0" applyFont="1" applyFill="1" applyBorder="1" applyAlignment="1">
      <alignment vertical="center"/>
    </xf>
    <xf numFmtId="0" fontId="20" fillId="3" borderId="18" xfId="0" applyFont="1" applyFill="1" applyBorder="1" applyAlignment="1">
      <alignment horizontal="center" vertical="center"/>
    </xf>
    <xf numFmtId="0" fontId="20" fillId="23" borderId="23" xfId="0" applyFont="1" applyFill="1" applyBorder="1" applyAlignment="1">
      <alignment horizontal="center" vertical="center"/>
    </xf>
    <xf numFmtId="169" fontId="20" fillId="9" borderId="23" xfId="0" applyNumberFormat="1" applyFont="1" applyFill="1" applyBorder="1" applyAlignment="1">
      <alignment horizontal="center" vertical="center"/>
    </xf>
    <xf numFmtId="169" fontId="15" fillId="7" borderId="23" xfId="0" applyNumberFormat="1" applyFont="1" applyFill="1" applyBorder="1" applyAlignment="1">
      <alignment horizontal="center" vertical="center"/>
    </xf>
    <xf numFmtId="169" fontId="63" fillId="3" borderId="23" xfId="0" applyNumberFormat="1" applyFont="1" applyFill="1" applyBorder="1" applyAlignment="1">
      <alignment horizontal="center" vertical="center"/>
    </xf>
    <xf numFmtId="169" fontId="15" fillId="2" borderId="23" xfId="0" applyNumberFormat="1" applyFont="1" applyFill="1" applyBorder="1" applyAlignment="1">
      <alignment horizontal="center" vertical="center"/>
    </xf>
    <xf numFmtId="169" fontId="15" fillId="22" borderId="23" xfId="0" applyNumberFormat="1" applyFont="1" applyFill="1" applyBorder="1" applyAlignment="1">
      <alignment horizontal="center" vertical="center"/>
    </xf>
    <xf numFmtId="169" fontId="15" fillId="22" borderId="37" xfId="0" applyNumberFormat="1" applyFont="1" applyFill="1" applyBorder="1" applyAlignment="1">
      <alignment horizontal="center" vertical="center"/>
    </xf>
    <xf numFmtId="169" fontId="20" fillId="17" borderId="23" xfId="0" applyNumberFormat="1" applyFont="1" applyFill="1" applyBorder="1" applyAlignment="1">
      <alignment horizontal="center" vertical="center"/>
    </xf>
    <xf numFmtId="0" fontId="81" fillId="4" borderId="50" xfId="0" applyFont="1" applyFill="1" applyBorder="1" applyAlignment="1">
      <alignment horizontal="center" vertical="center"/>
    </xf>
    <xf numFmtId="0" fontId="81" fillId="4" borderId="5" xfId="0" applyFont="1" applyFill="1" applyBorder="1" applyAlignment="1">
      <alignment horizontal="center" vertical="center"/>
    </xf>
    <xf numFmtId="169" fontId="81" fillId="4" borderId="5" xfId="0" applyNumberFormat="1" applyFont="1" applyFill="1" applyBorder="1" applyAlignment="1">
      <alignment horizontal="center" vertical="center"/>
    </xf>
    <xf numFmtId="169" fontId="81" fillId="4" borderId="54" xfId="0" applyNumberFormat="1" applyFont="1" applyFill="1" applyBorder="1" applyAlignment="1">
      <alignment horizontal="center" vertical="center"/>
    </xf>
    <xf numFmtId="0" fontId="20" fillId="8" borderId="23" xfId="0" applyFont="1" applyFill="1" applyBorder="1" applyAlignment="1">
      <alignment horizontal="center" vertical="center" wrapText="1"/>
    </xf>
    <xf numFmtId="169" fontId="20" fillId="8" borderId="23" xfId="0" applyNumberFormat="1" applyFont="1" applyFill="1" applyBorder="1" applyAlignment="1">
      <alignment horizontal="center" vertical="center"/>
    </xf>
    <xf numFmtId="169" fontId="69" fillId="6" borderId="0" xfId="0" applyNumberFormat="1" applyFont="1" applyFill="1" applyBorder="1" applyAlignment="1">
      <alignment horizontal="center" vertical="center"/>
    </xf>
    <xf numFmtId="0" fontId="20" fillId="20" borderId="23" xfId="0" applyFont="1" applyFill="1" applyBorder="1" applyAlignment="1">
      <alignment horizontal="center" vertical="center" wrapText="1"/>
    </xf>
    <xf numFmtId="169" fontId="20" fillId="20" borderId="23" xfId="0" applyNumberFormat="1" applyFont="1" applyFill="1" applyBorder="1" applyAlignment="1">
      <alignment horizontal="center" vertical="center"/>
    </xf>
    <xf numFmtId="164" fontId="23" fillId="4" borderId="0" xfId="22" applyNumberFormat="1" applyFont="1" applyFill="1" applyAlignment="1" applyProtection="1">
      <alignment horizontal="right" vertical="center"/>
      <protection locked="0"/>
    </xf>
    <xf numFmtId="0" fontId="3" fillId="2" borderId="0" xfId="0" applyFont="1" applyFill="1" applyBorder="1" applyAlignment="1">
      <alignment vertical="center"/>
    </xf>
    <xf numFmtId="0" fontId="26" fillId="2" borderId="0" xfId="22" applyNumberFormat="1" applyFont="1" applyFill="1" applyAlignment="1" applyProtection="1">
      <alignment horizontal="left" vertical="center"/>
      <protection locked="0"/>
    </xf>
    <xf numFmtId="164" fontId="26" fillId="2" borderId="0" xfId="22" applyNumberFormat="1" applyFont="1" applyFill="1" applyAlignment="1" applyProtection="1">
      <alignment horizontal="left" vertical="center"/>
      <protection locked="0"/>
    </xf>
    <xf numFmtId="0" fontId="23" fillId="2" borderId="0" xfId="0" applyFont="1" applyFill="1" applyAlignment="1" applyProtection="1">
      <alignment vertical="center" wrapText="1"/>
      <protection locked="0"/>
    </xf>
    <xf numFmtId="164" fontId="23" fillId="2" borderId="0" xfId="22" applyNumberFormat="1" applyFont="1" applyFill="1" applyAlignment="1" applyProtection="1">
      <alignment vertical="center"/>
      <protection locked="0"/>
    </xf>
    <xf numFmtId="165" fontId="23" fillId="2" borderId="0" xfId="22" applyNumberFormat="1" applyFont="1" applyFill="1" applyAlignment="1" applyProtection="1">
      <alignment horizontal="right" vertical="center"/>
      <protection locked="0"/>
    </xf>
    <xf numFmtId="164" fontId="23" fillId="4" borderId="0" xfId="22" applyNumberFormat="1" applyFont="1" applyFill="1" applyAlignment="1" applyProtection="1">
      <alignment horizontal="left" vertical="center" wrapText="1"/>
      <protection/>
    </xf>
    <xf numFmtId="164" fontId="25" fillId="8" borderId="2" xfId="0" applyNumberFormat="1" applyFont="1" applyFill="1" applyBorder="1" applyAlignment="1" applyProtection="1">
      <alignment horizontal="left" vertical="center" indent="2"/>
      <protection/>
    </xf>
    <xf numFmtId="164" fontId="23" fillId="4" borderId="4" xfId="24" applyFont="1" applyFill="1" applyBorder="1" applyAlignment="1">
      <alignment horizontal="center" vertical="center"/>
      <protection/>
    </xf>
    <xf numFmtId="0" fontId="26" fillId="4" borderId="39" xfId="22" applyNumberFormat="1" applyFont="1" applyFill="1" applyBorder="1" applyAlignment="1" applyProtection="1" quotePrefix="1">
      <alignment horizontal="left" vertical="center"/>
      <protection/>
    </xf>
    <xf numFmtId="0" fontId="26" fillId="4" borderId="4" xfId="22" applyNumberFormat="1" applyFont="1" applyFill="1" applyBorder="1" applyAlignment="1" applyProtection="1" quotePrefix="1">
      <alignment horizontal="left" vertical="center"/>
      <protection/>
    </xf>
    <xf numFmtId="164" fontId="23" fillId="4" borderId="4" xfId="22" applyNumberFormat="1" applyFont="1" applyFill="1" applyBorder="1" applyAlignment="1" applyProtection="1">
      <alignment horizontal="left" vertical="center" indent="2"/>
      <protection/>
    </xf>
    <xf numFmtId="164" fontId="23" fillId="4" borderId="4" xfId="22" applyNumberFormat="1" applyFont="1" applyFill="1" applyBorder="1" applyAlignment="1" applyProtection="1">
      <alignment horizontal="center" vertical="center"/>
      <protection/>
    </xf>
    <xf numFmtId="49" fontId="27" fillId="4" borderId="26" xfId="0" applyNumberFormat="1" applyFont="1" applyFill="1" applyBorder="1" applyAlignment="1">
      <alignment horizontal="left" vertical="top" wrapText="1"/>
    </xf>
    <xf numFmtId="0" fontId="54" fillId="33" borderId="0" xfId="0" applyFont="1" applyFill="1" applyBorder="1" applyAlignment="1">
      <alignment vertical="center"/>
    </xf>
    <xf numFmtId="18" fontId="54" fillId="33" borderId="0" xfId="0" applyNumberFormat="1" applyFont="1" applyFill="1" applyBorder="1" applyAlignment="1">
      <alignment vertical="center"/>
    </xf>
    <xf numFmtId="0" fontId="54" fillId="33" borderId="0" xfId="0" applyFont="1" applyFill="1" applyBorder="1" applyAlignment="1">
      <alignment horizontal="center" vertical="center"/>
    </xf>
    <xf numFmtId="0" fontId="46" fillId="28" borderId="0" xfId="0" applyFont="1" applyFill="1" applyBorder="1" applyAlignment="1">
      <alignment horizontal="center" vertical="center"/>
    </xf>
    <xf numFmtId="0" fontId="15" fillId="29" borderId="0" xfId="0" applyFont="1" applyFill="1" applyBorder="1" applyAlignment="1">
      <alignment vertical="center"/>
    </xf>
    <xf numFmtId="0" fontId="24" fillId="29" borderId="0" xfId="0" applyFont="1" applyFill="1" applyBorder="1" applyAlignment="1">
      <alignment vertical="center"/>
    </xf>
    <xf numFmtId="0" fontId="3" fillId="30" borderId="0" xfId="0" applyFont="1" applyFill="1" applyBorder="1" applyAlignment="1">
      <alignment vertical="center"/>
    </xf>
    <xf numFmtId="0" fontId="33" fillId="30" borderId="0" xfId="0" applyFont="1" applyFill="1" applyBorder="1" applyAlignment="1">
      <alignment horizontal="center" vertical="center"/>
    </xf>
    <xf numFmtId="0" fontId="33" fillId="30" borderId="0" xfId="0" applyFont="1" applyFill="1" applyBorder="1" applyAlignment="1">
      <alignment horizontal="left" vertical="center"/>
    </xf>
    <xf numFmtId="0" fontId="22" fillId="30" borderId="0" xfId="0" applyFont="1" applyFill="1" applyBorder="1" applyAlignment="1">
      <alignment horizontal="left" vertical="center"/>
    </xf>
    <xf numFmtId="0" fontId="22" fillId="30" borderId="0" xfId="0" applyFont="1" applyFill="1" applyBorder="1" applyAlignment="1">
      <alignment vertical="center"/>
    </xf>
    <xf numFmtId="0" fontId="51" fillId="31" borderId="0" xfId="0" applyFont="1" applyFill="1" applyBorder="1" applyAlignment="1">
      <alignment vertical="center"/>
    </xf>
    <xf numFmtId="0" fontId="20" fillId="31" borderId="0" xfId="0" applyFont="1" applyFill="1" applyBorder="1" applyAlignment="1">
      <alignment vertical="center"/>
    </xf>
    <xf numFmtId="0" fontId="2" fillId="31" borderId="0" xfId="0" applyFont="1" applyFill="1" applyBorder="1" applyAlignment="1">
      <alignment vertical="center"/>
    </xf>
    <xf numFmtId="164" fontId="26" fillId="32" borderId="0" xfId="22" applyNumberFormat="1" applyFont="1" applyFill="1" applyBorder="1" applyAlignment="1" applyProtection="1">
      <alignment horizontal="left" vertical="center"/>
      <protection locked="0"/>
    </xf>
    <xf numFmtId="0" fontId="3" fillId="28" borderId="0" xfId="0" applyFont="1" applyFill="1" applyBorder="1" applyAlignment="1">
      <alignment vertical="center"/>
    </xf>
    <xf numFmtId="0" fontId="26" fillId="28" borderId="0" xfId="22" applyNumberFormat="1" applyFont="1" applyFill="1" applyBorder="1" applyAlignment="1" applyProtection="1">
      <alignment horizontal="left" vertical="center"/>
      <protection locked="0"/>
    </xf>
    <xf numFmtId="164" fontId="26" fillId="28" borderId="0" xfId="22" applyNumberFormat="1" applyFont="1" applyFill="1" applyBorder="1" applyAlignment="1" applyProtection="1">
      <alignment horizontal="left" vertical="center"/>
      <protection locked="0"/>
    </xf>
    <xf numFmtId="164" fontId="23" fillId="28" borderId="0" xfId="22" applyNumberFormat="1" applyFont="1" applyFill="1" applyBorder="1" applyAlignment="1" applyProtection="1">
      <alignment vertical="center"/>
      <protection locked="0"/>
    </xf>
    <xf numFmtId="165" fontId="23" fillId="28" borderId="0" xfId="22" applyNumberFormat="1" applyFont="1" applyFill="1" applyBorder="1" applyAlignment="1" applyProtection="1">
      <alignment horizontal="right" vertical="center"/>
      <protection locked="0"/>
    </xf>
    <xf numFmtId="164" fontId="0" fillId="28" borderId="0" xfId="22" applyFont="1" applyFill="1" applyBorder="1" applyAlignment="1" applyProtection="1">
      <alignment vertical="center"/>
      <protection locked="0"/>
    </xf>
    <xf numFmtId="0" fontId="11" fillId="28" borderId="0" xfId="0" applyFont="1" applyFill="1" applyBorder="1" applyAlignment="1">
      <alignment vertical="center"/>
    </xf>
    <xf numFmtId="164" fontId="23" fillId="32" borderId="0" xfId="22" applyNumberFormat="1" applyFont="1" applyFill="1" applyBorder="1" applyAlignment="1" applyProtection="1">
      <alignment horizontal="left" vertical="center"/>
      <protection locked="0"/>
    </xf>
    <xf numFmtId="164" fontId="23" fillId="28" borderId="0" xfId="22" applyNumberFormat="1" applyFont="1" applyFill="1" applyBorder="1" applyAlignment="1" applyProtection="1">
      <alignment horizontal="left" vertical="center"/>
      <protection locked="0"/>
    </xf>
    <xf numFmtId="0" fontId="23" fillId="28" borderId="0" xfId="0" applyFont="1" applyFill="1" applyBorder="1" applyAlignment="1" applyProtection="1">
      <alignment vertical="center" wrapText="1"/>
      <protection locked="0"/>
    </xf>
    <xf numFmtId="164" fontId="23" fillId="28" borderId="0" xfId="22" applyFont="1" applyFill="1" applyBorder="1" applyAlignment="1">
      <alignment vertical="center"/>
      <protection/>
    </xf>
    <xf numFmtId="164" fontId="0" fillId="28" borderId="0" xfId="22" applyFont="1" applyFill="1" applyBorder="1" applyAlignment="1">
      <alignment vertical="center"/>
      <protection/>
    </xf>
    <xf numFmtId="0" fontId="54" fillId="28" borderId="0" xfId="0" applyFont="1" applyFill="1" applyBorder="1" applyAlignment="1">
      <alignment vertical="center"/>
    </xf>
    <xf numFmtId="0" fontId="1" fillId="31" borderId="0" xfId="0" applyFont="1" applyFill="1" applyBorder="1" applyAlignment="1">
      <alignment vertical="center"/>
    </xf>
    <xf numFmtId="164" fontId="1" fillId="31" borderId="0" xfId="0" applyNumberFormat="1" applyFont="1" applyFill="1" applyBorder="1" applyAlignment="1">
      <alignment vertical="center"/>
    </xf>
    <xf numFmtId="0" fontId="1" fillId="31" borderId="0" xfId="0" applyFont="1" applyFill="1" applyBorder="1" applyAlignment="1">
      <alignment horizontal="center" vertical="center"/>
    </xf>
    <xf numFmtId="0" fontId="3" fillId="31" borderId="0" xfId="0" applyFont="1" applyFill="1" applyBorder="1" applyAlignment="1">
      <alignment vertical="center"/>
    </xf>
    <xf numFmtId="0" fontId="23" fillId="4" borderId="0" xfId="22" applyNumberFormat="1" applyFont="1" applyFill="1" applyBorder="1" applyAlignment="1" applyProtection="1">
      <alignment horizontal="left" vertical="center"/>
      <protection locked="0"/>
    </xf>
    <xf numFmtId="164" fontId="23" fillId="4" borderId="0" xfId="22" applyNumberFormat="1" applyFont="1" applyFill="1" applyBorder="1" applyAlignment="1" applyProtection="1">
      <alignment horizontal="left" vertical="center"/>
      <protection locked="0"/>
    </xf>
    <xf numFmtId="0" fontId="23" fillId="4" borderId="0" xfId="0" applyFont="1" applyFill="1" applyBorder="1" applyAlignment="1" applyProtection="1">
      <alignment vertical="center" wrapText="1"/>
      <protection locked="0"/>
    </xf>
    <xf numFmtId="164" fontId="23" fillId="4" borderId="0" xfId="22" applyNumberFormat="1" applyFont="1" applyFill="1" applyBorder="1" applyAlignment="1" applyProtection="1">
      <alignment vertical="center"/>
      <protection locked="0"/>
    </xf>
    <xf numFmtId="164" fontId="0" fillId="4" borderId="0" xfId="22" applyFont="1" applyFill="1" applyBorder="1" applyAlignment="1" applyProtection="1">
      <alignment vertical="center"/>
      <protection locked="0"/>
    </xf>
    <xf numFmtId="0" fontId="26" fillId="4" borderId="0" xfId="22" applyNumberFormat="1" applyFont="1" applyFill="1" applyBorder="1" applyAlignment="1" applyProtection="1">
      <alignment horizontal="left" vertical="center"/>
      <protection locked="0"/>
    </xf>
    <xf numFmtId="0" fontId="3" fillId="34" borderId="0" xfId="0" applyFont="1" applyFill="1" applyBorder="1" applyAlignment="1">
      <alignment vertical="center"/>
    </xf>
    <xf numFmtId="0" fontId="26" fillId="34" borderId="0" xfId="22" applyNumberFormat="1" applyFont="1" applyFill="1" applyBorder="1" applyAlignment="1" applyProtection="1">
      <alignment horizontal="left" vertical="center"/>
      <protection locked="0"/>
    </xf>
    <xf numFmtId="164" fontId="26" fillId="34" borderId="0" xfId="22" applyNumberFormat="1" applyFont="1" applyFill="1" applyBorder="1" applyAlignment="1" applyProtection="1">
      <alignment horizontal="left" vertical="center"/>
      <protection locked="0"/>
    </xf>
    <xf numFmtId="0" fontId="23" fillId="34" borderId="0" xfId="0" applyFont="1" applyFill="1" applyBorder="1" applyAlignment="1" applyProtection="1">
      <alignment vertical="center" wrapText="1"/>
      <protection locked="0"/>
    </xf>
    <xf numFmtId="164" fontId="23" fillId="34" borderId="0" xfId="22" applyNumberFormat="1" applyFont="1" applyFill="1" applyBorder="1" applyAlignment="1" applyProtection="1">
      <alignment vertical="center"/>
      <protection locked="0"/>
    </xf>
    <xf numFmtId="164" fontId="0" fillId="34" borderId="0" xfId="22" applyFont="1" applyFill="1" applyBorder="1" applyAlignment="1" applyProtection="1">
      <alignment vertical="center"/>
      <protection locked="0"/>
    </xf>
    <xf numFmtId="164" fontId="23" fillId="34" borderId="0" xfId="22" applyNumberFormat="1" applyFont="1" applyFill="1" applyBorder="1" applyAlignment="1" applyProtection="1">
      <alignment horizontal="left" vertical="center"/>
      <protection locked="0"/>
    </xf>
    <xf numFmtId="165" fontId="23" fillId="35" borderId="0" xfId="22" applyNumberFormat="1" applyFont="1" applyFill="1" applyBorder="1" applyAlignment="1" applyProtection="1">
      <alignment horizontal="right" vertical="center"/>
      <protection locked="0"/>
    </xf>
    <xf numFmtId="164" fontId="93" fillId="4" borderId="0" xfId="22" applyFont="1" applyFill="1" applyBorder="1" applyAlignment="1">
      <alignment horizontal="left" vertical="center"/>
      <protection/>
    </xf>
    <xf numFmtId="164" fontId="94" fillId="4" borderId="0" xfId="22" applyFont="1" applyFill="1" applyBorder="1" applyAlignment="1">
      <alignment horizontal="center" vertical="center"/>
      <protection/>
    </xf>
    <xf numFmtId="164" fontId="94" fillId="4" borderId="0" xfId="22" applyFont="1" applyFill="1" applyBorder="1" applyAlignment="1" quotePrefix="1">
      <alignment horizontal="center" vertical="center"/>
      <protection/>
    </xf>
    <xf numFmtId="164" fontId="95" fillId="4" borderId="0" xfId="22" applyFont="1" applyFill="1" applyBorder="1" applyAlignment="1">
      <alignment horizontal="left" vertical="center"/>
      <protection/>
    </xf>
    <xf numFmtId="164" fontId="0" fillId="3" borderId="0" xfId="22" applyFont="1" applyFill="1" applyAlignment="1" applyProtection="1">
      <alignment vertical="center"/>
      <protection locked="0"/>
    </xf>
    <xf numFmtId="0" fontId="96" fillId="0" borderId="0" xfId="0" applyFont="1" applyAlignment="1">
      <alignment/>
    </xf>
    <xf numFmtId="0" fontId="40" fillId="26" borderId="0" xfId="0" applyFont="1" applyFill="1" applyBorder="1" applyAlignment="1">
      <alignment vertical="center" wrapText="1"/>
    </xf>
    <xf numFmtId="0" fontId="75" fillId="8" borderId="23" xfId="0" applyFont="1" applyFill="1" applyBorder="1" applyAlignment="1">
      <alignment horizontal="center" vertical="center"/>
    </xf>
    <xf numFmtId="0" fontId="75" fillId="8" borderId="26" xfId="0" applyFont="1" applyFill="1" applyBorder="1" applyAlignment="1">
      <alignment horizontal="center" vertical="center"/>
    </xf>
    <xf numFmtId="0" fontId="75" fillId="8" borderId="27" xfId="0" applyFont="1" applyFill="1" applyBorder="1" applyAlignment="1">
      <alignment horizontal="center" vertical="center"/>
    </xf>
    <xf numFmtId="0" fontId="71" fillId="26" borderId="0" xfId="0" applyFont="1" applyFill="1" applyBorder="1" applyAlignment="1">
      <alignment vertical="center" wrapText="1"/>
    </xf>
    <xf numFmtId="0" fontId="71" fillId="26" borderId="12" xfId="0" applyFont="1" applyFill="1" applyBorder="1" applyAlignment="1">
      <alignment vertical="center" wrapText="1"/>
    </xf>
    <xf numFmtId="170" fontId="12" fillId="8" borderId="23" xfId="0" applyNumberFormat="1" applyFont="1" applyFill="1" applyBorder="1" applyAlignment="1">
      <alignment horizontal="center" vertical="center"/>
    </xf>
    <xf numFmtId="170" fontId="12" fillId="8" borderId="24" xfId="0" applyNumberFormat="1" applyFont="1" applyFill="1" applyBorder="1" applyAlignment="1">
      <alignment horizontal="center" vertical="center"/>
    </xf>
    <xf numFmtId="167" fontId="12" fillId="8" borderId="49" xfId="0" applyNumberFormat="1" applyFont="1" applyFill="1" applyBorder="1" applyAlignment="1">
      <alignment horizontal="center" vertical="center"/>
    </xf>
    <xf numFmtId="167" fontId="12" fillId="8" borderId="25" xfId="0" applyNumberFormat="1" applyFont="1" applyFill="1" applyBorder="1" applyAlignment="1">
      <alignment horizontal="center" vertical="center"/>
    </xf>
    <xf numFmtId="167" fontId="12" fillId="8" borderId="26" xfId="0" applyNumberFormat="1" applyFont="1" applyFill="1" applyBorder="1" applyAlignment="1">
      <alignment horizontal="center" vertical="center"/>
    </xf>
    <xf numFmtId="167" fontId="12" fillId="8" borderId="27" xfId="0" applyNumberFormat="1" applyFont="1" applyFill="1" applyBorder="1" applyAlignment="1">
      <alignment horizontal="center" vertical="center"/>
    </xf>
    <xf numFmtId="167" fontId="12" fillId="8" borderId="5" xfId="0" applyNumberFormat="1" applyFont="1" applyFill="1" applyBorder="1" applyAlignment="1">
      <alignment horizontal="center" vertical="center"/>
    </xf>
    <xf numFmtId="167" fontId="12" fillId="8" borderId="6" xfId="0" applyNumberFormat="1" applyFont="1" applyFill="1" applyBorder="1" applyAlignment="1">
      <alignment horizontal="center" vertical="center"/>
    </xf>
    <xf numFmtId="170" fontId="13" fillId="8" borderId="25" xfId="0" applyNumberFormat="1" applyFont="1" applyFill="1" applyBorder="1" applyAlignment="1">
      <alignment horizontal="center" vertical="center"/>
    </xf>
    <xf numFmtId="170" fontId="13" fillId="8" borderId="6" xfId="0" applyNumberFormat="1" applyFont="1" applyFill="1" applyBorder="1" applyAlignment="1">
      <alignment horizontal="center" vertical="center"/>
    </xf>
    <xf numFmtId="170" fontId="13" fillId="8" borderId="26" xfId="0" applyNumberFormat="1" applyFont="1" applyFill="1" applyBorder="1" applyAlignment="1">
      <alignment horizontal="center" vertical="center"/>
    </xf>
    <xf numFmtId="170" fontId="13" fillId="8" borderId="27" xfId="0" applyNumberFormat="1" applyFont="1" applyFill="1" applyBorder="1" applyAlignment="1">
      <alignment horizontal="center" vertical="center"/>
    </xf>
    <xf numFmtId="170" fontId="12" fillId="8" borderId="23" xfId="0" applyNumberFormat="1" applyFont="1" applyFill="1" applyBorder="1" applyAlignment="1">
      <alignment horizontal="right" vertical="center"/>
    </xf>
    <xf numFmtId="164" fontId="26" fillId="5" borderId="0" xfId="24" applyNumberFormat="1" applyFont="1" applyFill="1" applyBorder="1" applyAlignment="1" applyProtection="1">
      <alignment horizontal="left" vertical="center" indent="2"/>
      <protection/>
    </xf>
    <xf numFmtId="165" fontId="70" fillId="5" borderId="0" xfId="0" applyNumberFormat="1" applyFont="1" applyFill="1" applyBorder="1" applyAlignment="1" applyProtection="1">
      <alignment horizontal="center" vertical="center"/>
      <protection/>
    </xf>
    <xf numFmtId="164" fontId="0" fillId="5" borderId="0" xfId="22" applyFont="1" applyFill="1" applyAlignment="1">
      <alignment vertical="center"/>
      <protection/>
    </xf>
    <xf numFmtId="0" fontId="9" fillId="2" borderId="0" xfId="0" applyFont="1" applyFill="1" applyBorder="1" applyAlignment="1">
      <alignment/>
    </xf>
    <xf numFmtId="170" fontId="10" fillId="7" borderId="11" xfId="0" applyNumberFormat="1" applyFont="1" applyFill="1" applyBorder="1" applyAlignment="1">
      <alignment vertical="center"/>
    </xf>
    <xf numFmtId="170" fontId="10" fillId="0" borderId="0" xfId="0" applyNumberFormat="1" applyFont="1" applyAlignment="1">
      <alignment vertical="center"/>
    </xf>
    <xf numFmtId="0" fontId="2" fillId="8" borderId="0" xfId="0" applyFont="1" applyFill="1" applyBorder="1" applyAlignment="1">
      <alignment vertical="center"/>
    </xf>
    <xf numFmtId="18" fontId="2" fillId="8" borderId="0" xfId="0" applyNumberFormat="1" applyFont="1" applyFill="1" applyBorder="1" applyAlignment="1">
      <alignment vertical="center"/>
    </xf>
    <xf numFmtId="0" fontId="2" fillId="8" borderId="0" xfId="0" applyFont="1" applyFill="1" applyBorder="1" applyAlignment="1">
      <alignment horizontal="center" vertical="center"/>
    </xf>
    <xf numFmtId="164" fontId="19" fillId="5" borderId="0" xfId="22" applyFont="1" applyFill="1" applyBorder="1" applyAlignment="1" quotePrefix="1">
      <alignment horizontal="center" vertical="center"/>
      <protection/>
    </xf>
    <xf numFmtId="164" fontId="23" fillId="5" borderId="0" xfId="22" applyNumberFormat="1" applyFont="1" applyFill="1" applyAlignment="1" applyProtection="1">
      <alignment horizontal="right" vertical="center"/>
      <protection locked="0"/>
    </xf>
    <xf numFmtId="164" fontId="95" fillId="4" borderId="0" xfId="22" applyNumberFormat="1" applyFont="1" applyFill="1" applyAlignment="1" applyProtection="1">
      <alignment horizontal="left" vertical="center"/>
      <protection locked="0"/>
    </xf>
    <xf numFmtId="164" fontId="23" fillId="4" borderId="0" xfId="22" applyFont="1" applyFill="1" applyBorder="1" applyAlignment="1" quotePrefix="1">
      <alignment horizontal="right" vertical="center"/>
      <protection/>
    </xf>
    <xf numFmtId="164" fontId="23" fillId="35" borderId="0" xfId="22" applyNumberFormat="1" applyFont="1" applyFill="1" applyBorder="1" applyAlignment="1" applyProtection="1">
      <alignment horizontal="left" vertical="center"/>
      <protection locked="0"/>
    </xf>
    <xf numFmtId="0" fontId="33" fillId="6" borderId="0" xfId="0" applyFont="1" applyFill="1" applyAlignment="1">
      <alignment horizontal="center" vertical="center"/>
    </xf>
    <xf numFmtId="164" fontId="33" fillId="30" borderId="0" xfId="22" applyNumberFormat="1" applyFont="1" applyFill="1" applyBorder="1" applyAlignment="1" applyProtection="1">
      <alignment horizontal="left" vertical="center"/>
      <protection locked="0"/>
    </xf>
    <xf numFmtId="0" fontId="22" fillId="6" borderId="0" xfId="0" applyFont="1" applyFill="1" applyAlignment="1">
      <alignment horizontal="left" vertical="center"/>
    </xf>
    <xf numFmtId="0" fontId="22" fillId="6" borderId="0" xfId="0" applyFont="1" applyFill="1" applyAlignment="1">
      <alignment vertical="center"/>
    </xf>
    <xf numFmtId="0" fontId="33" fillId="30" borderId="0" xfId="0" applyFont="1" applyFill="1" applyBorder="1" applyAlignment="1" applyProtection="1">
      <alignment vertical="center"/>
      <protection locked="0"/>
    </xf>
    <xf numFmtId="0" fontId="26" fillId="2" borderId="0" xfId="22" applyNumberFormat="1" applyFont="1" applyFill="1" applyAlignment="1" applyProtection="1" quotePrefix="1">
      <alignment horizontal="left" vertical="center"/>
      <protection locked="0"/>
    </xf>
    <xf numFmtId="164" fontId="23" fillId="2" borderId="0" xfId="22" applyFont="1" applyFill="1" applyAlignment="1" applyProtection="1">
      <alignment vertical="center"/>
      <protection locked="0"/>
    </xf>
    <xf numFmtId="0" fontId="15" fillId="13" borderId="0" xfId="0" applyFont="1" applyFill="1" applyAlignment="1">
      <alignment/>
    </xf>
    <xf numFmtId="0" fontId="0" fillId="13" borderId="0" xfId="0" applyFill="1" applyAlignment="1">
      <alignment/>
    </xf>
    <xf numFmtId="165" fontId="23" fillId="4" borderId="0" xfId="22" applyNumberFormat="1" applyFont="1" applyFill="1" applyBorder="1" applyAlignment="1" applyProtection="1">
      <alignment vertical="center"/>
      <protection/>
    </xf>
    <xf numFmtId="0" fontId="23" fillId="5" borderId="0" xfId="22" applyNumberFormat="1" applyFont="1" applyFill="1" applyBorder="1" applyAlignment="1" applyProtection="1">
      <alignment horizontal="left" vertical="center"/>
      <protection locked="0"/>
    </xf>
    <xf numFmtId="164" fontId="23" fillId="5" borderId="0" xfId="22" applyNumberFormat="1" applyFont="1" applyFill="1" applyBorder="1" applyAlignment="1" applyProtection="1">
      <alignment horizontal="left" vertical="center"/>
      <protection locked="0"/>
    </xf>
    <xf numFmtId="0" fontId="23" fillId="5" borderId="0" xfId="0" applyFont="1" applyFill="1" applyBorder="1" applyAlignment="1" applyProtection="1">
      <alignment vertical="center" wrapText="1"/>
      <protection locked="0"/>
    </xf>
    <xf numFmtId="164" fontId="23" fillId="5" borderId="0" xfId="22" applyNumberFormat="1" applyFont="1" applyFill="1" applyBorder="1" applyAlignment="1" applyProtection="1">
      <alignment vertical="center"/>
      <protection locked="0"/>
    </xf>
    <xf numFmtId="164" fontId="0" fillId="5" borderId="0" xfId="22" applyFont="1" applyFill="1" applyBorder="1" applyAlignment="1" applyProtection="1">
      <alignment vertical="center"/>
      <protection locked="0"/>
    </xf>
    <xf numFmtId="164" fontId="23" fillId="5" borderId="0" xfId="22" applyFont="1" applyFill="1" applyBorder="1" applyAlignment="1" applyProtection="1">
      <alignment vertical="center"/>
      <protection locked="0"/>
    </xf>
    <xf numFmtId="164" fontId="26" fillId="5" borderId="0" xfId="22" applyNumberFormat="1" applyFont="1" applyFill="1" applyBorder="1" applyAlignment="1" applyProtection="1">
      <alignment horizontal="left" vertical="center"/>
      <protection locked="0"/>
    </xf>
    <xf numFmtId="0" fontId="0" fillId="25" borderId="0" xfId="0" applyFill="1" applyAlignment="1">
      <alignment/>
    </xf>
    <xf numFmtId="164" fontId="26" fillId="4" borderId="0" xfId="22" applyNumberFormat="1" applyFont="1" applyFill="1" applyBorder="1" applyAlignment="1" applyProtection="1">
      <alignment horizontal="left" vertical="center" indent="2"/>
      <protection/>
    </xf>
    <xf numFmtId="0" fontId="23" fillId="4" borderId="0" xfId="0" applyFont="1" applyFill="1" applyBorder="1" applyAlignment="1">
      <alignment horizontal="left" vertical="center" indent="4"/>
    </xf>
    <xf numFmtId="164" fontId="6" fillId="0" borderId="0" xfId="25">
      <alignment/>
      <protection/>
    </xf>
    <xf numFmtId="164" fontId="100" fillId="17" borderId="10" xfId="25" applyFont="1" applyFill="1" applyBorder="1" applyAlignment="1">
      <alignment horizontal="center"/>
      <protection/>
    </xf>
    <xf numFmtId="0" fontId="47" fillId="5" borderId="0" xfId="22" applyNumberFormat="1" applyFont="1" applyFill="1" applyBorder="1" applyAlignment="1" applyProtection="1">
      <alignment horizontal="left" vertical="center"/>
      <protection/>
    </xf>
    <xf numFmtId="164" fontId="47" fillId="5" borderId="0" xfId="0" applyNumberFormat="1" applyFont="1" applyFill="1" applyBorder="1" applyAlignment="1" applyProtection="1">
      <alignment horizontal="left" vertical="center"/>
      <protection/>
    </xf>
    <xf numFmtId="164" fontId="47" fillId="5" borderId="0" xfId="22" applyNumberFormat="1" applyFont="1" applyFill="1" applyBorder="1" applyAlignment="1" applyProtection="1">
      <alignment horizontal="center" vertical="center"/>
      <protection/>
    </xf>
    <xf numFmtId="165" fontId="47" fillId="5" borderId="0" xfId="22" applyNumberFormat="1" applyFont="1" applyFill="1" applyBorder="1" applyAlignment="1" applyProtection="1">
      <alignment horizontal="center" vertical="center"/>
      <protection/>
    </xf>
    <xf numFmtId="0" fontId="26" fillId="5" borderId="0" xfId="22" applyNumberFormat="1" applyFont="1" applyFill="1" applyBorder="1" applyAlignment="1" applyProtection="1" quotePrefix="1">
      <alignment horizontal="left" vertical="center"/>
      <protection/>
    </xf>
    <xf numFmtId="0" fontId="44" fillId="26" borderId="11" xfId="0" applyFont="1" applyFill="1" applyBorder="1" applyAlignment="1">
      <alignment vertical="center" wrapText="1"/>
    </xf>
    <xf numFmtId="0" fontId="71" fillId="26" borderId="11" xfId="0" applyFont="1" applyFill="1" applyBorder="1" applyAlignment="1">
      <alignment vertical="center" wrapText="1"/>
    </xf>
    <xf numFmtId="49" fontId="27" fillId="5" borderId="26" xfId="0" applyNumberFormat="1" applyFont="1" applyFill="1" applyBorder="1" applyAlignment="1">
      <alignment horizontal="left" vertical="top" wrapText="1"/>
    </xf>
    <xf numFmtId="49" fontId="27" fillId="5" borderId="26" xfId="0" applyNumberFormat="1" applyFont="1" applyFill="1" applyBorder="1" applyAlignment="1" quotePrefix="1">
      <alignment horizontal="left" vertical="top" wrapText="1"/>
    </xf>
    <xf numFmtId="0" fontId="27" fillId="2" borderId="26" xfId="0" applyFont="1" applyFill="1" applyBorder="1" applyAlignment="1">
      <alignment horizontal="left" vertical="center" wrapText="1"/>
    </xf>
    <xf numFmtId="0" fontId="15" fillId="4" borderId="26" xfId="0" applyFont="1" applyFill="1" applyBorder="1" applyAlignment="1">
      <alignment horizontal="left" vertical="center" wrapText="1"/>
    </xf>
    <xf numFmtId="0" fontId="27" fillId="4" borderId="26" xfId="0" applyFont="1" applyFill="1" applyBorder="1" applyAlignment="1">
      <alignment horizontal="left" vertical="center" wrapText="1"/>
    </xf>
    <xf numFmtId="0" fontId="27" fillId="5" borderId="26" xfId="0" applyFont="1" applyFill="1" applyBorder="1" applyAlignment="1">
      <alignment horizontal="left" vertical="center" wrapText="1"/>
    </xf>
    <xf numFmtId="0" fontId="80" fillId="4" borderId="26" xfId="21" applyFont="1" applyFill="1" applyBorder="1" applyAlignment="1">
      <alignment horizontal="left" vertical="top" wrapText="1"/>
    </xf>
    <xf numFmtId="0" fontId="80" fillId="5" borderId="26" xfId="21" applyFont="1" applyFill="1" applyBorder="1" applyAlignment="1">
      <alignment horizontal="left" vertical="top" wrapText="1"/>
    </xf>
    <xf numFmtId="0" fontId="80" fillId="4" borderId="26" xfId="21" applyFont="1" applyFill="1" applyBorder="1" applyAlignment="1">
      <alignment horizontal="left" vertical="top"/>
    </xf>
    <xf numFmtId="0" fontId="40" fillId="26" borderId="16" xfId="0" applyFont="1" applyFill="1" applyBorder="1" applyAlignment="1">
      <alignment vertical="center" wrapText="1"/>
    </xf>
    <xf numFmtId="0" fontId="27" fillId="2" borderId="5" xfId="0" applyFont="1" applyFill="1" applyBorder="1" applyAlignment="1">
      <alignment horizontal="left" vertical="center" wrapText="1"/>
    </xf>
    <xf numFmtId="0" fontId="15" fillId="7" borderId="2" xfId="0" applyFont="1" applyFill="1" applyBorder="1" applyAlignment="1">
      <alignment horizontal="left" vertical="center" wrapText="1"/>
    </xf>
    <xf numFmtId="0" fontId="15" fillId="7" borderId="26" xfId="0" applyFont="1" applyFill="1" applyBorder="1" applyAlignment="1">
      <alignment horizontal="left" vertical="center" wrapText="1"/>
    </xf>
    <xf numFmtId="0" fontId="15" fillId="7" borderId="5" xfId="0" applyFont="1" applyFill="1" applyBorder="1" applyAlignment="1">
      <alignment horizontal="left" vertical="center" wrapText="1"/>
    </xf>
    <xf numFmtId="0" fontId="0" fillId="5" borderId="0" xfId="0" applyFill="1" applyAlignment="1">
      <alignment horizontal="right"/>
    </xf>
    <xf numFmtId="0" fontId="0" fillId="2" borderId="2" xfId="22" applyNumberFormat="1" applyFont="1" applyFill="1" applyBorder="1" applyAlignment="1">
      <alignment horizontal="left" vertical="center"/>
      <protection/>
    </xf>
    <xf numFmtId="164" fontId="0" fillId="2" borderId="7" xfId="22" applyFont="1" applyFill="1" applyBorder="1" applyAlignment="1">
      <alignment horizontal="left" vertical="center"/>
      <protection/>
    </xf>
    <xf numFmtId="164" fontId="14" fillId="2" borderId="8" xfId="22" applyNumberFormat="1" applyFont="1" applyFill="1" applyBorder="1" applyAlignment="1" applyProtection="1">
      <alignment vertical="center"/>
      <protection/>
    </xf>
    <xf numFmtId="164" fontId="24" fillId="2" borderId="8" xfId="22" applyFont="1" applyFill="1" applyBorder="1" applyAlignment="1">
      <alignment vertical="center"/>
      <protection/>
    </xf>
    <xf numFmtId="164" fontId="35" fillId="2" borderId="0" xfId="22" applyFont="1" applyFill="1" applyBorder="1" applyAlignment="1">
      <alignment horizontal="center" vertical="center"/>
      <protection/>
    </xf>
    <xf numFmtId="164" fontId="15" fillId="2" borderId="0" xfId="22" applyFont="1" applyFill="1" applyBorder="1" applyAlignment="1">
      <alignment vertical="center"/>
      <protection/>
    </xf>
    <xf numFmtId="164" fontId="15" fillId="2" borderId="8" xfId="22" applyFont="1" applyFill="1" applyBorder="1" applyAlignment="1">
      <alignment vertical="center"/>
      <protection/>
    </xf>
    <xf numFmtId="164" fontId="103" fillId="3" borderId="0" xfId="22" applyFont="1" applyFill="1" applyBorder="1" applyAlignment="1">
      <alignment horizontal="center" vertical="center"/>
      <protection/>
    </xf>
    <xf numFmtId="164" fontId="20" fillId="3" borderId="0" xfId="22" applyFont="1" applyFill="1" applyBorder="1" applyAlignment="1">
      <alignment vertical="center"/>
      <protection/>
    </xf>
    <xf numFmtId="164" fontId="20" fillId="3" borderId="8" xfId="22" applyFont="1" applyFill="1" applyBorder="1" applyAlignment="1">
      <alignment vertical="center"/>
      <protection/>
    </xf>
    <xf numFmtId="0" fontId="15" fillId="0" borderId="0" xfId="0" applyFont="1" applyFill="1" applyAlignment="1">
      <alignment horizontal="center"/>
    </xf>
    <xf numFmtId="0" fontId="24" fillId="0" borderId="0" xfId="0" applyFont="1" applyFill="1" applyAlignment="1">
      <alignment horizontal="center"/>
    </xf>
    <xf numFmtId="0" fontId="15" fillId="19" borderId="0" xfId="0" applyFont="1" applyFill="1" applyAlignment="1">
      <alignment horizontal="center"/>
    </xf>
    <xf numFmtId="164" fontId="24" fillId="0" borderId="0" xfId="22" applyFont="1" applyFill="1" applyBorder="1" applyAlignment="1">
      <alignment horizontal="left" vertical="center"/>
      <protection/>
    </xf>
    <xf numFmtId="0" fontId="26" fillId="4" borderId="36" xfId="22" applyNumberFormat="1" applyFont="1" applyFill="1" applyBorder="1" applyAlignment="1" applyProtection="1" quotePrefix="1">
      <alignment horizontal="left" vertical="center"/>
      <protection/>
    </xf>
    <xf numFmtId="0" fontId="26" fillId="4" borderId="5" xfId="22" applyNumberFormat="1" applyFont="1" applyFill="1" applyBorder="1" applyAlignment="1" applyProtection="1" quotePrefix="1">
      <alignment horizontal="left" vertical="center"/>
      <protection/>
    </xf>
    <xf numFmtId="164" fontId="26" fillId="4" borderId="5" xfId="22" applyFont="1" applyFill="1" applyBorder="1" applyAlignment="1">
      <alignment horizontal="left" vertical="center"/>
      <protection/>
    </xf>
    <xf numFmtId="164" fontId="25" fillId="8" borderId="5" xfId="22" applyNumberFormat="1" applyFont="1" applyFill="1" applyBorder="1" applyAlignment="1" applyProtection="1">
      <alignment horizontal="left" vertical="center"/>
      <protection/>
    </xf>
    <xf numFmtId="164" fontId="26" fillId="4" borderId="5" xfId="22" applyNumberFormat="1" applyFont="1" applyFill="1" applyBorder="1" applyAlignment="1" applyProtection="1">
      <alignment horizontal="left" vertical="center"/>
      <protection/>
    </xf>
    <xf numFmtId="164" fontId="26" fillId="4" borderId="5" xfId="0" applyNumberFormat="1" applyFont="1" applyFill="1" applyBorder="1" applyAlignment="1" applyProtection="1">
      <alignment horizontal="left" vertical="center"/>
      <protection/>
    </xf>
    <xf numFmtId="164" fontId="26" fillId="4" borderId="5" xfId="22" applyNumberFormat="1" applyFont="1" applyFill="1" applyBorder="1" applyAlignment="1" applyProtection="1">
      <alignment horizontal="center" vertical="center"/>
      <protection/>
    </xf>
    <xf numFmtId="165" fontId="26" fillId="4" borderId="6" xfId="0" applyNumberFormat="1" applyFont="1" applyFill="1" applyBorder="1" applyAlignment="1" applyProtection="1">
      <alignment horizontal="center" vertical="center"/>
      <protection/>
    </xf>
    <xf numFmtId="0" fontId="26" fillId="4" borderId="1" xfId="22" applyNumberFormat="1" applyFont="1" applyFill="1" applyBorder="1" applyAlignment="1" applyProtection="1">
      <alignment horizontal="left" vertical="center"/>
      <protection/>
    </xf>
    <xf numFmtId="0" fontId="26" fillId="4" borderId="2" xfId="22" applyNumberFormat="1" applyFont="1" applyFill="1" applyBorder="1" applyAlignment="1" applyProtection="1">
      <alignment horizontal="left" vertical="center"/>
      <protection/>
    </xf>
    <xf numFmtId="164" fontId="23" fillId="4" borderId="2" xfId="22" applyFont="1" applyFill="1" applyBorder="1" applyAlignment="1">
      <alignment horizontal="left" vertical="center"/>
      <protection/>
    </xf>
    <xf numFmtId="164" fontId="26" fillId="4" borderId="2" xfId="22" applyNumberFormat="1" applyFont="1" applyFill="1" applyBorder="1" applyAlignment="1" applyProtection="1">
      <alignment horizontal="left" vertical="center"/>
      <protection/>
    </xf>
    <xf numFmtId="0" fontId="26" fillId="4" borderId="4" xfId="0" applyFont="1" applyFill="1" applyBorder="1" applyAlignment="1">
      <alignment horizontal="left" vertical="center" indent="2"/>
    </xf>
    <xf numFmtId="0" fontId="23" fillId="5" borderId="0" xfId="0" applyFont="1" applyFill="1" applyBorder="1" applyAlignment="1">
      <alignment horizontal="left" vertical="center" indent="2"/>
    </xf>
    <xf numFmtId="165" fontId="23" fillId="5" borderId="0" xfId="22" applyNumberFormat="1" applyFont="1" applyFill="1" applyBorder="1" applyAlignment="1" applyProtection="1">
      <alignment horizontal="center" vertical="center"/>
      <protection/>
    </xf>
    <xf numFmtId="164" fontId="26" fillId="4" borderId="4" xfId="0" applyNumberFormat="1" applyFont="1" applyFill="1" applyBorder="1" applyAlignment="1" applyProtection="1">
      <alignment horizontal="left" vertical="center" indent="4"/>
      <protection/>
    </xf>
    <xf numFmtId="0" fontId="26" fillId="4" borderId="36" xfId="0" applyNumberFormat="1" applyFont="1" applyFill="1" applyBorder="1" applyAlignment="1" applyProtection="1">
      <alignment horizontal="left" vertical="center"/>
      <protection/>
    </xf>
    <xf numFmtId="0" fontId="26" fillId="4" borderId="5" xfId="0" applyNumberFormat="1" applyFont="1" applyFill="1" applyBorder="1" applyAlignment="1" applyProtection="1">
      <alignment horizontal="left" vertical="center"/>
      <protection/>
    </xf>
    <xf numFmtId="0" fontId="23" fillId="4" borderId="5" xfId="0" applyFont="1" applyFill="1" applyBorder="1" applyAlignment="1">
      <alignment horizontal="left" vertical="center"/>
    </xf>
    <xf numFmtId="164" fontId="25" fillId="8" borderId="5" xfId="0" applyNumberFormat="1" applyFont="1" applyFill="1" applyBorder="1" applyAlignment="1" applyProtection="1">
      <alignment horizontal="left" vertical="center"/>
      <protection/>
    </xf>
    <xf numFmtId="164" fontId="23" fillId="4" borderId="5" xfId="0" applyNumberFormat="1" applyFont="1" applyFill="1" applyBorder="1" applyAlignment="1" applyProtection="1">
      <alignment horizontal="center" vertical="center"/>
      <protection/>
    </xf>
    <xf numFmtId="165" fontId="23" fillId="4" borderId="6" xfId="0" applyNumberFormat="1" applyFont="1" applyFill="1" applyBorder="1" applyAlignment="1" applyProtection="1">
      <alignment horizontal="center" vertical="center"/>
      <protection/>
    </xf>
    <xf numFmtId="164" fontId="25" fillId="8" borderId="5" xfId="0" applyNumberFormat="1" applyFont="1" applyFill="1" applyBorder="1" applyAlignment="1" applyProtection="1">
      <alignment horizontal="left" vertical="center" wrapText="1" indent="2"/>
      <protection/>
    </xf>
    <xf numFmtId="164" fontId="25" fillId="5" borderId="0" xfId="0" applyNumberFormat="1" applyFont="1" applyFill="1" applyBorder="1" applyAlignment="1" applyProtection="1">
      <alignment horizontal="left" vertical="center" wrapText="1" indent="2"/>
      <protection/>
    </xf>
    <xf numFmtId="164" fontId="25" fillId="8" borderId="5" xfId="0" applyNumberFormat="1" applyFont="1" applyFill="1" applyBorder="1" applyAlignment="1" applyProtection="1">
      <alignment horizontal="left" vertical="center" indent="2"/>
      <protection/>
    </xf>
    <xf numFmtId="164" fontId="25" fillId="5" borderId="0" xfId="0" applyNumberFormat="1" applyFont="1" applyFill="1" applyBorder="1" applyAlignment="1" applyProtection="1">
      <alignment horizontal="left" vertical="center"/>
      <protection/>
    </xf>
    <xf numFmtId="0" fontId="15" fillId="0" borderId="0" xfId="0" applyFont="1" applyFill="1" applyBorder="1" applyAlignment="1">
      <alignment horizontal="left" vertical="center"/>
    </xf>
    <xf numFmtId="164" fontId="23" fillId="4" borderId="0" xfId="22" applyFont="1" applyFill="1" applyBorder="1" applyAlignment="1">
      <alignment horizontal="left" vertical="center" indent="4"/>
      <protection/>
    </xf>
    <xf numFmtId="164" fontId="23" fillId="4" borderId="4" xfId="22" applyFont="1" applyFill="1" applyBorder="1" applyAlignment="1">
      <alignment horizontal="left" vertical="center" indent="4"/>
      <protection/>
    </xf>
    <xf numFmtId="164" fontId="23" fillId="4" borderId="4" xfId="22" applyNumberFormat="1" applyFont="1" applyFill="1" applyBorder="1" applyAlignment="1" applyProtection="1">
      <alignment horizontal="left" vertical="center"/>
      <protection/>
    </xf>
    <xf numFmtId="164" fontId="23" fillId="5" borderId="0" xfId="22" applyFont="1" applyFill="1" applyBorder="1" applyAlignment="1">
      <alignment horizontal="left" vertical="center" indent="4"/>
      <protection/>
    </xf>
    <xf numFmtId="164" fontId="23" fillId="4" borderId="0" xfId="22" applyNumberFormat="1" applyFont="1" applyFill="1" applyBorder="1" applyAlignment="1" applyProtection="1">
      <alignment horizontal="left" vertical="center" indent="4"/>
      <protection/>
    </xf>
    <xf numFmtId="0" fontId="23" fillId="4" borderId="0" xfId="0" applyFont="1" applyFill="1" applyBorder="1" applyAlignment="1">
      <alignment horizontal="left" vertical="center" indent="6"/>
    </xf>
    <xf numFmtId="164" fontId="28" fillId="0" borderId="0" xfId="24" applyFont="1" applyFill="1" applyBorder="1" applyAlignment="1">
      <alignment horizontal="left" vertical="center"/>
      <protection/>
    </xf>
    <xf numFmtId="164" fontId="28" fillId="9" borderId="1" xfId="24" applyFont="1" applyFill="1" applyBorder="1" applyAlignment="1">
      <alignment horizontal="center" vertical="center"/>
      <protection/>
    </xf>
    <xf numFmtId="164" fontId="28" fillId="9" borderId="2" xfId="24" applyFont="1" applyFill="1" applyBorder="1" applyAlignment="1">
      <alignment horizontal="center" vertical="center"/>
      <protection/>
    </xf>
    <xf numFmtId="164" fontId="28" fillId="9" borderId="7" xfId="24" applyFont="1" applyFill="1" applyBorder="1" applyAlignment="1">
      <alignment horizontal="center" vertical="center"/>
      <protection/>
    </xf>
    <xf numFmtId="164" fontId="9" fillId="9" borderId="0" xfId="24" applyFont="1" applyFill="1" applyBorder="1" applyAlignment="1">
      <alignment horizontal="left" vertical="center"/>
      <protection/>
    </xf>
    <xf numFmtId="0" fontId="28" fillId="3" borderId="3" xfId="24" applyNumberFormat="1" applyFont="1" applyFill="1" applyBorder="1" applyAlignment="1">
      <alignment horizontal="center" vertical="center"/>
      <protection/>
    </xf>
    <xf numFmtId="164" fontId="28" fillId="3" borderId="8" xfId="24" applyFont="1" applyFill="1" applyBorder="1" applyAlignment="1">
      <alignment horizontal="center" vertical="center"/>
      <protection/>
    </xf>
    <xf numFmtId="165" fontId="25" fillId="3" borderId="8" xfId="24" applyNumberFormat="1" applyFont="1" applyFill="1" applyBorder="1" applyAlignment="1" applyProtection="1">
      <alignment horizontal="center" vertical="center"/>
      <protection/>
    </xf>
    <xf numFmtId="0" fontId="0" fillId="9" borderId="39" xfId="22" applyNumberFormat="1" applyFont="1" applyFill="1" applyBorder="1" applyAlignment="1">
      <alignment horizontal="left" vertical="center"/>
      <protection/>
    </xf>
    <xf numFmtId="0" fontId="0" fillId="9" borderId="4" xfId="22" applyNumberFormat="1" applyFont="1" applyFill="1" applyBorder="1" applyAlignment="1">
      <alignment horizontal="left" vertical="center"/>
      <protection/>
    </xf>
    <xf numFmtId="164" fontId="0" fillId="9" borderId="4" xfId="22" applyFont="1" applyFill="1" applyBorder="1" applyAlignment="1">
      <alignment horizontal="left" vertical="center"/>
      <protection/>
    </xf>
    <xf numFmtId="164" fontId="23" fillId="9" borderId="4" xfId="22" applyFont="1" applyFill="1" applyBorder="1" applyAlignment="1">
      <alignment horizontal="center" vertical="center"/>
      <protection/>
    </xf>
    <xf numFmtId="164" fontId="0" fillId="9" borderId="17" xfId="22" applyFont="1" applyFill="1" applyBorder="1" applyAlignment="1">
      <alignment horizontal="center" vertical="center"/>
      <protection/>
    </xf>
    <xf numFmtId="164" fontId="0" fillId="9" borderId="0" xfId="22" applyFont="1" applyFill="1" applyBorder="1" applyAlignment="1">
      <alignment horizontal="left" vertical="center"/>
      <protection/>
    </xf>
    <xf numFmtId="0" fontId="46" fillId="21" borderId="0" xfId="0" applyFont="1" applyFill="1" applyBorder="1" applyAlignment="1">
      <alignment horizontal="center" vertical="center"/>
    </xf>
    <xf numFmtId="0" fontId="2" fillId="21" borderId="0" xfId="0" applyFont="1" applyFill="1" applyBorder="1" applyAlignment="1">
      <alignment vertical="center"/>
    </xf>
    <xf numFmtId="0" fontId="23" fillId="21" borderId="0" xfId="0" applyFont="1" applyFill="1" applyAlignment="1">
      <alignment vertical="center"/>
    </xf>
    <xf numFmtId="0" fontId="23" fillId="21" borderId="0" xfId="0" applyFont="1" applyFill="1" applyAlignment="1">
      <alignment horizontal="left" vertical="center"/>
    </xf>
    <xf numFmtId="164" fontId="52" fillId="21" borderId="0" xfId="22" applyFont="1" applyFill="1" applyBorder="1" applyAlignment="1" applyProtection="1">
      <alignment horizontal="left" vertical="center"/>
      <protection locked="0"/>
    </xf>
    <xf numFmtId="0" fontId="0" fillId="21" borderId="0" xfId="0" applyFont="1" applyFill="1" applyAlignment="1">
      <alignment vertical="center"/>
    </xf>
    <xf numFmtId="164" fontId="26" fillId="21" borderId="0" xfId="22" applyNumberFormat="1" applyFont="1" applyFill="1" applyAlignment="1" applyProtection="1">
      <alignment horizontal="left" vertical="center"/>
      <protection/>
    </xf>
    <xf numFmtId="164" fontId="26" fillId="21" borderId="0" xfId="0" applyNumberFormat="1" applyFont="1" applyFill="1" applyAlignment="1" applyProtection="1">
      <alignment horizontal="left" vertical="center" wrapText="1"/>
      <protection/>
    </xf>
    <xf numFmtId="164" fontId="23" fillId="21" borderId="0" xfId="22" applyNumberFormat="1" applyFont="1" applyFill="1" applyAlignment="1" applyProtection="1">
      <alignment vertical="center"/>
      <protection/>
    </xf>
    <xf numFmtId="165" fontId="23" fillId="21" borderId="0" xfId="22" applyNumberFormat="1" applyFont="1" applyFill="1" applyAlignment="1" applyProtection="1">
      <alignment vertical="center"/>
      <protection/>
    </xf>
    <xf numFmtId="164" fontId="23" fillId="21" borderId="0" xfId="22" applyFont="1" applyFill="1" applyAlignment="1">
      <alignment vertical="center"/>
      <protection/>
    </xf>
    <xf numFmtId="18" fontId="23" fillId="21" borderId="0" xfId="22" applyNumberFormat="1" applyFont="1" applyFill="1" applyAlignment="1" applyProtection="1">
      <alignment vertical="center"/>
      <protection/>
    </xf>
    <xf numFmtId="164" fontId="0" fillId="21" borderId="0" xfId="22" applyFont="1" applyFill="1" applyBorder="1" applyAlignment="1">
      <alignment vertical="center"/>
      <protection/>
    </xf>
    <xf numFmtId="164" fontId="26" fillId="21" borderId="0" xfId="22" applyNumberFormat="1" applyFont="1" applyFill="1" applyBorder="1" applyAlignment="1" applyProtection="1">
      <alignment horizontal="left" vertical="center"/>
      <protection/>
    </xf>
    <xf numFmtId="164" fontId="23" fillId="21" borderId="0" xfId="22" applyNumberFormat="1" applyFont="1" applyFill="1" applyBorder="1" applyAlignment="1" applyProtection="1">
      <alignment horizontal="left" vertical="center"/>
      <protection/>
    </xf>
    <xf numFmtId="164" fontId="23" fillId="21" borderId="0" xfId="22" applyNumberFormat="1" applyFont="1" applyFill="1" applyBorder="1" applyAlignment="1" applyProtection="1">
      <alignment vertical="center"/>
      <protection/>
    </xf>
    <xf numFmtId="0" fontId="23" fillId="5" borderId="0" xfId="0" applyFont="1" applyFill="1" applyAlignment="1">
      <alignment horizontal="left" vertical="center"/>
    </xf>
    <xf numFmtId="164" fontId="52" fillId="5" borderId="0" xfId="22" applyFont="1" applyFill="1" applyBorder="1" applyAlignment="1" applyProtection="1">
      <alignment horizontal="left" vertical="center"/>
      <protection locked="0"/>
    </xf>
    <xf numFmtId="164" fontId="23" fillId="21" borderId="0" xfId="0" applyNumberFormat="1" applyFont="1" applyFill="1" applyAlignment="1">
      <alignment horizontal="left" vertical="center"/>
    </xf>
    <xf numFmtId="164" fontId="23" fillId="21" borderId="0" xfId="22" applyFont="1" applyFill="1" applyBorder="1" applyAlignment="1" applyProtection="1">
      <alignment horizontal="left" vertical="center"/>
      <protection locked="0"/>
    </xf>
    <xf numFmtId="18" fontId="23" fillId="21" borderId="0" xfId="0" applyNumberFormat="1" applyFont="1" applyFill="1" applyAlignment="1">
      <alignment vertical="center"/>
    </xf>
    <xf numFmtId="164" fontId="23" fillId="5" borderId="0" xfId="22" applyFont="1" applyFill="1" applyBorder="1" applyAlignment="1" applyProtection="1">
      <alignment horizontal="left" vertical="center"/>
      <protection locked="0"/>
    </xf>
    <xf numFmtId="18" fontId="23" fillId="5" borderId="0" xfId="0" applyNumberFormat="1" applyFont="1" applyFill="1" applyAlignment="1">
      <alignment vertical="center"/>
    </xf>
    <xf numFmtId="0" fontId="2" fillId="21" borderId="0" xfId="0" applyFont="1" applyFill="1" applyBorder="1" applyAlignment="1">
      <alignment horizontal="left" vertical="center"/>
    </xf>
    <xf numFmtId="20" fontId="23" fillId="0" borderId="0" xfId="22" applyNumberFormat="1" applyFont="1" applyFill="1" applyAlignment="1" applyProtection="1">
      <alignment horizontal="right" vertical="center"/>
      <protection locked="0"/>
    </xf>
    <xf numFmtId="0" fontId="26" fillId="0" borderId="0" xfId="22" applyNumberFormat="1" applyFont="1" applyFill="1" applyAlignment="1" applyProtection="1">
      <alignment horizontal="left" vertical="center"/>
      <protection locked="0"/>
    </xf>
    <xf numFmtId="0" fontId="23" fillId="28" borderId="0" xfId="22" applyNumberFormat="1" applyFont="1" applyFill="1" applyBorder="1" applyAlignment="1" applyProtection="1">
      <alignment horizontal="left" vertical="center"/>
      <protection locked="0"/>
    </xf>
    <xf numFmtId="164" fontId="26" fillId="4" borderId="0" xfId="22" applyNumberFormat="1" applyFont="1" applyFill="1" applyBorder="1" applyAlignment="1" applyProtection="1">
      <alignment horizontal="left" vertical="center"/>
      <protection locked="0"/>
    </xf>
    <xf numFmtId="0" fontId="26" fillId="0" borderId="0" xfId="22" applyNumberFormat="1" applyFont="1" applyFill="1" applyBorder="1" applyAlignment="1" applyProtection="1">
      <alignment horizontal="left" vertical="center"/>
      <protection locked="0"/>
    </xf>
    <xf numFmtId="164" fontId="26" fillId="0" borderId="0" xfId="22" applyNumberFormat="1" applyFont="1" applyFill="1" applyBorder="1" applyAlignment="1" applyProtection="1">
      <alignment horizontal="left" vertical="center"/>
      <protection locked="0"/>
    </xf>
    <xf numFmtId="0" fontId="23" fillId="0" borderId="0" xfId="0" applyFont="1" applyFill="1" applyBorder="1" applyAlignment="1" applyProtection="1">
      <alignment vertical="center" wrapText="1"/>
      <protection locked="0"/>
    </xf>
    <xf numFmtId="164" fontId="23" fillId="0" borderId="0" xfId="22" applyNumberFormat="1" applyFont="1" applyFill="1" applyBorder="1" applyAlignment="1" applyProtection="1">
      <alignment vertical="center"/>
      <protection locked="0"/>
    </xf>
    <xf numFmtId="165" fontId="23" fillId="0" borderId="0" xfId="22" applyNumberFormat="1" applyFont="1" applyFill="1" applyBorder="1" applyAlignment="1" applyProtection="1">
      <alignment horizontal="right" vertical="center"/>
      <protection locked="0"/>
    </xf>
    <xf numFmtId="164" fontId="0" fillId="0" borderId="0" xfId="22" applyFont="1" applyFill="1" applyBorder="1" applyAlignment="1" applyProtection="1">
      <alignment vertical="center"/>
      <protection locked="0"/>
    </xf>
    <xf numFmtId="164" fontId="26" fillId="28" borderId="0" xfId="22" applyNumberFormat="1" applyFont="1" applyFill="1" applyBorder="1" applyAlignment="1" applyProtection="1">
      <alignment horizontal="left" vertical="center"/>
      <protection/>
    </xf>
    <xf numFmtId="49" fontId="26" fillId="0" borderId="0" xfId="22" applyNumberFormat="1" applyFont="1" applyFill="1" applyBorder="1" applyAlignment="1" applyProtection="1">
      <alignment horizontal="left" vertical="center"/>
      <protection/>
    </xf>
    <xf numFmtId="164" fontId="27" fillId="28" borderId="0" xfId="24" applyFont="1" applyFill="1" applyBorder="1" applyAlignment="1">
      <alignment horizontal="left" vertical="center"/>
      <protection/>
    </xf>
    <xf numFmtId="0" fontId="27" fillId="28" borderId="0" xfId="24" applyNumberFormat="1" applyFont="1" applyFill="1" applyBorder="1" applyAlignment="1">
      <alignment horizontal="center" vertical="center"/>
      <protection/>
    </xf>
    <xf numFmtId="164" fontId="27" fillId="28" borderId="0" xfId="24" applyFont="1" applyFill="1" applyBorder="1" applyAlignment="1">
      <alignment horizontal="center" vertical="center"/>
      <protection/>
    </xf>
    <xf numFmtId="164" fontId="27" fillId="0" borderId="0" xfId="24" applyFont="1" applyFill="1" applyBorder="1" applyAlignment="1">
      <alignment horizontal="left" vertical="center"/>
      <protection/>
    </xf>
    <xf numFmtId="164" fontId="26" fillId="0" borderId="0" xfId="24" applyFont="1" applyFill="1" applyBorder="1" applyAlignment="1">
      <alignment horizontal="left" vertical="center"/>
      <protection/>
    </xf>
    <xf numFmtId="164" fontId="26" fillId="0" borderId="0" xfId="24" applyNumberFormat="1" applyFont="1" applyFill="1" applyBorder="1" applyAlignment="1" applyProtection="1">
      <alignment horizontal="center" vertical="center"/>
      <protection/>
    </xf>
    <xf numFmtId="165" fontId="26" fillId="0" borderId="0" xfId="24" applyNumberFormat="1" applyFont="1" applyFill="1" applyBorder="1" applyAlignment="1" applyProtection="1">
      <alignment horizontal="center" vertical="center"/>
      <protection/>
    </xf>
    <xf numFmtId="0" fontId="26" fillId="28" borderId="0" xfId="24" applyNumberFormat="1" applyFont="1" applyFill="1" applyBorder="1" applyAlignment="1" applyProtection="1">
      <alignment horizontal="left" vertical="center"/>
      <protection/>
    </xf>
    <xf numFmtId="164" fontId="0" fillId="0" borderId="0" xfId="22" applyFont="1" applyFill="1" applyBorder="1" applyAlignment="1">
      <alignment vertical="center"/>
      <protection/>
    </xf>
    <xf numFmtId="164" fontId="7" fillId="4" borderId="0" xfId="22" applyFont="1" applyFill="1" applyAlignment="1" applyProtection="1">
      <alignment vertical="center"/>
      <protection locked="0"/>
    </xf>
    <xf numFmtId="164" fontId="19" fillId="4" borderId="0" xfId="22" applyFont="1" applyFill="1" applyBorder="1" applyAlignment="1">
      <alignment vertical="center"/>
      <protection/>
    </xf>
    <xf numFmtId="164" fontId="26" fillId="4" borderId="0" xfId="0" applyNumberFormat="1" applyFont="1" applyFill="1" applyBorder="1" applyAlignment="1" applyProtection="1">
      <alignment horizontal="left" vertical="center" wrapText="1"/>
      <protection/>
    </xf>
    <xf numFmtId="164" fontId="23" fillId="2" borderId="0" xfId="22" applyNumberFormat="1" applyFont="1" applyFill="1" applyBorder="1" applyAlignment="1" applyProtection="1">
      <alignment horizontal="left" vertical="center"/>
      <protection locked="0"/>
    </xf>
    <xf numFmtId="0" fontId="23" fillId="0" borderId="0" xfId="0" applyFont="1" applyAlignment="1">
      <alignment/>
    </xf>
    <xf numFmtId="0" fontId="9" fillId="0" borderId="0" xfId="0" applyFont="1" applyAlignment="1">
      <alignment/>
    </xf>
    <xf numFmtId="164" fontId="23" fillId="3" borderId="3" xfId="22" applyFont="1" applyFill="1" applyBorder="1" applyAlignment="1">
      <alignment horizontal="left" vertical="center"/>
      <protection/>
    </xf>
    <xf numFmtId="164" fontId="26" fillId="4" borderId="0" xfId="22" applyFont="1" applyFill="1" applyBorder="1" applyAlignment="1">
      <alignment horizontal="left" vertical="center" indent="4"/>
      <protection/>
    </xf>
    <xf numFmtId="164" fontId="23" fillId="4" borderId="0" xfId="24" applyFont="1" applyFill="1" applyBorder="1" applyAlignment="1">
      <alignment horizontal="left" vertical="center" indent="4"/>
      <protection/>
    </xf>
    <xf numFmtId="164" fontId="7" fillId="4" borderId="0" xfId="22" applyNumberFormat="1" applyFont="1" applyFill="1" applyBorder="1" applyAlignment="1" applyProtection="1">
      <alignment horizontal="left" vertical="center"/>
      <protection/>
    </xf>
    <xf numFmtId="164" fontId="26" fillId="4" borderId="0" xfId="24" applyNumberFormat="1" applyFont="1" applyFill="1" applyBorder="1" applyAlignment="1" applyProtection="1">
      <alignment horizontal="left" vertical="center" indent="4"/>
      <protection/>
    </xf>
    <xf numFmtId="164" fontId="26" fillId="4" borderId="2" xfId="24" applyNumberFormat="1" applyFont="1" applyFill="1" applyBorder="1" applyAlignment="1" applyProtection="1">
      <alignment horizontal="left" vertical="center"/>
      <protection/>
    </xf>
    <xf numFmtId="164" fontId="26" fillId="4" borderId="2" xfId="24" applyFont="1" applyFill="1" applyBorder="1" applyAlignment="1">
      <alignment horizontal="left" vertical="center"/>
      <protection/>
    </xf>
    <xf numFmtId="164" fontId="26" fillId="4" borderId="2" xfId="24" applyNumberFormat="1" applyFont="1" applyFill="1" applyBorder="1" applyAlignment="1" applyProtection="1">
      <alignment horizontal="center" vertical="center"/>
      <protection/>
    </xf>
    <xf numFmtId="165" fontId="70" fillId="4" borderId="7" xfId="0" applyNumberFormat="1" applyFont="1" applyFill="1" applyBorder="1" applyAlignment="1" applyProtection="1">
      <alignment horizontal="center" vertical="center"/>
      <protection/>
    </xf>
    <xf numFmtId="165" fontId="26" fillId="4" borderId="8" xfId="0" applyNumberFormat="1" applyFont="1" applyFill="1" applyBorder="1" applyAlignment="1" applyProtection="1">
      <alignment horizontal="center" vertical="center"/>
      <protection/>
    </xf>
    <xf numFmtId="165" fontId="26" fillId="4" borderId="8" xfId="24" applyNumberFormat="1" applyFont="1" applyFill="1" applyBorder="1" applyAlignment="1" applyProtection="1">
      <alignment horizontal="center" vertical="center"/>
      <protection/>
    </xf>
    <xf numFmtId="164" fontId="26" fillId="4" borderId="4" xfId="24" applyNumberFormat="1" applyFont="1" applyFill="1" applyBorder="1" applyAlignment="1" applyProtection="1">
      <alignment horizontal="left" vertical="center"/>
      <protection/>
    </xf>
    <xf numFmtId="0" fontId="26" fillId="4" borderId="4" xfId="0" applyFont="1" applyFill="1" applyBorder="1" applyAlignment="1">
      <alignment horizontal="left" vertical="center"/>
    </xf>
    <xf numFmtId="164" fontId="26" fillId="4" borderId="4" xfId="0" applyNumberFormat="1" applyFont="1" applyFill="1" applyBorder="1" applyAlignment="1" applyProtection="1">
      <alignment horizontal="center" vertical="center"/>
      <protection/>
    </xf>
    <xf numFmtId="165" fontId="26" fillId="4" borderId="17" xfId="0" applyNumberFormat="1" applyFont="1" applyFill="1" applyBorder="1" applyAlignment="1" applyProtection="1">
      <alignment horizontal="center" vertical="center"/>
      <protection/>
    </xf>
    <xf numFmtId="164" fontId="27" fillId="4" borderId="1" xfId="24" applyFont="1" applyFill="1" applyBorder="1" applyAlignment="1">
      <alignment horizontal="left" vertical="center"/>
      <protection/>
    </xf>
    <xf numFmtId="164" fontId="27" fillId="4" borderId="3" xfId="24" applyFont="1" applyFill="1" applyBorder="1" applyAlignment="1">
      <alignment horizontal="left" vertical="center"/>
      <protection/>
    </xf>
    <xf numFmtId="0" fontId="15" fillId="4" borderId="3" xfId="0" applyFont="1" applyFill="1" applyBorder="1" applyAlignment="1">
      <alignment horizontal="left" vertical="center"/>
    </xf>
    <xf numFmtId="164" fontId="25" fillId="8" borderId="0" xfId="24" applyNumberFormat="1" applyFont="1" applyFill="1" applyBorder="1" applyAlignment="1" applyProtection="1">
      <alignment horizontal="left" vertical="center" indent="2"/>
      <protection/>
    </xf>
    <xf numFmtId="164" fontId="25" fillId="8" borderId="0" xfId="24" applyNumberFormat="1" applyFont="1" applyFill="1" applyBorder="1" applyAlignment="1" applyProtection="1">
      <alignment horizontal="left" vertical="center"/>
      <protection/>
    </xf>
    <xf numFmtId="164" fontId="25" fillId="8" borderId="0" xfId="0" applyNumberFormat="1" applyFont="1" applyFill="1" applyBorder="1" applyAlignment="1" applyProtection="1">
      <alignment horizontal="left" vertical="center" indent="2"/>
      <protection/>
    </xf>
    <xf numFmtId="164" fontId="25" fillId="8" borderId="2" xfId="24" applyFont="1" applyFill="1" applyBorder="1" applyAlignment="1">
      <alignment horizontal="left" vertical="center"/>
      <protection/>
    </xf>
    <xf numFmtId="0" fontId="25" fillId="4" borderId="0" xfId="24" applyNumberFormat="1" applyFont="1" applyFill="1" applyBorder="1" applyAlignment="1" applyProtection="1">
      <alignment horizontal="left" vertical="center"/>
      <protection/>
    </xf>
    <xf numFmtId="164" fontId="25" fillId="4" borderId="0" xfId="24" applyFont="1" applyFill="1" applyBorder="1" applyAlignment="1">
      <alignment horizontal="left" vertical="center"/>
      <protection/>
    </xf>
    <xf numFmtId="164" fontId="25" fillId="4" borderId="0" xfId="24" applyNumberFormat="1" applyFont="1" applyFill="1" applyBorder="1" applyAlignment="1" applyProtection="1">
      <alignment horizontal="left" vertical="center"/>
      <protection/>
    </xf>
    <xf numFmtId="164" fontId="25" fillId="4" borderId="0" xfId="24" applyNumberFormat="1" applyFont="1" applyFill="1" applyBorder="1" applyAlignment="1" applyProtection="1">
      <alignment horizontal="center" vertical="center"/>
      <protection/>
    </xf>
    <xf numFmtId="164" fontId="28" fillId="5" borderId="0" xfId="24" applyFont="1" applyFill="1" applyBorder="1" applyAlignment="1">
      <alignment horizontal="left" vertical="center"/>
      <protection/>
    </xf>
    <xf numFmtId="0" fontId="25" fillId="5" borderId="0" xfId="24" applyNumberFormat="1" applyFont="1" applyFill="1" applyBorder="1" applyAlignment="1" applyProtection="1">
      <alignment horizontal="left" vertical="center"/>
      <protection/>
    </xf>
    <xf numFmtId="164" fontId="25" fillId="5" borderId="0" xfId="24" applyNumberFormat="1" applyFont="1" applyFill="1" applyBorder="1" applyAlignment="1" applyProtection="1">
      <alignment horizontal="left" vertical="center"/>
      <protection/>
    </xf>
    <xf numFmtId="164" fontId="25" fillId="5" borderId="0" xfId="24" applyNumberFormat="1" applyFont="1" applyFill="1" applyBorder="1" applyAlignment="1" applyProtection="1">
      <alignment horizontal="center" vertical="center"/>
      <protection/>
    </xf>
    <xf numFmtId="165" fontId="25" fillId="5" borderId="0" xfId="24" applyNumberFormat="1" applyFont="1" applyFill="1" applyBorder="1" applyAlignment="1" applyProtection="1">
      <alignment horizontal="center" vertical="center"/>
      <protection/>
    </xf>
    <xf numFmtId="164" fontId="27" fillId="4" borderId="36" xfId="24" applyFont="1" applyFill="1" applyBorder="1" applyAlignment="1">
      <alignment horizontal="left" vertical="center"/>
      <protection/>
    </xf>
    <xf numFmtId="164" fontId="26" fillId="4" borderId="5" xfId="24" applyNumberFormat="1" applyFont="1" applyFill="1" applyBorder="1" applyAlignment="1" applyProtection="1">
      <alignment horizontal="left" vertical="center"/>
      <protection/>
    </xf>
    <xf numFmtId="164" fontId="25" fillId="8" borderId="5" xfId="24" applyNumberFormat="1" applyFont="1" applyFill="1" applyBorder="1" applyAlignment="1" applyProtection="1">
      <alignment horizontal="left" vertical="center"/>
      <protection/>
    </xf>
    <xf numFmtId="164" fontId="25" fillId="8" borderId="5" xfId="24" applyFont="1" applyFill="1" applyBorder="1" applyAlignment="1">
      <alignment horizontal="left" vertical="center"/>
      <protection/>
    </xf>
    <xf numFmtId="164" fontId="26" fillId="4" borderId="5" xfId="24" applyNumberFormat="1" applyFont="1" applyFill="1" applyBorder="1" applyAlignment="1" applyProtection="1">
      <alignment horizontal="center" vertical="center"/>
      <protection/>
    </xf>
    <xf numFmtId="165" fontId="70" fillId="4" borderId="6" xfId="0" applyNumberFormat="1" applyFont="1" applyFill="1" applyBorder="1" applyAlignment="1" applyProtection="1">
      <alignment horizontal="center" vertical="center"/>
      <protection/>
    </xf>
    <xf numFmtId="0" fontId="26" fillId="4" borderId="5" xfId="24" applyNumberFormat="1" applyFont="1" applyFill="1" applyBorder="1" applyAlignment="1" applyProtection="1">
      <alignment horizontal="left" vertical="center"/>
      <protection/>
    </xf>
    <xf numFmtId="164" fontId="26" fillId="4" borderId="5" xfId="24" applyFont="1" applyFill="1" applyBorder="1" applyAlignment="1">
      <alignment horizontal="left" vertical="center"/>
      <protection/>
    </xf>
    <xf numFmtId="165" fontId="26" fillId="4" borderId="6" xfId="24" applyNumberFormat="1" applyFont="1" applyFill="1" applyBorder="1" applyAlignment="1" applyProtection="1">
      <alignment horizontal="center" vertical="center"/>
      <protection/>
    </xf>
    <xf numFmtId="0" fontId="9" fillId="0" borderId="0" xfId="24" applyNumberFormat="1" applyFont="1" applyFill="1" applyBorder="1" applyAlignment="1">
      <alignment horizontal="left" vertical="center"/>
      <protection/>
    </xf>
    <xf numFmtId="164" fontId="9" fillId="0" borderId="0" xfId="24" applyFont="1" applyFill="1" applyBorder="1" applyAlignment="1">
      <alignment horizontal="center" vertical="center"/>
      <protection/>
    </xf>
    <xf numFmtId="164" fontId="28" fillId="4" borderId="3" xfId="24" applyFont="1" applyFill="1" applyBorder="1" applyAlignment="1">
      <alignment horizontal="left" vertical="center"/>
      <protection/>
    </xf>
    <xf numFmtId="164" fontId="28" fillId="3" borderId="3" xfId="24" applyFont="1" applyFill="1" applyBorder="1" applyAlignment="1">
      <alignment horizontal="center" vertical="center"/>
      <protection/>
    </xf>
    <xf numFmtId="164" fontId="28" fillId="3" borderId="3" xfId="24" applyFont="1" applyFill="1" applyBorder="1" applyAlignment="1">
      <alignment horizontal="left" vertical="center"/>
      <protection/>
    </xf>
    <xf numFmtId="165" fontId="26" fillId="4" borderId="7" xfId="24" applyNumberFormat="1" applyFont="1" applyFill="1" applyBorder="1" applyAlignment="1" applyProtection="1">
      <alignment horizontal="center" vertical="center"/>
      <protection/>
    </xf>
    <xf numFmtId="164" fontId="36" fillId="4" borderId="3" xfId="24" applyFont="1" applyFill="1" applyBorder="1" applyAlignment="1">
      <alignment horizontal="left" vertical="center"/>
      <protection/>
    </xf>
    <xf numFmtId="165" fontId="7" fillId="4" borderId="8" xfId="0" applyNumberFormat="1" applyFont="1" applyFill="1" applyBorder="1" applyAlignment="1" applyProtection="1">
      <alignment horizontal="center" vertical="center"/>
      <protection/>
    </xf>
    <xf numFmtId="0" fontId="8" fillId="4" borderId="3" xfId="0" applyFont="1" applyFill="1" applyBorder="1" applyAlignment="1">
      <alignment horizontal="left" vertical="center"/>
    </xf>
    <xf numFmtId="0" fontId="7" fillId="4" borderId="3" xfId="22" applyNumberFormat="1" applyFont="1" applyFill="1" applyBorder="1" applyAlignment="1" applyProtection="1">
      <alignment horizontal="left" vertical="center"/>
      <protection/>
    </xf>
    <xf numFmtId="164" fontId="15" fillId="4" borderId="3" xfId="22" applyFont="1" applyFill="1" applyBorder="1" applyAlignment="1">
      <alignment horizontal="left" vertical="center"/>
      <protection/>
    </xf>
    <xf numFmtId="165" fontId="25" fillId="17" borderId="8" xfId="0" applyNumberFormat="1" applyFont="1" applyFill="1" applyBorder="1" applyAlignment="1" applyProtection="1">
      <alignment horizontal="center" vertical="center"/>
      <protection/>
    </xf>
    <xf numFmtId="165" fontId="25" fillId="4" borderId="8" xfId="0" applyNumberFormat="1" applyFont="1" applyFill="1" applyBorder="1" applyAlignment="1" applyProtection="1">
      <alignment horizontal="center" vertical="center"/>
      <protection/>
    </xf>
    <xf numFmtId="164" fontId="0" fillId="4" borderId="1" xfId="22" applyFont="1" applyFill="1" applyBorder="1" applyAlignment="1">
      <alignment horizontal="left" vertical="center"/>
      <protection/>
    </xf>
    <xf numFmtId="0" fontId="0" fillId="4" borderId="3" xfId="0" applyFont="1" applyFill="1" applyBorder="1" applyAlignment="1">
      <alignment horizontal="left" vertical="center"/>
    </xf>
    <xf numFmtId="164" fontId="9" fillId="4" borderId="3" xfId="24" applyFont="1" applyFill="1" applyBorder="1" applyAlignment="1">
      <alignment horizontal="left" vertical="center"/>
      <protection/>
    </xf>
    <xf numFmtId="165" fontId="23" fillId="4" borderId="8" xfId="24" applyNumberFormat="1" applyFont="1" applyFill="1" applyBorder="1" applyAlignment="1" applyProtection="1">
      <alignment horizontal="center" vertical="center"/>
      <protection/>
    </xf>
    <xf numFmtId="164" fontId="26" fillId="4" borderId="0" xfId="24" applyFont="1" applyFill="1" applyBorder="1" applyAlignment="1">
      <alignment horizontal="left" vertical="center" indent="4"/>
      <protection/>
    </xf>
    <xf numFmtId="164" fontId="9" fillId="4" borderId="39" xfId="24" applyFont="1" applyFill="1" applyBorder="1" applyAlignment="1">
      <alignment horizontal="left" vertical="center"/>
      <protection/>
    </xf>
    <xf numFmtId="0" fontId="26" fillId="4" borderId="4" xfId="24" applyNumberFormat="1" applyFont="1" applyFill="1" applyBorder="1" applyAlignment="1" applyProtection="1">
      <alignment horizontal="left" vertical="center"/>
      <protection/>
    </xf>
    <xf numFmtId="164" fontId="23" fillId="4" borderId="4" xfId="24" applyFont="1" applyFill="1" applyBorder="1" applyAlignment="1">
      <alignment horizontal="left" vertical="center"/>
      <protection/>
    </xf>
    <xf numFmtId="165" fontId="23" fillId="4" borderId="17" xfId="24" applyNumberFormat="1" applyFont="1" applyFill="1" applyBorder="1" applyAlignment="1" applyProtection="1">
      <alignment horizontal="center" vertical="center"/>
      <protection/>
    </xf>
    <xf numFmtId="164" fontId="24" fillId="5" borderId="0" xfId="22" applyFont="1" applyFill="1" applyBorder="1" applyAlignment="1">
      <alignment horizontal="left" vertical="center"/>
      <protection/>
    </xf>
    <xf numFmtId="164" fontId="9" fillId="4" borderId="1" xfId="24" applyFont="1" applyFill="1" applyBorder="1" applyAlignment="1">
      <alignment horizontal="left" vertical="center"/>
      <protection/>
    </xf>
    <xf numFmtId="164" fontId="15" fillId="4" borderId="2" xfId="22" applyFont="1" applyFill="1" applyBorder="1" applyAlignment="1">
      <alignment horizontal="left" vertical="center"/>
      <protection/>
    </xf>
    <xf numFmtId="164" fontId="23" fillId="4" borderId="2" xfId="24" applyNumberFormat="1" applyFont="1" applyFill="1" applyBorder="1" applyAlignment="1" applyProtection="1">
      <alignment horizontal="center" vertical="center"/>
      <protection/>
    </xf>
    <xf numFmtId="165" fontId="23" fillId="4" borderId="7" xfId="24" applyNumberFormat="1" applyFont="1" applyFill="1" applyBorder="1" applyAlignment="1" applyProtection="1">
      <alignment horizontal="center" vertical="center"/>
      <protection/>
    </xf>
    <xf numFmtId="164" fontId="26" fillId="4" borderId="8" xfId="24" applyNumberFormat="1" applyFont="1" applyFill="1" applyBorder="1" applyAlignment="1" applyProtection="1">
      <alignment horizontal="center" vertical="center" wrapText="1"/>
      <protection/>
    </xf>
    <xf numFmtId="164" fontId="23" fillId="4" borderId="4" xfId="24" applyNumberFormat="1" applyFont="1" applyFill="1" applyBorder="1" applyAlignment="1" applyProtection="1">
      <alignment horizontal="center" vertical="center"/>
      <protection/>
    </xf>
    <xf numFmtId="164" fontId="9" fillId="4" borderId="36" xfId="24" applyFont="1" applyFill="1" applyBorder="1" applyAlignment="1">
      <alignment horizontal="left" vertical="center"/>
      <protection/>
    </xf>
    <xf numFmtId="164" fontId="15" fillId="4" borderId="5" xfId="22" applyFont="1" applyFill="1" applyBorder="1" applyAlignment="1">
      <alignment horizontal="left" vertical="center"/>
      <protection/>
    </xf>
    <xf numFmtId="164" fontId="23" fillId="4" borderId="5" xfId="24" applyNumberFormat="1" applyFont="1" applyFill="1" applyBorder="1" applyAlignment="1" applyProtection="1">
      <alignment horizontal="center" vertical="center"/>
      <protection/>
    </xf>
    <xf numFmtId="165" fontId="23" fillId="4" borderId="6" xfId="24" applyNumberFormat="1" applyFont="1" applyFill="1" applyBorder="1" applyAlignment="1" applyProtection="1">
      <alignment horizontal="center" vertical="center"/>
      <protection/>
    </xf>
    <xf numFmtId="164" fontId="25" fillId="17" borderId="5" xfId="24" applyNumberFormat="1" applyFont="1" applyFill="1" applyBorder="1" applyAlignment="1" applyProtection="1">
      <alignment horizontal="center" vertical="center"/>
      <protection/>
    </xf>
    <xf numFmtId="165" fontId="25" fillId="17" borderId="6" xfId="0" applyNumberFormat="1" applyFont="1" applyFill="1" applyBorder="1" applyAlignment="1" applyProtection="1">
      <alignment horizontal="center" vertical="center"/>
      <protection/>
    </xf>
    <xf numFmtId="164" fontId="28" fillId="10" borderId="1" xfId="24" applyFont="1" applyFill="1" applyBorder="1" applyAlignment="1">
      <alignment horizontal="left" vertical="center"/>
      <protection/>
    </xf>
    <xf numFmtId="0" fontId="25" fillId="10" borderId="2" xfId="24" applyNumberFormat="1" applyFont="1" applyFill="1" applyBorder="1" applyAlignment="1" applyProtection="1">
      <alignment horizontal="left" vertical="center"/>
      <protection/>
    </xf>
    <xf numFmtId="164" fontId="25" fillId="10" borderId="2" xfId="24" applyNumberFormat="1" applyFont="1" applyFill="1" applyBorder="1" applyAlignment="1" applyProtection="1">
      <alignment horizontal="left" vertical="center"/>
      <protection/>
    </xf>
    <xf numFmtId="164" fontId="25" fillId="10" borderId="2" xfId="24" applyFont="1" applyFill="1" applyBorder="1" applyAlignment="1">
      <alignment horizontal="left" vertical="center"/>
      <protection/>
    </xf>
    <xf numFmtId="165" fontId="25" fillId="10" borderId="2" xfId="24" applyNumberFormat="1" applyFont="1" applyFill="1" applyBorder="1" applyAlignment="1" applyProtection="1">
      <alignment horizontal="right" vertical="center"/>
      <protection/>
    </xf>
    <xf numFmtId="164" fontId="25" fillId="10" borderId="2" xfId="24" applyNumberFormat="1" applyFont="1" applyFill="1" applyBorder="1" applyAlignment="1" applyProtection="1">
      <alignment vertical="center"/>
      <protection/>
    </xf>
    <xf numFmtId="164" fontId="25" fillId="10" borderId="7" xfId="24" applyNumberFormat="1" applyFont="1" applyFill="1" applyBorder="1" applyAlignment="1" applyProtection="1">
      <alignment vertical="center"/>
      <protection/>
    </xf>
    <xf numFmtId="164" fontId="0" fillId="5" borderId="3" xfId="22" applyFont="1" applyFill="1" applyBorder="1" applyAlignment="1">
      <alignment horizontal="left" vertical="center"/>
      <protection/>
    </xf>
    <xf numFmtId="164" fontId="20" fillId="5" borderId="3" xfId="22" applyFont="1" applyFill="1" applyBorder="1" applyAlignment="1">
      <alignment horizontal="left" vertical="center"/>
      <protection/>
    </xf>
    <xf numFmtId="164" fontId="20" fillId="5" borderId="0" xfId="22" applyFont="1" applyFill="1" applyBorder="1" applyAlignment="1">
      <alignment horizontal="left" vertical="center"/>
      <protection/>
    </xf>
    <xf numFmtId="164" fontId="20" fillId="3" borderId="8" xfId="22" applyFont="1" applyFill="1" applyBorder="1" applyAlignment="1">
      <alignment horizontal="center" vertical="center"/>
      <protection/>
    </xf>
    <xf numFmtId="0" fontId="0" fillId="2" borderId="3" xfId="0" applyFill="1" applyBorder="1" applyAlignment="1">
      <alignment vertical="center"/>
    </xf>
    <xf numFmtId="164" fontId="15" fillId="2" borderId="8" xfId="22" applyFont="1" applyFill="1" applyBorder="1" applyAlignment="1">
      <alignment horizontal="center" vertical="center"/>
      <protection/>
    </xf>
    <xf numFmtId="0" fontId="9" fillId="5" borderId="0" xfId="0" applyFont="1" applyFill="1" applyAlignment="1">
      <alignment/>
    </xf>
    <xf numFmtId="0" fontId="9" fillId="5" borderId="12" xfId="0" applyFont="1" applyFill="1" applyBorder="1" applyAlignment="1">
      <alignment/>
    </xf>
    <xf numFmtId="0" fontId="53" fillId="5" borderId="0" xfId="0" applyFont="1" applyFill="1" applyBorder="1" applyAlignment="1">
      <alignment vertical="center"/>
    </xf>
    <xf numFmtId="0" fontId="19" fillId="5" borderId="0" xfId="0" applyFont="1" applyFill="1" applyBorder="1" applyAlignment="1">
      <alignment horizontal="center" vertical="center"/>
    </xf>
    <xf numFmtId="0" fontId="9" fillId="2" borderId="8" xfId="0" applyFont="1" applyFill="1" applyBorder="1" applyAlignment="1">
      <alignment/>
    </xf>
    <xf numFmtId="0" fontId="15" fillId="5" borderId="0" xfId="0" applyFont="1" applyFill="1" applyAlignment="1">
      <alignment horizontal="center" vertical="center"/>
    </xf>
    <xf numFmtId="0" fontId="24" fillId="5" borderId="0" xfId="0" applyFont="1" applyFill="1" applyAlignment="1">
      <alignment horizontal="center" vertical="center"/>
    </xf>
    <xf numFmtId="0" fontId="0" fillId="5" borderId="0" xfId="0" applyFill="1" applyAlignment="1">
      <alignment vertical="center"/>
    </xf>
    <xf numFmtId="0" fontId="23" fillId="5" borderId="0" xfId="0" applyFont="1" applyFill="1" applyAlignment="1">
      <alignment vertical="center"/>
    </xf>
    <xf numFmtId="0" fontId="9" fillId="5" borderId="0" xfId="0" applyFont="1" applyFill="1" applyAlignment="1">
      <alignment vertical="center"/>
    </xf>
    <xf numFmtId="164" fontId="55" fillId="3" borderId="3" xfId="22" applyFont="1" applyFill="1" applyBorder="1" applyAlignment="1">
      <alignment vertical="center"/>
      <protection/>
    </xf>
    <xf numFmtId="0" fontId="33" fillId="6" borderId="3" xfId="0" applyFont="1" applyFill="1" applyBorder="1" applyAlignment="1" quotePrefix="1">
      <alignment horizontal="center" vertical="center"/>
    </xf>
    <xf numFmtId="0" fontId="33" fillId="6" borderId="0" xfId="0" applyFont="1" applyFill="1" applyBorder="1" applyAlignment="1">
      <alignment vertical="center"/>
    </xf>
    <xf numFmtId="0" fontId="23" fillId="6" borderId="0" xfId="0" applyFont="1" applyFill="1" applyBorder="1" applyAlignment="1">
      <alignment vertical="center"/>
    </xf>
    <xf numFmtId="0" fontId="23" fillId="6" borderId="8" xfId="0" applyFont="1" applyFill="1" applyBorder="1" applyAlignment="1">
      <alignment vertical="center"/>
    </xf>
    <xf numFmtId="0" fontId="26" fillId="4" borderId="2" xfId="24" applyNumberFormat="1" applyFont="1" applyFill="1" applyBorder="1" applyAlignment="1" applyProtection="1" quotePrefix="1">
      <alignment horizontal="left" vertical="center"/>
      <protection/>
    </xf>
    <xf numFmtId="164" fontId="15" fillId="4" borderId="39" xfId="22" applyFont="1" applyFill="1" applyBorder="1" applyAlignment="1">
      <alignment horizontal="left" vertical="center"/>
      <protection/>
    </xf>
    <xf numFmtId="164" fontId="23" fillId="4" borderId="1" xfId="22" applyFont="1" applyFill="1" applyBorder="1" applyAlignment="1">
      <alignment horizontal="left" vertical="center"/>
      <protection/>
    </xf>
    <xf numFmtId="164" fontId="23" fillId="4" borderId="2" xfId="24" applyFont="1" applyFill="1" applyBorder="1" applyAlignment="1">
      <alignment horizontal="left" vertical="center"/>
      <protection/>
    </xf>
    <xf numFmtId="164" fontId="23" fillId="4" borderId="3" xfId="22" applyFont="1" applyFill="1" applyBorder="1" applyAlignment="1">
      <alignment horizontal="left" vertical="center"/>
      <protection/>
    </xf>
    <xf numFmtId="164" fontId="26" fillId="4" borderId="3" xfId="22" applyFont="1" applyFill="1" applyBorder="1" applyAlignment="1">
      <alignment horizontal="left" vertical="center"/>
      <protection/>
    </xf>
    <xf numFmtId="0" fontId="26" fillId="4" borderId="0" xfId="0" applyFont="1" applyFill="1" applyBorder="1" applyAlignment="1">
      <alignment horizontal="left" vertical="center" indent="4"/>
    </xf>
    <xf numFmtId="0" fontId="26" fillId="4" borderId="0" xfId="0" applyFont="1" applyFill="1" applyBorder="1" applyAlignment="1">
      <alignment vertical="center"/>
    </xf>
    <xf numFmtId="165" fontId="50" fillId="4" borderId="8" xfId="0" applyNumberFormat="1" applyFont="1" applyFill="1" applyBorder="1" applyAlignment="1" applyProtection="1">
      <alignment horizontal="center" vertical="center"/>
      <protection/>
    </xf>
    <xf numFmtId="164" fontId="0" fillId="4" borderId="3" xfId="22" applyFont="1" applyFill="1" applyBorder="1" applyAlignment="1">
      <alignment horizontal="left" vertical="center"/>
      <protection/>
    </xf>
    <xf numFmtId="164" fontId="15" fillId="4" borderId="1" xfId="22" applyFont="1" applyFill="1" applyBorder="1" applyAlignment="1">
      <alignment horizontal="left" vertical="center"/>
      <protection/>
    </xf>
    <xf numFmtId="0" fontId="15" fillId="4" borderId="36" xfId="0" applyFont="1" applyFill="1" applyBorder="1" applyAlignment="1">
      <alignment horizontal="left" vertical="center"/>
    </xf>
    <xf numFmtId="164" fontId="26" fillId="4" borderId="5" xfId="0" applyNumberFormat="1" applyFont="1" applyFill="1" applyBorder="1" applyAlignment="1" applyProtection="1">
      <alignment horizontal="center" vertical="center"/>
      <protection/>
    </xf>
    <xf numFmtId="0" fontId="0" fillId="4" borderId="1" xfId="0" applyFont="1" applyFill="1" applyBorder="1" applyAlignment="1">
      <alignment horizontal="left" vertical="center"/>
    </xf>
    <xf numFmtId="164" fontId="25" fillId="4" borderId="2" xfId="0" applyNumberFormat="1" applyFont="1" applyFill="1" applyBorder="1" applyAlignment="1" applyProtection="1" quotePrefix="1">
      <alignment horizontal="left" vertical="center"/>
      <protection/>
    </xf>
    <xf numFmtId="164" fontId="0" fillId="4" borderId="39" xfId="22" applyFont="1" applyFill="1" applyBorder="1" applyAlignment="1">
      <alignment horizontal="left" vertical="center"/>
      <protection/>
    </xf>
    <xf numFmtId="164" fontId="0" fillId="4" borderId="4" xfId="22" applyFont="1" applyFill="1" applyBorder="1" applyAlignment="1">
      <alignment horizontal="left" vertical="center"/>
      <protection/>
    </xf>
    <xf numFmtId="164" fontId="26" fillId="4" borderId="0" xfId="24" applyNumberFormat="1" applyFont="1" applyFill="1" applyBorder="1" applyAlignment="1" applyProtection="1">
      <alignment horizontal="left" vertical="center" wrapText="1"/>
      <protection/>
    </xf>
    <xf numFmtId="164" fontId="25" fillId="8" borderId="2" xfId="24" applyNumberFormat="1" applyFont="1" applyFill="1" applyBorder="1" applyAlignment="1" applyProtection="1">
      <alignment horizontal="left" vertical="center" wrapText="1"/>
      <protection/>
    </xf>
    <xf numFmtId="164" fontId="25" fillId="8" borderId="0" xfId="22" applyNumberFormat="1" applyFont="1" applyFill="1" applyBorder="1" applyAlignment="1" applyProtection="1">
      <alignment horizontal="left" vertical="center" indent="2"/>
      <protection/>
    </xf>
    <xf numFmtId="164" fontId="25" fillId="8" borderId="2" xfId="22" applyFont="1" applyFill="1" applyBorder="1" applyAlignment="1">
      <alignment horizontal="left" vertical="center"/>
      <protection/>
    </xf>
    <xf numFmtId="164" fontId="25" fillId="8" borderId="5" xfId="0" applyNumberFormat="1" applyFont="1" applyFill="1" applyBorder="1" applyAlignment="1" applyProtection="1" quotePrefix="1">
      <alignment horizontal="left" vertical="center"/>
      <protection/>
    </xf>
    <xf numFmtId="0" fontId="33" fillId="6" borderId="1" xfId="0" applyFont="1" applyFill="1" applyBorder="1" applyAlignment="1" quotePrefix="1">
      <alignment horizontal="center" vertical="center"/>
    </xf>
    <xf numFmtId="0" fontId="33" fillId="6" borderId="2" xfId="0" applyFont="1" applyFill="1" applyBorder="1" applyAlignment="1">
      <alignment vertical="center"/>
    </xf>
    <xf numFmtId="0" fontId="23" fillId="6" borderId="2" xfId="0" applyFont="1" applyFill="1" applyBorder="1" applyAlignment="1">
      <alignment vertical="center"/>
    </xf>
    <xf numFmtId="0" fontId="23" fillId="6" borderId="7" xfId="0" applyFont="1" applyFill="1" applyBorder="1" applyAlignment="1">
      <alignment vertical="center"/>
    </xf>
    <xf numFmtId="0" fontId="33" fillId="6" borderId="39" xfId="0" applyFont="1" applyFill="1" applyBorder="1" applyAlignment="1" quotePrefix="1">
      <alignment horizontal="center" vertical="center"/>
    </xf>
    <xf numFmtId="0" fontId="33" fillId="6" borderId="4" xfId="0" applyFont="1" applyFill="1" applyBorder="1" applyAlignment="1">
      <alignment vertical="center"/>
    </xf>
    <xf numFmtId="0" fontId="23" fillId="6" borderId="4" xfId="0" applyFont="1" applyFill="1" applyBorder="1" applyAlignment="1">
      <alignment vertical="center"/>
    </xf>
    <xf numFmtId="0" fontId="23" fillId="6" borderId="17" xfId="0" applyFont="1" applyFill="1" applyBorder="1" applyAlignment="1">
      <alignment vertical="center"/>
    </xf>
    <xf numFmtId="0" fontId="53" fillId="3" borderId="1" xfId="0" applyFont="1" applyFill="1" applyBorder="1" applyAlignment="1">
      <alignment vertical="center"/>
    </xf>
    <xf numFmtId="0" fontId="53" fillId="3" borderId="2" xfId="0" applyFont="1" applyFill="1" applyBorder="1" applyAlignment="1">
      <alignment vertical="center"/>
    </xf>
    <xf numFmtId="18" fontId="53" fillId="3" borderId="7" xfId="0" applyNumberFormat="1" applyFont="1" applyFill="1" applyBorder="1" applyAlignment="1">
      <alignment vertical="center"/>
    </xf>
    <xf numFmtId="164" fontId="20" fillId="3" borderId="1" xfId="22" applyFont="1" applyFill="1" applyBorder="1" applyAlignment="1">
      <alignment horizontal="center" vertical="center"/>
      <protection/>
    </xf>
    <xf numFmtId="164" fontId="20" fillId="3" borderId="2" xfId="22" applyFont="1" applyFill="1" applyBorder="1" applyAlignment="1">
      <alignment horizontal="center" vertical="center"/>
      <protection/>
    </xf>
    <xf numFmtId="164" fontId="20" fillId="3" borderId="7" xfId="22" applyFont="1" applyFill="1" applyBorder="1" applyAlignment="1">
      <alignment horizontal="center" vertical="center"/>
      <protection/>
    </xf>
    <xf numFmtId="0" fontId="26" fillId="3" borderId="0" xfId="22" applyNumberFormat="1" applyFont="1" applyFill="1" applyBorder="1" applyAlignment="1" applyProtection="1">
      <alignment horizontal="left" vertical="center"/>
      <protection/>
    </xf>
    <xf numFmtId="164" fontId="23" fillId="3" borderId="0" xfId="22" applyFont="1" applyFill="1" applyBorder="1" applyAlignment="1">
      <alignment horizontal="center" vertical="center"/>
      <protection/>
    </xf>
    <xf numFmtId="165" fontId="23" fillId="3" borderId="0" xfId="0" applyNumberFormat="1" applyFont="1" applyFill="1" applyBorder="1" applyAlignment="1" applyProtection="1">
      <alignment horizontal="center" vertical="center"/>
      <protection/>
    </xf>
    <xf numFmtId="164" fontId="28" fillId="3" borderId="39" xfId="24" applyFont="1" applyFill="1" applyBorder="1" applyAlignment="1">
      <alignment horizontal="center" vertical="center"/>
      <protection/>
    </xf>
    <xf numFmtId="164" fontId="28" fillId="3" borderId="17" xfId="24" applyFont="1" applyFill="1" applyBorder="1" applyAlignment="1">
      <alignment horizontal="center" vertical="center"/>
      <protection/>
    </xf>
    <xf numFmtId="164" fontId="26" fillId="2" borderId="26" xfId="24" applyNumberFormat="1" applyFont="1" applyFill="1" applyBorder="1" applyAlignment="1" applyProtection="1">
      <alignment horizontal="left" vertical="center"/>
      <protection/>
    </xf>
    <xf numFmtId="164" fontId="23" fillId="2" borderId="26" xfId="22" applyFont="1" applyFill="1" applyBorder="1" applyAlignment="1">
      <alignment horizontal="left" vertical="center"/>
      <protection/>
    </xf>
    <xf numFmtId="165" fontId="23" fillId="2" borderId="26" xfId="0" applyNumberFormat="1" applyFont="1" applyFill="1" applyBorder="1" applyAlignment="1" applyProtection="1">
      <alignment horizontal="center" vertical="center"/>
      <protection/>
    </xf>
    <xf numFmtId="164" fontId="23" fillId="2" borderId="36" xfId="22" applyFont="1" applyFill="1" applyBorder="1" applyAlignment="1">
      <alignment horizontal="left" vertical="center"/>
      <protection/>
    </xf>
    <xf numFmtId="164" fontId="0" fillId="2" borderId="5" xfId="22" applyFont="1" applyFill="1" applyBorder="1" applyAlignment="1">
      <alignment horizontal="left" vertical="center"/>
      <protection/>
    </xf>
    <xf numFmtId="164" fontId="23" fillId="2" borderId="5" xfId="22" applyFont="1" applyFill="1" applyBorder="1" applyAlignment="1">
      <alignment horizontal="center" vertical="center"/>
      <protection/>
    </xf>
    <xf numFmtId="165" fontId="23" fillId="2" borderId="6" xfId="0" applyNumberFormat="1" applyFont="1" applyFill="1" applyBorder="1" applyAlignment="1" applyProtection="1">
      <alignment horizontal="center" vertical="center"/>
      <protection/>
    </xf>
    <xf numFmtId="164" fontId="26" fillId="2" borderId="26" xfId="24" applyFont="1" applyFill="1" applyBorder="1" applyAlignment="1">
      <alignment horizontal="left" vertical="center"/>
      <protection/>
    </xf>
    <xf numFmtId="165" fontId="26" fillId="2" borderId="26" xfId="0" applyNumberFormat="1" applyFont="1" applyFill="1" applyBorder="1" applyAlignment="1" applyProtection="1">
      <alignment horizontal="center" vertical="center"/>
      <protection/>
    </xf>
    <xf numFmtId="164" fontId="26" fillId="2" borderId="36" xfId="22" applyFont="1" applyFill="1" applyBorder="1" applyAlignment="1">
      <alignment horizontal="left" vertical="center"/>
      <protection/>
    </xf>
    <xf numFmtId="164" fontId="15" fillId="2" borderId="5" xfId="22" applyFont="1" applyFill="1" applyBorder="1" applyAlignment="1">
      <alignment horizontal="left" vertical="center"/>
      <protection/>
    </xf>
    <xf numFmtId="164" fontId="26" fillId="2" borderId="5" xfId="22" applyFont="1" applyFill="1" applyBorder="1" applyAlignment="1">
      <alignment horizontal="center" vertical="center"/>
      <protection/>
    </xf>
    <xf numFmtId="165" fontId="26" fillId="2" borderId="6" xfId="0" applyNumberFormat="1" applyFont="1" applyFill="1" applyBorder="1" applyAlignment="1" applyProtection="1">
      <alignment horizontal="center" vertical="center"/>
      <protection/>
    </xf>
    <xf numFmtId="164" fontId="26" fillId="2" borderId="36" xfId="22" applyNumberFormat="1" applyFont="1" applyFill="1" applyBorder="1" applyAlignment="1" applyProtection="1">
      <alignment horizontal="left" vertical="center" indent="2"/>
      <protection/>
    </xf>
    <xf numFmtId="165" fontId="25" fillId="4" borderId="17" xfId="0" applyNumberFormat="1" applyFont="1" applyFill="1" applyBorder="1" applyAlignment="1" applyProtection="1">
      <alignment horizontal="center" vertical="center"/>
      <protection/>
    </xf>
    <xf numFmtId="0" fontId="15" fillId="5" borderId="0" xfId="0" applyFont="1" applyFill="1" applyAlignment="1">
      <alignment horizontal="center"/>
    </xf>
    <xf numFmtId="0" fontId="26" fillId="5" borderId="0" xfId="0" applyFont="1" applyFill="1" applyBorder="1" applyAlignment="1">
      <alignment horizontal="center" wrapText="1"/>
    </xf>
    <xf numFmtId="0" fontId="24" fillId="5" borderId="0" xfId="0" applyFont="1" applyFill="1" applyAlignment="1">
      <alignment horizontal="center"/>
    </xf>
    <xf numFmtId="0" fontId="23" fillId="4" borderId="0" xfId="0" applyFont="1" applyFill="1" applyAlignment="1">
      <alignment/>
    </xf>
    <xf numFmtId="0" fontId="23" fillId="35" borderId="0" xfId="0" applyFont="1" applyFill="1" applyBorder="1" applyAlignment="1" applyProtection="1">
      <alignment vertical="center" wrapText="1"/>
      <protection locked="0"/>
    </xf>
    <xf numFmtId="0" fontId="23" fillId="3" borderId="0" xfId="0" applyFont="1" applyFill="1" applyAlignment="1">
      <alignment/>
    </xf>
    <xf numFmtId="0" fontId="0" fillId="2" borderId="0" xfId="0" applyFill="1" applyAlignment="1">
      <alignment/>
    </xf>
    <xf numFmtId="0" fontId="8" fillId="6" borderId="0" xfId="0" applyFont="1" applyFill="1" applyAlignment="1">
      <alignment/>
    </xf>
    <xf numFmtId="164" fontId="7" fillId="5" borderId="0" xfId="22" applyNumberFormat="1" applyFont="1" applyFill="1" applyAlignment="1" applyProtection="1">
      <alignment horizontal="left" vertical="center"/>
      <protection locked="0"/>
    </xf>
    <xf numFmtId="0" fontId="7" fillId="5" borderId="0" xfId="0" applyFont="1" applyFill="1" applyAlignment="1" applyProtection="1">
      <alignment vertical="center" wrapText="1"/>
      <protection locked="0"/>
    </xf>
    <xf numFmtId="164" fontId="7" fillId="5" borderId="0" xfId="22" applyNumberFormat="1" applyFont="1" applyFill="1" applyAlignment="1" applyProtection="1">
      <alignment vertical="center"/>
      <protection locked="0"/>
    </xf>
    <xf numFmtId="165" fontId="7" fillId="5" borderId="0" xfId="22" applyNumberFormat="1" applyFont="1" applyFill="1" applyAlignment="1" applyProtection="1">
      <alignment horizontal="right" vertical="center"/>
      <protection locked="0"/>
    </xf>
    <xf numFmtId="0" fontId="108" fillId="0" borderId="0" xfId="0" applyFont="1" applyAlignment="1">
      <alignment/>
    </xf>
    <xf numFmtId="0" fontId="109" fillId="0" borderId="0" xfId="0" applyFont="1" applyAlignment="1">
      <alignment/>
    </xf>
    <xf numFmtId="49" fontId="109" fillId="0" borderId="0" xfId="0" applyNumberFormat="1" applyFont="1" applyAlignment="1" quotePrefix="1">
      <alignment/>
    </xf>
    <xf numFmtId="49" fontId="108" fillId="0" borderId="0" xfId="0" applyNumberFormat="1" applyFont="1" applyAlignment="1">
      <alignment/>
    </xf>
    <xf numFmtId="0" fontId="108" fillId="0" borderId="14" xfId="0" applyFont="1" applyBorder="1" applyAlignment="1">
      <alignment/>
    </xf>
    <xf numFmtId="0" fontId="108" fillId="0" borderId="0" xfId="0" applyFont="1" applyBorder="1" applyAlignment="1">
      <alignment/>
    </xf>
    <xf numFmtId="49" fontId="109" fillId="0" borderId="0" xfId="0" applyNumberFormat="1" applyFont="1" applyBorder="1" applyAlignment="1">
      <alignment/>
    </xf>
    <xf numFmtId="49" fontId="108" fillId="0" borderId="0" xfId="0" applyNumberFormat="1" applyFont="1" applyAlignment="1" quotePrefix="1">
      <alignment/>
    </xf>
    <xf numFmtId="0" fontId="108" fillId="0" borderId="0" xfId="0" applyFont="1" applyBorder="1" applyAlignment="1">
      <alignment vertical="top"/>
    </xf>
    <xf numFmtId="0" fontId="110" fillId="0" borderId="0" xfId="0" applyFont="1" applyBorder="1" applyAlignment="1">
      <alignment/>
    </xf>
    <xf numFmtId="0" fontId="3" fillId="0" borderId="0" xfId="0" applyFont="1" applyAlignment="1">
      <alignment/>
    </xf>
    <xf numFmtId="49" fontId="0" fillId="0" borderId="0" xfId="0" applyNumberFormat="1" applyAlignment="1">
      <alignment/>
    </xf>
    <xf numFmtId="170" fontId="13" fillId="21" borderId="23" xfId="0" applyNumberFormat="1" applyFont="1" applyFill="1" applyBorder="1" applyAlignment="1">
      <alignment horizontal="right" vertical="center"/>
    </xf>
    <xf numFmtId="170" fontId="13" fillId="21" borderId="23" xfId="0" applyNumberFormat="1" applyFont="1" applyFill="1" applyBorder="1" applyAlignment="1">
      <alignment horizontal="center" vertical="center"/>
    </xf>
    <xf numFmtId="170" fontId="13" fillId="21" borderId="24" xfId="0" applyNumberFormat="1" applyFont="1" applyFill="1" applyBorder="1" applyAlignment="1">
      <alignment horizontal="center" vertical="center"/>
    </xf>
    <xf numFmtId="167" fontId="13" fillId="21" borderId="49" xfId="0" applyNumberFormat="1" applyFont="1" applyFill="1" applyBorder="1" applyAlignment="1">
      <alignment horizontal="center" vertical="center"/>
    </xf>
    <xf numFmtId="167" fontId="13" fillId="21" borderId="25" xfId="0" applyNumberFormat="1" applyFont="1" applyFill="1" applyBorder="1" applyAlignment="1">
      <alignment horizontal="center" vertical="center"/>
    </xf>
    <xf numFmtId="167" fontId="13" fillId="21" borderId="26" xfId="0" applyNumberFormat="1" applyFont="1" applyFill="1" applyBorder="1" applyAlignment="1">
      <alignment horizontal="center" vertical="center"/>
    </xf>
    <xf numFmtId="167" fontId="13" fillId="21" borderId="27" xfId="0" applyNumberFormat="1" applyFont="1" applyFill="1" applyBorder="1" applyAlignment="1">
      <alignment horizontal="center" vertical="center"/>
    </xf>
    <xf numFmtId="167" fontId="13" fillId="21" borderId="5" xfId="0" applyNumberFormat="1" applyFont="1" applyFill="1" applyBorder="1" applyAlignment="1">
      <alignment horizontal="center" vertical="center"/>
    </xf>
    <xf numFmtId="167" fontId="13" fillId="21" borderId="6" xfId="0" applyNumberFormat="1" applyFont="1" applyFill="1" applyBorder="1" applyAlignment="1">
      <alignment horizontal="center" vertical="center"/>
    </xf>
    <xf numFmtId="170" fontId="13" fillId="21" borderId="25" xfId="0" applyNumberFormat="1" applyFont="1" applyFill="1" applyBorder="1" applyAlignment="1">
      <alignment horizontal="center" vertical="center"/>
    </xf>
    <xf numFmtId="170" fontId="13" fillId="21" borderId="6" xfId="0" applyNumberFormat="1" applyFont="1" applyFill="1" applyBorder="1" applyAlignment="1">
      <alignment horizontal="center" vertical="center"/>
    </xf>
    <xf numFmtId="170" fontId="13" fillId="21" borderId="26" xfId="0" applyNumberFormat="1" applyFont="1" applyFill="1" applyBorder="1" applyAlignment="1">
      <alignment horizontal="center" vertical="center"/>
    </xf>
    <xf numFmtId="170" fontId="13" fillId="21" borderId="27" xfId="0" applyNumberFormat="1" applyFont="1" applyFill="1" applyBorder="1" applyAlignment="1">
      <alignment horizontal="center" vertical="center"/>
    </xf>
    <xf numFmtId="0" fontId="71" fillId="21" borderId="26" xfId="0" applyFont="1" applyFill="1" applyBorder="1" applyAlignment="1">
      <alignment horizontal="center" vertical="center"/>
    </xf>
    <xf numFmtId="0" fontId="71" fillId="21" borderId="27" xfId="0" applyFont="1" applyFill="1" applyBorder="1" applyAlignment="1">
      <alignment horizontal="center" vertical="center"/>
    </xf>
    <xf numFmtId="0" fontId="71" fillId="7" borderId="6" xfId="0" applyFont="1" applyFill="1" applyBorder="1" applyAlignment="1">
      <alignment horizontal="center" vertical="center"/>
    </xf>
    <xf numFmtId="0" fontId="74" fillId="3" borderId="6" xfId="0" applyFont="1" applyFill="1" applyBorder="1" applyAlignment="1">
      <alignment horizontal="center" vertical="center"/>
    </xf>
    <xf numFmtId="0" fontId="44" fillId="24" borderId="6" xfId="0" applyFont="1" applyFill="1" applyBorder="1" applyAlignment="1">
      <alignment horizontal="center" vertical="center"/>
    </xf>
    <xf numFmtId="0" fontId="71" fillId="14" borderId="6" xfId="0" applyFont="1" applyFill="1" applyBorder="1" applyAlignment="1">
      <alignment horizontal="center" vertical="center"/>
    </xf>
    <xf numFmtId="0" fontId="71" fillId="16" borderId="6" xfId="0" applyFont="1" applyFill="1" applyBorder="1" applyAlignment="1">
      <alignment horizontal="center" vertical="center"/>
    </xf>
    <xf numFmtId="0" fontId="75" fillId="12" borderId="6" xfId="0" applyFont="1" applyFill="1" applyBorder="1" applyAlignment="1">
      <alignment horizontal="center" vertical="center"/>
    </xf>
    <xf numFmtId="0" fontId="75" fillId="9" borderId="6" xfId="0" applyFont="1" applyFill="1" applyBorder="1" applyAlignment="1">
      <alignment horizontal="center" vertical="center"/>
    </xf>
    <xf numFmtId="0" fontId="71" fillId="4" borderId="6" xfId="0" applyFont="1" applyFill="1" applyBorder="1" applyAlignment="1">
      <alignment horizontal="center" vertical="center"/>
    </xf>
    <xf numFmtId="0" fontId="71" fillId="24" borderId="6" xfId="0" applyFont="1" applyFill="1" applyBorder="1" applyAlignment="1">
      <alignment horizontal="center" vertical="center"/>
    </xf>
    <xf numFmtId="0" fontId="75" fillId="18" borderId="6" xfId="0" applyFont="1" applyFill="1" applyBorder="1" applyAlignment="1">
      <alignment horizontal="center" vertical="center"/>
    </xf>
    <xf numFmtId="0" fontId="75" fillId="10" borderId="6" xfId="0" applyFont="1" applyFill="1" applyBorder="1" applyAlignment="1">
      <alignment horizontal="center" vertical="center"/>
    </xf>
    <xf numFmtId="0" fontId="75" fillId="23" borderId="6" xfId="0" applyFont="1" applyFill="1" applyBorder="1" applyAlignment="1">
      <alignment horizontal="center" vertical="center"/>
    </xf>
    <xf numFmtId="0" fontId="71" fillId="19" borderId="6" xfId="0" applyFont="1" applyFill="1" applyBorder="1" applyAlignment="1">
      <alignment horizontal="center" vertical="center"/>
    </xf>
    <xf numFmtId="0" fontId="71" fillId="11" borderId="6" xfId="0" applyFont="1" applyFill="1" applyBorder="1" applyAlignment="1">
      <alignment horizontal="center" vertical="center"/>
    </xf>
    <xf numFmtId="0" fontId="75" fillId="25" borderId="6" xfId="0" applyFont="1" applyFill="1" applyBorder="1" applyAlignment="1">
      <alignment horizontal="center" vertical="center"/>
    </xf>
    <xf numFmtId="0" fontId="75" fillId="8" borderId="6" xfId="0" applyFont="1" applyFill="1" applyBorder="1" applyAlignment="1">
      <alignment horizontal="center" vertical="center"/>
    </xf>
    <xf numFmtId="0" fontId="75" fillId="3" borderId="6" xfId="0" applyFont="1" applyFill="1" applyBorder="1" applyAlignment="1">
      <alignment horizontal="center" vertical="center"/>
    </xf>
    <xf numFmtId="0" fontId="71" fillId="21" borderId="6" xfId="0" applyFont="1" applyFill="1" applyBorder="1" applyAlignment="1">
      <alignment horizontal="center" vertical="center"/>
    </xf>
    <xf numFmtId="0" fontId="71" fillId="13" borderId="52" xfId="0" applyFont="1" applyFill="1" applyBorder="1" applyAlignment="1">
      <alignment horizontal="center" vertical="center"/>
    </xf>
    <xf numFmtId="0" fontId="41" fillId="36" borderId="41" xfId="0" applyFont="1" applyFill="1" applyBorder="1" applyAlignment="1">
      <alignment horizontal="center" vertical="center"/>
    </xf>
    <xf numFmtId="0" fontId="84" fillId="6" borderId="58" xfId="0" applyFont="1" applyFill="1" applyBorder="1" applyAlignment="1">
      <alignment horizontal="center" vertical="center"/>
    </xf>
    <xf numFmtId="0" fontId="77" fillId="6" borderId="42" xfId="0" applyFont="1" applyFill="1" applyBorder="1" applyAlignment="1">
      <alignment horizontal="center" vertical="center"/>
    </xf>
    <xf numFmtId="0" fontId="77" fillId="6" borderId="43" xfId="0" applyFont="1" applyFill="1" applyBorder="1" applyAlignment="1">
      <alignment horizontal="center" vertical="center"/>
    </xf>
    <xf numFmtId="0" fontId="41" fillId="6" borderId="17" xfId="0" applyFont="1" applyFill="1" applyBorder="1" applyAlignment="1">
      <alignment horizontal="center" vertical="center"/>
    </xf>
    <xf numFmtId="0" fontId="41" fillId="6" borderId="46" xfId="0" applyFont="1" applyFill="1" applyBorder="1" applyAlignment="1">
      <alignment horizontal="center" vertical="center"/>
    </xf>
    <xf numFmtId="0" fontId="71" fillId="2" borderId="44" xfId="0" applyFont="1" applyFill="1" applyBorder="1" applyAlignment="1">
      <alignment horizontal="center" vertical="center"/>
    </xf>
    <xf numFmtId="0" fontId="71" fillId="2" borderId="21" xfId="0" applyFont="1" applyFill="1" applyBorder="1" applyAlignment="1">
      <alignment horizontal="center" vertical="center"/>
    </xf>
    <xf numFmtId="0" fontId="71" fillId="2" borderId="22" xfId="0" applyFont="1" applyFill="1" applyBorder="1" applyAlignment="1">
      <alignment horizontal="center" vertical="center"/>
    </xf>
    <xf numFmtId="0" fontId="57" fillId="6" borderId="7" xfId="0" applyFont="1" applyFill="1" applyBorder="1" applyAlignment="1">
      <alignment horizontal="center" vertical="center"/>
    </xf>
    <xf numFmtId="0" fontId="41" fillId="36" borderId="43" xfId="0" applyFont="1" applyFill="1" applyBorder="1" applyAlignment="1">
      <alignment horizontal="center" vertical="center"/>
    </xf>
    <xf numFmtId="166" fontId="71" fillId="2" borderId="20" xfId="0" applyNumberFormat="1" applyFont="1" applyFill="1" applyBorder="1" applyAlignment="1">
      <alignment horizontal="center" vertical="center"/>
    </xf>
    <xf numFmtId="168" fontId="71" fillId="2" borderId="22" xfId="0" applyNumberFormat="1" applyFont="1" applyFill="1" applyBorder="1" applyAlignment="1" applyProtection="1">
      <alignment horizontal="center" vertical="center"/>
      <protection/>
    </xf>
    <xf numFmtId="166" fontId="71" fillId="7" borderId="25" xfId="0" applyNumberFormat="1" applyFont="1" applyFill="1" applyBorder="1" applyAlignment="1">
      <alignment horizontal="center" vertical="center"/>
    </xf>
    <xf numFmtId="168" fontId="71" fillId="7" borderId="27" xfId="0" applyNumberFormat="1" applyFont="1" applyFill="1" applyBorder="1" applyAlignment="1" applyProtection="1">
      <alignment horizontal="center" vertical="center"/>
      <protection/>
    </xf>
    <xf numFmtId="166" fontId="74" fillId="3" borderId="25" xfId="0" applyNumberFormat="1" applyFont="1" applyFill="1" applyBorder="1" applyAlignment="1">
      <alignment horizontal="center" vertical="center"/>
    </xf>
    <xf numFmtId="168" fontId="74" fillId="3" borderId="27" xfId="0" applyNumberFormat="1" applyFont="1" applyFill="1" applyBorder="1" applyAlignment="1" applyProtection="1">
      <alignment horizontal="center" vertical="center"/>
      <protection/>
    </xf>
    <xf numFmtId="166" fontId="71" fillId="24" borderId="25" xfId="0" applyNumberFormat="1" applyFont="1" applyFill="1" applyBorder="1" applyAlignment="1">
      <alignment horizontal="center" vertical="center"/>
    </xf>
    <xf numFmtId="168" fontId="71" fillId="24" borderId="27" xfId="0" applyNumberFormat="1" applyFont="1" applyFill="1" applyBorder="1" applyAlignment="1" applyProtection="1">
      <alignment horizontal="center" vertical="center"/>
      <protection/>
    </xf>
    <xf numFmtId="166" fontId="71" fillId="14" borderId="25" xfId="0" applyNumberFormat="1" applyFont="1" applyFill="1" applyBorder="1" applyAlignment="1">
      <alignment horizontal="center" vertical="center"/>
    </xf>
    <xf numFmtId="168" fontId="71" fillId="14" borderId="27" xfId="0" applyNumberFormat="1" applyFont="1" applyFill="1" applyBorder="1" applyAlignment="1" applyProtection="1">
      <alignment horizontal="center" vertical="center"/>
      <protection/>
    </xf>
    <xf numFmtId="166" fontId="71" fillId="16" borderId="25" xfId="0" applyNumberFormat="1" applyFont="1" applyFill="1" applyBorder="1" applyAlignment="1">
      <alignment horizontal="center" vertical="center"/>
    </xf>
    <xf numFmtId="168" fontId="71" fillId="16" borderId="27" xfId="0" applyNumberFormat="1" applyFont="1" applyFill="1" applyBorder="1" applyAlignment="1" applyProtection="1">
      <alignment horizontal="center" vertical="center"/>
      <protection/>
    </xf>
    <xf numFmtId="166" fontId="75" fillId="12" borderId="25" xfId="0" applyNumberFormat="1" applyFont="1" applyFill="1" applyBorder="1" applyAlignment="1">
      <alignment horizontal="center" vertical="center"/>
    </xf>
    <xf numFmtId="168" fontId="75" fillId="12" borderId="27" xfId="0" applyNumberFormat="1" applyFont="1" applyFill="1" applyBorder="1" applyAlignment="1" applyProtection="1">
      <alignment horizontal="center" vertical="center"/>
      <protection/>
    </xf>
    <xf numFmtId="166" fontId="75" fillId="9" borderId="25" xfId="0" applyNumberFormat="1" applyFont="1" applyFill="1" applyBorder="1" applyAlignment="1">
      <alignment horizontal="center" vertical="center"/>
    </xf>
    <xf numFmtId="168" fontId="75" fillId="9" borderId="27" xfId="0" applyNumberFormat="1" applyFont="1" applyFill="1" applyBorder="1" applyAlignment="1" applyProtection="1">
      <alignment horizontal="center" vertical="center"/>
      <protection/>
    </xf>
    <xf numFmtId="166" fontId="71" fillId="4" borderId="25" xfId="0" applyNumberFormat="1" applyFont="1" applyFill="1" applyBorder="1" applyAlignment="1">
      <alignment horizontal="center" vertical="center"/>
    </xf>
    <xf numFmtId="168" fontId="71" fillId="4" borderId="27" xfId="0" applyNumberFormat="1" applyFont="1" applyFill="1" applyBorder="1" applyAlignment="1" applyProtection="1">
      <alignment horizontal="center" vertical="center"/>
      <protection/>
    </xf>
    <xf numFmtId="166" fontId="75" fillId="18" borderId="25" xfId="0" applyNumberFormat="1" applyFont="1" applyFill="1" applyBorder="1" applyAlignment="1">
      <alignment horizontal="center" vertical="center"/>
    </xf>
    <xf numFmtId="168" fontId="75" fillId="18" borderId="27" xfId="0" applyNumberFormat="1" applyFont="1" applyFill="1" applyBorder="1" applyAlignment="1" applyProtection="1">
      <alignment horizontal="center" vertical="center"/>
      <protection/>
    </xf>
    <xf numFmtId="166" fontId="75" fillId="10" borderId="25" xfId="0" applyNumberFormat="1" applyFont="1" applyFill="1" applyBorder="1" applyAlignment="1">
      <alignment horizontal="center" vertical="center"/>
    </xf>
    <xf numFmtId="168" fontId="75" fillId="10" borderId="27" xfId="0" applyNumberFormat="1" applyFont="1" applyFill="1" applyBorder="1" applyAlignment="1" applyProtection="1">
      <alignment horizontal="center" vertical="center"/>
      <protection/>
    </xf>
    <xf numFmtId="166" fontId="75" fillId="23" borderId="25" xfId="0" applyNumberFormat="1" applyFont="1" applyFill="1" applyBorder="1" applyAlignment="1">
      <alignment horizontal="center" vertical="center"/>
    </xf>
    <xf numFmtId="168" fontId="75" fillId="23" borderId="27" xfId="0" applyNumberFormat="1" applyFont="1" applyFill="1" applyBorder="1" applyAlignment="1" applyProtection="1">
      <alignment horizontal="center" vertical="center"/>
      <protection/>
    </xf>
    <xf numFmtId="166" fontId="71" fillId="19" borderId="25" xfId="0" applyNumberFormat="1" applyFont="1" applyFill="1" applyBorder="1" applyAlignment="1">
      <alignment horizontal="center" vertical="center"/>
    </xf>
    <xf numFmtId="168" fontId="71" fillId="19" borderId="27" xfId="0" applyNumberFormat="1" applyFont="1" applyFill="1" applyBorder="1" applyAlignment="1" applyProtection="1">
      <alignment horizontal="center" vertical="center"/>
      <protection/>
    </xf>
    <xf numFmtId="166" fontId="71" fillId="11" borderId="25" xfId="0" applyNumberFormat="1" applyFont="1" applyFill="1" applyBorder="1" applyAlignment="1">
      <alignment horizontal="center" vertical="center"/>
    </xf>
    <xf numFmtId="168" fontId="71" fillId="11" borderId="27" xfId="0" applyNumberFormat="1" applyFont="1" applyFill="1" applyBorder="1" applyAlignment="1" applyProtection="1">
      <alignment horizontal="center" vertical="center"/>
      <protection/>
    </xf>
    <xf numFmtId="166" fontId="75" fillId="25" borderId="25" xfId="0" applyNumberFormat="1" applyFont="1" applyFill="1" applyBorder="1" applyAlignment="1">
      <alignment horizontal="center" vertical="center"/>
    </xf>
    <xf numFmtId="168" fontId="75" fillId="25" borderId="27" xfId="0" applyNumberFormat="1" applyFont="1" applyFill="1" applyBorder="1" applyAlignment="1" applyProtection="1">
      <alignment horizontal="center" vertical="center"/>
      <protection/>
    </xf>
    <xf numFmtId="166" fontId="75" fillId="8" borderId="25" xfId="0" applyNumberFormat="1" applyFont="1" applyFill="1" applyBorder="1" applyAlignment="1">
      <alignment horizontal="center" vertical="center"/>
    </xf>
    <xf numFmtId="168" fontId="75" fillId="8" borderId="27" xfId="0" applyNumberFormat="1" applyFont="1" applyFill="1" applyBorder="1" applyAlignment="1" applyProtection="1">
      <alignment horizontal="center" vertical="center"/>
      <protection/>
    </xf>
    <xf numFmtId="166" fontId="75" fillId="3" borderId="25" xfId="0" applyNumberFormat="1" applyFont="1" applyFill="1" applyBorder="1" applyAlignment="1">
      <alignment horizontal="center" vertical="center"/>
    </xf>
    <xf numFmtId="168" fontId="75" fillId="3" borderId="27" xfId="0" applyNumberFormat="1" applyFont="1" applyFill="1" applyBorder="1" applyAlignment="1" applyProtection="1">
      <alignment horizontal="center" vertical="center"/>
      <protection/>
    </xf>
    <xf numFmtId="166" fontId="71" fillId="21" borderId="25" xfId="0" applyNumberFormat="1" applyFont="1" applyFill="1" applyBorder="1" applyAlignment="1">
      <alignment horizontal="center" vertical="center"/>
    </xf>
    <xf numFmtId="168" fontId="71" fillId="21" borderId="27" xfId="0" applyNumberFormat="1" applyFont="1" applyFill="1" applyBorder="1" applyAlignment="1" applyProtection="1">
      <alignment horizontal="center" vertical="center"/>
      <protection/>
    </xf>
    <xf numFmtId="166" fontId="71" fillId="13" borderId="51" xfId="0" applyNumberFormat="1" applyFont="1" applyFill="1" applyBorder="1" applyAlignment="1">
      <alignment horizontal="center" vertical="center"/>
    </xf>
    <xf numFmtId="168" fontId="71" fillId="13" borderId="38" xfId="0" applyNumberFormat="1" applyFont="1" applyFill="1" applyBorder="1" applyAlignment="1" applyProtection="1">
      <alignment horizontal="center" vertical="center"/>
      <protection/>
    </xf>
    <xf numFmtId="0" fontId="75" fillId="3" borderId="23" xfId="0" applyFont="1" applyFill="1" applyBorder="1" applyAlignment="1">
      <alignment horizontal="center" vertical="center"/>
    </xf>
    <xf numFmtId="0" fontId="71" fillId="21" borderId="23" xfId="0" applyFont="1" applyFill="1" applyBorder="1" applyAlignment="1">
      <alignment horizontal="center" vertical="center"/>
    </xf>
    <xf numFmtId="0" fontId="71" fillId="13" borderId="37" xfId="0" applyFont="1" applyFill="1" applyBorder="1" applyAlignment="1">
      <alignment horizontal="center" vertical="center"/>
    </xf>
    <xf numFmtId="0" fontId="71" fillId="37" borderId="29" xfId="0" applyFont="1" applyFill="1" applyBorder="1" applyAlignment="1">
      <alignment horizontal="center" vertical="center"/>
    </xf>
    <xf numFmtId="0" fontId="71" fillId="20" borderId="23" xfId="0" applyFont="1" applyFill="1" applyBorder="1" applyAlignment="1">
      <alignment horizontal="center" vertical="center"/>
    </xf>
    <xf numFmtId="0" fontId="71" fillId="38" borderId="37" xfId="0" applyFont="1" applyFill="1" applyBorder="1" applyAlignment="1">
      <alignment horizontal="center" vertical="center"/>
    </xf>
    <xf numFmtId="164" fontId="47" fillId="4" borderId="3" xfId="22" applyFont="1" applyFill="1" applyBorder="1" applyAlignment="1">
      <alignment horizontal="left" vertical="center"/>
      <protection/>
    </xf>
    <xf numFmtId="0" fontId="47" fillId="4" borderId="0" xfId="24" applyNumberFormat="1" applyFont="1" applyFill="1" applyBorder="1" applyAlignment="1" applyProtection="1">
      <alignment horizontal="left" vertical="center"/>
      <protection/>
    </xf>
    <xf numFmtId="0" fontId="47" fillId="4" borderId="0" xfId="0" applyFont="1" applyFill="1" applyBorder="1" applyAlignment="1">
      <alignment horizontal="left" vertical="center"/>
    </xf>
    <xf numFmtId="0" fontId="47" fillId="4" borderId="0" xfId="0" applyFont="1" applyFill="1" applyBorder="1" applyAlignment="1">
      <alignment horizontal="left" vertical="center" indent="4"/>
    </xf>
    <xf numFmtId="164" fontId="47" fillId="4" borderId="0" xfId="24" applyFont="1" applyFill="1" applyBorder="1" applyAlignment="1">
      <alignment horizontal="center" vertical="center"/>
      <protection/>
    </xf>
    <xf numFmtId="165" fontId="113" fillId="4" borderId="8" xfId="0" applyNumberFormat="1" applyFont="1" applyFill="1" applyBorder="1" applyAlignment="1" applyProtection="1">
      <alignment horizontal="center" vertical="center"/>
      <protection/>
    </xf>
    <xf numFmtId="164" fontId="47" fillId="5" borderId="0" xfId="22" applyFont="1" applyFill="1" applyBorder="1" applyAlignment="1">
      <alignment horizontal="left" vertical="center"/>
      <protection/>
    </xf>
    <xf numFmtId="164" fontId="47" fillId="4" borderId="39" xfId="22" applyFont="1" applyFill="1" applyBorder="1" applyAlignment="1">
      <alignment horizontal="left" vertical="center"/>
      <protection/>
    </xf>
    <xf numFmtId="0" fontId="47" fillId="4" borderId="4" xfId="24" applyNumberFormat="1" applyFont="1" applyFill="1" applyBorder="1" applyAlignment="1" applyProtection="1">
      <alignment horizontal="left" vertical="center"/>
      <protection/>
    </xf>
    <xf numFmtId="0" fontId="47" fillId="4" borderId="4" xfId="0" applyFont="1" applyFill="1" applyBorder="1" applyAlignment="1">
      <alignment horizontal="left" vertical="center"/>
    </xf>
    <xf numFmtId="164" fontId="47" fillId="4" borderId="4" xfId="24" applyFont="1" applyFill="1" applyBorder="1" applyAlignment="1">
      <alignment horizontal="center" vertical="center"/>
      <protection/>
    </xf>
    <xf numFmtId="164" fontId="47" fillId="4" borderId="4" xfId="22" applyNumberFormat="1" applyFont="1" applyFill="1" applyBorder="1" applyAlignment="1" applyProtection="1">
      <alignment horizontal="left" vertical="center"/>
      <protection/>
    </xf>
    <xf numFmtId="165" fontId="113" fillId="4" borderId="17" xfId="0" applyNumberFormat="1" applyFont="1" applyFill="1" applyBorder="1" applyAlignment="1" applyProtection="1">
      <alignment horizontal="center" vertical="center"/>
      <protection/>
    </xf>
    <xf numFmtId="0" fontId="47" fillId="4" borderId="0" xfId="0" applyFont="1" applyFill="1" applyBorder="1" applyAlignment="1">
      <alignment vertical="center"/>
    </xf>
    <xf numFmtId="164" fontId="47" fillId="4" borderId="0" xfId="22" applyNumberFormat="1" applyFont="1" applyFill="1" applyBorder="1" applyAlignment="1" applyProtection="1">
      <alignment horizontal="center" vertical="center"/>
      <protection/>
    </xf>
    <xf numFmtId="164" fontId="48" fillId="4" borderId="3" xfId="22" applyFont="1" applyFill="1" applyBorder="1" applyAlignment="1">
      <alignment horizontal="left" vertical="center"/>
      <protection/>
    </xf>
    <xf numFmtId="0" fontId="47" fillId="4" borderId="0" xfId="22" applyNumberFormat="1" applyFont="1" applyFill="1" applyBorder="1" applyAlignment="1" applyProtection="1">
      <alignment horizontal="left" vertical="center"/>
      <protection/>
    </xf>
    <xf numFmtId="164" fontId="47" fillId="4" borderId="0" xfId="24" applyFont="1" applyFill="1" applyBorder="1" applyAlignment="1">
      <alignment horizontal="left" vertical="center"/>
      <protection/>
    </xf>
    <xf numFmtId="164" fontId="47" fillId="4" borderId="0" xfId="22" applyFont="1" applyFill="1" applyBorder="1" applyAlignment="1">
      <alignment horizontal="left" vertical="center" indent="2"/>
      <protection/>
    </xf>
    <xf numFmtId="164" fontId="47" fillId="4" borderId="0" xfId="24" applyNumberFormat="1" applyFont="1" applyFill="1" applyBorder="1" applyAlignment="1" applyProtection="1">
      <alignment horizontal="left" vertical="center"/>
      <protection/>
    </xf>
    <xf numFmtId="164" fontId="47" fillId="4" borderId="0" xfId="24" applyNumberFormat="1" applyFont="1" applyFill="1" applyBorder="1" applyAlignment="1" applyProtection="1">
      <alignment horizontal="center" vertical="center"/>
      <protection/>
    </xf>
    <xf numFmtId="165" fontId="47" fillId="4" borderId="8" xfId="24" applyNumberFormat="1" applyFont="1" applyFill="1" applyBorder="1" applyAlignment="1" applyProtection="1">
      <alignment horizontal="center" vertical="center"/>
      <protection/>
    </xf>
    <xf numFmtId="164" fontId="48" fillId="4" borderId="39" xfId="22" applyFont="1" applyFill="1" applyBorder="1" applyAlignment="1">
      <alignment horizontal="left" vertical="center"/>
      <protection/>
    </xf>
    <xf numFmtId="0" fontId="47" fillId="4" borderId="4" xfId="22" applyNumberFormat="1" applyFont="1" applyFill="1" applyBorder="1" applyAlignment="1" applyProtection="1">
      <alignment horizontal="left" vertical="center"/>
      <protection/>
    </xf>
    <xf numFmtId="164" fontId="47" fillId="4" borderId="4" xfId="24" applyFont="1" applyFill="1" applyBorder="1" applyAlignment="1">
      <alignment horizontal="left" vertical="center"/>
      <protection/>
    </xf>
    <xf numFmtId="164" fontId="47" fillId="4" borderId="4" xfId="22" applyFont="1" applyFill="1" applyBorder="1" applyAlignment="1">
      <alignment horizontal="left" vertical="center" indent="2"/>
      <protection/>
    </xf>
    <xf numFmtId="164" fontId="47" fillId="4" borderId="4" xfId="24" applyNumberFormat="1" applyFont="1" applyFill="1" applyBorder="1" applyAlignment="1" applyProtection="1">
      <alignment horizontal="left" vertical="center"/>
      <protection/>
    </xf>
    <xf numFmtId="164" fontId="47" fillId="4" borderId="4" xfId="24" applyNumberFormat="1" applyFont="1" applyFill="1" applyBorder="1" applyAlignment="1" applyProtection="1">
      <alignment horizontal="center" vertical="center"/>
      <protection/>
    </xf>
    <xf numFmtId="165" fontId="47" fillId="4" borderId="17" xfId="24" applyNumberFormat="1" applyFont="1" applyFill="1" applyBorder="1" applyAlignment="1" applyProtection="1">
      <alignment horizontal="center" vertical="center"/>
      <protection/>
    </xf>
    <xf numFmtId="0" fontId="47" fillId="4" borderId="0" xfId="0" applyNumberFormat="1" applyFont="1" applyFill="1" applyBorder="1" applyAlignment="1" applyProtection="1">
      <alignment horizontal="left" vertical="center"/>
      <protection/>
    </xf>
    <xf numFmtId="164" fontId="47" fillId="4" borderId="0" xfId="22" applyFont="1" applyFill="1" applyBorder="1" applyAlignment="1">
      <alignment horizontal="left" vertical="center" indent="4"/>
      <protection/>
    </xf>
    <xf numFmtId="164" fontId="114" fillId="4" borderId="3" xfId="24" applyFont="1" applyFill="1" applyBorder="1" applyAlignment="1">
      <alignment horizontal="left" vertical="center"/>
      <protection/>
    </xf>
    <xf numFmtId="164" fontId="47" fillId="4" borderId="0" xfId="24" applyNumberFormat="1" applyFont="1" applyFill="1" applyBorder="1" applyAlignment="1" applyProtection="1">
      <alignment horizontal="left" vertical="center" indent="6"/>
      <protection/>
    </xf>
    <xf numFmtId="164" fontId="47" fillId="4" borderId="0" xfId="0" applyNumberFormat="1" applyFont="1" applyFill="1" applyBorder="1" applyAlignment="1" applyProtection="1">
      <alignment horizontal="center" vertical="center"/>
      <protection/>
    </xf>
    <xf numFmtId="165" fontId="47" fillId="17" borderId="8" xfId="0" applyNumberFormat="1" applyFont="1" applyFill="1" applyBorder="1" applyAlignment="1" applyProtection="1">
      <alignment horizontal="center" vertical="center"/>
      <protection/>
    </xf>
    <xf numFmtId="164" fontId="114" fillId="5" borderId="0" xfId="24" applyFont="1" applyFill="1" applyBorder="1" applyAlignment="1">
      <alignment horizontal="left" vertical="center"/>
      <protection/>
    </xf>
    <xf numFmtId="165" fontId="47" fillId="4" borderId="8" xfId="0" applyNumberFormat="1" applyFont="1" applyFill="1" applyBorder="1" applyAlignment="1" applyProtection="1">
      <alignment horizontal="center" vertical="center"/>
      <protection/>
    </xf>
    <xf numFmtId="0" fontId="48" fillId="5" borderId="0" xfId="0" applyFont="1" applyFill="1" applyBorder="1" applyAlignment="1">
      <alignment horizontal="left" vertical="center"/>
    </xf>
    <xf numFmtId="0" fontId="47" fillId="4" borderId="3" xfId="22" applyNumberFormat="1" applyFont="1" applyFill="1" applyBorder="1" applyAlignment="1" applyProtection="1">
      <alignment horizontal="left" vertical="center"/>
      <protection/>
    </xf>
    <xf numFmtId="164" fontId="47" fillId="4" borderId="0" xfId="0" applyNumberFormat="1" applyFont="1" applyFill="1" applyBorder="1" applyAlignment="1" applyProtection="1">
      <alignment horizontal="left" vertical="center" indent="4"/>
      <protection/>
    </xf>
    <xf numFmtId="164" fontId="47" fillId="4" borderId="0" xfId="0" applyNumberFormat="1" applyFont="1" applyFill="1" applyBorder="1" applyAlignment="1" applyProtection="1">
      <alignment horizontal="left" vertical="center"/>
      <protection/>
    </xf>
    <xf numFmtId="164" fontId="47" fillId="4" borderId="0" xfId="0" applyNumberFormat="1" applyFont="1" applyFill="1" applyBorder="1" applyAlignment="1" applyProtection="1">
      <alignment horizontal="left" vertical="center" indent="2"/>
      <protection/>
    </xf>
    <xf numFmtId="0" fontId="26" fillId="19" borderId="39" xfId="0" applyFont="1" applyFill="1" applyBorder="1" applyAlignment="1">
      <alignment horizontal="center" wrapText="1"/>
    </xf>
    <xf numFmtId="0" fontId="0" fillId="0" borderId="0" xfId="0" applyAlignment="1">
      <alignment/>
    </xf>
    <xf numFmtId="0" fontId="68" fillId="5" borderId="0" xfId="0" applyFont="1" applyFill="1" applyAlignment="1">
      <alignment/>
    </xf>
    <xf numFmtId="0" fontId="110" fillId="0" borderId="0" xfId="0" applyFont="1" applyBorder="1" applyAlignment="1">
      <alignment horizontal="left" vertical="top" wrapText="1"/>
    </xf>
    <xf numFmtId="0" fontId="110" fillId="0" borderId="0" xfId="0" applyFont="1" applyBorder="1" applyAlignment="1">
      <alignment horizontal="justify" vertical="top" wrapText="1"/>
    </xf>
    <xf numFmtId="0" fontId="0" fillId="0" borderId="0" xfId="0" applyAlignment="1">
      <alignment horizontal="left"/>
    </xf>
    <xf numFmtId="0" fontId="17" fillId="2" borderId="35" xfId="0" applyFont="1" applyFill="1" applyBorder="1" applyAlignment="1">
      <alignment horizontal="center" vertical="center"/>
    </xf>
    <xf numFmtId="0" fontId="17" fillId="2" borderId="53" xfId="0" applyFont="1" applyFill="1" applyBorder="1" applyAlignment="1">
      <alignment horizontal="center" vertical="center"/>
    </xf>
    <xf numFmtId="0" fontId="17" fillId="2" borderId="57" xfId="0" applyFont="1" applyFill="1" applyBorder="1" applyAlignment="1">
      <alignment horizontal="center" vertical="center"/>
    </xf>
    <xf numFmtId="0" fontId="26" fillId="19" borderId="4" xfId="0" applyFont="1" applyFill="1" applyBorder="1" applyAlignment="1">
      <alignment horizontal="center" wrapText="1"/>
    </xf>
    <xf numFmtId="0" fontId="26" fillId="19" borderId="17" xfId="0" applyFont="1" applyFill="1" applyBorder="1" applyAlignment="1">
      <alignment horizontal="center" wrapText="1"/>
    </xf>
    <xf numFmtId="164" fontId="35" fillId="6" borderId="26" xfId="22" applyFont="1" applyFill="1" applyBorder="1" applyAlignment="1">
      <alignment horizontal="center" vertical="center"/>
      <protection/>
    </xf>
    <xf numFmtId="164" fontId="24" fillId="7" borderId="26" xfId="22" applyFont="1" applyFill="1" applyBorder="1" applyAlignment="1">
      <alignment horizontal="center" vertical="center"/>
      <protection/>
    </xf>
    <xf numFmtId="164" fontId="25" fillId="3" borderId="3" xfId="24" applyFont="1" applyFill="1" applyBorder="1" applyAlignment="1">
      <alignment horizontal="center" vertical="center"/>
      <protection/>
    </xf>
    <xf numFmtId="164" fontId="25" fillId="3" borderId="0" xfId="24" applyFont="1" applyFill="1" applyBorder="1" applyAlignment="1">
      <alignment horizontal="center" vertical="center"/>
      <protection/>
    </xf>
    <xf numFmtId="164" fontId="25" fillId="3" borderId="8" xfId="24" applyFont="1" applyFill="1" applyBorder="1" applyAlignment="1">
      <alignment horizontal="center" vertical="center"/>
      <protection/>
    </xf>
    <xf numFmtId="164" fontId="14" fillId="2" borderId="0" xfId="22" applyNumberFormat="1" applyFont="1" applyFill="1" applyBorder="1" applyAlignment="1" applyProtection="1">
      <alignment horizontal="center" vertical="center"/>
      <protection/>
    </xf>
    <xf numFmtId="164" fontId="24" fillId="2" borderId="0" xfId="22" applyFont="1" applyFill="1" applyBorder="1" applyAlignment="1">
      <alignment horizontal="center" vertical="center" wrapText="1"/>
      <protection/>
    </xf>
    <xf numFmtId="164" fontId="24" fillId="2" borderId="0" xfId="22" applyFont="1" applyFill="1" applyBorder="1" applyAlignment="1">
      <alignment horizontal="center" vertical="center"/>
      <protection/>
    </xf>
    <xf numFmtId="164" fontId="26" fillId="4" borderId="4" xfId="0" applyNumberFormat="1" applyFont="1" applyFill="1" applyBorder="1" applyAlignment="1" applyProtection="1">
      <alignment horizontal="left" vertical="center"/>
      <protection/>
    </xf>
    <xf numFmtId="164" fontId="56" fillId="7" borderId="36" xfId="22" applyFont="1" applyFill="1" applyBorder="1" applyAlignment="1">
      <alignment horizontal="center" vertical="center"/>
      <protection/>
    </xf>
    <xf numFmtId="164" fontId="56" fillId="7" borderId="6" xfId="22" applyFont="1" applyFill="1" applyBorder="1" applyAlignment="1">
      <alignment horizontal="center" vertical="center"/>
      <protection/>
    </xf>
    <xf numFmtId="164" fontId="19" fillId="3" borderId="3" xfId="22" applyFont="1" applyFill="1" applyBorder="1" applyAlignment="1">
      <alignment horizontal="center" vertical="center"/>
      <protection/>
    </xf>
    <xf numFmtId="164" fontId="19" fillId="3" borderId="0" xfId="22" applyFont="1" applyFill="1" applyBorder="1" applyAlignment="1">
      <alignment horizontal="center" vertical="center"/>
      <protection/>
    </xf>
    <xf numFmtId="164" fontId="19" fillId="3" borderId="8" xfId="22" applyFont="1" applyFill="1" applyBorder="1" applyAlignment="1">
      <alignment horizontal="center" vertical="center"/>
      <protection/>
    </xf>
    <xf numFmtId="0" fontId="26" fillId="19" borderId="3" xfId="0" applyFont="1" applyFill="1" applyBorder="1" applyAlignment="1">
      <alignment horizontal="center" wrapText="1"/>
    </xf>
    <xf numFmtId="0" fontId="26" fillId="19" borderId="0" xfId="0" applyFont="1" applyFill="1" applyBorder="1" applyAlignment="1">
      <alignment horizontal="center" wrapText="1"/>
    </xf>
    <xf numFmtId="0" fontId="26" fillId="19" borderId="8" xfId="0" applyFont="1" applyFill="1" applyBorder="1" applyAlignment="1">
      <alignment horizontal="center" wrapText="1"/>
    </xf>
    <xf numFmtId="164" fontId="101" fillId="0" borderId="0" xfId="25" applyFont="1" applyAlignment="1">
      <alignment horizontal="justify" wrapText="1"/>
      <protection/>
    </xf>
    <xf numFmtId="0" fontId="27" fillId="0" borderId="42" xfId="0" applyFont="1" applyBorder="1" applyAlignment="1">
      <alignment horizontal="left" vertical="top" wrapText="1"/>
    </xf>
    <xf numFmtId="0" fontId="27" fillId="0" borderId="59" xfId="0" applyFont="1" applyBorder="1" applyAlignment="1">
      <alignment horizontal="left" vertical="top" wrapText="1"/>
    </xf>
    <xf numFmtId="49" fontId="27" fillId="0" borderId="1" xfId="0" applyNumberFormat="1" applyFont="1" applyBorder="1" applyAlignment="1">
      <alignment horizontal="left" vertical="top" wrapText="1"/>
    </xf>
    <xf numFmtId="49" fontId="27" fillId="0" borderId="3" xfId="0" applyNumberFormat="1" applyFont="1" applyBorder="1" applyAlignment="1">
      <alignment horizontal="left" vertical="top" wrapText="1"/>
    </xf>
    <xf numFmtId="0" fontId="80" fillId="0" borderId="42" xfId="21" applyFont="1" applyBorder="1" applyAlignment="1">
      <alignment horizontal="left" vertical="top" wrapText="1"/>
    </xf>
    <xf numFmtId="0" fontId="80" fillId="0" borderId="59" xfId="21" applyFont="1" applyBorder="1" applyAlignment="1">
      <alignment horizontal="left" vertical="top" wrapText="1"/>
    </xf>
    <xf numFmtId="0" fontId="12" fillId="9" borderId="36" xfId="0" applyFont="1" applyFill="1" applyBorder="1" applyAlignment="1">
      <alignment horizontal="center" vertical="top" wrapText="1"/>
    </xf>
    <xf numFmtId="0" fontId="12" fillId="9" borderId="5" xfId="0" applyFont="1" applyFill="1" applyBorder="1" applyAlignment="1">
      <alignment horizontal="center" vertical="top" wrapText="1"/>
    </xf>
    <xf numFmtId="0" fontId="12" fillId="9" borderId="6" xfId="0" applyFont="1" applyFill="1" applyBorder="1" applyAlignment="1">
      <alignment horizontal="center" vertical="top" wrapText="1"/>
    </xf>
    <xf numFmtId="0" fontId="27" fillId="4" borderId="42" xfId="0" applyFont="1" applyFill="1" applyBorder="1" applyAlignment="1">
      <alignment horizontal="left" vertical="top" wrapText="1"/>
    </xf>
    <xf numFmtId="0" fontId="27" fillId="4" borderId="59" xfId="0" applyFont="1" applyFill="1" applyBorder="1" applyAlignment="1">
      <alignment horizontal="left" vertical="top" wrapText="1"/>
    </xf>
    <xf numFmtId="49" fontId="27" fillId="4" borderId="42" xfId="0" applyNumberFormat="1" applyFont="1" applyFill="1" applyBorder="1" applyAlignment="1">
      <alignment horizontal="left" vertical="top" wrapText="1"/>
    </xf>
    <xf numFmtId="49" fontId="27" fillId="4" borderId="59" xfId="0" applyNumberFormat="1" applyFont="1" applyFill="1" applyBorder="1" applyAlignment="1">
      <alignment horizontal="left" vertical="top" wrapText="1"/>
    </xf>
    <xf numFmtId="0" fontId="80" fillId="4" borderId="42" xfId="21" applyFont="1" applyFill="1" applyBorder="1" applyAlignment="1">
      <alignment horizontal="left" vertical="top" wrapText="1"/>
    </xf>
    <xf numFmtId="0" fontId="80" fillId="4" borderId="59" xfId="21" applyFont="1" applyFill="1" applyBorder="1" applyAlignment="1">
      <alignment horizontal="left" vertical="top" wrapText="1"/>
    </xf>
    <xf numFmtId="0" fontId="27" fillId="4" borderId="46" xfId="0" applyFont="1" applyFill="1" applyBorder="1" applyAlignment="1">
      <alignment horizontal="left" vertical="top" wrapText="1"/>
    </xf>
    <xf numFmtId="49" fontId="27" fillId="4" borderId="46" xfId="0" applyNumberFormat="1" applyFont="1" applyFill="1" applyBorder="1" applyAlignment="1">
      <alignment horizontal="left" vertical="top" wrapText="1"/>
    </xf>
    <xf numFmtId="0" fontId="80" fillId="4" borderId="46" xfId="21" applyFont="1" applyFill="1" applyBorder="1" applyAlignment="1">
      <alignment horizontal="left" vertical="top" wrapText="1"/>
    </xf>
    <xf numFmtId="0" fontId="27" fillId="0" borderId="46" xfId="0" applyFont="1" applyBorder="1" applyAlignment="1">
      <alignment horizontal="left" vertical="top" wrapText="1"/>
    </xf>
    <xf numFmtId="49" fontId="27" fillId="0" borderId="42" xfId="0" applyNumberFormat="1" applyFont="1" applyBorder="1" applyAlignment="1">
      <alignment horizontal="left" vertical="top" wrapText="1"/>
    </xf>
    <xf numFmtId="49" fontId="27" fillId="0" borderId="46" xfId="0" applyNumberFormat="1" applyFont="1" applyBorder="1" applyAlignment="1">
      <alignment horizontal="left" vertical="top" wrapText="1"/>
    </xf>
    <xf numFmtId="0" fontId="80" fillId="0" borderId="46" xfId="21" applyFont="1" applyBorder="1" applyAlignment="1">
      <alignment horizontal="left" vertical="top" wrapText="1"/>
    </xf>
    <xf numFmtId="0" fontId="27" fillId="5" borderId="42" xfId="0" applyFont="1" applyFill="1" applyBorder="1" applyAlignment="1">
      <alignment horizontal="left" vertical="top" wrapText="1"/>
    </xf>
    <xf numFmtId="0" fontId="27" fillId="5" borderId="46" xfId="0" applyFont="1" applyFill="1" applyBorder="1" applyAlignment="1">
      <alignment horizontal="left" vertical="top" wrapText="1"/>
    </xf>
    <xf numFmtId="49" fontId="27" fillId="5" borderId="42" xfId="0" applyNumberFormat="1" applyFont="1" applyFill="1" applyBorder="1" applyAlignment="1">
      <alignment horizontal="left" vertical="top" wrapText="1"/>
    </xf>
    <xf numFmtId="49" fontId="27" fillId="5" borderId="46" xfId="0" applyNumberFormat="1" applyFont="1" applyFill="1" applyBorder="1" applyAlignment="1">
      <alignment horizontal="left" vertical="top" wrapText="1"/>
    </xf>
    <xf numFmtId="0" fontId="4" fillId="5" borderId="42" xfId="21" applyFill="1" applyBorder="1" applyAlignment="1">
      <alignment horizontal="left" vertical="top" wrapText="1"/>
    </xf>
    <xf numFmtId="0" fontId="80" fillId="5" borderId="46" xfId="21" applyFont="1" applyFill="1" applyBorder="1" applyAlignment="1">
      <alignment horizontal="left" vertical="top" wrapText="1"/>
    </xf>
    <xf numFmtId="0" fontId="80" fillId="4" borderId="42" xfId="21" applyFont="1" applyFill="1" applyBorder="1" applyAlignment="1">
      <alignment horizontal="left" vertical="top" wrapText="1"/>
    </xf>
    <xf numFmtId="0" fontId="80" fillId="4" borderId="46" xfId="21" applyFont="1" applyFill="1" applyBorder="1" applyAlignment="1">
      <alignment horizontal="left" vertical="top" wrapText="1"/>
    </xf>
    <xf numFmtId="0" fontId="15" fillId="6" borderId="0" xfId="0" applyFont="1" applyFill="1" applyAlignment="1">
      <alignment horizontal="center" vertical="center"/>
    </xf>
    <xf numFmtId="0" fontId="15" fillId="6" borderId="14" xfId="0" applyFont="1" applyFill="1" applyBorder="1" applyAlignment="1">
      <alignment horizontal="center" vertical="center"/>
    </xf>
    <xf numFmtId="0" fontId="67" fillId="17" borderId="16" xfId="0" applyFont="1" applyFill="1" applyBorder="1" applyAlignment="1">
      <alignment horizontal="center" vertical="center"/>
    </xf>
    <xf numFmtId="0" fontId="67" fillId="17" borderId="9" xfId="0" applyFont="1" applyFill="1" applyBorder="1" applyAlignment="1">
      <alignment horizontal="center" vertical="center"/>
    </xf>
    <xf numFmtId="0" fontId="67" fillId="17" borderId="45" xfId="0" applyFont="1" applyFill="1" applyBorder="1" applyAlignment="1">
      <alignment horizontal="center" vertical="center"/>
    </xf>
    <xf numFmtId="0" fontId="67" fillId="17" borderId="13" xfId="0" applyFont="1" applyFill="1" applyBorder="1" applyAlignment="1">
      <alignment horizontal="center" vertical="center"/>
    </xf>
    <xf numFmtId="0" fontId="67" fillId="17" borderId="14" xfId="0" applyFont="1" applyFill="1" applyBorder="1" applyAlignment="1">
      <alignment horizontal="center" vertical="center"/>
    </xf>
    <xf numFmtId="0" fontId="67" fillId="17" borderId="15" xfId="0" applyFont="1" applyFill="1" applyBorder="1" applyAlignment="1">
      <alignment horizontal="center" vertical="center"/>
    </xf>
    <xf numFmtId="0" fontId="105" fillId="6" borderId="0" xfId="0" applyFont="1" applyFill="1" applyAlignment="1">
      <alignment horizontal="left" wrapText="1"/>
    </xf>
    <xf numFmtId="0" fontId="85" fillId="19" borderId="36" xfId="0" applyFont="1" applyFill="1" applyBorder="1" applyAlignment="1">
      <alignment horizontal="center" vertical="center" wrapText="1"/>
    </xf>
    <xf numFmtId="0" fontId="85" fillId="19" borderId="36" xfId="0" applyFont="1" applyFill="1" applyBorder="1" applyAlignment="1">
      <alignment/>
    </xf>
    <xf numFmtId="0" fontId="44" fillId="6" borderId="25" xfId="0" applyFont="1" applyFill="1" applyBorder="1" applyAlignment="1">
      <alignment horizontal="center" vertical="center" wrapText="1"/>
    </xf>
    <xf numFmtId="0" fontId="44" fillId="6" borderId="26" xfId="0" applyFont="1" applyFill="1" applyBorder="1" applyAlignment="1">
      <alignment horizontal="center" vertical="center" wrapText="1"/>
    </xf>
    <xf numFmtId="0" fontId="44" fillId="6" borderId="27" xfId="0" applyFont="1" applyFill="1" applyBorder="1" applyAlignment="1">
      <alignment horizontal="center" vertical="center" wrapText="1"/>
    </xf>
    <xf numFmtId="0" fontId="85" fillId="19" borderId="26" xfId="0" applyFont="1" applyFill="1" applyBorder="1" applyAlignment="1">
      <alignment horizontal="center" vertical="center" wrapText="1"/>
    </xf>
    <xf numFmtId="0" fontId="85" fillId="4" borderId="26" xfId="0" applyFont="1" applyFill="1" applyBorder="1" applyAlignment="1">
      <alignment horizontal="center" vertical="center" wrapText="1"/>
    </xf>
    <xf numFmtId="0" fontId="86" fillId="18" borderId="26" xfId="0" applyFont="1" applyFill="1" applyBorder="1" applyAlignment="1">
      <alignment horizontal="center" vertical="center" wrapText="1"/>
    </xf>
    <xf numFmtId="0" fontId="85" fillId="24" borderId="26" xfId="0" applyFont="1" applyFill="1" applyBorder="1" applyAlignment="1">
      <alignment horizontal="center" vertical="center" wrapText="1"/>
    </xf>
    <xf numFmtId="0" fontId="39" fillId="26" borderId="11" xfId="0" applyFont="1" applyFill="1" applyBorder="1" applyAlignment="1">
      <alignment horizontal="center" vertical="center"/>
    </xf>
    <xf numFmtId="0" fontId="0" fillId="26" borderId="11" xfId="0" applyFill="1" applyBorder="1" applyAlignment="1">
      <alignment/>
    </xf>
    <xf numFmtId="0" fontId="39" fillId="26" borderId="0" xfId="0" applyFont="1" applyFill="1" applyBorder="1" applyAlignment="1">
      <alignment horizontal="center" vertical="center"/>
    </xf>
    <xf numFmtId="0" fontId="44" fillId="39" borderId="25" xfId="0" applyFont="1" applyFill="1" applyBorder="1" applyAlignment="1">
      <alignment horizontal="center" vertical="center" wrapText="1"/>
    </xf>
    <xf numFmtId="0" fontId="44" fillId="39" borderId="46" xfId="0" applyFont="1" applyFill="1" applyBorder="1" applyAlignment="1">
      <alignment horizontal="center" vertical="center" wrapText="1"/>
    </xf>
    <xf numFmtId="0" fontId="44" fillId="39" borderId="26" xfId="0" applyFont="1" applyFill="1" applyBorder="1" applyAlignment="1">
      <alignment horizontal="center" vertical="center" wrapText="1"/>
    </xf>
    <xf numFmtId="0" fontId="44" fillId="39" borderId="36" xfId="0" applyFont="1" applyFill="1" applyBorder="1" applyAlignment="1">
      <alignment horizontal="center" vertical="center" wrapText="1"/>
    </xf>
    <xf numFmtId="0" fontId="44" fillId="39" borderId="41" xfId="0" applyFont="1" applyFill="1" applyBorder="1" applyAlignment="1">
      <alignment horizontal="center" vertical="center" wrapText="1"/>
    </xf>
    <xf numFmtId="0" fontId="44" fillId="39" borderId="42" xfId="0" applyFont="1" applyFill="1" applyBorder="1" applyAlignment="1">
      <alignment horizontal="center" vertical="center" wrapText="1"/>
    </xf>
    <xf numFmtId="0" fontId="44" fillId="39" borderId="1" xfId="0" applyFont="1" applyFill="1" applyBorder="1" applyAlignment="1">
      <alignment horizontal="center" vertical="center" wrapText="1"/>
    </xf>
    <xf numFmtId="0" fontId="85" fillId="7" borderId="26" xfId="0" applyFont="1" applyFill="1" applyBorder="1" applyAlignment="1">
      <alignment horizontal="center" vertical="center" wrapText="1"/>
    </xf>
    <xf numFmtId="0" fontId="85" fillId="11" borderId="26" xfId="0" applyFont="1" applyFill="1" applyBorder="1" applyAlignment="1">
      <alignment horizontal="center" vertical="center" wrapText="1"/>
    </xf>
    <xf numFmtId="0" fontId="86" fillId="10" borderId="26" xfId="0" applyFont="1" applyFill="1" applyBorder="1" applyAlignment="1">
      <alignment horizontal="center" vertical="center" wrapText="1"/>
    </xf>
    <xf numFmtId="0" fontId="86" fillId="18" borderId="27" xfId="0" applyFont="1" applyFill="1" applyBorder="1" applyAlignment="1">
      <alignment horizontal="center" vertical="center" wrapText="1"/>
    </xf>
    <xf numFmtId="0" fontId="44" fillId="6" borderId="36" xfId="0" applyFont="1" applyFill="1" applyBorder="1" applyAlignment="1">
      <alignment horizontal="center" vertical="center" wrapText="1"/>
    </xf>
    <xf numFmtId="0" fontId="44" fillId="6" borderId="41" xfId="0" applyFont="1" applyFill="1" applyBorder="1" applyAlignment="1">
      <alignment horizontal="center" vertical="center" wrapText="1"/>
    </xf>
    <xf numFmtId="0" fontId="44" fillId="6" borderId="42" xfId="0" applyFont="1" applyFill="1" applyBorder="1" applyAlignment="1">
      <alignment horizontal="center" vertical="center" wrapText="1"/>
    </xf>
    <xf numFmtId="0" fontId="44" fillId="6" borderId="1" xfId="0" applyFont="1" applyFill="1" applyBorder="1" applyAlignment="1">
      <alignment horizontal="center" vertical="center" wrapText="1"/>
    </xf>
    <xf numFmtId="0" fontId="86" fillId="9" borderId="25" xfId="0" applyFont="1" applyFill="1" applyBorder="1" applyAlignment="1">
      <alignment horizontal="center" vertical="center" wrapText="1"/>
    </xf>
    <xf numFmtId="0" fontId="71" fillId="6" borderId="58" xfId="0" applyFont="1" applyFill="1" applyBorder="1" applyAlignment="1">
      <alignment horizontal="center" vertical="center" wrapText="1"/>
    </xf>
    <xf numFmtId="0" fontId="71" fillId="6" borderId="46" xfId="0" applyFont="1" applyFill="1" applyBorder="1" applyAlignment="1">
      <alignment horizontal="center" vertical="center" wrapText="1"/>
    </xf>
    <xf numFmtId="0" fontId="71" fillId="6" borderId="60" xfId="0" applyFont="1" applyFill="1" applyBorder="1" applyAlignment="1">
      <alignment horizontal="center" vertical="center" wrapText="1"/>
    </xf>
    <xf numFmtId="0" fontId="71" fillId="6" borderId="25" xfId="0" applyFont="1" applyFill="1" applyBorder="1" applyAlignment="1">
      <alignment horizontal="center" vertical="center" wrapText="1"/>
    </xf>
    <xf numFmtId="0" fontId="71" fillId="6" borderId="26" xfId="0" applyFont="1" applyFill="1" applyBorder="1" applyAlignment="1">
      <alignment horizontal="center" vertical="center" wrapText="1"/>
    </xf>
    <xf numFmtId="0" fontId="71" fillId="6" borderId="27" xfId="0" applyFont="1" applyFill="1" applyBorder="1" applyAlignment="1">
      <alignment horizontal="center" vertical="center" wrapText="1"/>
    </xf>
    <xf numFmtId="0" fontId="71" fillId="6" borderId="41" xfId="0" applyFont="1" applyFill="1" applyBorder="1" applyAlignment="1">
      <alignment horizontal="center" vertical="center" wrapText="1"/>
    </xf>
    <xf numFmtId="0" fontId="71" fillId="6" borderId="42" xfId="0" applyFont="1" applyFill="1" applyBorder="1" applyAlignment="1">
      <alignment horizontal="center" vertical="center" wrapText="1"/>
    </xf>
    <xf numFmtId="0" fontId="71" fillId="6" borderId="43" xfId="0" applyFont="1" applyFill="1" applyBorder="1" applyAlignment="1">
      <alignment horizontal="center" vertical="center" wrapText="1"/>
    </xf>
    <xf numFmtId="0" fontId="0" fillId="26" borderId="0" xfId="0" applyFill="1" applyBorder="1" applyAlignment="1">
      <alignment/>
    </xf>
    <xf numFmtId="0" fontId="84" fillId="4" borderId="26" xfId="0" applyFont="1" applyFill="1" applyBorder="1" applyAlignment="1">
      <alignment horizontal="center" vertical="center" wrapText="1"/>
    </xf>
    <xf numFmtId="0" fontId="41" fillId="0" borderId="26" xfId="0" applyFont="1" applyBorder="1" applyAlignment="1">
      <alignment/>
    </xf>
    <xf numFmtId="0" fontId="44" fillId="4" borderId="44" xfId="0" applyFont="1" applyFill="1" applyBorder="1" applyAlignment="1">
      <alignment horizontal="center" vertical="center"/>
    </xf>
    <xf numFmtId="0" fontId="44" fillId="4" borderId="21" xfId="0" applyFont="1" applyFill="1" applyBorder="1" applyAlignment="1">
      <alignment horizontal="center" vertical="center"/>
    </xf>
    <xf numFmtId="0" fontId="44" fillId="4" borderId="22" xfId="0" applyFont="1" applyFill="1" applyBorder="1" applyAlignment="1">
      <alignment horizontal="center" vertical="center"/>
    </xf>
    <xf numFmtId="0" fontId="71" fillId="39" borderId="61" xfId="0" applyFont="1" applyFill="1" applyBorder="1" applyAlignment="1">
      <alignment horizontal="center" vertical="center" wrapText="1"/>
    </xf>
    <xf numFmtId="0" fontId="0" fillId="0" borderId="4" xfId="0" applyBorder="1" applyAlignment="1">
      <alignment/>
    </xf>
    <xf numFmtId="0" fontId="0" fillId="0" borderId="62" xfId="0" applyBorder="1" applyAlignment="1">
      <alignment/>
    </xf>
    <xf numFmtId="0" fontId="75" fillId="9" borderId="6" xfId="0" applyFont="1" applyFill="1" applyBorder="1" applyAlignment="1">
      <alignment horizontal="left" vertical="center" indent="3"/>
    </xf>
    <xf numFmtId="0" fontId="75" fillId="9" borderId="26" xfId="0" applyFont="1" applyFill="1" applyBorder="1" applyAlignment="1">
      <alignment horizontal="left" vertical="center" indent="3"/>
    </xf>
    <xf numFmtId="0" fontId="75" fillId="9" borderId="36" xfId="0" applyFont="1" applyFill="1" applyBorder="1" applyAlignment="1">
      <alignment horizontal="left" vertical="center" indent="3"/>
    </xf>
    <xf numFmtId="0" fontId="86" fillId="23" borderId="26" xfId="0" applyFont="1" applyFill="1" applyBorder="1" applyAlignment="1">
      <alignment horizontal="center" vertical="center" wrapText="1"/>
    </xf>
    <xf numFmtId="0" fontId="44" fillId="4" borderId="16" xfId="0" applyFont="1" applyFill="1" applyBorder="1" applyAlignment="1">
      <alignment horizontal="center" vertical="center"/>
    </xf>
    <xf numFmtId="0" fontId="44" fillId="4" borderId="9" xfId="0" applyFont="1" applyFill="1" applyBorder="1" applyAlignment="1">
      <alignment horizontal="center" vertical="center"/>
    </xf>
    <xf numFmtId="0" fontId="44" fillId="4" borderId="11" xfId="0" applyFont="1" applyFill="1" applyBorder="1" applyAlignment="1">
      <alignment horizontal="center" vertical="center"/>
    </xf>
    <xf numFmtId="0" fontId="44" fillId="4" borderId="0" xfId="0" applyFont="1" applyFill="1" applyBorder="1" applyAlignment="1">
      <alignment horizontal="center" vertical="center"/>
    </xf>
    <xf numFmtId="0" fontId="71" fillId="24" borderId="6" xfId="0" applyFont="1" applyFill="1" applyBorder="1" applyAlignment="1">
      <alignment horizontal="left" vertical="center" indent="3"/>
    </xf>
    <xf numFmtId="0" fontId="71" fillId="24" borderId="26" xfId="0" applyFont="1" applyFill="1" applyBorder="1" applyAlignment="1">
      <alignment horizontal="left" vertical="center" indent="3"/>
    </xf>
    <xf numFmtId="0" fontId="71" fillId="24" borderId="36" xfId="0" applyFont="1" applyFill="1" applyBorder="1" applyAlignment="1">
      <alignment horizontal="left" vertical="center" indent="3"/>
    </xf>
    <xf numFmtId="0" fontId="85" fillId="4" borderId="47" xfId="0" applyFont="1" applyFill="1" applyBorder="1" applyAlignment="1">
      <alignment horizontal="center" vertical="center" wrapText="1"/>
    </xf>
    <xf numFmtId="0" fontId="86" fillId="3" borderId="25" xfId="0" applyFont="1" applyFill="1" applyBorder="1" applyAlignment="1">
      <alignment horizontal="center" vertical="center" wrapText="1"/>
    </xf>
    <xf numFmtId="0" fontId="85" fillId="19" borderId="26" xfId="0" applyFont="1" applyFill="1" applyBorder="1" applyAlignment="1">
      <alignment/>
    </xf>
    <xf numFmtId="0" fontId="74" fillId="3" borderId="6" xfId="0" applyFont="1" applyFill="1" applyBorder="1" applyAlignment="1">
      <alignment horizontal="left" vertical="center" indent="3"/>
    </xf>
    <xf numFmtId="0" fontId="74" fillId="3" borderId="26" xfId="0" applyFont="1" applyFill="1" applyBorder="1" applyAlignment="1">
      <alignment horizontal="left" vertical="center" indent="3"/>
    </xf>
    <xf numFmtId="0" fontId="74" fillId="3" borderId="36" xfId="0" applyFont="1" applyFill="1" applyBorder="1" applyAlignment="1">
      <alignment horizontal="left" vertical="center" indent="3"/>
    </xf>
    <xf numFmtId="0" fontId="0" fillId="26" borderId="13" xfId="0" applyFill="1" applyBorder="1" applyAlignment="1">
      <alignment/>
    </xf>
    <xf numFmtId="0" fontId="85" fillId="7" borderId="47" xfId="0" applyFont="1" applyFill="1" applyBorder="1" applyAlignment="1">
      <alignment horizontal="center" vertical="center" wrapText="1"/>
    </xf>
    <xf numFmtId="0" fontId="86" fillId="12" borderId="26" xfId="0" applyFont="1" applyFill="1" applyBorder="1" applyAlignment="1">
      <alignment horizontal="center" vertical="center" wrapText="1"/>
    </xf>
    <xf numFmtId="0" fontId="86" fillId="12" borderId="47" xfId="0" applyFont="1" applyFill="1" applyBorder="1" applyAlignment="1">
      <alignment horizontal="center" vertical="center" wrapText="1"/>
    </xf>
    <xf numFmtId="0" fontId="86" fillId="8" borderId="41" xfId="0" applyFont="1" applyFill="1" applyBorder="1" applyAlignment="1">
      <alignment horizontal="center" vertical="center" wrapText="1"/>
    </xf>
    <xf numFmtId="0" fontId="86" fillId="8" borderId="63" xfId="0" applyFont="1" applyFill="1" applyBorder="1" applyAlignment="1">
      <alignment horizontal="center" vertical="center" wrapText="1"/>
    </xf>
    <xf numFmtId="0" fontId="86" fillId="8" borderId="64" xfId="0" applyFont="1" applyFill="1" applyBorder="1" applyAlignment="1">
      <alignment horizontal="center" vertical="center" wrapText="1"/>
    </xf>
    <xf numFmtId="0" fontId="86" fillId="10" borderId="47" xfId="0" applyFont="1" applyFill="1" applyBorder="1" applyAlignment="1">
      <alignment horizontal="center" vertical="center" wrapText="1"/>
    </xf>
    <xf numFmtId="0" fontId="71" fillId="2" borderId="44" xfId="0" applyFont="1" applyFill="1" applyBorder="1" applyAlignment="1">
      <alignment horizontal="left" vertical="center" indent="3"/>
    </xf>
    <xf numFmtId="0" fontId="0" fillId="0" borderId="21" xfId="0" applyBorder="1" applyAlignment="1">
      <alignment horizontal="left" indent="3"/>
    </xf>
    <xf numFmtId="0" fontId="0" fillId="0" borderId="40" xfId="0" applyBorder="1" applyAlignment="1">
      <alignment horizontal="left" indent="3"/>
    </xf>
    <xf numFmtId="0" fontId="86" fillId="9" borderId="51" xfId="0" applyFont="1" applyFill="1" applyBorder="1" applyAlignment="1">
      <alignment horizontal="center" vertical="center" wrapText="1"/>
    </xf>
    <xf numFmtId="0" fontId="86" fillId="23" borderId="21" xfId="0" applyFont="1" applyFill="1" applyBorder="1" applyAlignment="1">
      <alignment horizontal="center" vertical="center" wrapText="1"/>
    </xf>
    <xf numFmtId="0" fontId="85" fillId="11" borderId="21" xfId="0" applyFont="1" applyFill="1" applyBorder="1" applyAlignment="1">
      <alignment horizontal="center" vertical="center" wrapText="1"/>
    </xf>
    <xf numFmtId="0" fontId="44" fillId="39" borderId="27" xfId="0" applyFont="1" applyFill="1" applyBorder="1" applyAlignment="1">
      <alignment horizontal="center" vertical="center" wrapText="1"/>
    </xf>
    <xf numFmtId="0" fontId="86" fillId="25" borderId="27" xfId="0" applyFont="1" applyFill="1" applyBorder="1" applyAlignment="1">
      <alignment horizontal="center" vertical="center" wrapText="1"/>
    </xf>
    <xf numFmtId="0" fontId="86" fillId="25" borderId="38" xfId="0" applyFont="1" applyFill="1" applyBorder="1" applyAlignment="1">
      <alignment horizontal="center" vertical="center" wrapText="1"/>
    </xf>
    <xf numFmtId="0" fontId="40" fillId="4" borderId="55" xfId="0" applyFont="1" applyFill="1" applyBorder="1" applyAlignment="1">
      <alignment horizontal="center" vertical="center" wrapText="1"/>
    </xf>
    <xf numFmtId="0" fontId="40" fillId="4" borderId="11" xfId="0" applyFont="1" applyFill="1" applyBorder="1" applyAlignment="1">
      <alignment horizontal="center" vertical="center" wrapText="1"/>
    </xf>
    <xf numFmtId="0" fontId="40" fillId="4" borderId="61" xfId="0" applyFont="1" applyFill="1" applyBorder="1" applyAlignment="1">
      <alignment horizontal="center" vertical="center" wrapText="1"/>
    </xf>
    <xf numFmtId="0" fontId="39" fillId="26" borderId="16" xfId="0" applyFont="1" applyFill="1" applyBorder="1" applyAlignment="1">
      <alignment horizontal="center" vertical="center"/>
    </xf>
    <xf numFmtId="0" fontId="43" fillId="26" borderId="11" xfId="0" applyFont="1" applyFill="1" applyBorder="1" applyAlignment="1">
      <alignment horizontal="center" vertical="center" wrapText="1"/>
    </xf>
    <xf numFmtId="0" fontId="40" fillId="4" borderId="48" xfId="0" applyFont="1" applyFill="1" applyBorder="1" applyAlignment="1">
      <alignment horizontal="center" vertical="center"/>
    </xf>
    <xf numFmtId="0" fontId="40" fillId="4" borderId="55" xfId="0" applyFont="1" applyFill="1" applyBorder="1" applyAlignment="1">
      <alignment horizontal="center" vertical="center"/>
    </xf>
    <xf numFmtId="0" fontId="71" fillId="16" borderId="6" xfId="0" applyFont="1" applyFill="1" applyBorder="1" applyAlignment="1">
      <alignment horizontal="left" vertical="center" indent="3"/>
    </xf>
    <xf numFmtId="0" fontId="71" fillId="16" borderId="26" xfId="0" applyFont="1" applyFill="1" applyBorder="1" applyAlignment="1">
      <alignment horizontal="left" vertical="center" indent="3"/>
    </xf>
    <xf numFmtId="0" fontId="71" fillId="16" borderId="36" xfId="0" applyFont="1" applyFill="1" applyBorder="1" applyAlignment="1">
      <alignment horizontal="left" vertical="center" indent="3"/>
    </xf>
    <xf numFmtId="0" fontId="75" fillId="3" borderId="6" xfId="0" applyFont="1" applyFill="1" applyBorder="1" applyAlignment="1">
      <alignment horizontal="left" vertical="center" indent="3"/>
    </xf>
    <xf numFmtId="0" fontId="75" fillId="3" borderId="26" xfId="0" applyFont="1" applyFill="1" applyBorder="1" applyAlignment="1">
      <alignment horizontal="left" vertical="center" indent="3"/>
    </xf>
    <xf numFmtId="0" fontId="75" fillId="3" borderId="36" xfId="0" applyFont="1" applyFill="1" applyBorder="1" applyAlignment="1">
      <alignment horizontal="left" vertical="center" indent="3"/>
    </xf>
    <xf numFmtId="0" fontId="39" fillId="39" borderId="55" xfId="0" applyFont="1" applyFill="1" applyBorder="1" applyAlignment="1">
      <alignment horizontal="center" vertical="center" wrapText="1"/>
    </xf>
    <xf numFmtId="0" fontId="39" fillId="39" borderId="61" xfId="0" applyFont="1" applyFill="1" applyBorder="1" applyAlignment="1">
      <alignment horizontal="center" vertical="center" wrapText="1"/>
    </xf>
    <xf numFmtId="0" fontId="40" fillId="14" borderId="49" xfId="0" applyFont="1" applyFill="1" applyBorder="1" applyAlignment="1">
      <alignment horizontal="center" vertical="center" wrapText="1"/>
    </xf>
    <xf numFmtId="0" fontId="40" fillId="19" borderId="49" xfId="0" applyFont="1" applyFill="1" applyBorder="1" applyAlignment="1">
      <alignment horizontal="center" vertical="center" wrapText="1"/>
    </xf>
    <xf numFmtId="0" fontId="44" fillId="39" borderId="58" xfId="0" applyFont="1" applyFill="1" applyBorder="1" applyAlignment="1">
      <alignment horizontal="center" vertical="center" wrapText="1"/>
    </xf>
    <xf numFmtId="0" fontId="44" fillId="39" borderId="60" xfId="0" applyFont="1" applyFill="1" applyBorder="1" applyAlignment="1">
      <alignment horizontal="center" vertical="center" wrapText="1"/>
    </xf>
    <xf numFmtId="0" fontId="44" fillId="39" borderId="43" xfId="0" applyFont="1" applyFill="1" applyBorder="1" applyAlignment="1">
      <alignment horizontal="center" vertical="center" wrapText="1"/>
    </xf>
    <xf numFmtId="0" fontId="75" fillId="8" borderId="6" xfId="0" applyFont="1" applyFill="1" applyBorder="1" applyAlignment="1">
      <alignment horizontal="left" vertical="center" indent="3"/>
    </xf>
    <xf numFmtId="0" fontId="75" fillId="8" borderId="26" xfId="0" applyFont="1" applyFill="1" applyBorder="1" applyAlignment="1">
      <alignment horizontal="left" vertical="center" indent="3"/>
    </xf>
    <xf numFmtId="0" fontId="75" fillId="8" borderId="36" xfId="0" applyFont="1" applyFill="1" applyBorder="1" applyAlignment="1">
      <alignment horizontal="left" vertical="center" indent="3"/>
    </xf>
    <xf numFmtId="0" fontId="71" fillId="13" borderId="52" xfId="0" applyFont="1" applyFill="1" applyBorder="1" applyAlignment="1">
      <alignment horizontal="left" vertical="center" indent="3"/>
    </xf>
    <xf numFmtId="0" fontId="71" fillId="13" borderId="47" xfId="0" applyFont="1" applyFill="1" applyBorder="1" applyAlignment="1">
      <alignment horizontal="left" vertical="center" indent="3"/>
    </xf>
    <xf numFmtId="0" fontId="71" fillId="13" borderId="65" xfId="0" applyFont="1" applyFill="1" applyBorder="1" applyAlignment="1">
      <alignment horizontal="left" vertical="center" indent="3"/>
    </xf>
    <xf numFmtId="0" fontId="71" fillId="11" borderId="6" xfId="0" applyFont="1" applyFill="1" applyBorder="1" applyAlignment="1">
      <alignment horizontal="left" vertical="center" indent="3"/>
    </xf>
    <xf numFmtId="0" fontId="71" fillId="11" borderId="26" xfId="0" applyFont="1" applyFill="1" applyBorder="1" applyAlignment="1">
      <alignment horizontal="left" vertical="center" indent="3"/>
    </xf>
    <xf numFmtId="0" fontId="71" fillId="11" borderId="36" xfId="0" applyFont="1" applyFill="1" applyBorder="1" applyAlignment="1">
      <alignment horizontal="left" vertical="center" indent="3"/>
    </xf>
    <xf numFmtId="0" fontId="71" fillId="7" borderId="6" xfId="0" applyFont="1" applyFill="1" applyBorder="1" applyAlignment="1">
      <alignment horizontal="left" vertical="center" indent="3"/>
    </xf>
    <xf numFmtId="0" fontId="71" fillId="7" borderId="26" xfId="0" applyFont="1" applyFill="1" applyBorder="1" applyAlignment="1">
      <alignment horizontal="left" vertical="center" indent="3"/>
    </xf>
    <xf numFmtId="0" fontId="71" fillId="7" borderId="36" xfId="0" applyFont="1" applyFill="1" applyBorder="1" applyAlignment="1">
      <alignment horizontal="left" vertical="center" indent="3"/>
    </xf>
    <xf numFmtId="0" fontId="75" fillId="25" borderId="6" xfId="0" applyFont="1" applyFill="1" applyBorder="1" applyAlignment="1">
      <alignment horizontal="left" vertical="center" indent="3"/>
    </xf>
    <xf numFmtId="0" fontId="75" fillId="25" borderId="26" xfId="0" applyFont="1" applyFill="1" applyBorder="1" applyAlignment="1">
      <alignment horizontal="left" vertical="center" indent="3"/>
    </xf>
    <xf numFmtId="0" fontId="75" fillId="25" borderId="36" xfId="0" applyFont="1" applyFill="1" applyBorder="1" applyAlignment="1">
      <alignment horizontal="left" vertical="center" indent="3"/>
    </xf>
    <xf numFmtId="0" fontId="71" fillId="21" borderId="6" xfId="0" applyFont="1" applyFill="1" applyBorder="1" applyAlignment="1">
      <alignment horizontal="left" vertical="center" indent="3"/>
    </xf>
    <xf numFmtId="0" fontId="71" fillId="21" borderId="26" xfId="0" applyFont="1" applyFill="1" applyBorder="1" applyAlignment="1">
      <alignment horizontal="left" vertical="center" indent="3"/>
    </xf>
    <xf numFmtId="0" fontId="71" fillId="21" borderId="36" xfId="0" applyFont="1" applyFill="1" applyBorder="1" applyAlignment="1">
      <alignment horizontal="left" vertical="center" indent="3"/>
    </xf>
    <xf numFmtId="0" fontId="85" fillId="24" borderId="25" xfId="0" applyFont="1" applyFill="1" applyBorder="1" applyAlignment="1">
      <alignment horizontal="center" vertical="center" wrapText="1"/>
    </xf>
    <xf numFmtId="0" fontId="85" fillId="24" borderId="51" xfId="0" applyFont="1" applyFill="1" applyBorder="1" applyAlignment="1">
      <alignment horizontal="center" vertical="center" wrapText="1"/>
    </xf>
    <xf numFmtId="0" fontId="84" fillId="4" borderId="46" xfId="0" applyFont="1" applyFill="1" applyBorder="1" applyAlignment="1">
      <alignment horizontal="center" vertical="center" wrapText="1"/>
    </xf>
    <xf numFmtId="0" fontId="41" fillId="0" borderId="46" xfId="0" applyFont="1" applyBorder="1" applyAlignment="1">
      <alignment/>
    </xf>
    <xf numFmtId="0" fontId="71" fillId="16" borderId="55" xfId="0" applyFont="1" applyFill="1" applyBorder="1" applyAlignment="1">
      <alignment horizontal="center" vertical="center" wrapText="1"/>
    </xf>
    <xf numFmtId="0" fontId="71" fillId="16" borderId="2" xfId="0" applyFont="1" applyFill="1" applyBorder="1" applyAlignment="1">
      <alignment horizontal="center" vertical="center" wrapText="1"/>
    </xf>
    <xf numFmtId="0" fontId="71" fillId="16" borderId="31" xfId="0" applyFont="1" applyFill="1" applyBorder="1" applyAlignment="1">
      <alignment horizontal="center" vertical="center" wrapText="1"/>
    </xf>
    <xf numFmtId="0" fontId="71" fillId="16" borderId="11" xfId="0" applyFont="1" applyFill="1" applyBorder="1" applyAlignment="1">
      <alignment horizontal="center" vertical="center" wrapText="1"/>
    </xf>
    <xf numFmtId="0" fontId="71" fillId="16" borderId="0" xfId="0" applyFont="1" applyFill="1" applyBorder="1" applyAlignment="1">
      <alignment horizontal="center" vertical="center" wrapText="1"/>
    </xf>
    <xf numFmtId="0" fontId="71" fillId="16" borderId="12" xfId="0" applyFont="1" applyFill="1" applyBorder="1" applyAlignment="1">
      <alignment horizontal="center" vertical="center" wrapText="1"/>
    </xf>
    <xf numFmtId="0" fontId="71" fillId="16" borderId="13" xfId="0" applyFont="1" applyFill="1" applyBorder="1" applyAlignment="1">
      <alignment horizontal="center" vertical="center" wrapText="1"/>
    </xf>
    <xf numFmtId="0" fontId="71" fillId="16" borderId="14" xfId="0" applyFont="1" applyFill="1" applyBorder="1" applyAlignment="1">
      <alignment horizontal="center" vertical="center" wrapText="1"/>
    </xf>
    <xf numFmtId="0" fontId="71" fillId="16" borderId="15" xfId="0" applyFont="1" applyFill="1" applyBorder="1" applyAlignment="1">
      <alignment horizontal="center" vertical="center" wrapText="1"/>
    </xf>
    <xf numFmtId="0" fontId="39" fillId="4" borderId="20" xfId="0" applyFont="1" applyFill="1" applyBorder="1" applyAlignment="1">
      <alignment horizontal="center" vertical="center"/>
    </xf>
    <xf numFmtId="0" fontId="39" fillId="4" borderId="22" xfId="0" applyFont="1" applyFill="1" applyBorder="1" applyAlignment="1">
      <alignment horizontal="center" vertical="center"/>
    </xf>
    <xf numFmtId="0" fontId="75" fillId="10" borderId="6" xfId="0" applyFont="1" applyFill="1" applyBorder="1" applyAlignment="1">
      <alignment horizontal="left" vertical="center" indent="3"/>
    </xf>
    <xf numFmtId="0" fontId="75" fillId="10" borderId="26" xfId="0" applyFont="1" applyFill="1" applyBorder="1" applyAlignment="1">
      <alignment horizontal="left" vertical="center" indent="3"/>
    </xf>
    <xf numFmtId="0" fontId="75" fillId="10" borderId="36" xfId="0" applyFont="1" applyFill="1" applyBorder="1" applyAlignment="1">
      <alignment horizontal="left" vertical="center" indent="3"/>
    </xf>
    <xf numFmtId="0" fontId="75" fillId="18" borderId="6" xfId="0" applyFont="1" applyFill="1" applyBorder="1" applyAlignment="1">
      <alignment horizontal="left" vertical="center" indent="3"/>
    </xf>
    <xf numFmtId="0" fontId="75" fillId="18" borderId="26" xfId="0" applyFont="1" applyFill="1" applyBorder="1" applyAlignment="1">
      <alignment horizontal="left" vertical="center" indent="3"/>
    </xf>
    <xf numFmtId="0" fontId="75" fillId="18" borderId="36" xfId="0" applyFont="1" applyFill="1" applyBorder="1" applyAlignment="1">
      <alignment horizontal="left" vertical="center" indent="3"/>
    </xf>
    <xf numFmtId="0" fontId="41" fillId="4" borderId="46" xfId="0" applyFont="1" applyFill="1" applyBorder="1" applyAlignment="1">
      <alignment horizontal="center" vertical="center"/>
    </xf>
    <xf numFmtId="0" fontId="41" fillId="4" borderId="60" xfId="0" applyFont="1" applyFill="1" applyBorder="1" applyAlignment="1">
      <alignment horizontal="center" vertical="center"/>
    </xf>
    <xf numFmtId="170" fontId="13" fillId="26" borderId="66" xfId="0" applyNumberFormat="1" applyFont="1" applyFill="1" applyBorder="1" applyAlignment="1">
      <alignment horizontal="center" vertical="center"/>
    </xf>
    <xf numFmtId="0" fontId="99" fillId="0" borderId="67" xfId="0" applyFont="1" applyBorder="1" applyAlignment="1">
      <alignment/>
    </xf>
    <xf numFmtId="0" fontId="99" fillId="0" borderId="28" xfId="0" applyFont="1" applyBorder="1" applyAlignment="1">
      <alignment/>
    </xf>
    <xf numFmtId="0" fontId="18" fillId="6" borderId="0" xfId="0" applyFont="1" applyFill="1" applyBorder="1" applyAlignment="1">
      <alignment horizontal="center" vertical="center"/>
    </xf>
    <xf numFmtId="0" fontId="88" fillId="0" borderId="0" xfId="0" applyFont="1" applyAlignment="1">
      <alignment/>
    </xf>
    <xf numFmtId="0" fontId="88" fillId="0" borderId="12" xfId="0" applyFont="1" applyBorder="1" applyAlignment="1">
      <alignment/>
    </xf>
    <xf numFmtId="0" fontId="71" fillId="14" borderId="6" xfId="0" applyFont="1" applyFill="1" applyBorder="1" applyAlignment="1">
      <alignment horizontal="left" vertical="center" indent="3"/>
    </xf>
    <xf numFmtId="0" fontId="71" fillId="14" borderId="26" xfId="0" applyFont="1" applyFill="1" applyBorder="1" applyAlignment="1">
      <alignment horizontal="left" vertical="center" indent="3"/>
    </xf>
    <xf numFmtId="0" fontId="71" fillId="14" borderId="36" xfId="0" applyFont="1" applyFill="1" applyBorder="1" applyAlignment="1">
      <alignment horizontal="left" vertical="center" indent="3"/>
    </xf>
    <xf numFmtId="0" fontId="71" fillId="4" borderId="6" xfId="0" applyFont="1" applyFill="1" applyBorder="1" applyAlignment="1">
      <alignment horizontal="left" vertical="center" indent="3"/>
    </xf>
    <xf numFmtId="0" fontId="71" fillId="4" borderId="26" xfId="0" applyFont="1" applyFill="1" applyBorder="1" applyAlignment="1">
      <alignment horizontal="left" vertical="center" indent="3"/>
    </xf>
    <xf numFmtId="0" fontId="71" fillId="4" borderId="36" xfId="0" applyFont="1" applyFill="1" applyBorder="1" applyAlignment="1">
      <alignment horizontal="left" vertical="center" indent="3"/>
    </xf>
    <xf numFmtId="0" fontId="75" fillId="23" borderId="6" xfId="0" applyFont="1" applyFill="1" applyBorder="1" applyAlignment="1">
      <alignment horizontal="left" vertical="center" indent="3"/>
    </xf>
    <xf numFmtId="0" fontId="75" fillId="23" borderId="26" xfId="0" applyFont="1" applyFill="1" applyBorder="1" applyAlignment="1">
      <alignment horizontal="left" vertical="center" indent="3"/>
    </xf>
    <xf numFmtId="0" fontId="75" fillId="23" borderId="36" xfId="0" applyFont="1" applyFill="1" applyBorder="1" applyAlignment="1">
      <alignment horizontal="left" vertical="center" indent="3"/>
    </xf>
    <xf numFmtId="0" fontId="71" fillId="19" borderId="6" xfId="0" applyFont="1" applyFill="1" applyBorder="1" applyAlignment="1">
      <alignment horizontal="left" vertical="center" indent="3"/>
    </xf>
    <xf numFmtId="0" fontId="71" fillId="19" borderId="26" xfId="0" applyFont="1" applyFill="1" applyBorder="1" applyAlignment="1">
      <alignment horizontal="left" vertical="center" indent="3"/>
    </xf>
    <xf numFmtId="0" fontId="71" fillId="19" borderId="36" xfId="0" applyFont="1" applyFill="1" applyBorder="1" applyAlignment="1">
      <alignment horizontal="left" vertical="center" indent="3"/>
    </xf>
    <xf numFmtId="0" fontId="75" fillId="12" borderId="6" xfId="0" applyFont="1" applyFill="1" applyBorder="1" applyAlignment="1">
      <alignment horizontal="left" vertical="center" indent="3"/>
    </xf>
    <xf numFmtId="0" fontId="75" fillId="12" borderId="26" xfId="0" applyFont="1" applyFill="1" applyBorder="1" applyAlignment="1">
      <alignment horizontal="left" vertical="center" indent="3"/>
    </xf>
    <xf numFmtId="0" fontId="75" fillId="12" borderId="36" xfId="0" applyFont="1" applyFill="1" applyBorder="1" applyAlignment="1">
      <alignment horizontal="left" vertical="center" indent="3"/>
    </xf>
    <xf numFmtId="0" fontId="75" fillId="3" borderId="3" xfId="0" applyFont="1" applyFill="1" applyBorder="1" applyAlignment="1">
      <alignment horizontal="left" vertical="center" indent="2"/>
    </xf>
    <xf numFmtId="0" fontId="75" fillId="3" borderId="0" xfId="0" applyFont="1" applyFill="1" applyBorder="1" applyAlignment="1">
      <alignment horizontal="left" vertical="center" indent="2"/>
    </xf>
    <xf numFmtId="0" fontId="75" fillId="3" borderId="12" xfId="0" applyFont="1" applyFill="1" applyBorder="1" applyAlignment="1">
      <alignment horizontal="left" vertical="center" indent="2"/>
    </xf>
    <xf numFmtId="0" fontId="75" fillId="3" borderId="68" xfId="0" applyFont="1" applyFill="1" applyBorder="1" applyAlignment="1">
      <alignment horizontal="left" vertical="center" indent="2"/>
    </xf>
    <xf numFmtId="0" fontId="75" fillId="3" borderId="14" xfId="0" applyFont="1" applyFill="1" applyBorder="1" applyAlignment="1">
      <alignment horizontal="left" vertical="center" indent="2"/>
    </xf>
    <xf numFmtId="0" fontId="75" fillId="3" borderId="15" xfId="0" applyFont="1" applyFill="1" applyBorder="1" applyAlignment="1">
      <alignment horizontal="left" vertical="center" indent="2"/>
    </xf>
    <xf numFmtId="166" fontId="71" fillId="5" borderId="46" xfId="0" applyNumberFormat="1" applyFont="1" applyFill="1" applyBorder="1" applyAlignment="1">
      <alignment horizontal="center" vertical="center"/>
    </xf>
    <xf numFmtId="166" fontId="71" fillId="5" borderId="47" xfId="0" applyNumberFormat="1" applyFont="1" applyFill="1" applyBorder="1" applyAlignment="1">
      <alignment horizontal="center" vertical="center"/>
    </xf>
    <xf numFmtId="0" fontId="41" fillId="4" borderId="26" xfId="0" applyFont="1" applyFill="1" applyBorder="1" applyAlignment="1">
      <alignment horizontal="center" vertical="center"/>
    </xf>
    <xf numFmtId="0" fontId="41" fillId="4" borderId="47" xfId="0" applyFont="1" applyFill="1" applyBorder="1" applyAlignment="1">
      <alignment horizontal="center" vertical="center"/>
    </xf>
    <xf numFmtId="0" fontId="41" fillId="4" borderId="38" xfId="0" applyFont="1" applyFill="1" applyBorder="1" applyAlignment="1">
      <alignment horizontal="center" vertical="center"/>
    </xf>
    <xf numFmtId="0" fontId="41" fillId="4" borderId="27" xfId="0" applyFont="1" applyFill="1" applyBorder="1" applyAlignment="1">
      <alignment horizontal="center" vertical="center"/>
    </xf>
    <xf numFmtId="0" fontId="44" fillId="5" borderId="16" xfId="0" applyFont="1" applyFill="1" applyBorder="1" applyAlignment="1">
      <alignment horizontal="center" vertical="center"/>
    </xf>
    <xf numFmtId="0" fontId="44" fillId="5" borderId="11" xfId="0" applyFont="1" applyFill="1" applyBorder="1" applyAlignment="1">
      <alignment horizontal="center" vertical="center"/>
    </xf>
    <xf numFmtId="0" fontId="44" fillId="5" borderId="13" xfId="0" applyFont="1" applyFill="1" applyBorder="1" applyAlignment="1">
      <alignment horizontal="center" vertical="center"/>
    </xf>
    <xf numFmtId="0" fontId="79" fillId="6" borderId="16" xfId="0" applyFont="1" applyFill="1" applyBorder="1" applyAlignment="1">
      <alignment horizontal="center" vertical="center"/>
    </xf>
    <xf numFmtId="0" fontId="79" fillId="6" borderId="11" xfId="0" applyFont="1" applyFill="1" applyBorder="1" applyAlignment="1">
      <alignment horizontal="center" vertical="center"/>
    </xf>
    <xf numFmtId="0" fontId="79" fillId="6" borderId="57" xfId="0" applyFont="1" applyFill="1" applyBorder="1" applyAlignment="1">
      <alignment horizontal="center" vertical="center"/>
    </xf>
    <xf numFmtId="0" fontId="89" fillId="9" borderId="20" xfId="0" applyFont="1" applyFill="1" applyBorder="1" applyAlignment="1">
      <alignment horizontal="left" indent="2"/>
    </xf>
    <xf numFmtId="0" fontId="89" fillId="9" borderId="21" xfId="0" applyFont="1" applyFill="1" applyBorder="1" applyAlignment="1">
      <alignment horizontal="left" indent="2"/>
    </xf>
    <xf numFmtId="0" fontId="89" fillId="9" borderId="22" xfId="0" applyFont="1" applyFill="1" applyBorder="1" applyAlignment="1">
      <alignment horizontal="left" indent="2"/>
    </xf>
    <xf numFmtId="0" fontId="89" fillId="9" borderId="25" xfId="0" applyFont="1" applyFill="1" applyBorder="1" applyAlignment="1">
      <alignment horizontal="left" indent="2"/>
    </xf>
    <xf numFmtId="0" fontId="89" fillId="9" borderId="26" xfId="0" applyFont="1" applyFill="1" applyBorder="1" applyAlignment="1">
      <alignment horizontal="left" indent="2"/>
    </xf>
    <xf numFmtId="0" fontId="89" fillId="9" borderId="27" xfId="0" applyFont="1" applyFill="1" applyBorder="1" applyAlignment="1">
      <alignment horizontal="left" indent="2"/>
    </xf>
    <xf numFmtId="0" fontId="16" fillId="2" borderId="11" xfId="0" applyFont="1" applyFill="1" applyBorder="1" applyAlignment="1">
      <alignment horizontal="left" vertical="center" wrapText="1" indent="2"/>
    </xf>
    <xf numFmtId="0" fontId="92" fillId="2" borderId="0" xfId="0" applyFont="1" applyFill="1" applyBorder="1" applyAlignment="1">
      <alignment/>
    </xf>
    <xf numFmtId="0" fontId="92" fillId="2" borderId="12" xfId="0" applyFont="1" applyFill="1" applyBorder="1" applyAlignment="1">
      <alignment/>
    </xf>
    <xf numFmtId="0" fontId="44" fillId="7" borderId="13" xfId="0" applyFont="1" applyFill="1" applyBorder="1" applyAlignment="1">
      <alignment horizontal="center" vertical="center"/>
    </xf>
    <xf numFmtId="0" fontId="44" fillId="7" borderId="14" xfId="0" applyFont="1" applyFill="1" applyBorder="1" applyAlignment="1">
      <alignment horizontal="center" vertical="center"/>
    </xf>
    <xf numFmtId="0" fontId="44" fillId="7" borderId="15" xfId="0" applyFont="1" applyFill="1" applyBorder="1" applyAlignment="1">
      <alignment horizontal="center" vertical="center"/>
    </xf>
    <xf numFmtId="0" fontId="44" fillId="7" borderId="11" xfId="0" applyFont="1" applyFill="1" applyBorder="1" applyAlignment="1">
      <alignment horizontal="center" vertical="center" wrapText="1"/>
    </xf>
    <xf numFmtId="0" fontId="44" fillId="7" borderId="0" xfId="0" applyFont="1" applyFill="1" applyBorder="1" applyAlignment="1">
      <alignment horizontal="center" vertical="center" wrapText="1"/>
    </xf>
    <xf numFmtId="0" fontId="44" fillId="7" borderId="13" xfId="0" applyFont="1" applyFill="1" applyBorder="1" applyAlignment="1">
      <alignment horizontal="center" vertical="center" wrapText="1"/>
    </xf>
    <xf numFmtId="0" fontId="44" fillId="7" borderId="14" xfId="0" applyFont="1" applyFill="1" applyBorder="1" applyAlignment="1">
      <alignment horizontal="center" vertical="center" wrapText="1"/>
    </xf>
    <xf numFmtId="0" fontId="76" fillId="0" borderId="14" xfId="0" applyFont="1" applyBorder="1" applyAlignment="1">
      <alignment horizontal="center" vertical="center"/>
    </xf>
    <xf numFmtId="0" fontId="76" fillId="0" borderId="15" xfId="0" applyFont="1" applyBorder="1" applyAlignment="1">
      <alignment horizontal="center" vertical="center"/>
    </xf>
    <xf numFmtId="0" fontId="44" fillId="7" borderId="66" xfId="0" applyFont="1" applyFill="1" applyBorder="1" applyAlignment="1">
      <alignment horizontal="center" vertical="center" wrapText="1"/>
    </xf>
    <xf numFmtId="0" fontId="0" fillId="0" borderId="67" xfId="0" applyBorder="1" applyAlignment="1">
      <alignment/>
    </xf>
    <xf numFmtId="0" fontId="0" fillId="0" borderId="28" xfId="0" applyBorder="1" applyAlignment="1">
      <alignment/>
    </xf>
    <xf numFmtId="0" fontId="35" fillId="2" borderId="11" xfId="0" applyFont="1" applyFill="1" applyBorder="1" applyAlignment="1">
      <alignment horizontal="left" vertical="center" indent="3"/>
    </xf>
    <xf numFmtId="0" fontId="35" fillId="2" borderId="0" xfId="0" applyFont="1" applyFill="1" applyBorder="1" applyAlignment="1">
      <alignment horizontal="left" vertical="center" indent="3"/>
    </xf>
    <xf numFmtId="0" fontId="35" fillId="2" borderId="12" xfId="0" applyFont="1" applyFill="1" applyBorder="1" applyAlignment="1">
      <alignment horizontal="left" vertical="center" indent="3"/>
    </xf>
    <xf numFmtId="0" fontId="86" fillId="3" borderId="20" xfId="0" applyFont="1" applyFill="1" applyBorder="1" applyAlignment="1">
      <alignment horizontal="center" vertical="center" wrapText="1"/>
    </xf>
    <xf numFmtId="0" fontId="86" fillId="10" borderId="22" xfId="0" applyFont="1" applyFill="1" applyBorder="1" applyAlignment="1">
      <alignment horizontal="center" vertical="center" wrapText="1"/>
    </xf>
    <xf numFmtId="0" fontId="86" fillId="10" borderId="27" xfId="0" applyFont="1" applyFill="1" applyBorder="1" applyAlignment="1">
      <alignment horizontal="center" vertical="center" wrapText="1"/>
    </xf>
    <xf numFmtId="0" fontId="71" fillId="2" borderId="9" xfId="0" applyFont="1" applyFill="1" applyBorder="1" applyAlignment="1">
      <alignment horizontal="center" vertical="center" wrapText="1"/>
    </xf>
    <xf numFmtId="0" fontId="0" fillId="0" borderId="9" xfId="0" applyBorder="1" applyAlignment="1">
      <alignment/>
    </xf>
    <xf numFmtId="0" fontId="0" fillId="0" borderId="45" xfId="0" applyBorder="1" applyAlignment="1">
      <alignment/>
    </xf>
    <xf numFmtId="0" fontId="0" fillId="0" borderId="0" xfId="0" applyBorder="1" applyAlignment="1">
      <alignment/>
    </xf>
    <xf numFmtId="0" fontId="0" fillId="0" borderId="12" xfId="0" applyBorder="1" applyAlignment="1">
      <alignment/>
    </xf>
    <xf numFmtId="0" fontId="43" fillId="26" borderId="0" xfId="0" applyFont="1" applyFill="1" applyBorder="1" applyAlignment="1">
      <alignment horizontal="center" vertical="center" wrapText="1"/>
    </xf>
    <xf numFmtId="0" fontId="32" fillId="26" borderId="0" xfId="0" applyFont="1" applyFill="1" applyBorder="1" applyAlignment="1">
      <alignment vertical="center"/>
    </xf>
    <xf numFmtId="0" fontId="32" fillId="26" borderId="12" xfId="0" applyFont="1" applyFill="1" applyBorder="1" applyAlignment="1">
      <alignment vertical="center"/>
    </xf>
    <xf numFmtId="0" fontId="39" fillId="26" borderId="44" xfId="0" applyFont="1" applyFill="1" applyBorder="1" applyAlignment="1">
      <alignment horizontal="center" vertical="center"/>
    </xf>
    <xf numFmtId="0" fontId="39" fillId="26" borderId="21" xfId="0" applyFont="1" applyFill="1" applyBorder="1" applyAlignment="1">
      <alignment horizontal="center" vertical="center"/>
    </xf>
    <xf numFmtId="0" fontId="23" fillId="26" borderId="21" xfId="0" applyFont="1" applyFill="1" applyBorder="1" applyAlignment="1">
      <alignment/>
    </xf>
    <xf numFmtId="0" fontId="23" fillId="26" borderId="22" xfId="0" applyFont="1" applyFill="1" applyBorder="1" applyAlignment="1">
      <alignment/>
    </xf>
    <xf numFmtId="0" fontId="23" fillId="26" borderId="7" xfId="0" applyFont="1" applyFill="1" applyBorder="1" applyAlignment="1">
      <alignment/>
    </xf>
    <xf numFmtId="0" fontId="23" fillId="26" borderId="42" xfId="0" applyFont="1" applyFill="1" applyBorder="1" applyAlignment="1">
      <alignment/>
    </xf>
    <xf numFmtId="0" fontId="23" fillId="26" borderId="43" xfId="0" applyFont="1" applyFill="1" applyBorder="1" applyAlignment="1">
      <alignment/>
    </xf>
    <xf numFmtId="0" fontId="75" fillId="3" borderId="0" xfId="0" applyFont="1" applyFill="1" applyBorder="1" applyAlignment="1">
      <alignment horizontal="center" vertical="center" wrapText="1"/>
    </xf>
    <xf numFmtId="0" fontId="75" fillId="3" borderId="12" xfId="0" applyFont="1" applyFill="1" applyBorder="1" applyAlignment="1">
      <alignment horizontal="center" vertical="center" wrapText="1"/>
    </xf>
    <xf numFmtId="0" fontId="43" fillId="26" borderId="16" xfId="0" applyFont="1" applyFill="1" applyBorder="1" applyAlignment="1">
      <alignment horizontal="center" vertical="center" wrapText="1"/>
    </xf>
    <xf numFmtId="0" fontId="43" fillId="26" borderId="9" xfId="0" applyFont="1" applyFill="1" applyBorder="1" applyAlignment="1">
      <alignment horizontal="center" vertical="center" wrapText="1"/>
    </xf>
    <xf numFmtId="0" fontId="32" fillId="26" borderId="9" xfId="0" applyFont="1" applyFill="1" applyBorder="1" applyAlignment="1">
      <alignment vertical="center"/>
    </xf>
    <xf numFmtId="0" fontId="32" fillId="26" borderId="45" xfId="0" applyFont="1" applyFill="1" applyBorder="1" applyAlignment="1">
      <alignment vertical="center"/>
    </xf>
    <xf numFmtId="0" fontId="85" fillId="7" borderId="21" xfId="0" applyFont="1" applyFill="1" applyBorder="1" applyAlignment="1">
      <alignment horizontal="center" vertical="center" wrapText="1"/>
    </xf>
    <xf numFmtId="0" fontId="86" fillId="25" borderId="69" xfId="0" applyFont="1" applyFill="1" applyBorder="1" applyAlignment="1">
      <alignment horizontal="center" vertical="center" wrapText="1"/>
    </xf>
    <xf numFmtId="0" fontId="86" fillId="25" borderId="8" xfId="0" applyFont="1" applyFill="1" applyBorder="1" applyAlignment="1">
      <alignment horizontal="center" vertical="center" wrapText="1"/>
    </xf>
    <xf numFmtId="0" fontId="86" fillId="25" borderId="17" xfId="0" applyFont="1" applyFill="1" applyBorder="1" applyAlignment="1">
      <alignment horizontal="center" vertical="center" wrapText="1"/>
    </xf>
    <xf numFmtId="0" fontId="40" fillId="24" borderId="16" xfId="0" applyFont="1" applyFill="1" applyBorder="1" applyAlignment="1">
      <alignment horizontal="center" vertical="center" wrapText="1"/>
    </xf>
    <xf numFmtId="0" fontId="40" fillId="24" borderId="9" xfId="0" applyFont="1" applyFill="1" applyBorder="1" applyAlignment="1">
      <alignment horizontal="center" vertical="center" wrapText="1"/>
    </xf>
    <xf numFmtId="0" fontId="40" fillId="24" borderId="45" xfId="0" applyFont="1" applyFill="1" applyBorder="1" applyAlignment="1">
      <alignment horizontal="center" vertical="center" wrapText="1"/>
    </xf>
    <xf numFmtId="0" fontId="40" fillId="24" borderId="11" xfId="0" applyFont="1" applyFill="1" applyBorder="1" applyAlignment="1">
      <alignment horizontal="center" vertical="center" wrapText="1"/>
    </xf>
    <xf numFmtId="0" fontId="40" fillId="24" borderId="0" xfId="0" applyFont="1" applyFill="1" applyBorder="1" applyAlignment="1">
      <alignment horizontal="center" vertical="center" wrapText="1"/>
    </xf>
    <xf numFmtId="0" fontId="40" fillId="24" borderId="12" xfId="0" applyFont="1" applyFill="1" applyBorder="1" applyAlignment="1">
      <alignment horizontal="center" vertical="center" wrapText="1"/>
    </xf>
    <xf numFmtId="0" fontId="85" fillId="19" borderId="40" xfId="0" applyFont="1" applyFill="1" applyBorder="1" applyAlignment="1">
      <alignment horizontal="center" vertical="center" wrapText="1"/>
    </xf>
    <xf numFmtId="0" fontId="85" fillId="21" borderId="70" xfId="0" applyFont="1" applyFill="1" applyBorder="1" applyAlignment="1">
      <alignment horizontal="center" vertical="center" wrapText="1"/>
    </xf>
    <xf numFmtId="0" fontId="85" fillId="21" borderId="63" xfId="0" applyFont="1" applyFill="1" applyBorder="1" applyAlignment="1">
      <alignment horizontal="center" vertical="center" wrapText="1"/>
    </xf>
    <xf numFmtId="0" fontId="85" fillId="21" borderId="58" xfId="0" applyFont="1" applyFill="1" applyBorder="1" applyAlignment="1">
      <alignment horizontal="center" vertical="center" wrapText="1"/>
    </xf>
    <xf numFmtId="0" fontId="39" fillId="26" borderId="20" xfId="0" applyFont="1" applyFill="1" applyBorder="1" applyAlignment="1">
      <alignment horizontal="center" vertical="center" wrapText="1"/>
    </xf>
    <xf numFmtId="0" fontId="39" fillId="26" borderId="44" xfId="0" applyFont="1" applyFill="1" applyBorder="1" applyAlignment="1">
      <alignment horizontal="center" vertical="center" wrapText="1"/>
    </xf>
    <xf numFmtId="0" fontId="23" fillId="26" borderId="40" xfId="0" applyFont="1" applyFill="1" applyBorder="1" applyAlignment="1">
      <alignment/>
    </xf>
    <xf numFmtId="0" fontId="23" fillId="26" borderId="41" xfId="0" applyFont="1" applyFill="1" applyBorder="1" applyAlignment="1">
      <alignment/>
    </xf>
    <xf numFmtId="0" fontId="23" fillId="26" borderId="1" xfId="0" applyFont="1" applyFill="1" applyBorder="1" applyAlignment="1">
      <alignment/>
    </xf>
    <xf numFmtId="0" fontId="86" fillId="10" borderId="21" xfId="0" applyFont="1" applyFill="1" applyBorder="1" applyAlignment="1">
      <alignment horizontal="center" vertical="center" wrapText="1"/>
    </xf>
    <xf numFmtId="0" fontId="85" fillId="16" borderId="20" xfId="0" applyFont="1" applyFill="1" applyBorder="1" applyAlignment="1">
      <alignment horizontal="center" vertical="center" wrapText="1"/>
    </xf>
    <xf numFmtId="0" fontId="85" fillId="16" borderId="25" xfId="0" applyFont="1" applyFill="1" applyBorder="1" applyAlignment="1">
      <alignment horizontal="center" vertical="center" wrapText="1"/>
    </xf>
    <xf numFmtId="0" fontId="86" fillId="18" borderId="22" xfId="0" applyFont="1" applyFill="1" applyBorder="1" applyAlignment="1">
      <alignment horizontal="center" vertical="center" wrapText="1"/>
    </xf>
    <xf numFmtId="170" fontId="10" fillId="0" borderId="11" xfId="0" applyNumberFormat="1" applyFont="1" applyBorder="1" applyAlignment="1">
      <alignment horizontal="center" vertical="center"/>
    </xf>
    <xf numFmtId="170" fontId="13" fillId="5" borderId="35" xfId="0" applyNumberFormat="1" applyFont="1" applyFill="1" applyBorder="1" applyAlignment="1">
      <alignment horizontal="center" vertical="center" textRotation="90"/>
    </xf>
    <xf numFmtId="0" fontId="99" fillId="0" borderId="53" xfId="0" applyFont="1" applyBorder="1" applyAlignment="1">
      <alignment/>
    </xf>
    <xf numFmtId="0" fontId="99" fillId="0" borderId="57" xfId="0" applyFont="1" applyBorder="1" applyAlignment="1">
      <alignment/>
    </xf>
    <xf numFmtId="0" fontId="75" fillId="17" borderId="0" xfId="0" applyFont="1" applyFill="1" applyBorder="1" applyAlignment="1">
      <alignment horizontal="center" vertical="center"/>
    </xf>
    <xf numFmtId="0" fontId="75" fillId="17" borderId="12" xfId="0" applyFont="1" applyFill="1" applyBorder="1" applyAlignment="1">
      <alignment horizontal="center" vertical="center"/>
    </xf>
    <xf numFmtId="0" fontId="85" fillId="4" borderId="26" xfId="0" applyFont="1" applyFill="1" applyBorder="1" applyAlignment="1">
      <alignment/>
    </xf>
    <xf numFmtId="0" fontId="85" fillId="19" borderId="47" xfId="0" applyFont="1" applyFill="1" applyBorder="1" applyAlignment="1">
      <alignment horizontal="center" vertical="center" wrapText="1"/>
    </xf>
    <xf numFmtId="0" fontId="86" fillId="8" borderId="25" xfId="0" applyFont="1" applyFill="1" applyBorder="1" applyAlignment="1">
      <alignment horizontal="center" vertical="center" wrapText="1"/>
    </xf>
    <xf numFmtId="0" fontId="86" fillId="8" borderId="51" xfId="0" applyFont="1" applyFill="1" applyBorder="1" applyAlignment="1">
      <alignment horizontal="center" vertical="center" wrapText="1"/>
    </xf>
    <xf numFmtId="0" fontId="86" fillId="18" borderId="38" xfId="0" applyFont="1" applyFill="1" applyBorder="1" applyAlignment="1">
      <alignment horizontal="center" vertical="center" wrapText="1"/>
    </xf>
    <xf numFmtId="0" fontId="71" fillId="26" borderId="0" xfId="0" applyFont="1" applyFill="1" applyBorder="1" applyAlignment="1">
      <alignment horizontal="center" vertical="center"/>
    </xf>
    <xf numFmtId="0" fontId="76" fillId="26" borderId="0" xfId="0" applyFont="1" applyFill="1" applyBorder="1" applyAlignment="1">
      <alignment/>
    </xf>
    <xf numFmtId="0" fontId="76" fillId="26" borderId="12" xfId="0" applyFont="1" applyFill="1" applyBorder="1" applyAlignment="1">
      <alignment/>
    </xf>
    <xf numFmtId="170" fontId="13" fillId="5" borderId="53" xfId="0" applyNumberFormat="1" applyFont="1" applyFill="1" applyBorder="1" applyAlignment="1">
      <alignment horizontal="center" vertical="center" textRotation="90"/>
    </xf>
    <xf numFmtId="170" fontId="13" fillId="5" borderId="57" xfId="0" applyNumberFormat="1" applyFont="1" applyFill="1" applyBorder="1" applyAlignment="1">
      <alignment horizontal="center" vertical="center" textRotation="90"/>
    </xf>
    <xf numFmtId="0" fontId="43" fillId="3" borderId="11" xfId="0" applyFont="1" applyFill="1" applyBorder="1" applyAlignment="1">
      <alignment horizontal="center" vertical="center" wrapText="1"/>
    </xf>
    <xf numFmtId="0" fontId="0" fillId="0" borderId="11" xfId="0" applyBorder="1" applyAlignment="1">
      <alignment/>
    </xf>
    <xf numFmtId="0" fontId="0" fillId="0" borderId="13" xfId="0" applyBorder="1" applyAlignment="1">
      <alignment/>
    </xf>
    <xf numFmtId="0" fontId="71" fillId="26" borderId="55" xfId="0" applyFont="1" applyFill="1" applyBorder="1" applyAlignment="1">
      <alignment horizontal="center" vertical="center"/>
    </xf>
    <xf numFmtId="0" fontId="43" fillId="3" borderId="55" xfId="0" applyFont="1" applyFill="1" applyBorder="1" applyAlignment="1">
      <alignment horizontal="center" vertical="center" wrapText="1"/>
    </xf>
    <xf numFmtId="0" fontId="43" fillId="3" borderId="2" xfId="0" applyFont="1" applyFill="1" applyBorder="1" applyAlignment="1">
      <alignment horizontal="center" vertical="center" wrapText="1"/>
    </xf>
    <xf numFmtId="0" fontId="43" fillId="3" borderId="31" xfId="0" applyFont="1" applyFill="1" applyBorder="1" applyAlignment="1">
      <alignment horizontal="center" vertical="center" wrapText="1"/>
    </xf>
    <xf numFmtId="0" fontId="43" fillId="3" borderId="0" xfId="0" applyFont="1" applyFill="1" applyBorder="1" applyAlignment="1">
      <alignment horizontal="center" vertical="center" wrapText="1"/>
    </xf>
    <xf numFmtId="0" fontId="43" fillId="3" borderId="12" xfId="0" applyFont="1" applyFill="1" applyBorder="1" applyAlignment="1">
      <alignment horizontal="center" vertical="center" wrapText="1"/>
    </xf>
    <xf numFmtId="0" fontId="42" fillId="17" borderId="11" xfId="0" applyFont="1" applyFill="1" applyBorder="1" applyAlignment="1">
      <alignment horizontal="center" vertical="center" wrapText="1"/>
    </xf>
    <xf numFmtId="0" fontId="42" fillId="17" borderId="0" xfId="0" applyFont="1" applyFill="1" applyBorder="1" applyAlignment="1">
      <alignment horizontal="center" vertical="center" wrapText="1"/>
    </xf>
    <xf numFmtId="0" fontId="42" fillId="17" borderId="12" xfId="0" applyFont="1" applyFill="1" applyBorder="1" applyAlignment="1">
      <alignment horizontal="center" vertical="center" wrapText="1"/>
    </xf>
    <xf numFmtId="0" fontId="42" fillId="17" borderId="61" xfId="0" applyFont="1" applyFill="1" applyBorder="1" applyAlignment="1">
      <alignment horizontal="center" vertical="center" wrapText="1"/>
    </xf>
    <xf numFmtId="0" fontId="42" fillId="17" borderId="4" xfId="0" applyFont="1" applyFill="1" applyBorder="1" applyAlignment="1">
      <alignment horizontal="center" vertical="center" wrapText="1"/>
    </xf>
    <xf numFmtId="0" fontId="42" fillId="17" borderId="62" xfId="0" applyFont="1" applyFill="1" applyBorder="1" applyAlignment="1">
      <alignment horizontal="center" vertical="center" wrapText="1"/>
    </xf>
    <xf numFmtId="0" fontId="85" fillId="24" borderId="47" xfId="0" applyFont="1" applyFill="1" applyBorder="1" applyAlignment="1">
      <alignment horizontal="center" vertical="center" wrapText="1"/>
    </xf>
    <xf numFmtId="0" fontId="85" fillId="19" borderId="47" xfId="0" applyFont="1" applyFill="1" applyBorder="1" applyAlignment="1">
      <alignment/>
    </xf>
    <xf numFmtId="0" fontId="71" fillId="39" borderId="0" xfId="0" applyFont="1" applyFill="1" applyBorder="1" applyAlignment="1">
      <alignment horizontal="center" vertical="center" wrapText="1"/>
    </xf>
    <xf numFmtId="0" fontId="71" fillId="39" borderId="12" xfId="0" applyFont="1" applyFill="1" applyBorder="1" applyAlignment="1">
      <alignment horizontal="center" vertical="center" wrapText="1"/>
    </xf>
    <xf numFmtId="0" fontId="40" fillId="39" borderId="55" xfId="0" applyFont="1" applyFill="1" applyBorder="1" applyAlignment="1" quotePrefix="1">
      <alignment horizontal="center" vertical="center" wrapText="1"/>
    </xf>
    <xf numFmtId="0" fontId="40" fillId="39" borderId="61" xfId="0" applyFont="1" applyFill="1" applyBorder="1" applyAlignment="1" quotePrefix="1">
      <alignment horizontal="center" vertical="center" wrapText="1"/>
    </xf>
    <xf numFmtId="0" fontId="75" fillId="3" borderId="58" xfId="0" applyFont="1" applyFill="1" applyBorder="1" applyAlignment="1">
      <alignment horizontal="center" vertical="center" wrapText="1"/>
    </xf>
    <xf numFmtId="0" fontId="75" fillId="3" borderId="46" xfId="0" applyFont="1" applyFill="1" applyBorder="1" applyAlignment="1">
      <alignment horizontal="center" vertical="center" wrapText="1"/>
    </xf>
    <xf numFmtId="0" fontId="75" fillId="3" borderId="39" xfId="0" applyFont="1" applyFill="1" applyBorder="1" applyAlignment="1">
      <alignment horizontal="center" vertical="center" wrapText="1"/>
    </xf>
    <xf numFmtId="0" fontId="71" fillId="2" borderId="55" xfId="0" applyFont="1" applyFill="1" applyBorder="1" applyAlignment="1">
      <alignment horizontal="center" vertical="center" wrapText="1"/>
    </xf>
    <xf numFmtId="0" fontId="71" fillId="2" borderId="2" xfId="0" applyFont="1" applyFill="1" applyBorder="1" applyAlignment="1">
      <alignment horizontal="center" vertical="center" wrapText="1"/>
    </xf>
    <xf numFmtId="0" fontId="71" fillId="2" borderId="11" xfId="0" applyFont="1" applyFill="1" applyBorder="1" applyAlignment="1">
      <alignment horizontal="center" vertical="center" wrapText="1"/>
    </xf>
    <xf numFmtId="0" fontId="71" fillId="2" borderId="0" xfId="0" applyFont="1" applyFill="1" applyBorder="1" applyAlignment="1">
      <alignment horizontal="center" vertical="center" wrapText="1"/>
    </xf>
    <xf numFmtId="0" fontId="71" fillId="2" borderId="31" xfId="0" applyFont="1" applyFill="1" applyBorder="1" applyAlignment="1">
      <alignment horizontal="center" vertical="center" wrapText="1"/>
    </xf>
    <xf numFmtId="0" fontId="71" fillId="2" borderId="12" xfId="0" applyFont="1" applyFill="1" applyBorder="1" applyAlignment="1">
      <alignment horizontal="center" vertical="center" wrapText="1"/>
    </xf>
    <xf numFmtId="0" fontId="75" fillId="3" borderId="0" xfId="0" applyFont="1" applyFill="1" applyBorder="1" applyAlignment="1">
      <alignment horizontal="center" vertical="center"/>
    </xf>
    <xf numFmtId="0" fontId="75" fillId="3" borderId="12" xfId="0" applyFont="1" applyFill="1" applyBorder="1" applyAlignment="1">
      <alignment horizontal="center" vertical="center"/>
    </xf>
    <xf numFmtId="0" fontId="75" fillId="3" borderId="14" xfId="0" applyFont="1" applyFill="1" applyBorder="1" applyAlignment="1">
      <alignment horizontal="center" vertical="center"/>
    </xf>
    <xf numFmtId="0" fontId="75" fillId="3" borderId="15" xfId="0" applyFont="1" applyFill="1" applyBorder="1" applyAlignment="1">
      <alignment horizontal="center" vertical="center"/>
    </xf>
    <xf numFmtId="0" fontId="75" fillId="8" borderId="71" xfId="0" applyFont="1" applyFill="1" applyBorder="1" applyAlignment="1">
      <alignment horizontal="left" vertical="center" indent="2"/>
    </xf>
    <xf numFmtId="0" fontId="75" fillId="8" borderId="9" xfId="0" applyFont="1" applyFill="1" applyBorder="1" applyAlignment="1">
      <alignment horizontal="left" vertical="center" indent="2"/>
    </xf>
    <xf numFmtId="0" fontId="75" fillId="8" borderId="69" xfId="0" applyFont="1" applyFill="1" applyBorder="1" applyAlignment="1">
      <alignment horizontal="left" vertical="center" indent="2"/>
    </xf>
    <xf numFmtId="0" fontId="75" fillId="8" borderId="68" xfId="0" applyFont="1" applyFill="1" applyBorder="1" applyAlignment="1">
      <alignment horizontal="left" vertical="center" indent="2"/>
    </xf>
    <xf numFmtId="0" fontId="75" fillId="8" borderId="14" xfId="0" applyFont="1" applyFill="1" applyBorder="1" applyAlignment="1">
      <alignment horizontal="left" vertical="center" indent="2"/>
    </xf>
    <xf numFmtId="0" fontId="75" fillId="8" borderId="72" xfId="0" applyFont="1" applyFill="1" applyBorder="1" applyAlignment="1">
      <alignment horizontal="left" vertical="center" indent="2"/>
    </xf>
    <xf numFmtId="0" fontId="78" fillId="4" borderId="56" xfId="0" applyFont="1" applyFill="1" applyBorder="1" applyAlignment="1">
      <alignment horizontal="center" vertical="center" wrapText="1"/>
    </xf>
    <xf numFmtId="0" fontId="78" fillId="4" borderId="54" xfId="0" applyFont="1" applyFill="1" applyBorder="1" applyAlignment="1">
      <alignment horizontal="center" vertical="center" wrapText="1"/>
    </xf>
    <xf numFmtId="0" fontId="78" fillId="4" borderId="52" xfId="0" applyFont="1" applyFill="1" applyBorder="1" applyAlignment="1">
      <alignment horizontal="center" vertical="center" wrapText="1"/>
    </xf>
    <xf numFmtId="0" fontId="71" fillId="37" borderId="4" xfId="0" applyFont="1" applyFill="1" applyBorder="1" applyAlignment="1">
      <alignment horizontal="left" vertical="center" indent="3"/>
    </xf>
    <xf numFmtId="0" fontId="71" fillId="37" borderId="62" xfId="0" applyFont="1" applyFill="1" applyBorder="1" applyAlignment="1">
      <alignment horizontal="left" vertical="center" indent="3"/>
    </xf>
    <xf numFmtId="0" fontId="71" fillId="20" borderId="5" xfId="0" applyFont="1" applyFill="1" applyBorder="1" applyAlignment="1">
      <alignment horizontal="left" vertical="center" indent="3"/>
    </xf>
    <xf numFmtId="0" fontId="71" fillId="20" borderId="24" xfId="0" applyFont="1" applyFill="1" applyBorder="1" applyAlignment="1">
      <alignment horizontal="left" vertical="center" indent="3"/>
    </xf>
    <xf numFmtId="0" fontId="71" fillId="38" borderId="54" xfId="0" applyFont="1" applyFill="1" applyBorder="1" applyAlignment="1">
      <alignment horizontal="left" vertical="center" indent="3"/>
    </xf>
    <xf numFmtId="0" fontId="71" fillId="38" borderId="73" xfId="0" applyFont="1" applyFill="1" applyBorder="1" applyAlignment="1">
      <alignment horizontal="left" vertical="center" indent="3"/>
    </xf>
    <xf numFmtId="0" fontId="75" fillId="3" borderId="3" xfId="0" applyFont="1" applyFill="1" applyBorder="1" applyAlignment="1">
      <alignment horizontal="right" vertical="center"/>
    </xf>
    <xf numFmtId="0" fontId="75" fillId="3" borderId="0" xfId="0" applyFont="1" applyFill="1" applyBorder="1" applyAlignment="1">
      <alignment horizontal="right" vertical="center"/>
    </xf>
    <xf numFmtId="0" fontId="75" fillId="3" borderId="8" xfId="0" applyFont="1" applyFill="1" applyBorder="1" applyAlignment="1">
      <alignment horizontal="right" vertical="center"/>
    </xf>
    <xf numFmtId="0" fontId="75" fillId="3" borderId="68" xfId="0" applyFont="1" applyFill="1" applyBorder="1" applyAlignment="1">
      <alignment horizontal="right" vertical="center"/>
    </xf>
    <xf numFmtId="0" fontId="75" fillId="3" borderId="14" xfId="0" applyFont="1" applyFill="1" applyBorder="1" applyAlignment="1">
      <alignment horizontal="right" vertical="center"/>
    </xf>
    <xf numFmtId="0" fontId="75" fillId="3" borderId="72" xfId="0" applyFont="1" applyFill="1" applyBorder="1" applyAlignment="1">
      <alignment horizontal="right" vertical="center"/>
    </xf>
    <xf numFmtId="166" fontId="71" fillId="5" borderId="74" xfId="0" applyNumberFormat="1" applyFont="1" applyFill="1" applyBorder="1" applyAlignment="1">
      <alignment horizontal="center" vertical="center"/>
    </xf>
    <xf numFmtId="0" fontId="75" fillId="8" borderId="11" xfId="0" applyFont="1" applyFill="1" applyBorder="1" applyAlignment="1">
      <alignment horizontal="right" vertical="center"/>
    </xf>
    <xf numFmtId="0" fontId="75" fillId="8" borderId="0" xfId="0" applyFont="1" applyFill="1" applyBorder="1" applyAlignment="1">
      <alignment horizontal="right" vertical="center"/>
    </xf>
    <xf numFmtId="0" fontId="75" fillId="8" borderId="8" xfId="0" applyFont="1" applyFill="1" applyBorder="1" applyAlignment="1">
      <alignment horizontal="right" vertical="center"/>
    </xf>
    <xf numFmtId="0" fontId="75" fillId="8" borderId="13" xfId="0" applyFont="1" applyFill="1" applyBorder="1" applyAlignment="1">
      <alignment horizontal="right" vertical="center"/>
    </xf>
    <xf numFmtId="0" fontId="75" fillId="8" borderId="14" xfId="0" applyFont="1" applyFill="1" applyBorder="1" applyAlignment="1">
      <alignment horizontal="right" vertical="center"/>
    </xf>
    <xf numFmtId="0" fontId="75" fillId="8" borderId="72" xfId="0" applyFont="1" applyFill="1" applyBorder="1" applyAlignment="1">
      <alignment horizontal="right" vertical="center"/>
    </xf>
    <xf numFmtId="0" fontId="85" fillId="4" borderId="47" xfId="0" applyFont="1" applyFill="1" applyBorder="1" applyAlignment="1">
      <alignment/>
    </xf>
    <xf numFmtId="0" fontId="71" fillId="2" borderId="16" xfId="0" applyFont="1" applyFill="1" applyBorder="1" applyAlignment="1">
      <alignment horizontal="center" vertical="center" wrapText="1"/>
    </xf>
    <xf numFmtId="0" fontId="71" fillId="2" borderId="45" xfId="0" applyFont="1" applyFill="1" applyBorder="1" applyAlignment="1">
      <alignment horizontal="center" vertical="center" wrapText="1"/>
    </xf>
    <xf numFmtId="0" fontId="75" fillId="3" borderId="60" xfId="0" applyFont="1" applyFill="1" applyBorder="1" applyAlignment="1">
      <alignment horizontal="center" vertical="center" wrapText="1"/>
    </xf>
    <xf numFmtId="0" fontId="71" fillId="2" borderId="61" xfId="0" applyFont="1" applyFill="1" applyBorder="1" applyAlignment="1">
      <alignment horizontal="center" vertical="center"/>
    </xf>
    <xf numFmtId="0" fontId="71" fillId="2" borderId="4" xfId="0" applyFont="1" applyFill="1" applyBorder="1" applyAlignment="1">
      <alignment horizontal="center" vertical="center"/>
    </xf>
    <xf numFmtId="0" fontId="71" fillId="2" borderId="62"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0" xfId="0" applyFont="1" applyFill="1" applyBorder="1" applyAlignment="1">
      <alignment horizontal="center" vertical="center"/>
    </xf>
    <xf numFmtId="0" fontId="24" fillId="2" borderId="8" xfId="0" applyFont="1" applyFill="1" applyBorder="1" applyAlignment="1">
      <alignment horizontal="center" vertical="center"/>
    </xf>
    <xf numFmtId="164" fontId="14" fillId="2" borderId="3" xfId="22" applyNumberFormat="1" applyFont="1" applyFill="1" applyBorder="1" applyAlignment="1" applyProtection="1" quotePrefix="1">
      <alignment horizontal="center" vertical="center"/>
      <protection/>
    </xf>
    <xf numFmtId="164" fontId="14" fillId="2" borderId="0" xfId="22" applyNumberFormat="1" applyFont="1" applyFill="1" applyBorder="1" applyAlignment="1" applyProtection="1" quotePrefix="1">
      <alignment horizontal="center" vertical="center"/>
      <protection/>
    </xf>
    <xf numFmtId="164" fontId="14" fillId="2" borderId="8" xfId="22" applyNumberFormat="1" applyFont="1" applyFill="1" applyBorder="1" applyAlignment="1" applyProtection="1" quotePrefix="1">
      <alignment horizontal="center" vertical="center"/>
      <protection/>
    </xf>
    <xf numFmtId="164" fontId="24" fillId="2" borderId="3" xfId="22" applyFont="1" applyFill="1" applyBorder="1" applyAlignment="1">
      <alignment horizontal="center" vertical="center"/>
      <protection/>
    </xf>
    <xf numFmtId="164" fontId="24" fillId="2" borderId="8" xfId="22" applyFont="1" applyFill="1" applyBorder="1" applyAlignment="1">
      <alignment horizontal="center" vertical="center"/>
      <protection/>
    </xf>
    <xf numFmtId="0" fontId="24" fillId="19" borderId="36" xfId="0" applyFont="1" applyFill="1" applyBorder="1" applyAlignment="1">
      <alignment horizontal="center" vertical="center"/>
    </xf>
    <xf numFmtId="0" fontId="24" fillId="19" borderId="5" xfId="0" applyFont="1" applyFill="1" applyBorder="1" applyAlignment="1">
      <alignment horizontal="center" vertical="center"/>
    </xf>
    <xf numFmtId="0" fontId="24" fillId="19" borderId="6" xfId="0" applyFont="1" applyFill="1" applyBorder="1" applyAlignment="1">
      <alignment horizontal="center" vertical="center"/>
    </xf>
    <xf numFmtId="164" fontId="15" fillId="2" borderId="1" xfId="22" applyFont="1" applyFill="1" applyBorder="1" applyAlignment="1">
      <alignment horizontal="center" vertical="center"/>
      <protection/>
    </xf>
    <xf numFmtId="164" fontId="15" fillId="2" borderId="2" xfId="22" applyFont="1" applyFill="1" applyBorder="1" applyAlignment="1">
      <alignment horizontal="center" vertical="center"/>
      <protection/>
    </xf>
    <xf numFmtId="164" fontId="15" fillId="2" borderId="7" xfId="22" applyFont="1" applyFill="1" applyBorder="1" applyAlignment="1">
      <alignment horizontal="center" vertical="center"/>
      <protection/>
    </xf>
    <xf numFmtId="164" fontId="19" fillId="3" borderId="39" xfId="22" applyFont="1" applyFill="1" applyBorder="1" applyAlignment="1" quotePrefix="1">
      <alignment horizontal="center" vertical="center"/>
      <protection/>
    </xf>
    <xf numFmtId="164" fontId="19" fillId="3" borderId="4" xfId="22" applyFont="1" applyFill="1" applyBorder="1" applyAlignment="1" quotePrefix="1">
      <alignment horizontal="center" vertical="center"/>
      <protection/>
    </xf>
    <xf numFmtId="164" fontId="19" fillId="3" borderId="17" xfId="22" applyFont="1" applyFill="1" applyBorder="1" applyAlignment="1" quotePrefix="1">
      <alignment horizontal="center" vertical="center"/>
      <protection/>
    </xf>
    <xf numFmtId="164" fontId="25" fillId="17" borderId="3" xfId="22" applyNumberFormat="1" applyFont="1" applyFill="1" applyBorder="1" applyAlignment="1" applyProtection="1">
      <alignment horizontal="center" vertical="center" wrapText="1"/>
      <protection/>
    </xf>
    <xf numFmtId="164" fontId="25" fillId="17" borderId="0" xfId="22" applyNumberFormat="1" applyFont="1" applyFill="1" applyBorder="1" applyAlignment="1" applyProtection="1">
      <alignment horizontal="center" vertical="center" wrapText="1"/>
      <protection/>
    </xf>
    <xf numFmtId="164" fontId="25" fillId="17" borderId="8" xfId="22" applyNumberFormat="1" applyFont="1" applyFill="1" applyBorder="1" applyAlignment="1" applyProtection="1">
      <alignment horizontal="center" vertical="center" wrapText="1"/>
      <protection/>
    </xf>
    <xf numFmtId="0" fontId="19" fillId="3" borderId="39"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17" xfId="0" applyFont="1" applyFill="1" applyBorder="1" applyAlignment="1">
      <alignment horizontal="center" vertical="center"/>
    </xf>
    <xf numFmtId="164" fontId="24" fillId="7" borderId="36" xfId="22" applyFont="1" applyFill="1" applyBorder="1" applyAlignment="1">
      <alignment horizontal="center" vertical="center"/>
      <protection/>
    </xf>
    <xf numFmtId="164" fontId="24" fillId="7" borderId="6" xfId="22" applyFont="1" applyFill="1" applyBorder="1" applyAlignment="1">
      <alignment horizontal="center" vertical="center"/>
      <protection/>
    </xf>
    <xf numFmtId="164" fontId="35" fillId="6" borderId="1" xfId="22" applyFont="1" applyFill="1" applyBorder="1" applyAlignment="1">
      <alignment horizontal="center" vertical="center"/>
      <protection/>
    </xf>
    <xf numFmtId="164" fontId="35" fillId="6" borderId="7" xfId="22" applyFont="1" applyFill="1" applyBorder="1" applyAlignment="1">
      <alignment horizontal="center" vertical="center"/>
      <protection/>
    </xf>
    <xf numFmtId="164" fontId="35" fillId="6" borderId="39" xfId="22" applyFont="1" applyFill="1" applyBorder="1" applyAlignment="1">
      <alignment horizontal="center" vertical="center"/>
      <protection/>
    </xf>
    <xf numFmtId="164" fontId="35" fillId="6" borderId="17" xfId="22" applyFont="1" applyFill="1" applyBorder="1" applyAlignment="1">
      <alignment horizontal="center" vertical="center"/>
      <protection/>
    </xf>
    <xf numFmtId="164" fontId="25" fillId="23" borderId="3" xfId="22" applyNumberFormat="1" applyFont="1" applyFill="1" applyBorder="1" applyAlignment="1" applyProtection="1">
      <alignment horizontal="center" vertical="center" wrapText="1"/>
      <protection/>
    </xf>
    <xf numFmtId="164" fontId="25" fillId="23" borderId="0" xfId="22" applyNumberFormat="1" applyFont="1" applyFill="1" applyBorder="1" applyAlignment="1" applyProtection="1">
      <alignment horizontal="center" vertical="center" wrapText="1"/>
      <protection/>
    </xf>
    <xf numFmtId="164" fontId="25" fillId="23" borderId="8" xfId="22" applyNumberFormat="1" applyFont="1" applyFill="1" applyBorder="1" applyAlignment="1" applyProtection="1">
      <alignment horizontal="center" vertical="center" wrapText="1"/>
      <protection/>
    </xf>
    <xf numFmtId="164" fontId="26" fillId="7" borderId="1" xfId="24" applyNumberFormat="1" applyFont="1" applyFill="1" applyBorder="1" applyAlignment="1" applyProtection="1">
      <alignment horizontal="center" vertical="center" wrapText="1"/>
      <protection/>
    </xf>
    <xf numFmtId="164" fontId="26" fillId="7" borderId="7" xfId="24" applyNumberFormat="1" applyFont="1" applyFill="1" applyBorder="1" applyAlignment="1" applyProtection="1">
      <alignment horizontal="center" vertical="center" wrapText="1"/>
      <protection/>
    </xf>
    <xf numFmtId="164" fontId="26" fillId="7" borderId="3" xfId="24" applyNumberFormat="1" applyFont="1" applyFill="1" applyBorder="1" applyAlignment="1" applyProtection="1">
      <alignment horizontal="center" vertical="center" wrapText="1"/>
      <protection/>
    </xf>
    <xf numFmtId="164" fontId="26" fillId="7" borderId="8" xfId="24" applyNumberFormat="1" applyFont="1" applyFill="1" applyBorder="1" applyAlignment="1" applyProtection="1">
      <alignment horizontal="center" vertical="center" wrapText="1"/>
      <protection/>
    </xf>
    <xf numFmtId="164" fontId="26" fillId="7" borderId="39" xfId="24" applyNumberFormat="1" applyFont="1" applyFill="1" applyBorder="1" applyAlignment="1" applyProtection="1">
      <alignment horizontal="center" vertical="center" wrapText="1"/>
      <protection/>
    </xf>
    <xf numFmtId="164" fontId="26" fillId="7" borderId="17" xfId="24" applyNumberFormat="1" applyFont="1" applyFill="1" applyBorder="1" applyAlignment="1" applyProtection="1">
      <alignment horizontal="center" vertical="center" wrapText="1"/>
      <protection/>
    </xf>
    <xf numFmtId="0" fontId="19" fillId="3" borderId="0" xfId="0" applyFont="1" applyFill="1" applyBorder="1" applyAlignment="1">
      <alignment horizontal="center" vertical="center"/>
    </xf>
    <xf numFmtId="0" fontId="19" fillId="9" borderId="0" xfId="0" applyFont="1" applyFill="1" applyBorder="1" applyAlignment="1">
      <alignment horizontal="center" vertical="center"/>
    </xf>
    <xf numFmtId="0" fontId="24" fillId="4" borderId="0" xfId="0" applyFont="1" applyFill="1" applyBorder="1" applyAlignment="1">
      <alignment horizontal="center" vertical="center"/>
    </xf>
    <xf numFmtId="0" fontId="24" fillId="19" borderId="0" xfId="0" applyFont="1" applyFill="1" applyAlignment="1">
      <alignment horizontal="center"/>
    </xf>
    <xf numFmtId="0" fontId="19" fillId="20" borderId="0" xfId="0" applyFont="1" applyFill="1" applyBorder="1" applyAlignment="1">
      <alignment horizontal="center" vertical="center"/>
    </xf>
    <xf numFmtId="0" fontId="19" fillId="12" borderId="0" xfId="0" applyFont="1" applyFill="1" applyBorder="1" applyAlignment="1">
      <alignment horizontal="center" vertical="center"/>
    </xf>
    <xf numFmtId="0" fontId="24" fillId="19" borderId="0" xfId="0" applyFont="1" applyFill="1" applyAlignment="1">
      <alignment horizontal="center" vertical="center"/>
    </xf>
    <xf numFmtId="0" fontId="24" fillId="19" borderId="0" xfId="0" applyFont="1" applyFill="1" applyAlignment="1">
      <alignment horizontal="center"/>
    </xf>
    <xf numFmtId="0" fontId="46" fillId="21" borderId="0" xfId="0" applyFont="1" applyFill="1" applyBorder="1" applyAlignment="1">
      <alignment horizontal="center" vertical="center"/>
    </xf>
    <xf numFmtId="0" fontId="46" fillId="24" borderId="0" xfId="0" applyFont="1" applyFill="1" applyBorder="1" applyAlignment="1">
      <alignment horizontal="center" vertical="center"/>
    </xf>
    <xf numFmtId="0" fontId="19" fillId="23" borderId="0" xfId="0" applyFont="1" applyFill="1" applyBorder="1" applyAlignment="1">
      <alignment horizontal="center" vertical="center"/>
    </xf>
    <xf numFmtId="0" fontId="46" fillId="7" borderId="0" xfId="0" applyFont="1" applyFill="1" applyBorder="1" applyAlignment="1">
      <alignment horizontal="center" vertical="center"/>
    </xf>
    <xf numFmtId="0" fontId="19" fillId="25" borderId="0" xfId="0" applyFont="1" applyFill="1" applyBorder="1" applyAlignment="1">
      <alignment horizontal="center" vertical="center"/>
    </xf>
    <xf numFmtId="0" fontId="46" fillId="19" borderId="0" xfId="0" applyFont="1" applyFill="1" applyBorder="1" applyAlignment="1">
      <alignment horizontal="center" vertical="center"/>
    </xf>
    <xf numFmtId="0" fontId="46" fillId="11" borderId="0" xfId="0" applyFont="1" applyFill="1" applyBorder="1" applyAlignment="1">
      <alignment horizontal="center" vertical="center"/>
    </xf>
    <xf numFmtId="0" fontId="19" fillId="10" borderId="0" xfId="0" applyFont="1" applyFill="1" applyBorder="1" applyAlignment="1">
      <alignment horizontal="center" vertical="center"/>
    </xf>
    <xf numFmtId="0" fontId="19" fillId="18" borderId="0" xfId="0" applyFont="1" applyFill="1" applyBorder="1" applyAlignment="1">
      <alignment horizontal="center" vertical="center"/>
    </xf>
    <xf numFmtId="0" fontId="19" fillId="8" borderId="0" xfId="0" applyFont="1" applyFill="1" applyBorder="1" applyAlignment="1">
      <alignment horizontal="center" vertical="center"/>
    </xf>
    <xf numFmtId="0" fontId="19" fillId="27" borderId="0" xfId="26" applyFont="1" applyFill="1" applyBorder="1" applyAlignment="1">
      <alignment horizontal="center" vertical="center"/>
      <protection/>
    </xf>
    <xf numFmtId="0" fontId="24" fillId="28" borderId="0" xfId="26" applyFont="1" applyFill="1" applyBorder="1" applyAlignment="1">
      <alignment horizontal="center" vertical="center"/>
      <protection/>
    </xf>
    <xf numFmtId="0" fontId="24" fillId="29" borderId="0" xfId="26" applyFont="1" applyFill="1" applyBorder="1" applyAlignment="1">
      <alignment horizontal="center"/>
      <protection/>
    </xf>
    <xf numFmtId="164" fontId="19" fillId="31" borderId="0" xfId="23" applyFont="1" applyFill="1" applyBorder="1" applyAlignment="1">
      <alignment horizontal="center" vertical="center"/>
      <protection/>
    </xf>
    <xf numFmtId="164" fontId="19" fillId="3" borderId="0" xfId="22" applyNumberFormat="1" applyFont="1" applyFill="1" applyAlignment="1" applyProtection="1">
      <alignment horizontal="center" vertical="center"/>
      <protection/>
    </xf>
    <xf numFmtId="164" fontId="19" fillId="3" borderId="0" xfId="22" applyNumberFormat="1" applyFont="1" applyFill="1" applyAlignment="1" applyProtection="1">
      <alignment horizontal="center" vertical="center" wrapText="1"/>
      <protection/>
    </xf>
    <xf numFmtId="164" fontId="25" fillId="3" borderId="0" xfId="22" applyFont="1" applyFill="1" applyAlignment="1">
      <alignment horizontal="center" vertical="center" wrapText="1"/>
      <protection/>
    </xf>
    <xf numFmtId="164" fontId="25" fillId="3" borderId="0" xfId="22" applyFont="1" applyFill="1" applyAlignment="1" quotePrefix="1">
      <alignment horizontal="center" vertical="center" wrapText="1"/>
      <protection/>
    </xf>
    <xf numFmtId="164" fontId="19" fillId="3" borderId="0" xfId="22" applyFont="1" applyFill="1" applyBorder="1" applyAlignment="1" quotePrefix="1">
      <alignment horizontal="center" vertical="center"/>
      <protection/>
    </xf>
    <xf numFmtId="0" fontId="24" fillId="21" borderId="0" xfId="0" applyFont="1" applyFill="1" applyBorder="1" applyAlignment="1">
      <alignment horizontal="center" vertical="center"/>
    </xf>
    <xf numFmtId="0" fontId="24" fillId="13" borderId="0" xfId="0" applyFont="1" applyFill="1" applyAlignment="1">
      <alignment horizontal="center"/>
    </xf>
    <xf numFmtId="164" fontId="19" fillId="31" borderId="0" xfId="22" applyNumberFormat="1" applyFont="1" applyFill="1" applyBorder="1" applyAlignment="1" applyProtection="1">
      <alignment horizontal="center" vertical="center" wrapText="1"/>
      <protection/>
    </xf>
    <xf numFmtId="164" fontId="25" fillId="31" borderId="0" xfId="22" applyFont="1" applyFill="1" applyBorder="1" applyAlignment="1">
      <alignment horizontal="center" vertical="center" wrapText="1"/>
      <protection/>
    </xf>
    <xf numFmtId="0" fontId="46" fillId="33" borderId="0" xfId="0" applyFont="1" applyFill="1" applyBorder="1" applyAlignment="1">
      <alignment horizontal="center" vertical="center"/>
    </xf>
    <xf numFmtId="0" fontId="24" fillId="28" borderId="0" xfId="0" applyFont="1" applyFill="1" applyBorder="1" applyAlignment="1">
      <alignment horizontal="center" vertical="center"/>
    </xf>
    <xf numFmtId="0" fontId="24" fillId="29" borderId="0" xfId="0" applyFont="1" applyFill="1" applyBorder="1" applyAlignment="1">
      <alignment horizontal="center" vertical="center"/>
    </xf>
    <xf numFmtId="164" fontId="56" fillId="4" borderId="0" xfId="22" applyFont="1" applyFill="1" applyBorder="1" applyAlignment="1">
      <alignment horizontal="center" vertical="center"/>
      <protection/>
    </xf>
    <xf numFmtId="0" fontId="47" fillId="4" borderId="4" xfId="0" applyFont="1" applyFill="1" applyBorder="1" applyAlignment="1">
      <alignment horizontal="left" vertical="center" indent="4"/>
    </xf>
  </cellXfs>
  <cellStyles count="16">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_PC-VERSION-11-04-xxxxr0-W-802.11-WG-Tentative-Agenda-July-2004" xfId="23"/>
    <cellStyle name="Normal_00250r0P802-15_WG-Sep00 Meeting Objectives and Agenda1" xfId="24"/>
    <cellStyle name="Normal_15-04-0576-03-0000-san-antonio-nov04-wg-meeting-agenda" xfId="25"/>
    <cellStyle name="Normal_PC-VERSION-11-04-xxxxr0-W-802.11-WG-Tentative-Agenda-July-2004" xfId="26"/>
    <cellStyle name="Percent"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365"/>
          <c:y val="0.069"/>
          <c:w val="0.925"/>
          <c:h val="0.9167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Graphic'!$D$76:$D$96</c:f>
              <c:strCache/>
            </c:strRef>
          </c:cat>
          <c:val>
            <c:numRef>
              <c:f>'802.11 WLAN Graphic'!$G$76:$G$96</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Graphic'!$D$76:$D$96</c:f>
              <c:strCache/>
            </c:strRef>
          </c:cat>
          <c:val>
            <c:numRef>
              <c:f>'802.11 WLAN Graphic'!$H$76:$H$96</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Graphic'!$D$76:$D$96</c:f>
              <c:strCache/>
            </c:strRef>
          </c:cat>
          <c:val>
            <c:numRef>
              <c:f>'802.11 WLAN Graphic'!$I$76:$I$96</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Graphic'!$D$76:$D$96</c:f>
              <c:strCache/>
            </c:strRef>
          </c:cat>
          <c:val>
            <c:numRef>
              <c:f>'802.11 WLAN Graphic'!$J$76:$J$96</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Graphic'!$D$76:$D$96</c:f>
              <c:strCache/>
            </c:strRef>
          </c:cat>
          <c:val>
            <c:numRef>
              <c:f>'802.11 WLAN Graphic'!$M$76:$M$96</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Graphic'!$D$76:$D$96</c:f>
              <c:strCache/>
            </c:strRef>
          </c:cat>
          <c:val>
            <c:numRef>
              <c:f>'802.11 WLAN Graphic'!$N$76:$N$96</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2400" b="1" i="0" u="none" baseline="0">
                    <a:solidFill>
                      <a:srgbClr val="FFFF00"/>
                    </a:solidFill>
                    <a:latin typeface="Arial"/>
                    <a:ea typeface="Arial"/>
                    <a:cs typeface="Arial"/>
                  </a:defRPr>
                </a:pPr>
              </a:p>
            </c:txPr>
            <c:showLegendKey val="0"/>
            <c:showVal val="1"/>
            <c:showBubbleSize val="0"/>
            <c:showCatName val="0"/>
            <c:showSerName val="0"/>
            <c:showPercent val="0"/>
          </c:dLbls>
          <c:cat>
            <c:strRef>
              <c:f>'802.11 WLAN Graphic'!$D$76:$D$96</c:f>
              <c:strCache/>
            </c:strRef>
          </c:cat>
          <c:val>
            <c:numRef>
              <c:f>'802.11 WLAN Graphic'!$Q$76:$Q$96</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2400" b="1" i="0" u="none" baseline="0">
                    <a:solidFill>
                      <a:srgbClr val="FFFFFF"/>
                    </a:solidFill>
                    <a:latin typeface="Arial"/>
                    <a:ea typeface="Arial"/>
                    <a:cs typeface="Arial"/>
                  </a:defRPr>
                </a:pPr>
              </a:p>
            </c:txPr>
            <c:showLegendKey val="0"/>
            <c:showVal val="1"/>
            <c:showBubbleSize val="0"/>
            <c:showCatName val="0"/>
            <c:showSerName val="0"/>
            <c:showPercent val="0"/>
          </c:dLbls>
          <c:cat>
            <c:strRef>
              <c:f>'802.11 WLAN Graphic'!$D$76:$D$96</c:f>
              <c:strCache/>
            </c:strRef>
          </c:cat>
          <c:val>
            <c:numRef>
              <c:f>'802.11 WLAN Graphic'!$R$76:$R$96</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axId val="51002672"/>
        <c:axId val="56370865"/>
      </c:barChart>
      <c:catAx>
        <c:axId val="51002672"/>
        <c:scaling>
          <c:orientation val="maxMin"/>
        </c:scaling>
        <c:axPos val="l"/>
        <c:majorGridlines/>
        <c:delete val="0"/>
        <c:numFmt formatCode="General" sourceLinked="1"/>
        <c:majorTickMark val="out"/>
        <c:minorTickMark val="none"/>
        <c:tickLblPos val="nextTo"/>
        <c:txPr>
          <a:bodyPr/>
          <a:lstStyle/>
          <a:p>
            <a:pPr>
              <a:defRPr lang="en-US" cap="none" sz="2800" b="1" i="0" u="none" baseline="0">
                <a:latin typeface="Arial"/>
                <a:ea typeface="Arial"/>
                <a:cs typeface="Arial"/>
              </a:defRPr>
            </a:pPr>
          </a:p>
        </c:txPr>
        <c:crossAx val="56370865"/>
        <c:crosses val="autoZero"/>
        <c:auto val="1"/>
        <c:lblOffset val="100"/>
        <c:noMultiLvlLbl val="0"/>
      </c:catAx>
      <c:valAx>
        <c:axId val="56370865"/>
        <c:scaling>
          <c:orientation val="minMax"/>
        </c:scaling>
        <c:axPos val="t"/>
        <c:title>
          <c:tx>
            <c:rich>
              <a:bodyPr vert="horz" rot="0" anchor="ctr"/>
              <a:lstStyle/>
              <a:p>
                <a:pPr algn="ctr">
                  <a:defRPr/>
                </a:pPr>
                <a:r>
                  <a:rPr lang="en-US" cap="none" sz="3625" b="1" i="0" u="none" baseline="0">
                    <a:solidFill>
                      <a:srgbClr val="000000"/>
                    </a:solidFill>
                    <a:latin typeface="Arial"/>
                    <a:ea typeface="Arial"/>
                    <a:cs typeface="Arial"/>
                  </a:rPr>
                  <a:t>Analysis of Hours &amp; Percentage per Group</a:t>
                </a:r>
              </a:p>
            </c:rich>
          </c:tx>
          <c:layout>
            <c:manualLayout>
              <c:xMode val="factor"/>
              <c:yMode val="factor"/>
              <c:x val="0.26475"/>
              <c:y val="0.00375"/>
            </c:manualLayout>
          </c:layout>
          <c:overlay val="0"/>
          <c:spPr>
            <a:effectLst>
              <a:outerShdw dist="35921" dir="2700000" algn="br">
                <a:prstClr val="black"/>
              </a:outerShdw>
            </a:effectLst>
          </c:spPr>
        </c:title>
        <c:majorGridlines/>
        <c:delete val="0"/>
        <c:numFmt formatCode="General" sourceLinked="1"/>
        <c:majorTickMark val="out"/>
        <c:minorTickMark val="none"/>
        <c:tickLblPos val="nextTo"/>
        <c:txPr>
          <a:bodyPr/>
          <a:lstStyle/>
          <a:p>
            <a:pPr>
              <a:defRPr lang="en-US" cap="none" sz="2600" b="0" i="0" u="none" baseline="0">
                <a:latin typeface="Arial"/>
                <a:ea typeface="Arial"/>
                <a:cs typeface="Arial"/>
              </a:defRPr>
            </a:pPr>
          </a:p>
        </c:txPr>
        <c:crossAx val="51002672"/>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26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2.wmf" /><Relationship Id="rId3"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19050</xdr:rowOff>
    </xdr:from>
    <xdr:to>
      <xdr:col>8</xdr:col>
      <xdr:colOff>571500</xdr:colOff>
      <xdr:row>25</xdr:row>
      <xdr:rowOff>142875</xdr:rowOff>
    </xdr:to>
    <xdr:sp>
      <xdr:nvSpPr>
        <xdr:cNvPr id="1" name="TextBox 1"/>
        <xdr:cNvSpPr txBox="1">
          <a:spLocks noChangeArrowheads="1"/>
        </xdr:cNvSpPr>
      </xdr:nvSpPr>
      <xdr:spPr>
        <a:xfrm>
          <a:off x="752475" y="3219450"/>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Combined 802.11 WG January 2005 Interim Agenda including Standing Committees, Task Groups, Study Groups, and Ad-Hoc Groups 
</a:t>
          </a:r>
        </a:p>
      </xdr:txBody>
    </xdr:sp>
    <xdr:clientData/>
  </xdr:twoCellAnchor>
  <xdr:twoCellAnchor>
    <xdr:from>
      <xdr:col>1</xdr:col>
      <xdr:colOff>0</xdr:colOff>
      <xdr:row>27</xdr:row>
      <xdr:rowOff>19050</xdr:rowOff>
    </xdr:from>
    <xdr:to>
      <xdr:col>8</xdr:col>
      <xdr:colOff>571500</xdr:colOff>
      <xdr:row>61</xdr:row>
      <xdr:rowOff>19050</xdr:rowOff>
    </xdr:to>
    <xdr:sp>
      <xdr:nvSpPr>
        <xdr:cNvPr id="2" name="TextBox 2"/>
        <xdr:cNvSpPr txBox="1">
          <a:spLocks noChangeArrowheads="1"/>
        </xdr:cNvSpPr>
      </xdr:nvSpPr>
      <xdr:spPr>
        <a:xfrm>
          <a:off x="752475" y="5238750"/>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33</xdr:row>
      <xdr:rowOff>95250</xdr:rowOff>
    </xdr:from>
    <xdr:to>
      <xdr:col>5</xdr:col>
      <xdr:colOff>152400</xdr:colOff>
      <xdr:row>34</xdr:row>
      <xdr:rowOff>0</xdr:rowOff>
    </xdr:to>
    <xdr:sp>
      <xdr:nvSpPr>
        <xdr:cNvPr id="1" name="AutoShape 3"/>
        <xdr:cNvSpPr>
          <a:spLocks/>
        </xdr:cNvSpPr>
      </xdr:nvSpPr>
      <xdr:spPr>
        <a:xfrm>
          <a:off x="809625" y="5457825"/>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33</xdr:row>
      <xdr:rowOff>95250</xdr:rowOff>
    </xdr:from>
    <xdr:to>
      <xdr:col>10</xdr:col>
      <xdr:colOff>533400</xdr:colOff>
      <xdr:row>34</xdr:row>
      <xdr:rowOff>0</xdr:rowOff>
    </xdr:to>
    <xdr:sp>
      <xdr:nvSpPr>
        <xdr:cNvPr id="2" name="AutoShape 4"/>
        <xdr:cNvSpPr>
          <a:spLocks/>
        </xdr:cNvSpPr>
      </xdr:nvSpPr>
      <xdr:spPr>
        <a:xfrm>
          <a:off x="3067050" y="5457825"/>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5</xdr:row>
      <xdr:rowOff>19050</xdr:rowOff>
    </xdr:to>
    <xdr:sp>
      <xdr:nvSpPr>
        <xdr:cNvPr id="3" name="AutoShape 57"/>
        <xdr:cNvSpPr>
          <a:spLocks/>
        </xdr:cNvSpPr>
      </xdr:nvSpPr>
      <xdr:spPr>
        <a:xfrm>
          <a:off x="1657350" y="123825"/>
          <a:ext cx="6172200" cy="657225"/>
        </a:xfrm>
        <a:prstGeom prst="rect">
          <a:avLst/>
        </a:prstGeom>
        <a:solidFill>
          <a:srgbClr val="FFFFFF"/>
        </a:solidFill>
        <a:ln w="9525" cmpd="sng">
          <a:noFill/>
        </a:ln>
      </xdr:spPr>
      <xdr:txBody>
        <a:bodyPr vertOverflow="clip" wrap="square" lIns="92075" tIns="46038" rIns="92075" bIns="46038"/>
        <a:p>
          <a:pPr algn="ctr">
            <a:defRPr/>
          </a:pPr>
          <a:r>
            <a:rPr lang="en-US" cap="none" sz="2800" b="1" i="0" u="none" baseline="0">
              <a:solidFill>
                <a:srgbClr val="000000"/>
              </a:solidFill>
              <a:latin typeface="Arial"/>
              <a:ea typeface="Arial"/>
              <a:cs typeface="Arial"/>
            </a:rPr>
            <a:t>89th Session of the           WG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816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Wireless Local Area Networks</a:t>
          </a:r>
        </a:p>
      </xdr:txBody>
    </xdr:sp>
    <xdr:clientData/>
  </xdr:twoCellAnchor>
  <xdr:twoCellAnchor>
    <xdr:from>
      <xdr:col>5</xdr:col>
      <xdr:colOff>428625</xdr:colOff>
      <xdr:row>10</xdr:row>
      <xdr:rowOff>0</xdr:rowOff>
    </xdr:from>
    <xdr:to>
      <xdr:col>12</xdr:col>
      <xdr:colOff>47625</xdr:colOff>
      <xdr:row>12</xdr:row>
      <xdr:rowOff>47625</xdr:rowOff>
    </xdr:to>
    <xdr:sp>
      <xdr:nvSpPr>
        <xdr:cNvPr id="5" name="AutoShape 60"/>
        <xdr:cNvSpPr>
          <a:spLocks/>
        </xdr:cNvSpPr>
      </xdr:nvSpPr>
      <xdr:spPr>
        <a:xfrm>
          <a:off x="2809875" y="1638300"/>
          <a:ext cx="3886200" cy="371475"/>
        </a:xfrm>
        <a:prstGeom prst="rect"/>
        <a:noFill/>
      </xdr:spPr>
      <xdr:txBody>
        <a:bodyPr fromWordArt="1" wrap="none" lIns="91440" tIns="45720" rIns="91440" bIns="45720">
          <a:prstTxWarp prst="textPlain"/>
        </a:bodyPr>
        <a:p>
          <a:pPr algn="ctr"/>
          <a:r>
            <a:rPr sz="1600" kern="10" spc="0">
              <a:ln w="19050" cmpd="sng">
                <a:solidFill>
                  <a:srgbClr val="000000"/>
                </a:solidFill>
                <a:headEnd type="none"/>
                <a:tailEnd type="none"/>
              </a:ln>
              <a:solidFill>
                <a:srgbClr val="FFFF00"/>
              </a:solidFill>
              <a:effectLst>
                <a:outerShdw dist="35921" dir="2700000" algn="ctr">
                  <a:srgbClr val="990000">
                    <a:alpha val="100000"/>
                  </a:srgbClr>
                </a:outerShdw>
              </a:effectLst>
              <a:latin typeface="Impact"/>
              <a:cs typeface="Impact"/>
            </a:rPr>
            <a:t>January 16th-21st, 2005, Monterey, CA, USA</a:t>
          </a:r>
        </a:p>
      </xdr:txBody>
    </xdr:sp>
    <xdr:clientData/>
  </xdr:twoCellAnchor>
  <xdr:twoCellAnchor>
    <xdr:from>
      <xdr:col>7</xdr:col>
      <xdr:colOff>228600</xdr:colOff>
      <xdr:row>29</xdr:row>
      <xdr:rowOff>66675</xdr:rowOff>
    </xdr:from>
    <xdr:to>
      <xdr:col>10</xdr:col>
      <xdr:colOff>247650</xdr:colOff>
      <xdr:row>31</xdr:row>
      <xdr:rowOff>19050</xdr:rowOff>
    </xdr:to>
    <xdr:sp>
      <xdr:nvSpPr>
        <xdr:cNvPr id="6" name="AutoShape 61"/>
        <xdr:cNvSpPr>
          <a:spLocks/>
        </xdr:cNvSpPr>
      </xdr:nvSpPr>
      <xdr:spPr>
        <a:xfrm>
          <a:off x="3829050" y="4781550"/>
          <a:ext cx="1847850" cy="276225"/>
        </a:xfrm>
        <a:prstGeom prst="rect"/>
        <a:noFill/>
      </xdr:spPr>
      <xdr:txBody>
        <a:bodyPr fromWordArt="1" wrap="none" lIns="91440" tIns="45720" rIns="91440" bIns="45720">
          <a:prstTxWarp prst="textPlain"/>
        </a:bodyPr>
        <a:p>
          <a:pPr algn="ctr"/>
          <a:r>
            <a:rPr sz="1800" kern="10" spc="0">
              <a:ln w="19050" cmpd="sng">
                <a:solidFill>
                  <a:srgbClr val="000000"/>
                </a:solidFill>
                <a:headEnd type="none"/>
                <a:tailEnd type="none"/>
              </a:ln>
              <a:solidFill>
                <a:srgbClr val="FFFF00"/>
              </a:solidFill>
              <a:effectLst>
                <a:outerShdw dist="35921" dir="2700000" algn="ctr">
                  <a:srgbClr val="990000">
                    <a:alpha val="100000"/>
                  </a:srgbClr>
                </a:outerShdw>
              </a:effectLst>
              <a:latin typeface="Impact"/>
              <a:cs typeface="Impact"/>
            </a:rPr>
            <a:t>www.ieee802.org/11</a:t>
          </a:r>
        </a:p>
      </xdr:txBody>
    </xdr:sp>
    <xdr:clientData/>
  </xdr:twoCellAnchor>
  <xdr:twoCellAnchor>
    <xdr:from>
      <xdr:col>3</xdr:col>
      <xdr:colOff>114300</xdr:colOff>
      <xdr:row>32</xdr:row>
      <xdr:rowOff>19050</xdr:rowOff>
    </xdr:from>
    <xdr:to>
      <xdr:col>13</xdr:col>
      <xdr:colOff>885825</xdr:colOff>
      <xdr:row>36</xdr:row>
      <xdr:rowOff>47625</xdr:rowOff>
    </xdr:to>
    <xdr:sp>
      <xdr:nvSpPr>
        <xdr:cNvPr id="7" name="AutoShape 62"/>
        <xdr:cNvSpPr>
          <a:spLocks/>
        </xdr:cNvSpPr>
      </xdr:nvSpPr>
      <xdr:spPr>
        <a:xfrm>
          <a:off x="1485900" y="5219700"/>
          <a:ext cx="6657975" cy="6762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Stuart J. Kerry - Chair, IEEE 802.11 WLANs Working Group stuart.kerry@philips.com</a:t>
          </a:r>
        </a:p>
      </xdr:txBody>
    </xdr:sp>
    <xdr:clientData/>
  </xdr:twoCellAnchor>
  <xdr:twoCellAnchor editAs="oneCell">
    <xdr:from>
      <xdr:col>10</xdr:col>
      <xdr:colOff>95250</xdr:colOff>
      <xdr:row>0</xdr:row>
      <xdr:rowOff>0</xdr:rowOff>
    </xdr:from>
    <xdr:to>
      <xdr:col>11</xdr:col>
      <xdr:colOff>438150</xdr:colOff>
      <xdr:row>4</xdr:row>
      <xdr:rowOff>38100</xdr:rowOff>
    </xdr:to>
    <xdr:pic>
      <xdr:nvPicPr>
        <xdr:cNvPr id="8" name="Picture 67"/>
        <xdr:cNvPicPr preferRelativeResize="1">
          <a:picLocks noChangeAspect="1"/>
        </xdr:cNvPicPr>
      </xdr:nvPicPr>
      <xdr:blipFill>
        <a:blip r:embed="rId1"/>
        <a:stretch>
          <a:fillRect/>
        </a:stretch>
      </xdr:blipFill>
      <xdr:spPr>
        <a:xfrm>
          <a:off x="5524500" y="0"/>
          <a:ext cx="952500" cy="638175"/>
        </a:xfrm>
        <a:prstGeom prst="rect">
          <a:avLst/>
        </a:prstGeom>
        <a:noFill/>
        <a:ln w="9525" cmpd="sng">
          <a:noFill/>
        </a:ln>
      </xdr:spPr>
    </xdr:pic>
    <xdr:clientData/>
  </xdr:twoCellAnchor>
  <xdr:twoCellAnchor editAs="oneCell">
    <xdr:from>
      <xdr:col>5</xdr:col>
      <xdr:colOff>485775</xdr:colOff>
      <xdr:row>12</xdr:row>
      <xdr:rowOff>114300</xdr:rowOff>
    </xdr:from>
    <xdr:to>
      <xdr:col>12</xdr:col>
      <xdr:colOff>9525</xdr:colOff>
      <xdr:row>28</xdr:row>
      <xdr:rowOff>152400</xdr:rowOff>
    </xdr:to>
    <xdr:pic>
      <xdr:nvPicPr>
        <xdr:cNvPr id="9" name="slideImg"/>
        <xdr:cNvPicPr preferRelativeResize="1">
          <a:picLocks noChangeAspect="1"/>
        </xdr:cNvPicPr>
      </xdr:nvPicPr>
      <xdr:blipFill>
        <a:blip r:embed="rId2"/>
        <a:stretch>
          <a:fillRect/>
        </a:stretch>
      </xdr:blipFill>
      <xdr:spPr>
        <a:xfrm>
          <a:off x="2867025" y="2076450"/>
          <a:ext cx="3790950" cy="2628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35</xdr:row>
      <xdr:rowOff>19050</xdr:rowOff>
    </xdr:to>
    <xdr:sp>
      <xdr:nvSpPr>
        <xdr:cNvPr id="2" name="AutoShape 2"/>
        <xdr:cNvSpPr>
          <a:spLocks/>
        </xdr:cNvSpPr>
      </xdr:nvSpPr>
      <xdr:spPr>
        <a:xfrm>
          <a:off x="752475" y="676275"/>
          <a:ext cx="8210550" cy="501015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 / or video recording of any 802.11 meeting is specifically prohibited as per the 802.11 WG Policies and Procedures. Still photography is only permitted by a public request and permission of the meeting membership via the WG Chair, and is not for commercial purposes.</a:t>
          </a:r>
        </a:p>
      </xdr:txBody>
    </xdr:sp>
    <xdr:clientData/>
  </xdr:twoCellAnchor>
  <xdr:twoCellAnchor>
    <xdr:from>
      <xdr:col>10</xdr:col>
      <xdr:colOff>266700</xdr:colOff>
      <xdr:row>5</xdr:row>
      <xdr:rowOff>28575</xdr:rowOff>
    </xdr:from>
    <xdr:to>
      <xdr:col>14</xdr:col>
      <xdr:colOff>114300</xdr:colOff>
      <xdr:row>19</xdr:row>
      <xdr:rowOff>28575</xdr:rowOff>
    </xdr:to>
    <xdr:pic>
      <xdr:nvPicPr>
        <xdr:cNvPr id="3" name="Picture 4"/>
        <xdr:cNvPicPr preferRelativeResize="1">
          <a:picLocks noChangeAspect="1"/>
        </xdr:cNvPicPr>
      </xdr:nvPicPr>
      <xdr:blipFill>
        <a:blip r:embed="rId1"/>
        <a:stretch>
          <a:fillRect/>
        </a:stretch>
      </xdr:blipFill>
      <xdr:spPr>
        <a:xfrm>
          <a:off x="6029325" y="838200"/>
          <a:ext cx="2286000" cy="2266950"/>
        </a:xfrm>
        <a:prstGeom prst="rect">
          <a:avLst/>
        </a:prstGeom>
        <a:noFill/>
        <a:ln w="9525" cmpd="sng">
          <a:noFill/>
        </a:ln>
      </xdr:spPr>
    </xdr:pic>
    <xdr:clientData/>
  </xdr:twoCellAnchor>
  <xdr:twoCellAnchor>
    <xdr:from>
      <xdr:col>6</xdr:col>
      <xdr:colOff>57150</xdr:colOff>
      <xdr:row>7</xdr:row>
      <xdr:rowOff>142875</xdr:rowOff>
    </xdr:from>
    <xdr:to>
      <xdr:col>8</xdr:col>
      <xdr:colOff>361950</xdr:colOff>
      <xdr:row>20</xdr:row>
      <xdr:rowOff>123825</xdr:rowOff>
    </xdr:to>
    <xdr:pic>
      <xdr:nvPicPr>
        <xdr:cNvPr id="4" name="Picture 3"/>
        <xdr:cNvPicPr preferRelativeResize="1">
          <a:picLocks noChangeAspect="1"/>
        </xdr:cNvPicPr>
      </xdr:nvPicPr>
      <xdr:blipFill>
        <a:blip r:embed="rId2"/>
        <a:stretch>
          <a:fillRect/>
        </a:stretch>
      </xdr:blipFill>
      <xdr:spPr>
        <a:xfrm>
          <a:off x="3381375" y="1276350"/>
          <a:ext cx="1524000" cy="2085975"/>
        </a:xfrm>
        <a:prstGeom prst="rect">
          <a:avLst/>
        </a:prstGeom>
        <a:noFill/>
        <a:ln w="9525" cmpd="sng">
          <a:noFill/>
        </a:ln>
      </xdr:spPr>
    </xdr:pic>
    <xdr:clientData/>
  </xdr:twoCellAnchor>
  <xdr:twoCellAnchor editAs="oneCell">
    <xdr:from>
      <xdr:col>1</xdr:col>
      <xdr:colOff>581025</xdr:colOff>
      <xdr:row>4</xdr:row>
      <xdr:rowOff>95250</xdr:rowOff>
    </xdr:from>
    <xdr:to>
      <xdr:col>5</xdr:col>
      <xdr:colOff>390525</xdr:colOff>
      <xdr:row>13</xdr:row>
      <xdr:rowOff>133350</xdr:rowOff>
    </xdr:to>
    <xdr:pic>
      <xdr:nvPicPr>
        <xdr:cNvPr id="5" name="Picture 16"/>
        <xdr:cNvPicPr preferRelativeResize="1">
          <a:picLocks noChangeAspect="1"/>
        </xdr:cNvPicPr>
      </xdr:nvPicPr>
      <xdr:blipFill>
        <a:blip r:embed="rId3"/>
        <a:stretch>
          <a:fillRect/>
        </a:stretch>
      </xdr:blipFill>
      <xdr:spPr>
        <a:xfrm>
          <a:off x="857250" y="742950"/>
          <a:ext cx="2247900" cy="1495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342900</xdr:colOff>
      <xdr:row>13</xdr:row>
      <xdr:rowOff>0</xdr:rowOff>
    </xdr:from>
    <xdr:to>
      <xdr:col>11</xdr:col>
      <xdr:colOff>476250</xdr:colOff>
      <xdr:row>29</xdr:row>
      <xdr:rowOff>38100</xdr:rowOff>
    </xdr:to>
    <xdr:pic>
      <xdr:nvPicPr>
        <xdr:cNvPr id="1" name="slideImg"/>
        <xdr:cNvPicPr preferRelativeResize="1">
          <a:picLocks noChangeAspect="1"/>
        </xdr:cNvPicPr>
      </xdr:nvPicPr>
      <xdr:blipFill>
        <a:blip r:embed="rId1"/>
        <a:stretch>
          <a:fillRect/>
        </a:stretch>
      </xdr:blipFill>
      <xdr:spPr>
        <a:xfrm>
          <a:off x="2933700" y="2209800"/>
          <a:ext cx="3790950" cy="2628900"/>
        </a:xfrm>
        <a:prstGeom prst="rect">
          <a:avLst/>
        </a:prstGeom>
        <a:noFill/>
        <a:ln w="9525" cmpd="sng">
          <a:noFill/>
        </a:ln>
      </xdr:spPr>
    </xdr:pic>
    <xdr:clientData/>
  </xdr:twoCellAnchor>
  <xdr:twoCellAnchor>
    <xdr:from>
      <xdr:col>2</xdr:col>
      <xdr:colOff>76200</xdr:colOff>
      <xdr:row>32</xdr:row>
      <xdr:rowOff>0</xdr:rowOff>
    </xdr:from>
    <xdr:to>
      <xdr:col>5</xdr:col>
      <xdr:colOff>152400</xdr:colOff>
      <xdr:row>33</xdr:row>
      <xdr:rowOff>66675</xdr:rowOff>
    </xdr:to>
    <xdr:sp>
      <xdr:nvSpPr>
        <xdr:cNvPr id="2" name="AutoShape 2"/>
        <xdr:cNvSpPr>
          <a:spLocks/>
        </xdr:cNvSpPr>
      </xdr:nvSpPr>
      <xdr:spPr>
        <a:xfrm>
          <a:off x="809625" y="5286375"/>
          <a:ext cx="193357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32</xdr:row>
      <xdr:rowOff>0</xdr:rowOff>
    </xdr:from>
    <xdr:to>
      <xdr:col>10</xdr:col>
      <xdr:colOff>533400</xdr:colOff>
      <xdr:row>33</xdr:row>
      <xdr:rowOff>66675</xdr:rowOff>
    </xdr:to>
    <xdr:sp>
      <xdr:nvSpPr>
        <xdr:cNvPr id="3" name="AutoShape 3"/>
        <xdr:cNvSpPr>
          <a:spLocks/>
        </xdr:cNvSpPr>
      </xdr:nvSpPr>
      <xdr:spPr>
        <a:xfrm>
          <a:off x="3276600" y="5286375"/>
          <a:ext cx="28956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133350</xdr:colOff>
      <xdr:row>1</xdr:row>
      <xdr:rowOff>66675</xdr:rowOff>
    </xdr:from>
    <xdr:to>
      <xdr:col>14</xdr:col>
      <xdr:colOff>590550</xdr:colOff>
      <xdr:row>4</xdr:row>
      <xdr:rowOff>28575</xdr:rowOff>
    </xdr:to>
    <xdr:sp>
      <xdr:nvSpPr>
        <xdr:cNvPr id="4" name="AutoShape 4"/>
        <xdr:cNvSpPr>
          <a:spLocks/>
        </xdr:cNvSpPr>
      </xdr:nvSpPr>
      <xdr:spPr>
        <a:xfrm>
          <a:off x="866775" y="209550"/>
          <a:ext cx="7800975" cy="504825"/>
        </a:xfrm>
        <a:prstGeom prst="rect">
          <a:avLst/>
        </a:prstGeom>
        <a:noFill/>
        <a:ln w="9525" cmpd="sng">
          <a:noFill/>
        </a:ln>
      </xdr:spPr>
      <xdr:txBody>
        <a:bodyPr vertOverflow="clip" wrap="square" lIns="92075" tIns="46038" rIns="92075" bIns="46038"/>
        <a:p>
          <a:pPr algn="ctr">
            <a:defRPr/>
          </a:pPr>
          <a:r>
            <a:rPr lang="en-US" cap="none" sz="2400" b="1" i="0" u="none" baseline="0">
              <a:latin typeface="Arial"/>
              <a:ea typeface="Arial"/>
              <a:cs typeface="Arial"/>
            </a:rPr>
            <a:t>10th Joint Opening Plenary Session of the</a:t>
          </a:r>
        </a:p>
      </xdr:txBody>
    </xdr:sp>
    <xdr:clientData/>
  </xdr:twoCellAnchor>
  <xdr:twoCellAnchor>
    <xdr:from>
      <xdr:col>4</xdr:col>
      <xdr:colOff>9525</xdr:colOff>
      <xdr:row>5</xdr:row>
      <xdr:rowOff>9525</xdr:rowOff>
    </xdr:from>
    <xdr:to>
      <xdr:col>13</xdr:col>
      <xdr:colOff>95250</xdr:colOff>
      <xdr:row>9</xdr:row>
      <xdr:rowOff>57150</xdr:rowOff>
    </xdr:to>
    <xdr:sp>
      <xdr:nvSpPr>
        <xdr:cNvPr id="5" name="AutoShape 5"/>
        <xdr:cNvSpPr>
          <a:spLocks/>
        </xdr:cNvSpPr>
      </xdr:nvSpPr>
      <xdr:spPr>
        <a:xfrm>
          <a:off x="1990725" y="857250"/>
          <a:ext cx="5572125" cy="762000"/>
        </a:xfrm>
        <a:prstGeom prst="rect"/>
        <a:noFill/>
      </xdr:spPr>
      <xdr:txBody>
        <a:bodyPr fromWordArt="1" wrap="none" lIns="91440" tIns="45720" rIns="91440" bIns="45720">
          <a:prstTxWarp prst="textPlain"/>
        </a:bodyPr>
        <a:p>
          <a:pPr algn="ctr"/>
          <a:r>
            <a:rPr sz="48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802 Wireless Groups</a:t>
          </a:r>
        </a:p>
      </xdr:txBody>
    </xdr:sp>
    <xdr:clientData/>
  </xdr:twoCellAnchor>
  <xdr:twoCellAnchor>
    <xdr:from>
      <xdr:col>3</xdr:col>
      <xdr:colOff>57150</xdr:colOff>
      <xdr:row>33</xdr:row>
      <xdr:rowOff>95250</xdr:rowOff>
    </xdr:from>
    <xdr:to>
      <xdr:col>13</xdr:col>
      <xdr:colOff>542925</xdr:colOff>
      <xdr:row>34</xdr:row>
      <xdr:rowOff>57150</xdr:rowOff>
    </xdr:to>
    <xdr:sp>
      <xdr:nvSpPr>
        <xdr:cNvPr id="6" name="AutoShape 6"/>
        <xdr:cNvSpPr>
          <a:spLocks/>
        </xdr:cNvSpPr>
      </xdr:nvSpPr>
      <xdr:spPr>
        <a:xfrm>
          <a:off x="1428750" y="5543550"/>
          <a:ext cx="6581775" cy="123825"/>
        </a:xfrm>
        <a:prstGeom prst="rect">
          <a:avLst/>
        </a:prstGeom>
        <a:noFill/>
        <a:ln w="9525" cmpd="sng">
          <a:noFill/>
        </a:ln>
      </xdr:spPr>
      <xdr:txBody>
        <a:bodyPr vertOverflow="clip" wrap="square" lIns="92075" tIns="46038" rIns="92075" bIns="46038"/>
        <a:p>
          <a:pPr algn="ctr">
            <a:defRPr/>
          </a:pPr>
          <a:r>
            <a:rPr lang="en-US" cap="none" sz="1200" b="1" i="0" u="none" baseline="0">
              <a:latin typeface="Arial"/>
              <a:ea typeface="Arial"/>
              <a:cs typeface="Arial"/>
            </a:rPr>
            <a:t>Stuart J. Kerry - Chair, IEEE 802.11 WLANs Working Group - stuart.kerry@philips.com</a:t>
          </a:r>
        </a:p>
      </xdr:txBody>
    </xdr:sp>
    <xdr:clientData/>
  </xdr:twoCellAnchor>
  <xdr:twoCellAnchor>
    <xdr:from>
      <xdr:col>5</xdr:col>
      <xdr:colOff>304800</xdr:colOff>
      <xdr:row>10</xdr:row>
      <xdr:rowOff>0</xdr:rowOff>
    </xdr:from>
    <xdr:to>
      <xdr:col>11</xdr:col>
      <xdr:colOff>523875</xdr:colOff>
      <xdr:row>12</xdr:row>
      <xdr:rowOff>47625</xdr:rowOff>
    </xdr:to>
    <xdr:sp>
      <xdr:nvSpPr>
        <xdr:cNvPr id="7" name="AutoShape 7"/>
        <xdr:cNvSpPr>
          <a:spLocks/>
        </xdr:cNvSpPr>
      </xdr:nvSpPr>
      <xdr:spPr>
        <a:xfrm>
          <a:off x="2895600" y="1724025"/>
          <a:ext cx="3876675" cy="371475"/>
        </a:xfrm>
        <a:prstGeom prst="rect"/>
        <a:noFill/>
      </xdr:spPr>
      <xdr:txBody>
        <a:bodyPr fromWordArt="1" wrap="none" lIns="91440" tIns="45720" rIns="91440" bIns="45720">
          <a:prstTxWarp prst="textPlain"/>
        </a:bodyPr>
        <a:p>
          <a:pPr algn="ctr"/>
          <a:r>
            <a:rPr sz="1600" kern="10" spc="0">
              <a:ln w="19050" cmpd="sng">
                <a:solidFill>
                  <a:srgbClr val="000000"/>
                </a:solidFill>
                <a:headEnd type="none"/>
                <a:tailEnd type="none"/>
              </a:ln>
              <a:solidFill>
                <a:srgbClr val="FFFFFF"/>
              </a:solidFill>
              <a:effectLst>
                <a:outerShdw dist="35921" dir="2700000" algn="ctr">
                  <a:srgbClr val="990000">
                    <a:alpha val="100000"/>
                  </a:srgbClr>
                </a:outerShdw>
              </a:effectLst>
              <a:latin typeface="Impact"/>
              <a:cs typeface="Impact"/>
            </a:rPr>
            <a:t>January 16th-21st, 2005, Monterey, CA, USA</a:t>
          </a:r>
        </a:p>
      </xdr:txBody>
    </xdr:sp>
    <xdr:clientData/>
  </xdr:twoCellAnchor>
  <xdr:twoCellAnchor>
    <xdr:from>
      <xdr:col>7</xdr:col>
      <xdr:colOff>333375</xdr:colOff>
      <xdr:row>13</xdr:row>
      <xdr:rowOff>133350</xdr:rowOff>
    </xdr:from>
    <xdr:to>
      <xdr:col>9</xdr:col>
      <xdr:colOff>438150</xdr:colOff>
      <xdr:row>28</xdr:row>
      <xdr:rowOff>9525</xdr:rowOff>
    </xdr:to>
    <xdr:sp>
      <xdr:nvSpPr>
        <xdr:cNvPr id="8" name="AutoShape 8"/>
        <xdr:cNvSpPr>
          <a:spLocks/>
        </xdr:cNvSpPr>
      </xdr:nvSpPr>
      <xdr:spPr>
        <a:xfrm>
          <a:off x="4143375" y="2343150"/>
          <a:ext cx="1323975" cy="2305050"/>
        </a:xfrm>
        <a:prstGeom prst="rect"/>
        <a:noFill/>
      </xdr:spPr>
      <xdr:txBody>
        <a:bodyPr fromWordArt="1" wrap="none">
          <a:prstTxWarp prst="textPlain">
            <a:avLst>
              <a:gd name="adj" fmla="val 50000"/>
            </a:avLst>
          </a:prstTxWarp>
        </a:bodyPr>
        <a:p>
          <a:pPr algn="l"/>
          <a:r>
            <a:rPr sz="3600" kern="10" spc="720">
              <a:ln w="9525" cmpd="sng">
                <a:solidFill>
                  <a:srgbClr val="000000"/>
                </a:solidFill>
                <a:headEnd type="none"/>
                <a:tailEnd type="none"/>
              </a:ln>
              <a:solidFill>
                <a:srgbClr val="FFFF00"/>
              </a:solidFill>
              <a:effectLst>
                <a:outerShdw dist="45790" dir="3378595" algn="ctr">
                  <a:srgbClr val="4D4D4D">
                    <a:alpha val="80000"/>
                  </a:srgbClr>
                </a:outerShdw>
              </a:effectLst>
              <a:latin typeface="Arial Black"/>
              <a:cs typeface="Arial Black"/>
            </a:rPr>
            <a:t>- 11 WLAN
- 15 WPAN
- 18 R-REG
- 19 COEX
- 20 MBWA
- 21 MIHI
- 22 WRAN</a:t>
          </a:r>
        </a:p>
      </xdr:txBody>
    </xdr:sp>
    <xdr:clientData/>
  </xdr:twoCellAnchor>
  <xdr:twoCellAnchor>
    <xdr:from>
      <xdr:col>1</xdr:col>
      <xdr:colOff>85725</xdr:colOff>
      <xdr:row>32</xdr:row>
      <xdr:rowOff>38100</xdr:rowOff>
    </xdr:from>
    <xdr:to>
      <xdr:col>15</xdr:col>
      <xdr:colOff>571500</xdr:colOff>
      <xdr:row>35</xdr:row>
      <xdr:rowOff>57150</xdr:rowOff>
    </xdr:to>
    <xdr:sp>
      <xdr:nvSpPr>
        <xdr:cNvPr id="9" name="AutoShape 9"/>
        <xdr:cNvSpPr>
          <a:spLocks/>
        </xdr:cNvSpPr>
      </xdr:nvSpPr>
      <xdr:spPr>
        <a:xfrm>
          <a:off x="266700" y="5324475"/>
          <a:ext cx="9020175" cy="504825"/>
        </a:xfrm>
        <a:prstGeom prst="rect">
          <a:avLst/>
        </a:prstGeom>
        <a:noFill/>
        <a:ln w="9525" cmpd="sng">
          <a:noFill/>
        </a:ln>
      </xdr:spPr>
      <xdr:txBody>
        <a:bodyPr vertOverflow="clip" wrap="square" lIns="92075" tIns="46038" rIns="92075" bIns="46038"/>
        <a:p>
          <a:pPr algn="ctr">
            <a:defRPr/>
          </a:pPr>
          <a:r>
            <a:rPr lang="en-US" cap="none" sz="1200" b="1" i="0" u="none" baseline="0"/>
            <a:t>802.11 CHAIR - STUART J. KERRY / 802.15 CHAIR - BOB HEILE / 802.18 CHAIR - MICHAEL LYNCH /
 802.19 CHAIR - STEVE SHELLHAMMER / 802.20 CHAIR - JERRY UPTON / 802.21 CHAIR - AJAY RAJKUMAR / 802.22 CHAIR - CARL STEVENSON </a:t>
          </a:r>
        </a:p>
      </xdr:txBody>
    </xdr:sp>
    <xdr:clientData/>
  </xdr:twoCellAnchor>
  <xdr:twoCellAnchor>
    <xdr:from>
      <xdr:col>6</xdr:col>
      <xdr:colOff>266700</xdr:colOff>
      <xdr:row>29</xdr:row>
      <xdr:rowOff>142875</xdr:rowOff>
    </xdr:from>
    <xdr:to>
      <xdr:col>10</xdr:col>
      <xdr:colOff>533400</xdr:colOff>
      <xdr:row>31</xdr:row>
      <xdr:rowOff>95250</xdr:rowOff>
    </xdr:to>
    <xdr:sp>
      <xdr:nvSpPr>
        <xdr:cNvPr id="10" name="AutoShape 10"/>
        <xdr:cNvSpPr>
          <a:spLocks/>
        </xdr:cNvSpPr>
      </xdr:nvSpPr>
      <xdr:spPr>
        <a:xfrm>
          <a:off x="3467100" y="4943475"/>
          <a:ext cx="2705100" cy="276225"/>
        </a:xfrm>
        <a:prstGeom prst="rect"/>
        <a:noFill/>
      </xdr:spPr>
      <xdr:txBody>
        <a:bodyPr fromWordArt="1" wrap="none" lIns="91440" tIns="45720" rIns="91440" bIns="45720">
          <a:prstTxWarp prst="textPlain"/>
        </a:bodyPr>
        <a:p>
          <a:pPr algn="ctr"/>
          <a:r>
            <a:rPr sz="1800" kern="10" spc="0">
              <a:ln w="19050" cmpd="sng">
                <a:solidFill>
                  <a:srgbClr val="000000"/>
                </a:solidFill>
                <a:headEnd type="none"/>
                <a:tailEnd type="none"/>
              </a:ln>
              <a:solidFill>
                <a:srgbClr val="FFFFFF"/>
              </a:solidFill>
              <a:effectLst>
                <a:outerShdw dist="35921" dir="2700000" algn="ctr">
                  <a:srgbClr val="990000">
                    <a:alpha val="100000"/>
                  </a:srgbClr>
                </a:outerShdw>
              </a:effectLst>
              <a:latin typeface="Impact"/>
              <a:cs typeface="Impact"/>
            </a:rPr>
            <a:t>www.802WirelessWorld.com</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485775</xdr:colOff>
      <xdr:row>40</xdr:row>
      <xdr:rowOff>28575</xdr:rowOff>
    </xdr:from>
    <xdr:ext cx="2200275" cy="1047750"/>
    <xdr:sp>
      <xdr:nvSpPr>
        <xdr:cNvPr id="1" name="AutoShape 12"/>
        <xdr:cNvSpPr>
          <a:spLocks/>
        </xdr:cNvSpPr>
      </xdr:nvSpPr>
      <xdr:spPr>
        <a:xfrm>
          <a:off x="485775" y="5286375"/>
          <a:ext cx="2200275" cy="1047750"/>
        </a:xfrm>
        <a:prstGeom prst="rect">
          <a:avLst/>
        </a:prstGeom>
        <a:noFill/>
        <a:ln w="9525" cmpd="sng">
          <a:noFill/>
        </a:ln>
      </xdr:spPr>
      <xdr:txBody>
        <a:bodyPr vertOverflow="clip" wrap="square" lIns="91440" tIns="45720" rIns="91440" bIns="45720"/>
        <a:p>
          <a:pPr algn="l">
            <a:defRPr/>
          </a:pPr>
          <a:r>
            <a:rPr lang="en-US" cap="none" sz="2800" b="0" i="0" u="none" baseline="0">
              <a:solidFill>
                <a:srgbClr val="008080"/>
              </a:solidFill>
              <a:latin typeface="Arial"/>
              <a:ea typeface="Arial"/>
              <a:cs typeface="Arial"/>
            </a:rPr>
            <a:t>802.11 PHY Activities</a:t>
          </a:r>
        </a:p>
      </xdr:txBody>
    </xdr:sp>
    <xdr:clientData/>
  </xdr:oneCellAnchor>
  <xdr:oneCellAnchor>
    <xdr:from>
      <xdr:col>0</xdr:col>
      <xdr:colOff>419100</xdr:colOff>
      <xdr:row>7</xdr:row>
      <xdr:rowOff>19050</xdr:rowOff>
    </xdr:from>
    <xdr:ext cx="3514725" cy="1066800"/>
    <xdr:sp>
      <xdr:nvSpPr>
        <xdr:cNvPr id="2" name="AutoShape 17"/>
        <xdr:cNvSpPr>
          <a:spLocks/>
        </xdr:cNvSpPr>
      </xdr:nvSpPr>
      <xdr:spPr>
        <a:xfrm>
          <a:off x="419100" y="1123950"/>
          <a:ext cx="3514725" cy="1066800"/>
        </a:xfrm>
        <a:prstGeom prst="rect">
          <a:avLst/>
        </a:prstGeom>
        <a:noFill/>
        <a:ln w="9525" cmpd="sng">
          <a:noFill/>
        </a:ln>
      </xdr:spPr>
      <xdr:txBody>
        <a:bodyPr vertOverflow="clip" wrap="square" lIns="91440" tIns="45720" rIns="91440" bIns="45720"/>
        <a:p>
          <a:pPr algn="l">
            <a:defRPr/>
          </a:pPr>
          <a:r>
            <a:rPr lang="en-US" cap="none" sz="2800" b="0" i="0" u="none" baseline="0">
              <a:solidFill>
                <a:srgbClr val="008080"/>
              </a:solidFill>
              <a:latin typeface="Arial"/>
              <a:ea typeface="Arial"/>
              <a:cs typeface="Arial"/>
            </a:rPr>
            <a:t>802.11 MAC &amp; Other Activities</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16</xdr:row>
      <xdr:rowOff>0</xdr:rowOff>
    </xdr:from>
    <xdr:to>
      <xdr:col>2</xdr:col>
      <xdr:colOff>666750</xdr:colOff>
      <xdr:row>23</xdr:row>
      <xdr:rowOff>0</xdr:rowOff>
    </xdr:to>
    <xdr:sp>
      <xdr:nvSpPr>
        <xdr:cNvPr id="1" name="Line 1"/>
        <xdr:cNvSpPr>
          <a:spLocks/>
        </xdr:cNvSpPr>
      </xdr:nvSpPr>
      <xdr:spPr>
        <a:xfrm>
          <a:off x="2781300" y="6162675"/>
          <a:ext cx="0" cy="1133475"/>
        </a:xfrm>
        <a:prstGeom prst="line">
          <a:avLst/>
        </a:prstGeom>
        <a:noFill/>
        <a:ln w="76200" cmpd="sng">
          <a:solidFill>
            <a:srgbClr val="8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28575</xdr:rowOff>
    </xdr:from>
    <xdr:to>
      <xdr:col>1</xdr:col>
      <xdr:colOff>2286000</xdr:colOff>
      <xdr:row>3</xdr:row>
      <xdr:rowOff>723900</xdr:rowOff>
    </xdr:to>
    <xdr:pic>
      <xdr:nvPicPr>
        <xdr:cNvPr id="1" name="Picture 1"/>
        <xdr:cNvPicPr preferRelativeResize="1">
          <a:picLocks noChangeAspect="1"/>
        </xdr:cNvPicPr>
      </xdr:nvPicPr>
      <xdr:blipFill>
        <a:blip r:embed="rId1"/>
        <a:stretch>
          <a:fillRect/>
        </a:stretch>
      </xdr:blipFill>
      <xdr:spPr>
        <a:xfrm>
          <a:off x="590550" y="238125"/>
          <a:ext cx="2257425" cy="1438275"/>
        </a:xfrm>
        <a:prstGeom prst="rect">
          <a:avLst/>
        </a:prstGeom>
        <a:noFill/>
        <a:ln w="9525" cmpd="sng">
          <a:noFill/>
        </a:ln>
      </xdr:spPr>
    </xdr:pic>
    <xdr:clientData/>
  </xdr:twoCellAnchor>
  <xdr:twoCellAnchor>
    <xdr:from>
      <xdr:col>8</xdr:col>
      <xdr:colOff>0</xdr:colOff>
      <xdr:row>66</xdr:row>
      <xdr:rowOff>0</xdr:rowOff>
    </xdr:from>
    <xdr:to>
      <xdr:col>9</xdr:col>
      <xdr:colOff>0</xdr:colOff>
      <xdr:row>67</xdr:row>
      <xdr:rowOff>0</xdr:rowOff>
    </xdr:to>
    <xdr:sp>
      <xdr:nvSpPr>
        <xdr:cNvPr id="2" name="Rectangle 2"/>
        <xdr:cNvSpPr>
          <a:spLocks/>
        </xdr:cNvSpPr>
      </xdr:nvSpPr>
      <xdr:spPr>
        <a:xfrm>
          <a:off x="12458700" y="187737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103</xdr:row>
      <xdr:rowOff>0</xdr:rowOff>
    </xdr:from>
    <xdr:to>
      <xdr:col>27</xdr:col>
      <xdr:colOff>952500</xdr:colOff>
      <xdr:row>237</xdr:row>
      <xdr:rowOff>38100</xdr:rowOff>
    </xdr:to>
    <xdr:graphicFrame>
      <xdr:nvGraphicFramePr>
        <xdr:cNvPr id="3" name="Chart 3"/>
        <xdr:cNvGraphicFramePr/>
      </xdr:nvGraphicFramePr>
      <xdr:xfrm>
        <a:off x="3076575" y="33823275"/>
        <a:ext cx="32042100" cy="26993850"/>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99</xdr:row>
      <xdr:rowOff>0</xdr:rowOff>
    </xdr:from>
    <xdr:to>
      <xdr:col>9</xdr:col>
      <xdr:colOff>0</xdr:colOff>
      <xdr:row>101</xdr:row>
      <xdr:rowOff>0</xdr:rowOff>
    </xdr:to>
    <xdr:sp>
      <xdr:nvSpPr>
        <xdr:cNvPr id="4" name="Rectangle 4"/>
        <xdr:cNvSpPr>
          <a:spLocks/>
        </xdr:cNvSpPr>
      </xdr:nvSpPr>
      <xdr:spPr>
        <a:xfrm>
          <a:off x="12458700" y="32108775"/>
          <a:ext cx="1114425" cy="952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1066800</xdr:colOff>
      <xdr:row>39</xdr:row>
      <xdr:rowOff>0</xdr:rowOff>
    </xdr:from>
    <xdr:to>
      <xdr:col>15</xdr:col>
      <xdr:colOff>38100</xdr:colOff>
      <xdr:row>39</xdr:row>
      <xdr:rowOff>0</xdr:rowOff>
    </xdr:to>
    <xdr:sp>
      <xdr:nvSpPr>
        <xdr:cNvPr id="5" name="Line 5"/>
        <xdr:cNvSpPr>
          <a:spLocks/>
        </xdr:cNvSpPr>
      </xdr:nvSpPr>
      <xdr:spPr>
        <a:xfrm>
          <a:off x="7953375" y="17859375"/>
          <a:ext cx="1242060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1104900</xdr:colOff>
      <xdr:row>19</xdr:row>
      <xdr:rowOff>419100</xdr:rowOff>
    </xdr:from>
    <xdr:to>
      <xdr:col>30</xdr:col>
      <xdr:colOff>0</xdr:colOff>
      <xdr:row>19</xdr:row>
      <xdr:rowOff>428625</xdr:rowOff>
    </xdr:to>
    <xdr:sp>
      <xdr:nvSpPr>
        <xdr:cNvPr id="6" name="Line 6"/>
        <xdr:cNvSpPr>
          <a:spLocks/>
        </xdr:cNvSpPr>
      </xdr:nvSpPr>
      <xdr:spPr>
        <a:xfrm flipV="1">
          <a:off x="31889700" y="9134475"/>
          <a:ext cx="5619750" cy="952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9</xdr:row>
      <xdr:rowOff>342900</xdr:rowOff>
    </xdr:from>
    <xdr:to>
      <xdr:col>30</xdr:col>
      <xdr:colOff>19050</xdr:colOff>
      <xdr:row>21</xdr:row>
      <xdr:rowOff>0</xdr:rowOff>
    </xdr:to>
    <xdr:sp>
      <xdr:nvSpPr>
        <xdr:cNvPr id="7" name="Line 7"/>
        <xdr:cNvSpPr>
          <a:spLocks/>
        </xdr:cNvSpPr>
      </xdr:nvSpPr>
      <xdr:spPr>
        <a:xfrm flipH="1">
          <a:off x="37509450" y="4486275"/>
          <a:ext cx="19050" cy="5143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1104900</xdr:colOff>
      <xdr:row>19</xdr:row>
      <xdr:rowOff>381000</xdr:rowOff>
    </xdr:from>
    <xdr:to>
      <xdr:col>24</xdr:col>
      <xdr:colOff>1104900</xdr:colOff>
      <xdr:row>32</xdr:row>
      <xdr:rowOff>0</xdr:rowOff>
    </xdr:to>
    <xdr:sp>
      <xdr:nvSpPr>
        <xdr:cNvPr id="8" name="Line 8"/>
        <xdr:cNvSpPr>
          <a:spLocks/>
        </xdr:cNvSpPr>
      </xdr:nvSpPr>
      <xdr:spPr>
        <a:xfrm flipH="1">
          <a:off x="31889700" y="909637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228600</xdr:colOff>
      <xdr:row>29</xdr:row>
      <xdr:rowOff>419100</xdr:rowOff>
    </xdr:from>
    <xdr:to>
      <xdr:col>27</xdr:col>
      <xdr:colOff>1028700</xdr:colOff>
      <xdr:row>33</xdr:row>
      <xdr:rowOff>114300</xdr:rowOff>
    </xdr:to>
    <xdr:sp>
      <xdr:nvSpPr>
        <xdr:cNvPr id="9" name="AutoShape 9"/>
        <xdr:cNvSpPr>
          <a:spLocks/>
        </xdr:cNvSpPr>
      </xdr:nvSpPr>
      <xdr:spPr>
        <a:xfrm>
          <a:off x="33280350" y="13706475"/>
          <a:ext cx="1914525" cy="1524000"/>
        </a:xfrm>
        <a:prstGeom prst="wedgeRoundRectCallout">
          <a:avLst>
            <a:gd name="adj1" fmla="val -123134"/>
            <a:gd name="adj2" fmla="val 9375"/>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Session Hour
Limits</a:t>
          </a:r>
        </a:p>
      </xdr:txBody>
    </xdr:sp>
    <xdr:clientData/>
  </xdr:twoCellAnchor>
  <xdr:twoCellAnchor>
    <xdr:from>
      <xdr:col>14</xdr:col>
      <xdr:colOff>1104900</xdr:colOff>
      <xdr:row>31</xdr:row>
      <xdr:rowOff>400050</xdr:rowOff>
    </xdr:from>
    <xdr:to>
      <xdr:col>24</xdr:col>
      <xdr:colOff>1104900</xdr:colOff>
      <xdr:row>31</xdr:row>
      <xdr:rowOff>400050</xdr:rowOff>
    </xdr:to>
    <xdr:sp>
      <xdr:nvSpPr>
        <xdr:cNvPr id="10" name="Line 10"/>
        <xdr:cNvSpPr>
          <a:spLocks/>
        </xdr:cNvSpPr>
      </xdr:nvSpPr>
      <xdr:spPr>
        <a:xfrm flipV="1">
          <a:off x="20250150" y="14601825"/>
          <a:ext cx="1163955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1143000</xdr:colOff>
      <xdr:row>31</xdr:row>
      <xdr:rowOff>342900</xdr:rowOff>
    </xdr:from>
    <xdr:to>
      <xdr:col>14</xdr:col>
      <xdr:colOff>1162050</xdr:colOff>
      <xdr:row>39</xdr:row>
      <xdr:rowOff>28575</xdr:rowOff>
    </xdr:to>
    <xdr:sp>
      <xdr:nvSpPr>
        <xdr:cNvPr id="11" name="Line 11"/>
        <xdr:cNvSpPr>
          <a:spLocks/>
        </xdr:cNvSpPr>
      </xdr:nvSpPr>
      <xdr:spPr>
        <a:xfrm>
          <a:off x="20288250" y="14544675"/>
          <a:ext cx="19050" cy="33432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1028700</xdr:colOff>
      <xdr:row>9</xdr:row>
      <xdr:rowOff>361950</xdr:rowOff>
    </xdr:from>
    <xdr:to>
      <xdr:col>30</xdr:col>
      <xdr:colOff>57150</xdr:colOff>
      <xdr:row>9</xdr:row>
      <xdr:rowOff>419100</xdr:rowOff>
    </xdr:to>
    <xdr:sp>
      <xdr:nvSpPr>
        <xdr:cNvPr id="12" name="Line 12"/>
        <xdr:cNvSpPr>
          <a:spLocks/>
        </xdr:cNvSpPr>
      </xdr:nvSpPr>
      <xdr:spPr>
        <a:xfrm>
          <a:off x="14601825" y="4505325"/>
          <a:ext cx="22964775"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1066800</xdr:colOff>
      <xdr:row>21</xdr:row>
      <xdr:rowOff>342900</xdr:rowOff>
    </xdr:from>
    <xdr:to>
      <xdr:col>3</xdr:col>
      <xdr:colOff>1104900</xdr:colOff>
      <xdr:row>39</xdr:row>
      <xdr:rowOff>38100</xdr:rowOff>
    </xdr:to>
    <xdr:sp>
      <xdr:nvSpPr>
        <xdr:cNvPr id="13" name="Line 13"/>
        <xdr:cNvSpPr>
          <a:spLocks/>
        </xdr:cNvSpPr>
      </xdr:nvSpPr>
      <xdr:spPr>
        <a:xfrm flipH="1" flipV="1">
          <a:off x="7953375" y="9972675"/>
          <a:ext cx="38100" cy="79248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1047750</xdr:colOff>
      <xdr:row>9</xdr:row>
      <xdr:rowOff>381000</xdr:rowOff>
    </xdr:from>
    <xdr:to>
      <xdr:col>3</xdr:col>
      <xdr:colOff>1057275</xdr:colOff>
      <xdr:row>22</xdr:row>
      <xdr:rowOff>0</xdr:rowOff>
    </xdr:to>
    <xdr:sp>
      <xdr:nvSpPr>
        <xdr:cNvPr id="14" name="Line 14"/>
        <xdr:cNvSpPr>
          <a:spLocks/>
        </xdr:cNvSpPr>
      </xdr:nvSpPr>
      <xdr:spPr>
        <a:xfrm flipH="1" flipV="1">
          <a:off x="7934325" y="4524375"/>
          <a:ext cx="9525"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1000125</xdr:colOff>
      <xdr:row>9</xdr:row>
      <xdr:rowOff>381000</xdr:rowOff>
    </xdr:from>
    <xdr:to>
      <xdr:col>9</xdr:col>
      <xdr:colOff>1028700</xdr:colOff>
      <xdr:row>9</xdr:row>
      <xdr:rowOff>409575</xdr:rowOff>
    </xdr:to>
    <xdr:sp>
      <xdr:nvSpPr>
        <xdr:cNvPr id="15" name="Line 15"/>
        <xdr:cNvSpPr>
          <a:spLocks/>
        </xdr:cNvSpPr>
      </xdr:nvSpPr>
      <xdr:spPr>
        <a:xfrm flipV="1">
          <a:off x="7886700" y="4524375"/>
          <a:ext cx="67151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vmlDrawing" Target="../drawings/vmlDrawing1.vml" /><Relationship Id="rId4" Type="http://schemas.openxmlformats.org/officeDocument/2006/relationships/drawing" Target="../drawings/drawing5.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stuart.kerry@philips.com" TargetMode="External" /><Relationship Id="rId2" Type="http://schemas.openxmlformats.org/officeDocument/2006/relationships/hyperlink" Target="mailto:apetrick@icefyre.com" TargetMode="External" /><Relationship Id="rId3" Type="http://schemas.openxmlformats.org/officeDocument/2006/relationships/hyperlink" Target="mailto:hworstell@att.com" TargetMode="External" /><Relationship Id="rId4" Type="http://schemas.openxmlformats.org/officeDocument/2006/relationships/hyperlink" Target="mailto:tim.godfrey@conexant.com" TargetMode="External" /><Relationship Id="rId5" Type="http://schemas.openxmlformats.org/officeDocument/2006/relationships/hyperlink" Target="mailto:terry.cole@amd.com" TargetMode="External" /><Relationship Id="rId6" Type="http://schemas.openxmlformats.org/officeDocument/2006/relationships/hyperlink" Target="mailto:tktan@ieee.org" TargetMode="External" /><Relationship Id="rId7" Type="http://schemas.openxmlformats.org/officeDocument/2006/relationships/hyperlink" Target="mailto:john.fakatselis@conexant.com" TargetMode="External" /><Relationship Id="rId8" Type="http://schemas.openxmlformats.org/officeDocument/2006/relationships/hyperlink" Target="mailto:duncan.kitchin@intel.com" TargetMode="External" /><Relationship Id="rId9" Type="http://schemas.openxmlformats.org/officeDocument/2006/relationships/hyperlink" Target="mailto:richard.h.paine@boeing.com" TargetMode="External" /><Relationship Id="rId10" Type="http://schemas.openxmlformats.org/officeDocument/2006/relationships/hyperlink" Target="mailto:bob@airespace.com" TargetMode="External" /><Relationship Id="rId11" Type="http://schemas.openxmlformats.org/officeDocument/2006/relationships/hyperlink" Target="mailto:bruce.kraemer@conexant.com" TargetMode="External" /><Relationship Id="rId12" Type="http://schemas.openxmlformats.org/officeDocument/2006/relationships/hyperlink" Target="mailto:cchaplin@sj.symbol.com" TargetMode="External" /><Relationship Id="rId13" Type="http://schemas.openxmlformats.org/officeDocument/2006/relationships/hyperlink" Target="mailto:donald.eastlake@motorola.com" TargetMode="External" /><Relationship Id="rId14" Type="http://schemas.openxmlformats.org/officeDocument/2006/relationships/hyperlink" Target="mailto:lra@tiac.net" TargetMode="External" /><Relationship Id="rId15" Type="http://schemas.openxmlformats.org/officeDocument/2006/relationships/hyperlink" Target="mailto:stephen.mccann@roke.co.uk" TargetMode="External" /><Relationship Id="rId16" Type="http://schemas.openxmlformats.org/officeDocument/2006/relationships/hyperlink" Target="mailto:charles_wright@azimuthsystems.com" TargetMode="External" /><Relationship Id="rId17" Type="http://schemas.openxmlformats.org/officeDocument/2006/relationships/hyperlink" Target="mailto:nancivogtli@concrete-logic.com" TargetMode="External" /><Relationship Id="rId18" Type="http://schemas.openxmlformats.org/officeDocument/2006/relationships/hyperlink" Target="mailto:jesse.walker@intel.com" TargetMode="External" /><Relationship Id="rId19" Type="http://schemas.openxmlformats.org/officeDocument/2006/relationships/hyperlink" Target="mailto:dstanley@agere.com" TargetMode="External" /><Relationship Id="rId20"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0">
    <tabColor indexed="45"/>
  </sheetPr>
  <dimension ref="A2:I33"/>
  <sheetViews>
    <sheetView showGridLines="0" workbookViewId="0" topLeftCell="A1">
      <selection activeCell="A1" sqref="A1"/>
    </sheetView>
  </sheetViews>
  <sheetFormatPr defaultColWidth="9.140625" defaultRowHeight="12.75"/>
  <cols>
    <col min="1" max="1" width="11.28125" style="1494" customWidth="1"/>
    <col min="2" max="16384" width="9.140625" style="1494" customWidth="1"/>
  </cols>
  <sheetData>
    <row r="2" ht="18.75">
      <c r="B2" s="1495" t="s">
        <v>150</v>
      </c>
    </row>
    <row r="3" ht="18.75">
      <c r="B3" s="1495" t="s">
        <v>151</v>
      </c>
    </row>
    <row r="4" spans="1:2" ht="18.75">
      <c r="A4" s="1494" t="s">
        <v>152</v>
      </c>
      <c r="B4" s="1495" t="s">
        <v>102</v>
      </c>
    </row>
    <row r="5" spans="1:6" ht="18.75">
      <c r="A5" s="1494" t="s">
        <v>153</v>
      </c>
      <c r="B5" s="1496" t="s">
        <v>154</v>
      </c>
      <c r="F5" s="1496"/>
    </row>
    <row r="6" spans="1:2" ht="15.75">
      <c r="A6" s="1494" t="s">
        <v>155</v>
      </c>
      <c r="B6" s="1497" t="s">
        <v>156</v>
      </c>
    </row>
    <row r="7" s="1498" customFormat="1" ht="16.5" thickBot="1"/>
    <row r="8" spans="1:2" s="1499" customFormat="1" ht="18.75">
      <c r="A8" s="1499" t="s">
        <v>159</v>
      </c>
      <c r="B8" s="1500" t="s">
        <v>160</v>
      </c>
    </row>
    <row r="9" spans="1:2" ht="15.75">
      <c r="A9" s="1494" t="s">
        <v>161</v>
      </c>
      <c r="B9" s="1501" t="s">
        <v>103</v>
      </c>
    </row>
    <row r="10" spans="1:9" ht="15.75">
      <c r="A10" s="1494" t="s">
        <v>162</v>
      </c>
      <c r="B10" s="1497" t="s">
        <v>163</v>
      </c>
      <c r="C10" s="1497"/>
      <c r="D10" s="1497"/>
      <c r="E10" s="1497"/>
      <c r="F10" s="1497"/>
      <c r="G10" s="1497"/>
      <c r="H10" s="1497"/>
      <c r="I10" s="1497"/>
    </row>
    <row r="11" spans="2:9" ht="15.75">
      <c r="B11" s="1497" t="s">
        <v>164</v>
      </c>
      <c r="C11" s="1497"/>
      <c r="D11" s="1497"/>
      <c r="E11" s="1497"/>
      <c r="F11" s="1497"/>
      <c r="G11" s="1497"/>
      <c r="H11" s="1497"/>
      <c r="I11" s="1497"/>
    </row>
    <row r="12" spans="2:9" ht="15.75">
      <c r="B12" s="1497" t="s">
        <v>165</v>
      </c>
      <c r="C12" s="1497" t="s">
        <v>166</v>
      </c>
      <c r="D12" s="1497"/>
      <c r="E12" s="1497"/>
      <c r="F12" s="1497"/>
      <c r="G12" s="1497"/>
      <c r="H12" s="1497"/>
      <c r="I12" s="1497"/>
    </row>
    <row r="13" spans="2:9" ht="15.75">
      <c r="B13" s="1497" t="s">
        <v>167</v>
      </c>
      <c r="C13" s="1497" t="s">
        <v>168</v>
      </c>
      <c r="D13" s="1497"/>
      <c r="E13" s="1497"/>
      <c r="F13" s="1497"/>
      <c r="G13" s="1497"/>
      <c r="H13" s="1497"/>
      <c r="I13" s="1497"/>
    </row>
    <row r="14" spans="2:9" ht="15.75">
      <c r="B14" s="1497" t="s">
        <v>169</v>
      </c>
      <c r="C14" s="1497" t="s">
        <v>170</v>
      </c>
      <c r="D14" s="1497"/>
      <c r="E14" s="1497"/>
      <c r="F14" s="1497"/>
      <c r="G14" s="1497"/>
      <c r="H14" s="1497"/>
      <c r="I14" s="1497"/>
    </row>
    <row r="15" spans="2:9" ht="15.75">
      <c r="B15" s="1497" t="s">
        <v>171</v>
      </c>
      <c r="C15" s="1497"/>
      <c r="D15" s="1497"/>
      <c r="E15" s="1497"/>
      <c r="F15" s="1497"/>
      <c r="G15" s="1497"/>
      <c r="H15" s="1497"/>
      <c r="I15" s="1497"/>
    </row>
    <row r="16" ht="15.75">
      <c r="A16" s="1494" t="s">
        <v>172</v>
      </c>
    </row>
    <row r="28" spans="1:5" ht="15.75" customHeight="1">
      <c r="A28" s="1502"/>
      <c r="B28" s="1641"/>
      <c r="C28" s="1641"/>
      <c r="D28" s="1641"/>
      <c r="E28" s="1641"/>
    </row>
    <row r="29" spans="1:5" ht="15.75" customHeight="1">
      <c r="A29" s="1499"/>
      <c r="B29" s="1503"/>
      <c r="C29" s="1503"/>
      <c r="D29" s="1503"/>
      <c r="E29" s="1503"/>
    </row>
    <row r="30" spans="1:5" ht="15.75" customHeight="1">
      <c r="A30" s="1499"/>
      <c r="B30" s="1640"/>
      <c r="C30" s="1640"/>
      <c r="D30" s="1640"/>
      <c r="E30" s="1640"/>
    </row>
    <row r="31" spans="1:5" ht="15.75" customHeight="1">
      <c r="A31" s="1499"/>
      <c r="B31" s="1503"/>
      <c r="C31" s="1503"/>
      <c r="D31" s="1503"/>
      <c r="E31" s="1503"/>
    </row>
    <row r="32" spans="1:5" ht="15.75" customHeight="1">
      <c r="A32" s="1499"/>
      <c r="B32" s="1640"/>
      <c r="C32" s="1640"/>
      <c r="D32" s="1640"/>
      <c r="E32" s="1640"/>
    </row>
    <row r="33" spans="2:5" ht="15.75" customHeight="1">
      <c r="B33" s="1640"/>
      <c r="C33" s="1640"/>
      <c r="D33" s="1640"/>
      <c r="E33" s="1640"/>
    </row>
    <row r="34" ht="15.75" customHeight="1"/>
    <row r="35" ht="15.75" customHeight="1"/>
    <row r="36" ht="15.75" customHeight="1"/>
  </sheetData>
  <mergeCells count="3">
    <mergeCell ref="B30:E30"/>
    <mergeCell ref="B28:E28"/>
    <mergeCell ref="B32:E33"/>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10.xml><?xml version="1.0" encoding="utf-8"?>
<worksheet xmlns="http://schemas.openxmlformats.org/spreadsheetml/2006/main" xmlns:r="http://schemas.openxmlformats.org/officeDocument/2006/relationships">
  <sheetPr codeName="Sheet9">
    <tabColor indexed="13"/>
    <pageSetUpPr fitToPage="1"/>
  </sheetPr>
  <dimension ref="A1:AI240"/>
  <sheetViews>
    <sheetView showGridLines="0" zoomScale="25" zoomScaleNormal="25" zoomScaleSheetLayoutView="25" workbookViewId="0" topLeftCell="A1">
      <selection activeCell="A1" sqref="A1"/>
    </sheetView>
  </sheetViews>
  <sheetFormatPr defaultColWidth="9.140625" defaultRowHeight="12.75"/>
  <cols>
    <col min="1" max="1" width="8.421875" style="72" customWidth="1"/>
    <col min="2" max="2" width="37.7109375" style="73" customWidth="1"/>
    <col min="3" max="3" width="57.140625" style="73" customWidth="1"/>
    <col min="4" max="14" width="16.7109375" style="73" customWidth="1"/>
    <col min="15" max="15" width="17.8515625" style="73" customWidth="1"/>
    <col min="16" max="17" width="16.7109375" style="73" customWidth="1"/>
    <col min="18" max="18" width="19.57421875" style="73" customWidth="1"/>
    <col min="19" max="22" width="16.7109375" style="73" customWidth="1"/>
    <col min="23" max="24" width="18.421875" style="73" customWidth="1"/>
    <col min="25" max="25" width="17.28125" style="73" customWidth="1"/>
    <col min="26" max="30" width="16.7109375" style="73" customWidth="1"/>
    <col min="31" max="31" width="18.421875" style="85" customWidth="1"/>
    <col min="32" max="32" width="19.140625" style="90" customWidth="1"/>
    <col min="33" max="33" width="14.00390625" style="73" bestFit="1" customWidth="1"/>
    <col min="34" max="34" width="9.140625" style="73" customWidth="1"/>
    <col min="35" max="35" width="16.8515625" style="73" bestFit="1" customWidth="1"/>
    <col min="36" max="16384" width="9.140625" style="73" customWidth="1"/>
  </cols>
  <sheetData>
    <row r="1" spans="3:32" s="35" customFormat="1" ht="16.5" customHeight="1" thickBot="1">
      <c r="C1" s="650"/>
      <c r="AF1" s="86"/>
    </row>
    <row r="2" spans="2:32" s="35" customFormat="1" ht="29.25" customHeight="1">
      <c r="B2" s="1879"/>
      <c r="C2" s="1885" t="s">
        <v>694</v>
      </c>
      <c r="D2" s="1886"/>
      <c r="E2" s="1886"/>
      <c r="F2" s="1886"/>
      <c r="G2" s="1886"/>
      <c r="H2" s="1886"/>
      <c r="I2" s="1886"/>
      <c r="J2" s="1886"/>
      <c r="K2" s="1886"/>
      <c r="L2" s="1886"/>
      <c r="M2" s="1886"/>
      <c r="N2" s="1886"/>
      <c r="O2" s="1886"/>
      <c r="P2" s="1886"/>
      <c r="Q2" s="1886"/>
      <c r="R2" s="1886"/>
      <c r="S2" s="1886"/>
      <c r="T2" s="1886"/>
      <c r="U2" s="1886"/>
      <c r="V2" s="1886"/>
      <c r="W2" s="1886"/>
      <c r="X2" s="1886"/>
      <c r="Y2" s="1886"/>
      <c r="Z2" s="1886"/>
      <c r="AA2" s="1886"/>
      <c r="AB2" s="1886"/>
      <c r="AC2" s="1886"/>
      <c r="AD2" s="1887"/>
      <c r="AE2" s="77"/>
      <c r="AF2" s="86"/>
    </row>
    <row r="3" spans="2:32" s="35" customFormat="1" ht="29.25" customHeight="1">
      <c r="B3" s="1880"/>
      <c r="C3" s="1888"/>
      <c r="D3" s="1889"/>
      <c r="E3" s="1889"/>
      <c r="F3" s="1889"/>
      <c r="G3" s="1889"/>
      <c r="H3" s="1889"/>
      <c r="I3" s="1889"/>
      <c r="J3" s="1889"/>
      <c r="K3" s="1889"/>
      <c r="L3" s="1889"/>
      <c r="M3" s="1889"/>
      <c r="N3" s="1889"/>
      <c r="O3" s="1889"/>
      <c r="P3" s="1889"/>
      <c r="Q3" s="1889"/>
      <c r="R3" s="1889"/>
      <c r="S3" s="1889"/>
      <c r="T3" s="1889"/>
      <c r="U3" s="1889"/>
      <c r="V3" s="1889"/>
      <c r="W3" s="1889"/>
      <c r="X3" s="1889"/>
      <c r="Y3" s="1889"/>
      <c r="Z3" s="1889"/>
      <c r="AA3" s="1889"/>
      <c r="AB3" s="1889"/>
      <c r="AC3" s="1889"/>
      <c r="AD3" s="1890"/>
      <c r="AE3" s="77"/>
      <c r="AF3" s="86"/>
    </row>
    <row r="4" spans="2:32" s="35" customFormat="1" ht="63" customHeight="1" thickBot="1">
      <c r="B4" s="1881"/>
      <c r="C4" s="1891" t="s">
        <v>693</v>
      </c>
      <c r="D4" s="1892"/>
      <c r="E4" s="1892"/>
      <c r="F4" s="1892"/>
      <c r="G4" s="1892"/>
      <c r="H4" s="1892"/>
      <c r="I4" s="1892"/>
      <c r="J4" s="1892"/>
      <c r="K4" s="1892"/>
      <c r="L4" s="1892"/>
      <c r="M4" s="1892"/>
      <c r="N4" s="1892"/>
      <c r="O4" s="1892"/>
      <c r="P4" s="1892"/>
      <c r="Q4" s="1892"/>
      <c r="R4" s="1892"/>
      <c r="S4" s="1892"/>
      <c r="T4" s="1892"/>
      <c r="U4" s="1892"/>
      <c r="V4" s="1892"/>
      <c r="W4" s="1892"/>
      <c r="X4" s="1892"/>
      <c r="Y4" s="1892"/>
      <c r="Z4" s="1892"/>
      <c r="AA4" s="1892"/>
      <c r="AB4" s="1892"/>
      <c r="AC4" s="1892"/>
      <c r="AD4" s="1893"/>
      <c r="AE4" s="77"/>
      <c r="AF4" s="86"/>
    </row>
    <row r="5" spans="2:32" s="35" customFormat="1" ht="38.25" customHeight="1" thickBot="1">
      <c r="B5" s="1033" t="str">
        <f>'802.11 Cover'!$C$3</f>
        <v>INTERIM</v>
      </c>
      <c r="C5" s="1906" t="s">
        <v>695</v>
      </c>
      <c r="D5" s="1907"/>
      <c r="E5" s="1907"/>
      <c r="F5" s="1907"/>
      <c r="G5" s="1907"/>
      <c r="H5" s="1907"/>
      <c r="I5" s="1907"/>
      <c r="J5" s="1907"/>
      <c r="K5" s="1907"/>
      <c r="L5" s="1907"/>
      <c r="M5" s="1907"/>
      <c r="N5" s="1907"/>
      <c r="O5" s="1907"/>
      <c r="P5" s="1907"/>
      <c r="Q5" s="1907"/>
      <c r="R5" s="1907"/>
      <c r="S5" s="1907"/>
      <c r="T5" s="1907"/>
      <c r="U5" s="1907"/>
      <c r="V5" s="1907"/>
      <c r="W5" s="1907"/>
      <c r="X5" s="1907"/>
      <c r="Y5" s="1907"/>
      <c r="Z5" s="1907"/>
      <c r="AA5" s="1907"/>
      <c r="AB5" s="1907"/>
      <c r="AC5" s="1907"/>
      <c r="AD5" s="1908"/>
      <c r="AE5" s="77"/>
      <c r="AF5" s="86"/>
    </row>
    <row r="6" spans="2:32" s="35" customFormat="1" ht="27.75" customHeight="1">
      <c r="B6" s="1882" t="str">
        <f>'802.11 Cover'!$C$4</f>
        <v>R4</v>
      </c>
      <c r="C6" s="1906"/>
      <c r="D6" s="1907"/>
      <c r="E6" s="1907"/>
      <c r="F6" s="1907"/>
      <c r="G6" s="1907"/>
      <c r="H6" s="1907"/>
      <c r="I6" s="1907"/>
      <c r="J6" s="1907"/>
      <c r="K6" s="1907"/>
      <c r="L6" s="1907"/>
      <c r="M6" s="1907"/>
      <c r="N6" s="1907"/>
      <c r="O6" s="1907"/>
      <c r="P6" s="1907"/>
      <c r="Q6" s="1907"/>
      <c r="R6" s="1907"/>
      <c r="S6" s="1907"/>
      <c r="T6" s="1907"/>
      <c r="U6" s="1907"/>
      <c r="V6" s="1907"/>
      <c r="W6" s="1907"/>
      <c r="X6" s="1907"/>
      <c r="Y6" s="1907"/>
      <c r="Z6" s="1907"/>
      <c r="AA6" s="1907"/>
      <c r="AB6" s="1907"/>
      <c r="AC6" s="1907"/>
      <c r="AD6" s="1908"/>
      <c r="AE6" s="77"/>
      <c r="AF6" s="86"/>
    </row>
    <row r="7" spans="2:32" s="35" customFormat="1" ht="38.25" customHeight="1" thickBot="1">
      <c r="B7" s="1883"/>
      <c r="C7" s="1038" t="s">
        <v>562</v>
      </c>
      <c r="D7" s="1039"/>
      <c r="E7" s="1039"/>
      <c r="F7" s="1039"/>
      <c r="G7" s="1039"/>
      <c r="H7" s="1039"/>
      <c r="I7" s="1039"/>
      <c r="J7" s="1039"/>
      <c r="K7" s="1039"/>
      <c r="L7" s="1039"/>
      <c r="M7" s="1039"/>
      <c r="N7" s="1039"/>
      <c r="O7" s="1039"/>
      <c r="P7" s="1039"/>
      <c r="Q7" s="1039"/>
      <c r="R7" s="1039"/>
      <c r="S7" s="1039"/>
      <c r="T7" s="1039"/>
      <c r="U7" s="1039"/>
      <c r="V7" s="1039"/>
      <c r="W7" s="1039"/>
      <c r="X7" s="1039"/>
      <c r="Y7" s="1039"/>
      <c r="Z7" s="1039"/>
      <c r="AA7" s="1039"/>
      <c r="AB7" s="1039"/>
      <c r="AC7" s="1039"/>
      <c r="AD7" s="1040"/>
      <c r="AE7" s="78"/>
      <c r="AF7" s="86"/>
    </row>
    <row r="8" spans="1:31" s="758" customFormat="1" ht="48" customHeight="1" thickBot="1">
      <c r="A8" s="757"/>
      <c r="B8" s="1884"/>
      <c r="C8" s="1037" t="s">
        <v>696</v>
      </c>
      <c r="D8" s="1894" t="s">
        <v>697</v>
      </c>
      <c r="E8" s="1895"/>
      <c r="F8" s="1895"/>
      <c r="G8" s="1895"/>
      <c r="H8" s="1895"/>
      <c r="I8" s="1896"/>
      <c r="J8" s="1894" t="s">
        <v>698</v>
      </c>
      <c r="K8" s="1895"/>
      <c r="L8" s="1895"/>
      <c r="M8" s="1895"/>
      <c r="N8" s="1895"/>
      <c r="O8" s="1896"/>
      <c r="P8" s="1903" t="s">
        <v>699</v>
      </c>
      <c r="Q8" s="1904"/>
      <c r="R8" s="1904"/>
      <c r="S8" s="1904"/>
      <c r="T8" s="1905"/>
      <c r="U8" s="1897" t="s">
        <v>700</v>
      </c>
      <c r="V8" s="1898"/>
      <c r="W8" s="1898"/>
      <c r="X8" s="1898"/>
      <c r="Y8" s="1898"/>
      <c r="Z8" s="1899" t="s">
        <v>701</v>
      </c>
      <c r="AA8" s="1900"/>
      <c r="AB8" s="1901"/>
      <c r="AC8" s="1901"/>
      <c r="AD8" s="1902"/>
      <c r="AE8" s="79"/>
    </row>
    <row r="9" spans="1:32" s="75" customFormat="1" ht="36" customHeight="1">
      <c r="A9" s="74"/>
      <c r="B9" s="1790" t="s">
        <v>932</v>
      </c>
      <c r="C9" s="1788"/>
      <c r="D9" s="1044"/>
      <c r="E9" s="985"/>
      <c r="F9" s="985"/>
      <c r="G9" s="985"/>
      <c r="H9" s="985"/>
      <c r="I9" s="985"/>
      <c r="J9" s="1205"/>
      <c r="K9" s="1937" t="s">
        <v>21</v>
      </c>
      <c r="L9" s="1938"/>
      <c r="M9" s="1938"/>
      <c r="N9" s="1938"/>
      <c r="O9" s="1939"/>
      <c r="P9" s="1947"/>
      <c r="Q9" s="1948"/>
      <c r="R9" s="1922"/>
      <c r="S9" s="1922"/>
      <c r="T9" s="1949"/>
      <c r="U9" s="1929"/>
      <c r="V9" s="1930"/>
      <c r="W9" s="1931"/>
      <c r="X9" s="1931"/>
      <c r="Y9" s="1932"/>
      <c r="Z9" s="1920" t="s">
        <v>46</v>
      </c>
      <c r="AA9" s="1921"/>
      <c r="AB9" s="1922"/>
      <c r="AC9" s="1922"/>
      <c r="AD9" s="1923"/>
      <c r="AE9" s="80"/>
      <c r="AF9" s="87"/>
    </row>
    <row r="10" spans="1:32" s="75" customFormat="1" ht="36" customHeight="1" thickBot="1">
      <c r="A10" s="74"/>
      <c r="B10" s="1791"/>
      <c r="C10" s="1714"/>
      <c r="D10" s="1043"/>
      <c r="E10" s="986"/>
      <c r="F10" s="986"/>
      <c r="G10" s="986"/>
      <c r="H10" s="986"/>
      <c r="I10" s="986"/>
      <c r="J10" s="1045"/>
      <c r="K10" s="1940"/>
      <c r="L10" s="1941"/>
      <c r="M10" s="1941"/>
      <c r="N10" s="1941"/>
      <c r="O10" s="1942"/>
      <c r="P10" s="1950"/>
      <c r="Q10" s="1924"/>
      <c r="R10" s="1925"/>
      <c r="S10" s="1925"/>
      <c r="T10" s="1951"/>
      <c r="U10" s="1789"/>
      <c r="V10" s="1917"/>
      <c r="W10" s="1918"/>
      <c r="X10" s="1918"/>
      <c r="Y10" s="1919"/>
      <c r="Z10" s="1924"/>
      <c r="AA10" s="1925"/>
      <c r="AB10" s="1925"/>
      <c r="AC10" s="1925"/>
      <c r="AD10" s="1926"/>
      <c r="AE10" s="80"/>
      <c r="AF10" s="87"/>
    </row>
    <row r="11" spans="1:32" s="75" customFormat="1" ht="36" customHeight="1">
      <c r="A11" s="74"/>
      <c r="B11" s="959" t="s">
        <v>432</v>
      </c>
      <c r="C11" s="1714"/>
      <c r="D11" s="1194"/>
      <c r="E11" s="2035" t="s">
        <v>703</v>
      </c>
      <c r="F11" s="1912"/>
      <c r="G11" s="1912"/>
      <c r="H11" s="1912"/>
      <c r="I11" s="2036"/>
      <c r="J11" s="1134"/>
      <c r="K11" s="1953" t="s">
        <v>28</v>
      </c>
      <c r="L11" s="1781" t="s">
        <v>575</v>
      </c>
      <c r="M11" s="1780" t="s">
        <v>522</v>
      </c>
      <c r="N11" s="1952" t="s">
        <v>583</v>
      </c>
      <c r="O11" s="1955" t="s">
        <v>71</v>
      </c>
      <c r="P11" s="1944" t="s">
        <v>157</v>
      </c>
      <c r="Q11" s="1711" t="s">
        <v>867</v>
      </c>
      <c r="R11" s="1781" t="s">
        <v>575</v>
      </c>
      <c r="S11" s="1754" t="s">
        <v>522</v>
      </c>
      <c r="T11" s="1943" t="s">
        <v>523</v>
      </c>
      <c r="U11" s="1909" t="s">
        <v>585</v>
      </c>
      <c r="V11" s="1780" t="s">
        <v>522</v>
      </c>
      <c r="W11" s="1934" t="s">
        <v>719</v>
      </c>
      <c r="X11" s="1933" t="s">
        <v>718</v>
      </c>
      <c r="Y11" s="1910" t="s">
        <v>583</v>
      </c>
      <c r="Z11" s="1912" t="s">
        <v>532</v>
      </c>
      <c r="AA11" s="1913"/>
      <c r="AB11" s="1913"/>
      <c r="AC11" s="1913"/>
      <c r="AD11" s="1914"/>
      <c r="AE11" s="81"/>
      <c r="AF11" s="87"/>
    </row>
    <row r="12" spans="1:32" s="75" customFormat="1" ht="36" customHeight="1">
      <c r="A12" s="74"/>
      <c r="B12" s="960" t="s">
        <v>431</v>
      </c>
      <c r="C12" s="1714"/>
      <c r="D12" s="1194"/>
      <c r="E12" s="1998"/>
      <c r="F12" s="1999"/>
      <c r="G12" s="1999"/>
      <c r="H12" s="1999"/>
      <c r="I12" s="2001"/>
      <c r="J12" s="1134"/>
      <c r="K12" s="1954"/>
      <c r="L12" s="1725"/>
      <c r="M12" s="1754"/>
      <c r="N12" s="1726"/>
      <c r="O12" s="1727"/>
      <c r="P12" s="1945"/>
      <c r="Q12" s="1711"/>
      <c r="R12" s="1725"/>
      <c r="S12" s="1754"/>
      <c r="T12" s="1705"/>
      <c r="U12" s="1763"/>
      <c r="V12" s="1754"/>
      <c r="W12" s="1935"/>
      <c r="X12" s="1724"/>
      <c r="Y12" s="1911"/>
      <c r="Z12" s="1915"/>
      <c r="AA12" s="1915"/>
      <c r="AB12" s="1915"/>
      <c r="AC12" s="1915"/>
      <c r="AD12" s="1916"/>
      <c r="AE12" s="81"/>
      <c r="AF12" s="87"/>
    </row>
    <row r="13" spans="1:32" s="75" customFormat="1" ht="36" customHeight="1">
      <c r="A13" s="74"/>
      <c r="B13" s="960" t="s">
        <v>429</v>
      </c>
      <c r="C13" s="1042"/>
      <c r="D13" s="1194"/>
      <c r="E13" s="1993" t="s">
        <v>580</v>
      </c>
      <c r="F13" s="1994"/>
      <c r="G13" s="1994"/>
      <c r="H13" s="1994"/>
      <c r="I13" s="2037"/>
      <c r="J13" s="1134"/>
      <c r="K13" s="1954"/>
      <c r="L13" s="1725"/>
      <c r="M13" s="1754"/>
      <c r="N13" s="1726"/>
      <c r="O13" s="1727"/>
      <c r="P13" s="1945"/>
      <c r="Q13" s="1711"/>
      <c r="R13" s="1725"/>
      <c r="S13" s="1754"/>
      <c r="T13" s="1705"/>
      <c r="U13" s="1763"/>
      <c r="V13" s="1754"/>
      <c r="W13" s="1935"/>
      <c r="X13" s="1724"/>
      <c r="Y13" s="1911"/>
      <c r="Z13" s="1915"/>
      <c r="AA13" s="1915"/>
      <c r="AB13" s="1915"/>
      <c r="AC13" s="1915"/>
      <c r="AD13" s="1916"/>
      <c r="AE13" s="81"/>
      <c r="AF13" s="87"/>
    </row>
    <row r="14" spans="1:32" s="75" customFormat="1" ht="36" customHeight="1">
      <c r="A14" s="74"/>
      <c r="B14" s="960" t="s">
        <v>430</v>
      </c>
      <c r="C14" s="1042"/>
      <c r="D14" s="1194"/>
      <c r="E14" s="2038" t="s">
        <v>592</v>
      </c>
      <c r="F14" s="2039"/>
      <c r="G14" s="2039"/>
      <c r="H14" s="2039"/>
      <c r="I14" s="2040"/>
      <c r="J14" s="1134"/>
      <c r="K14" s="1954"/>
      <c r="L14" s="1725"/>
      <c r="M14" s="1754"/>
      <c r="N14" s="1726"/>
      <c r="O14" s="1727"/>
      <c r="P14" s="1946"/>
      <c r="Q14" s="1711"/>
      <c r="R14" s="1725"/>
      <c r="S14" s="1754"/>
      <c r="T14" s="1705"/>
      <c r="U14" s="1763"/>
      <c r="V14" s="1754"/>
      <c r="W14" s="1936"/>
      <c r="X14" s="1724"/>
      <c r="Y14" s="1911"/>
      <c r="Z14" s="1927" t="s">
        <v>897</v>
      </c>
      <c r="AA14" s="1927"/>
      <c r="AB14" s="1927"/>
      <c r="AC14" s="1927"/>
      <c r="AD14" s="1928"/>
      <c r="AE14" s="81"/>
      <c r="AF14" s="87"/>
    </row>
    <row r="15" spans="1:32" s="75" customFormat="1" ht="36" customHeight="1">
      <c r="A15" s="74"/>
      <c r="B15" s="1991" t="s">
        <v>374</v>
      </c>
      <c r="C15" s="1789"/>
      <c r="D15" s="1194"/>
      <c r="E15" s="1717" t="s">
        <v>43</v>
      </c>
      <c r="F15" s="1719"/>
      <c r="G15" s="1719"/>
      <c r="H15" s="1719"/>
      <c r="I15" s="1782"/>
      <c r="J15" s="1134"/>
      <c r="K15" s="1717" t="s">
        <v>43</v>
      </c>
      <c r="L15" s="1719"/>
      <c r="M15" s="1719"/>
      <c r="N15" s="1719"/>
      <c r="O15" s="1782"/>
      <c r="P15" s="1717" t="s">
        <v>43</v>
      </c>
      <c r="Q15" s="1718"/>
      <c r="R15" s="1719"/>
      <c r="S15" s="1719"/>
      <c r="T15" s="1720"/>
      <c r="U15" s="1717" t="s">
        <v>43</v>
      </c>
      <c r="V15" s="1719"/>
      <c r="W15" s="1719"/>
      <c r="X15" s="1719"/>
      <c r="Y15" s="1782"/>
      <c r="Z15" s="1989" t="s">
        <v>43</v>
      </c>
      <c r="AA15" s="1989"/>
      <c r="AB15" s="1989"/>
      <c r="AC15" s="1989"/>
      <c r="AD15" s="1990"/>
      <c r="AE15" s="79"/>
      <c r="AF15" s="87"/>
    </row>
    <row r="16" spans="1:32" s="75" customFormat="1" ht="36" customHeight="1">
      <c r="A16" s="74"/>
      <c r="B16" s="1992"/>
      <c r="C16" s="1789"/>
      <c r="D16" s="1194"/>
      <c r="E16" s="1717"/>
      <c r="F16" s="1719"/>
      <c r="G16" s="1719"/>
      <c r="H16" s="1719"/>
      <c r="I16" s="1782"/>
      <c r="J16" s="1134"/>
      <c r="K16" s="1717"/>
      <c r="L16" s="1719"/>
      <c r="M16" s="1719"/>
      <c r="N16" s="1719"/>
      <c r="O16" s="1782"/>
      <c r="P16" s="1721"/>
      <c r="Q16" s="1722"/>
      <c r="R16" s="1722"/>
      <c r="S16" s="1722"/>
      <c r="T16" s="1723"/>
      <c r="U16" s="1721"/>
      <c r="V16" s="1722"/>
      <c r="W16" s="1722"/>
      <c r="X16" s="1722"/>
      <c r="Y16" s="1804"/>
      <c r="Z16" s="1989"/>
      <c r="AA16" s="1989"/>
      <c r="AB16" s="1989"/>
      <c r="AC16" s="1989"/>
      <c r="AD16" s="1990"/>
      <c r="AE16" s="79"/>
      <c r="AF16" s="87"/>
    </row>
    <row r="17" spans="1:32" s="75" customFormat="1" ht="36" customHeight="1">
      <c r="A17" s="74"/>
      <c r="B17" s="961" t="s">
        <v>373</v>
      </c>
      <c r="C17" s="1789"/>
      <c r="D17" s="1045"/>
      <c r="E17" s="1732" t="s">
        <v>909</v>
      </c>
      <c r="F17" s="1725" t="s">
        <v>575</v>
      </c>
      <c r="G17" s="1754" t="s">
        <v>522</v>
      </c>
      <c r="H17" s="1726" t="s">
        <v>583</v>
      </c>
      <c r="I17" s="1783" t="s">
        <v>719</v>
      </c>
      <c r="J17" s="1134"/>
      <c r="K17" s="1732" t="s">
        <v>909</v>
      </c>
      <c r="L17" s="1725" t="s">
        <v>575</v>
      </c>
      <c r="M17" s="1754" t="s">
        <v>522</v>
      </c>
      <c r="N17" s="1726" t="s">
        <v>583</v>
      </c>
      <c r="O17" s="1727" t="s">
        <v>71</v>
      </c>
      <c r="P17" s="1996" t="s">
        <v>532</v>
      </c>
      <c r="Q17" s="1997"/>
      <c r="R17" s="1997"/>
      <c r="S17" s="1997"/>
      <c r="T17" s="1997"/>
      <c r="U17" s="1823" t="s">
        <v>875</v>
      </c>
      <c r="V17" s="1754" t="s">
        <v>522</v>
      </c>
      <c r="W17" s="1725" t="s">
        <v>575</v>
      </c>
      <c r="X17" s="1724" t="s">
        <v>718</v>
      </c>
      <c r="Y17" s="1911" t="s">
        <v>583</v>
      </c>
      <c r="Z17" s="1997" t="s">
        <v>897</v>
      </c>
      <c r="AA17" s="1997"/>
      <c r="AB17" s="1997"/>
      <c r="AC17" s="1997"/>
      <c r="AD17" s="2000"/>
      <c r="AE17" s="82"/>
      <c r="AF17" s="87"/>
    </row>
    <row r="18" spans="1:32" s="75" customFormat="1" ht="36" customHeight="1">
      <c r="A18" s="74"/>
      <c r="B18" s="961" t="s">
        <v>375</v>
      </c>
      <c r="C18" s="1789"/>
      <c r="D18" s="1195"/>
      <c r="E18" s="1732"/>
      <c r="F18" s="1725"/>
      <c r="G18" s="1754"/>
      <c r="H18" s="1726"/>
      <c r="I18" s="1783"/>
      <c r="J18" s="1134"/>
      <c r="K18" s="1732"/>
      <c r="L18" s="1725"/>
      <c r="M18" s="1754"/>
      <c r="N18" s="1726"/>
      <c r="O18" s="1727"/>
      <c r="P18" s="1998"/>
      <c r="Q18" s="1999"/>
      <c r="R18" s="1999"/>
      <c r="S18" s="1999"/>
      <c r="T18" s="1999"/>
      <c r="U18" s="1823"/>
      <c r="V18" s="1754"/>
      <c r="W18" s="1725"/>
      <c r="X18" s="1724"/>
      <c r="Y18" s="1911"/>
      <c r="Z18" s="1999"/>
      <c r="AA18" s="1999"/>
      <c r="AB18" s="1999"/>
      <c r="AC18" s="1999"/>
      <c r="AD18" s="2001"/>
      <c r="AE18" s="82"/>
      <c r="AF18" s="87"/>
    </row>
    <row r="19" spans="1:32" s="75" customFormat="1" ht="36" customHeight="1">
      <c r="A19" s="74"/>
      <c r="B19" s="961" t="s">
        <v>376</v>
      </c>
      <c r="C19" s="1789"/>
      <c r="D19" s="1195"/>
      <c r="E19" s="1732"/>
      <c r="F19" s="1725"/>
      <c r="G19" s="1754"/>
      <c r="H19" s="1726"/>
      <c r="I19" s="1783"/>
      <c r="J19" s="1134"/>
      <c r="K19" s="1732"/>
      <c r="L19" s="1725"/>
      <c r="M19" s="1754"/>
      <c r="N19" s="1726"/>
      <c r="O19" s="1727"/>
      <c r="P19" s="1998"/>
      <c r="Q19" s="1999"/>
      <c r="R19" s="1999"/>
      <c r="S19" s="1999"/>
      <c r="T19" s="1999"/>
      <c r="U19" s="1823"/>
      <c r="V19" s="1754"/>
      <c r="W19" s="1725"/>
      <c r="X19" s="1724"/>
      <c r="Y19" s="1911"/>
      <c r="Z19" s="2002" t="s">
        <v>578</v>
      </c>
      <c r="AA19" s="2002"/>
      <c r="AB19" s="2002"/>
      <c r="AC19" s="2002"/>
      <c r="AD19" s="2003"/>
      <c r="AE19" s="82"/>
      <c r="AF19" s="87"/>
    </row>
    <row r="20" spans="1:32" s="75" customFormat="1" ht="36" customHeight="1" thickBot="1">
      <c r="A20" s="74"/>
      <c r="B20" s="961" t="s">
        <v>377</v>
      </c>
      <c r="C20" s="1789"/>
      <c r="D20" s="1046"/>
      <c r="E20" s="1732"/>
      <c r="F20" s="1725"/>
      <c r="G20" s="1754"/>
      <c r="H20" s="1726"/>
      <c r="I20" s="1784"/>
      <c r="J20" s="1134"/>
      <c r="K20" s="1732"/>
      <c r="L20" s="1725"/>
      <c r="M20" s="1754"/>
      <c r="N20" s="1726"/>
      <c r="O20" s="1727"/>
      <c r="P20" s="1993" t="s">
        <v>896</v>
      </c>
      <c r="Q20" s="1994"/>
      <c r="R20" s="1994"/>
      <c r="S20" s="1994"/>
      <c r="T20" s="1995"/>
      <c r="U20" s="1823"/>
      <c r="V20" s="1754"/>
      <c r="W20" s="1725"/>
      <c r="X20" s="1724"/>
      <c r="Y20" s="1911"/>
      <c r="Z20" s="2004"/>
      <c r="AA20" s="2004"/>
      <c r="AB20" s="2004"/>
      <c r="AC20" s="2004"/>
      <c r="AD20" s="2005"/>
      <c r="AE20" s="82"/>
      <c r="AF20" s="87"/>
    </row>
    <row r="21" spans="1:32" s="75" customFormat="1" ht="36" customHeight="1">
      <c r="A21" s="74"/>
      <c r="B21" s="962" t="s">
        <v>452</v>
      </c>
      <c r="C21" s="1789"/>
      <c r="D21" s="1047"/>
      <c r="E21" s="1707" t="s">
        <v>395</v>
      </c>
      <c r="F21" s="1708"/>
      <c r="G21" s="1708"/>
      <c r="H21" s="1708"/>
      <c r="I21" s="1709"/>
      <c r="J21" s="1134"/>
      <c r="K21" s="1707" t="s">
        <v>395</v>
      </c>
      <c r="L21" s="1708"/>
      <c r="M21" s="1708"/>
      <c r="N21" s="1708"/>
      <c r="O21" s="1709"/>
      <c r="P21" s="1707" t="s">
        <v>395</v>
      </c>
      <c r="Q21" s="1708"/>
      <c r="R21" s="1708"/>
      <c r="S21" s="1708"/>
      <c r="T21" s="1728"/>
      <c r="U21" s="1707" t="s">
        <v>395</v>
      </c>
      <c r="V21" s="1708"/>
      <c r="W21" s="1708"/>
      <c r="X21" s="1708"/>
      <c r="Y21" s="1709"/>
      <c r="Z21" s="1960" t="s">
        <v>561</v>
      </c>
      <c r="AA21" s="1960"/>
      <c r="AB21" s="1960"/>
      <c r="AC21" s="1960"/>
      <c r="AD21" s="1961"/>
      <c r="AE21" s="83"/>
      <c r="AF21" s="87"/>
    </row>
    <row r="22" spans="1:32" s="75" customFormat="1" ht="36" customHeight="1">
      <c r="A22" s="74"/>
      <c r="B22" s="962" t="s">
        <v>453</v>
      </c>
      <c r="C22" s="1789"/>
      <c r="D22" s="1048"/>
      <c r="E22" s="1707"/>
      <c r="F22" s="1708"/>
      <c r="G22" s="1708"/>
      <c r="H22" s="1708"/>
      <c r="I22" s="1709"/>
      <c r="J22" s="1134"/>
      <c r="K22" s="1707"/>
      <c r="L22" s="1708"/>
      <c r="M22" s="1708"/>
      <c r="N22" s="1708"/>
      <c r="O22" s="1709"/>
      <c r="P22" s="1729"/>
      <c r="Q22" s="1730"/>
      <c r="R22" s="1730"/>
      <c r="S22" s="1730"/>
      <c r="T22" s="1731"/>
      <c r="U22" s="1707"/>
      <c r="V22" s="1708"/>
      <c r="W22" s="1708"/>
      <c r="X22" s="1708"/>
      <c r="Y22" s="1709"/>
      <c r="Z22" s="1967"/>
      <c r="AA22" s="1968"/>
      <c r="AB22" s="1968"/>
      <c r="AC22" s="1968"/>
      <c r="AD22" s="1969"/>
      <c r="AE22" s="83"/>
      <c r="AF22" s="87"/>
    </row>
    <row r="23" spans="1:32" s="75" customFormat="1" ht="36" customHeight="1">
      <c r="A23" s="74"/>
      <c r="B23" s="1785" t="s">
        <v>378</v>
      </c>
      <c r="C23" s="1043"/>
      <c r="D23" s="1047"/>
      <c r="E23" s="1732" t="s">
        <v>909</v>
      </c>
      <c r="F23" s="1725" t="s">
        <v>575</v>
      </c>
      <c r="G23" s="1754" t="s">
        <v>522</v>
      </c>
      <c r="H23" s="1726" t="s">
        <v>583</v>
      </c>
      <c r="I23" s="1783" t="s">
        <v>719</v>
      </c>
      <c r="J23" s="1134"/>
      <c r="K23" s="1732" t="s">
        <v>909</v>
      </c>
      <c r="L23" s="1711" t="s">
        <v>867</v>
      </c>
      <c r="M23" s="1754" t="s">
        <v>522</v>
      </c>
      <c r="N23" s="1710" t="s">
        <v>523</v>
      </c>
      <c r="O23" s="1727" t="s">
        <v>71</v>
      </c>
      <c r="P23" s="1732" t="s">
        <v>909</v>
      </c>
      <c r="Q23" s="1711" t="s">
        <v>867</v>
      </c>
      <c r="R23" s="1713" t="s">
        <v>875</v>
      </c>
      <c r="S23" s="1712" t="s">
        <v>71</v>
      </c>
      <c r="T23" s="1705" t="s">
        <v>523</v>
      </c>
      <c r="U23" s="1823" t="s">
        <v>875</v>
      </c>
      <c r="V23" s="1711" t="s">
        <v>867</v>
      </c>
      <c r="W23" s="1725" t="s">
        <v>575</v>
      </c>
      <c r="X23" s="1710" t="s">
        <v>523</v>
      </c>
      <c r="Y23" s="1727" t="s">
        <v>71</v>
      </c>
      <c r="Z23" s="1968"/>
      <c r="AA23" s="1968"/>
      <c r="AB23" s="1968"/>
      <c r="AC23" s="1968"/>
      <c r="AD23" s="1969"/>
      <c r="AE23" s="83"/>
      <c r="AF23" s="87"/>
    </row>
    <row r="24" spans="1:32" s="75" customFormat="1" ht="36" customHeight="1">
      <c r="A24" s="74"/>
      <c r="B24" s="1786"/>
      <c r="C24" s="1043"/>
      <c r="D24" s="1047"/>
      <c r="E24" s="1732"/>
      <c r="F24" s="1725"/>
      <c r="G24" s="1754"/>
      <c r="H24" s="1726"/>
      <c r="I24" s="1783"/>
      <c r="J24" s="1134"/>
      <c r="K24" s="1732"/>
      <c r="L24" s="1711"/>
      <c r="M24" s="1754"/>
      <c r="N24" s="1710"/>
      <c r="O24" s="1727"/>
      <c r="P24" s="1732"/>
      <c r="Q24" s="1711"/>
      <c r="R24" s="1713"/>
      <c r="S24" s="1712"/>
      <c r="T24" s="1706"/>
      <c r="U24" s="1823"/>
      <c r="V24" s="1962"/>
      <c r="W24" s="1725"/>
      <c r="X24" s="1710"/>
      <c r="Y24" s="1727"/>
      <c r="Z24" s="1968"/>
      <c r="AA24" s="1968"/>
      <c r="AB24" s="1968"/>
      <c r="AC24" s="1968"/>
      <c r="AD24" s="1969"/>
      <c r="AE24" s="83"/>
      <c r="AF24" s="87"/>
    </row>
    <row r="25" spans="1:32" s="75" customFormat="1" ht="36" customHeight="1">
      <c r="A25" s="74"/>
      <c r="B25" s="1786"/>
      <c r="C25" s="1043"/>
      <c r="D25" s="1047"/>
      <c r="E25" s="1732"/>
      <c r="F25" s="1725"/>
      <c r="G25" s="1754"/>
      <c r="H25" s="1726"/>
      <c r="I25" s="1783"/>
      <c r="J25" s="1134"/>
      <c r="K25" s="1732"/>
      <c r="L25" s="1711"/>
      <c r="M25" s="1754"/>
      <c r="N25" s="1710"/>
      <c r="O25" s="1727"/>
      <c r="P25" s="1732"/>
      <c r="Q25" s="1711"/>
      <c r="R25" s="1713"/>
      <c r="S25" s="1712"/>
      <c r="T25" s="1706"/>
      <c r="U25" s="1823"/>
      <c r="V25" s="1962"/>
      <c r="W25" s="1725"/>
      <c r="X25" s="1710"/>
      <c r="Y25" s="1727"/>
      <c r="Z25" s="1968"/>
      <c r="AA25" s="1968"/>
      <c r="AB25" s="1968"/>
      <c r="AC25" s="1968"/>
      <c r="AD25" s="1969"/>
      <c r="AE25" s="83"/>
      <c r="AF25" s="87"/>
    </row>
    <row r="26" spans="1:32" s="75" customFormat="1" ht="36" customHeight="1" thickBot="1">
      <c r="A26" s="74"/>
      <c r="B26" s="1787"/>
      <c r="C26" s="1043"/>
      <c r="D26" s="1047"/>
      <c r="E26" s="1732"/>
      <c r="F26" s="1725"/>
      <c r="G26" s="1754"/>
      <c r="H26" s="1726"/>
      <c r="I26" s="1784"/>
      <c r="J26" s="1134"/>
      <c r="K26" s="1732"/>
      <c r="L26" s="1711"/>
      <c r="M26" s="1754"/>
      <c r="N26" s="1710"/>
      <c r="O26" s="1727"/>
      <c r="P26" s="1732"/>
      <c r="Q26" s="1711"/>
      <c r="R26" s="1713"/>
      <c r="S26" s="1712"/>
      <c r="T26" s="1706"/>
      <c r="U26" s="1823"/>
      <c r="V26" s="1962"/>
      <c r="W26" s="1725"/>
      <c r="X26" s="1710"/>
      <c r="Y26" s="1727"/>
      <c r="Z26" s="1968"/>
      <c r="AA26" s="1968"/>
      <c r="AB26" s="1968"/>
      <c r="AC26" s="1968"/>
      <c r="AD26" s="1969"/>
      <c r="AE26" s="83"/>
      <c r="AF26" s="87"/>
    </row>
    <row r="27" spans="1:32" s="75" customFormat="1" ht="36" customHeight="1">
      <c r="A27" s="74"/>
      <c r="B27" s="1798" t="s">
        <v>379</v>
      </c>
      <c r="C27" s="1800" t="s">
        <v>508</v>
      </c>
      <c r="D27" s="1047"/>
      <c r="E27" s="1802" t="s">
        <v>43</v>
      </c>
      <c r="F27" s="1718"/>
      <c r="G27" s="1718"/>
      <c r="H27" s="1718"/>
      <c r="I27" s="1803"/>
      <c r="J27" s="1134"/>
      <c r="K27" s="1717" t="s">
        <v>43</v>
      </c>
      <c r="L27" s="1719"/>
      <c r="M27" s="1719"/>
      <c r="N27" s="1719"/>
      <c r="O27" s="1782"/>
      <c r="P27" s="1717" t="s">
        <v>43</v>
      </c>
      <c r="Q27" s="1719"/>
      <c r="R27" s="1719"/>
      <c r="S27" s="1719"/>
      <c r="T27" s="1720"/>
      <c r="U27" s="1717" t="s">
        <v>43</v>
      </c>
      <c r="V27" s="1719"/>
      <c r="W27" s="1719"/>
      <c r="X27" s="1719"/>
      <c r="Y27" s="1782"/>
      <c r="Z27" s="1968"/>
      <c r="AA27" s="1968"/>
      <c r="AB27" s="1968"/>
      <c r="AC27" s="1968"/>
      <c r="AD27" s="1969"/>
      <c r="AE27" s="83"/>
      <c r="AF27" s="87"/>
    </row>
    <row r="28" spans="1:32" s="75" customFormat="1" ht="36" customHeight="1">
      <c r="A28" s="74"/>
      <c r="B28" s="1799"/>
      <c r="C28" s="1800"/>
      <c r="D28" s="1047"/>
      <c r="E28" s="1721"/>
      <c r="F28" s="1722"/>
      <c r="G28" s="1722"/>
      <c r="H28" s="1722"/>
      <c r="I28" s="1804"/>
      <c r="J28" s="1134"/>
      <c r="K28" s="1717"/>
      <c r="L28" s="1719"/>
      <c r="M28" s="1719"/>
      <c r="N28" s="1719"/>
      <c r="O28" s="1782"/>
      <c r="P28" s="1717"/>
      <c r="Q28" s="1719"/>
      <c r="R28" s="1719"/>
      <c r="S28" s="1719"/>
      <c r="T28" s="1720"/>
      <c r="U28" s="1717"/>
      <c r="V28" s="1719"/>
      <c r="W28" s="1719"/>
      <c r="X28" s="1719"/>
      <c r="Y28" s="1782"/>
      <c r="Z28" s="1968"/>
      <c r="AA28" s="1968"/>
      <c r="AB28" s="1968"/>
      <c r="AC28" s="1968"/>
      <c r="AD28" s="1969"/>
      <c r="AE28" s="83"/>
      <c r="AF28" s="87"/>
    </row>
    <row r="29" spans="1:32" s="75" customFormat="1" ht="36" customHeight="1">
      <c r="A29" s="74"/>
      <c r="B29" s="1785" t="s">
        <v>380</v>
      </c>
      <c r="C29" s="1800"/>
      <c r="D29" s="1047"/>
      <c r="E29" s="1732" t="s">
        <v>909</v>
      </c>
      <c r="F29" s="1713" t="s">
        <v>875</v>
      </c>
      <c r="G29" s="1754" t="s">
        <v>522</v>
      </c>
      <c r="H29" s="1726" t="s">
        <v>583</v>
      </c>
      <c r="I29" s="1727" t="s">
        <v>71</v>
      </c>
      <c r="J29" s="1134"/>
      <c r="K29" s="1763" t="s">
        <v>585</v>
      </c>
      <c r="L29" s="1711" t="s">
        <v>867</v>
      </c>
      <c r="M29" s="1724" t="s">
        <v>718</v>
      </c>
      <c r="N29" s="1710" t="s">
        <v>523</v>
      </c>
      <c r="O29" s="1727" t="s">
        <v>71</v>
      </c>
      <c r="P29" s="1732" t="s">
        <v>909</v>
      </c>
      <c r="Q29" s="1711" t="s">
        <v>867</v>
      </c>
      <c r="R29" s="1713" t="s">
        <v>875</v>
      </c>
      <c r="S29" s="1712" t="s">
        <v>71</v>
      </c>
      <c r="T29" s="1705" t="s">
        <v>523</v>
      </c>
      <c r="U29" s="1823" t="s">
        <v>875</v>
      </c>
      <c r="V29" s="1711" t="s">
        <v>867</v>
      </c>
      <c r="W29" s="1964" t="s">
        <v>577</v>
      </c>
      <c r="X29" s="1710" t="s">
        <v>523</v>
      </c>
      <c r="Y29" s="1727" t="s">
        <v>71</v>
      </c>
      <c r="Z29" s="1968"/>
      <c r="AA29" s="1968"/>
      <c r="AB29" s="1968"/>
      <c r="AC29" s="1968"/>
      <c r="AD29" s="1969"/>
      <c r="AE29" s="83"/>
      <c r="AF29" s="87"/>
    </row>
    <row r="30" spans="1:32" s="75" customFormat="1" ht="36" customHeight="1">
      <c r="A30" s="74"/>
      <c r="B30" s="1787"/>
      <c r="C30" s="1800"/>
      <c r="D30" s="1047"/>
      <c r="E30" s="1732"/>
      <c r="F30" s="1713"/>
      <c r="G30" s="1754"/>
      <c r="H30" s="1726"/>
      <c r="I30" s="1727"/>
      <c r="J30" s="1134"/>
      <c r="K30" s="1763"/>
      <c r="L30" s="1711"/>
      <c r="M30" s="1724"/>
      <c r="N30" s="1764"/>
      <c r="O30" s="1727"/>
      <c r="P30" s="1732"/>
      <c r="Q30" s="1711"/>
      <c r="R30" s="1713"/>
      <c r="S30" s="1712"/>
      <c r="T30" s="1706"/>
      <c r="U30" s="1823"/>
      <c r="V30" s="1962"/>
      <c r="W30" s="1964"/>
      <c r="X30" s="1710"/>
      <c r="Y30" s="1727"/>
      <c r="Z30" s="1968"/>
      <c r="AA30" s="1968"/>
      <c r="AB30" s="1968"/>
      <c r="AC30" s="1968"/>
      <c r="AD30" s="1969"/>
      <c r="AE30" s="83"/>
      <c r="AF30" s="87"/>
    </row>
    <row r="31" spans="1:32" s="75" customFormat="1" ht="36" customHeight="1">
      <c r="A31" s="74"/>
      <c r="B31" s="961" t="s">
        <v>434</v>
      </c>
      <c r="C31" s="1801" t="s">
        <v>933</v>
      </c>
      <c r="D31" s="1047"/>
      <c r="E31" s="1732"/>
      <c r="F31" s="1713"/>
      <c r="G31" s="1754"/>
      <c r="H31" s="1726"/>
      <c r="I31" s="1727"/>
      <c r="J31" s="1134"/>
      <c r="K31" s="1763"/>
      <c r="L31" s="1711"/>
      <c r="M31" s="1724"/>
      <c r="N31" s="1764"/>
      <c r="O31" s="1727"/>
      <c r="P31" s="1732"/>
      <c r="Q31" s="1711"/>
      <c r="R31" s="1713"/>
      <c r="S31" s="1712"/>
      <c r="T31" s="1706"/>
      <c r="U31" s="1823"/>
      <c r="V31" s="1962"/>
      <c r="W31" s="1964"/>
      <c r="X31" s="1710"/>
      <c r="Y31" s="1727"/>
      <c r="Z31" s="1968"/>
      <c r="AA31" s="1968"/>
      <c r="AB31" s="1968"/>
      <c r="AC31" s="1968"/>
      <c r="AD31" s="1969"/>
      <c r="AE31" s="83"/>
      <c r="AF31" s="87"/>
    </row>
    <row r="32" spans="1:32" s="75" customFormat="1" ht="36" customHeight="1" thickBot="1">
      <c r="A32" s="74"/>
      <c r="B32" s="961" t="s">
        <v>435</v>
      </c>
      <c r="C32" s="1801"/>
      <c r="D32" s="1047"/>
      <c r="E32" s="1732"/>
      <c r="F32" s="1713"/>
      <c r="G32" s="1754"/>
      <c r="H32" s="1726"/>
      <c r="I32" s="1727"/>
      <c r="J32" s="1134"/>
      <c r="K32" s="1763"/>
      <c r="L32" s="1711"/>
      <c r="M32" s="1724"/>
      <c r="N32" s="1764"/>
      <c r="O32" s="1727"/>
      <c r="P32" s="1732"/>
      <c r="Q32" s="1711"/>
      <c r="R32" s="1713"/>
      <c r="S32" s="1712"/>
      <c r="T32" s="1706"/>
      <c r="U32" s="1824"/>
      <c r="V32" s="2034"/>
      <c r="W32" s="1965"/>
      <c r="X32" s="1963"/>
      <c r="Y32" s="1966"/>
      <c r="Z32" s="1968"/>
      <c r="AA32" s="1968"/>
      <c r="AB32" s="1968"/>
      <c r="AC32" s="1968"/>
      <c r="AD32" s="1969"/>
      <c r="AE32" s="83"/>
      <c r="AF32" s="87"/>
    </row>
    <row r="33" spans="1:32" s="75" customFormat="1" ht="36" customHeight="1">
      <c r="A33" s="74"/>
      <c r="B33" s="963" t="s">
        <v>381</v>
      </c>
      <c r="C33" s="1975"/>
      <c r="D33" s="1714"/>
      <c r="E33" s="1733" t="s">
        <v>93</v>
      </c>
      <c r="F33" s="1734"/>
      <c r="G33" s="1734"/>
      <c r="H33" s="1734"/>
      <c r="I33" s="1735"/>
      <c r="J33" s="1716"/>
      <c r="K33" s="1736" t="s">
        <v>93</v>
      </c>
      <c r="L33" s="1734"/>
      <c r="M33" s="1734"/>
      <c r="N33" s="1734"/>
      <c r="O33" s="1735"/>
      <c r="P33" s="1748" t="s">
        <v>43</v>
      </c>
      <c r="Q33" s="1749"/>
      <c r="R33" s="1749"/>
      <c r="S33" s="1749"/>
      <c r="T33" s="1750"/>
      <c r="U33" s="1195"/>
      <c r="V33" s="1138"/>
      <c r="W33" s="1138"/>
      <c r="X33" s="1138"/>
      <c r="Y33" s="1139"/>
      <c r="Z33" s="981"/>
      <c r="AA33" s="981"/>
      <c r="AB33" s="981"/>
      <c r="AC33" s="981"/>
      <c r="AD33" s="982"/>
      <c r="AE33" s="83"/>
      <c r="AF33" s="87"/>
    </row>
    <row r="34" spans="1:32" s="75" customFormat="1" ht="36" customHeight="1">
      <c r="A34" s="74"/>
      <c r="B34" s="963" t="s">
        <v>382</v>
      </c>
      <c r="C34" s="1715"/>
      <c r="D34" s="1715"/>
      <c r="E34" s="1736"/>
      <c r="F34" s="1737"/>
      <c r="G34" s="1737"/>
      <c r="H34" s="1737"/>
      <c r="I34" s="1738"/>
      <c r="J34" s="1742"/>
      <c r="K34" s="1736"/>
      <c r="L34" s="1737"/>
      <c r="M34" s="1737"/>
      <c r="N34" s="1737"/>
      <c r="O34" s="1738"/>
      <c r="P34" s="1827" t="s">
        <v>8</v>
      </c>
      <c r="Q34" s="1828"/>
      <c r="R34" s="1828"/>
      <c r="S34" s="1828"/>
      <c r="T34" s="1829"/>
      <c r="U34" s="1195"/>
      <c r="V34" s="1138"/>
      <c r="W34" s="1138"/>
      <c r="X34" s="1138"/>
      <c r="Y34" s="1139"/>
      <c r="Z34" s="981"/>
      <c r="AA34" s="981"/>
      <c r="AB34" s="981"/>
      <c r="AC34" s="981"/>
      <c r="AD34" s="982"/>
      <c r="AE34" s="83"/>
      <c r="AF34" s="87"/>
    </row>
    <row r="35" spans="1:32" s="75" customFormat="1" ht="36" customHeight="1">
      <c r="A35" s="74"/>
      <c r="B35" s="963" t="s">
        <v>383</v>
      </c>
      <c r="C35" s="1972" t="s">
        <v>39</v>
      </c>
      <c r="D35" s="1715"/>
      <c r="E35" s="1739"/>
      <c r="F35" s="1740"/>
      <c r="G35" s="1740"/>
      <c r="H35" s="1740"/>
      <c r="I35" s="1741"/>
      <c r="J35" s="1742"/>
      <c r="K35" s="1739"/>
      <c r="L35" s="1740"/>
      <c r="M35" s="1740"/>
      <c r="N35" s="1740"/>
      <c r="O35" s="1741"/>
      <c r="P35" s="1830"/>
      <c r="Q35" s="1831"/>
      <c r="R35" s="1831"/>
      <c r="S35" s="1831"/>
      <c r="T35" s="1832"/>
      <c r="U35" s="1976" t="s">
        <v>39</v>
      </c>
      <c r="V35" s="1977"/>
      <c r="W35" s="1977"/>
      <c r="X35" s="1977"/>
      <c r="Y35" s="1978"/>
      <c r="Z35" s="981"/>
      <c r="AA35" s="981"/>
      <c r="AB35" s="981"/>
      <c r="AC35" s="981"/>
      <c r="AD35" s="982"/>
      <c r="AE35" s="83"/>
      <c r="AF35" s="87"/>
    </row>
    <row r="36" spans="1:35" s="75" customFormat="1" ht="36" customHeight="1">
      <c r="A36" s="74"/>
      <c r="B36" s="961" t="s">
        <v>384</v>
      </c>
      <c r="C36" s="1973"/>
      <c r="D36" s="1714"/>
      <c r="E36" s="1732" t="s">
        <v>909</v>
      </c>
      <c r="F36" s="1713" t="s">
        <v>875</v>
      </c>
      <c r="G36" s="1770" t="s">
        <v>940</v>
      </c>
      <c r="H36" s="1726" t="s">
        <v>583</v>
      </c>
      <c r="I36" s="1727" t="s">
        <v>71</v>
      </c>
      <c r="J36" s="1716"/>
      <c r="K36" s="1772" t="s">
        <v>577</v>
      </c>
      <c r="L36" s="1711" t="s">
        <v>867</v>
      </c>
      <c r="M36" s="1724" t="s">
        <v>718</v>
      </c>
      <c r="N36" s="1710" t="s">
        <v>523</v>
      </c>
      <c r="O36" s="1754" t="s">
        <v>522</v>
      </c>
      <c r="P36" s="1830"/>
      <c r="Q36" s="1831"/>
      <c r="R36" s="1831"/>
      <c r="S36" s="1831"/>
      <c r="T36" s="1832"/>
      <c r="U36" s="1972"/>
      <c r="V36" s="1979"/>
      <c r="W36" s="1979"/>
      <c r="X36" s="1979"/>
      <c r="Y36" s="1980"/>
      <c r="Z36" s="981"/>
      <c r="AA36" s="981"/>
      <c r="AB36" s="981"/>
      <c r="AC36" s="981"/>
      <c r="AD36" s="982"/>
      <c r="AE36" s="83"/>
      <c r="AF36" s="87"/>
      <c r="AI36" s="76"/>
    </row>
    <row r="37" spans="1:33" s="75" customFormat="1" ht="36" customHeight="1">
      <c r="A37" s="74"/>
      <c r="B37" s="961" t="s">
        <v>385</v>
      </c>
      <c r="C37" s="1973"/>
      <c r="D37" s="1715"/>
      <c r="E37" s="1732"/>
      <c r="F37" s="1713"/>
      <c r="G37" s="1770"/>
      <c r="H37" s="1726"/>
      <c r="I37" s="1727"/>
      <c r="J37" s="1716"/>
      <c r="K37" s="1773"/>
      <c r="L37" s="1711"/>
      <c r="M37" s="1724"/>
      <c r="N37" s="1764"/>
      <c r="O37" s="1754"/>
      <c r="P37" s="1830"/>
      <c r="Q37" s="1831"/>
      <c r="R37" s="1831"/>
      <c r="S37" s="1831"/>
      <c r="T37" s="1832"/>
      <c r="U37" s="1972"/>
      <c r="V37" s="1979"/>
      <c r="W37" s="1979"/>
      <c r="X37" s="1979"/>
      <c r="Y37" s="1980"/>
      <c r="Z37" s="981"/>
      <c r="AA37" s="981"/>
      <c r="AB37" s="981"/>
      <c r="AC37" s="981"/>
      <c r="AD37" s="982"/>
      <c r="AE37" s="83"/>
      <c r="AF37" s="87"/>
      <c r="AG37" s="91"/>
    </row>
    <row r="38" spans="1:32" s="75" customFormat="1" ht="36" customHeight="1">
      <c r="A38" s="74"/>
      <c r="B38" s="961" t="s">
        <v>386</v>
      </c>
      <c r="C38" s="1973"/>
      <c r="D38" s="1715"/>
      <c r="E38" s="1732"/>
      <c r="F38" s="1713"/>
      <c r="G38" s="1770"/>
      <c r="H38" s="1726"/>
      <c r="I38" s="1727"/>
      <c r="J38" s="1716"/>
      <c r="K38" s="1773"/>
      <c r="L38" s="1711"/>
      <c r="M38" s="1724"/>
      <c r="N38" s="1764"/>
      <c r="O38" s="1754"/>
      <c r="P38" s="1830"/>
      <c r="Q38" s="1831"/>
      <c r="R38" s="1831"/>
      <c r="S38" s="1831"/>
      <c r="T38" s="1832"/>
      <c r="U38" s="1981" t="s">
        <v>579</v>
      </c>
      <c r="V38" s="1982"/>
      <c r="W38" s="1982"/>
      <c r="X38" s="1982"/>
      <c r="Y38" s="1983"/>
      <c r="Z38" s="981"/>
      <c r="AA38" s="981"/>
      <c r="AB38" s="981"/>
      <c r="AC38" s="981"/>
      <c r="AD38" s="982"/>
      <c r="AE38" s="83"/>
      <c r="AF38" s="87"/>
    </row>
    <row r="39" spans="1:32" s="75" customFormat="1" ht="36" customHeight="1" thickBot="1">
      <c r="A39" s="74"/>
      <c r="B39" s="964" t="s">
        <v>387</v>
      </c>
      <c r="C39" s="1974"/>
      <c r="D39" s="1714"/>
      <c r="E39" s="1779"/>
      <c r="F39" s="1987"/>
      <c r="G39" s="1771"/>
      <c r="H39" s="1775"/>
      <c r="I39" s="1727"/>
      <c r="J39" s="1716"/>
      <c r="K39" s="1774"/>
      <c r="L39" s="1762"/>
      <c r="M39" s="1769"/>
      <c r="N39" s="1988"/>
      <c r="O39" s="1754"/>
      <c r="P39" s="1833"/>
      <c r="Q39" s="1834"/>
      <c r="R39" s="1834"/>
      <c r="S39" s="1834"/>
      <c r="T39" s="1835"/>
      <c r="U39" s="1984"/>
      <c r="V39" s="1985"/>
      <c r="W39" s="1985"/>
      <c r="X39" s="1985"/>
      <c r="Y39" s="1986"/>
      <c r="Z39" s="981"/>
      <c r="AA39" s="981"/>
      <c r="AB39" s="981"/>
      <c r="AC39" s="981"/>
      <c r="AD39" s="982"/>
      <c r="AE39" s="83"/>
      <c r="AF39" s="87"/>
    </row>
    <row r="40" spans="1:32" s="75" customFormat="1" ht="36" customHeight="1">
      <c r="A40" s="74"/>
      <c r="B40" s="877" t="s">
        <v>463</v>
      </c>
      <c r="C40" s="896"/>
      <c r="D40" s="1715"/>
      <c r="E40" s="899"/>
      <c r="F40" s="899"/>
      <c r="G40" s="899"/>
      <c r="H40" s="899"/>
      <c r="I40" s="899"/>
      <c r="J40" s="1715"/>
      <c r="K40" s="904"/>
      <c r="L40" s="904"/>
      <c r="M40" s="904"/>
      <c r="N40" s="904"/>
      <c r="O40" s="905"/>
      <c r="P40" s="898"/>
      <c r="Q40" s="899"/>
      <c r="R40" s="899"/>
      <c r="S40" s="899"/>
      <c r="T40" s="900"/>
      <c r="U40" s="896"/>
      <c r="V40" s="904"/>
      <c r="W40" s="904"/>
      <c r="X40" s="904"/>
      <c r="Y40" s="905"/>
      <c r="Z40" s="981"/>
      <c r="AA40" s="981"/>
      <c r="AB40" s="981"/>
      <c r="AC40" s="981"/>
      <c r="AD40" s="982"/>
      <c r="AE40" s="83"/>
      <c r="AF40" s="87"/>
    </row>
    <row r="41" spans="1:32" s="75" customFormat="1" ht="36" customHeight="1" thickBot="1">
      <c r="A41" s="74"/>
      <c r="B41" s="876" t="s">
        <v>464</v>
      </c>
      <c r="C41" s="897"/>
      <c r="D41" s="1768"/>
      <c r="E41" s="902"/>
      <c r="F41" s="902"/>
      <c r="G41" s="902"/>
      <c r="H41" s="902"/>
      <c r="I41" s="902"/>
      <c r="J41" s="1768"/>
      <c r="K41" s="906"/>
      <c r="L41" s="906"/>
      <c r="M41" s="906"/>
      <c r="N41" s="906"/>
      <c r="O41" s="907"/>
      <c r="P41" s="901"/>
      <c r="Q41" s="902"/>
      <c r="R41" s="902"/>
      <c r="S41" s="902"/>
      <c r="T41" s="903"/>
      <c r="U41" s="897"/>
      <c r="V41" s="906"/>
      <c r="W41" s="906"/>
      <c r="X41" s="906"/>
      <c r="Y41" s="907"/>
      <c r="Z41" s="983"/>
      <c r="AA41" s="983"/>
      <c r="AB41" s="983"/>
      <c r="AC41" s="983"/>
      <c r="AD41" s="984"/>
      <c r="AE41" s="83"/>
      <c r="AF41" s="87"/>
    </row>
    <row r="42" spans="1:32" s="71" customFormat="1" ht="36" customHeight="1" hidden="1" thickBot="1">
      <c r="A42" s="70"/>
      <c r="B42" s="759"/>
      <c r="C42" s="851"/>
      <c r="D42" s="851"/>
      <c r="E42" s="851"/>
      <c r="F42" s="851"/>
      <c r="G42" s="110"/>
      <c r="H42" s="110"/>
      <c r="I42" s="110"/>
      <c r="J42" s="110"/>
      <c r="K42" s="110"/>
      <c r="L42" s="110"/>
      <c r="M42" s="110"/>
      <c r="N42" s="110"/>
      <c r="O42" s="110"/>
      <c r="P42" s="110"/>
      <c r="Q42" s="110"/>
      <c r="R42" s="110"/>
      <c r="S42" s="110"/>
      <c r="T42" s="110"/>
      <c r="U42" s="110"/>
      <c r="V42" s="110"/>
      <c r="W42" s="110"/>
      <c r="X42" s="110"/>
      <c r="Y42" s="110"/>
      <c r="Z42" s="110"/>
      <c r="AA42" s="110"/>
      <c r="AB42" s="110"/>
      <c r="AC42" s="852"/>
      <c r="AD42" s="853"/>
      <c r="AE42" s="84"/>
      <c r="AF42" s="88"/>
    </row>
    <row r="43" spans="1:33" s="126" customFormat="1" ht="36" customHeight="1" hidden="1">
      <c r="A43" s="119"/>
      <c r="B43" s="120" t="s">
        <v>909</v>
      </c>
      <c r="C43" s="121"/>
      <c r="D43" s="817"/>
      <c r="E43" s="518">
        <v>8</v>
      </c>
      <c r="F43" s="519"/>
      <c r="G43" s="519"/>
      <c r="H43" s="519"/>
      <c r="I43" s="520"/>
      <c r="J43" s="832"/>
      <c r="K43" s="518">
        <v>4</v>
      </c>
      <c r="L43" s="519"/>
      <c r="M43" s="519"/>
      <c r="N43" s="519"/>
      <c r="O43" s="520"/>
      <c r="P43" s="681">
        <v>4</v>
      </c>
      <c r="Q43" s="681"/>
      <c r="R43" s="519"/>
      <c r="S43" s="519"/>
      <c r="T43" s="520"/>
      <c r="U43" s="518"/>
      <c r="V43" s="681"/>
      <c r="W43" s="519"/>
      <c r="X43" s="519"/>
      <c r="Y43" s="520"/>
      <c r="Z43" s="122"/>
      <c r="AA43" s="697"/>
      <c r="AB43" s="123"/>
      <c r="AC43" s="123"/>
      <c r="AD43" s="124"/>
      <c r="AE43" s="1957" t="s">
        <v>947</v>
      </c>
      <c r="AF43" s="125">
        <f aca="true" t="shared" si="0" ref="AF43:AF63">SUM(C43:AD43)</f>
        <v>16</v>
      </c>
      <c r="AG43" s="1956"/>
    </row>
    <row r="44" spans="1:33" s="126" customFormat="1" ht="36" customHeight="1" hidden="1">
      <c r="A44" s="119"/>
      <c r="B44" s="196" t="s">
        <v>867</v>
      </c>
      <c r="C44" s="197"/>
      <c r="D44" s="818"/>
      <c r="E44" s="527"/>
      <c r="F44" s="528"/>
      <c r="G44" s="528"/>
      <c r="H44" s="528"/>
      <c r="I44" s="529"/>
      <c r="J44" s="833"/>
      <c r="K44" s="527"/>
      <c r="L44" s="528">
        <v>6</v>
      </c>
      <c r="M44" s="528"/>
      <c r="N44" s="528"/>
      <c r="O44" s="529"/>
      <c r="P44" s="683"/>
      <c r="Q44" s="683">
        <v>6</v>
      </c>
      <c r="R44" s="528"/>
      <c r="S44" s="528"/>
      <c r="T44" s="529"/>
      <c r="U44" s="527"/>
      <c r="V44" s="683">
        <v>4</v>
      </c>
      <c r="W44" s="528"/>
      <c r="X44" s="528"/>
      <c r="Y44" s="529"/>
      <c r="Z44" s="193"/>
      <c r="AA44" s="699"/>
      <c r="AB44" s="194"/>
      <c r="AC44" s="194"/>
      <c r="AD44" s="195"/>
      <c r="AE44" s="1958"/>
      <c r="AF44" s="198">
        <f t="shared" si="0"/>
        <v>16</v>
      </c>
      <c r="AG44" s="1956"/>
    </row>
    <row r="45" spans="1:33" s="126" customFormat="1" ht="36" customHeight="1" hidden="1">
      <c r="A45" s="119"/>
      <c r="B45" s="426" t="s">
        <v>875</v>
      </c>
      <c r="C45" s="428"/>
      <c r="D45" s="819"/>
      <c r="E45" s="530"/>
      <c r="F45" s="531">
        <v>4</v>
      </c>
      <c r="G45" s="531"/>
      <c r="H45" s="531"/>
      <c r="I45" s="532"/>
      <c r="J45" s="834"/>
      <c r="K45" s="530"/>
      <c r="L45" s="531"/>
      <c r="M45" s="531"/>
      <c r="N45" s="531"/>
      <c r="O45" s="532"/>
      <c r="P45" s="684"/>
      <c r="Q45" s="684"/>
      <c r="R45" s="531">
        <v>4</v>
      </c>
      <c r="S45" s="531"/>
      <c r="T45" s="532"/>
      <c r="U45" s="530">
        <v>6</v>
      </c>
      <c r="V45" s="684"/>
      <c r="W45" s="531"/>
      <c r="X45" s="531"/>
      <c r="Y45" s="532"/>
      <c r="Z45" s="429"/>
      <c r="AA45" s="700"/>
      <c r="AB45" s="430"/>
      <c r="AC45" s="430"/>
      <c r="AD45" s="431"/>
      <c r="AE45" s="1958"/>
      <c r="AF45" s="427">
        <f t="shared" si="0"/>
        <v>14</v>
      </c>
      <c r="AG45" s="1956"/>
    </row>
    <row r="46" spans="1:33" s="126" customFormat="1" ht="36" customHeight="1" hidden="1">
      <c r="A46" s="119"/>
      <c r="B46" s="246" t="s">
        <v>71</v>
      </c>
      <c r="C46" s="247"/>
      <c r="D46" s="820"/>
      <c r="E46" s="539"/>
      <c r="F46" s="540"/>
      <c r="G46" s="540"/>
      <c r="H46" s="540"/>
      <c r="I46" s="541">
        <v>4</v>
      </c>
      <c r="J46" s="835"/>
      <c r="K46" s="539"/>
      <c r="L46" s="540"/>
      <c r="M46" s="540"/>
      <c r="N46" s="540"/>
      <c r="O46" s="541">
        <v>8</v>
      </c>
      <c r="P46" s="685"/>
      <c r="Q46" s="685"/>
      <c r="R46" s="540"/>
      <c r="S46" s="540">
        <v>4</v>
      </c>
      <c r="T46" s="541"/>
      <c r="U46" s="539"/>
      <c r="V46" s="685"/>
      <c r="W46" s="540"/>
      <c r="X46" s="540"/>
      <c r="Y46" s="541">
        <v>4</v>
      </c>
      <c r="Z46" s="248"/>
      <c r="AA46" s="701"/>
      <c r="AB46" s="249"/>
      <c r="AC46" s="249"/>
      <c r="AD46" s="250"/>
      <c r="AE46" s="1958"/>
      <c r="AF46" s="251">
        <f t="shared" si="0"/>
        <v>20</v>
      </c>
      <c r="AG46" s="1956"/>
    </row>
    <row r="47" spans="1:33" s="126" customFormat="1" ht="36" customHeight="1" hidden="1">
      <c r="A47" s="119"/>
      <c r="B47" s="127" t="s">
        <v>583</v>
      </c>
      <c r="C47" s="128"/>
      <c r="D47" s="825"/>
      <c r="E47" s="521"/>
      <c r="F47" s="522"/>
      <c r="G47" s="522"/>
      <c r="H47" s="522">
        <v>8</v>
      </c>
      <c r="I47" s="523"/>
      <c r="J47" s="840"/>
      <c r="K47" s="521"/>
      <c r="L47" s="522"/>
      <c r="M47" s="522"/>
      <c r="N47" s="522">
        <v>4</v>
      </c>
      <c r="O47" s="523"/>
      <c r="P47" s="688"/>
      <c r="Q47" s="688"/>
      <c r="R47" s="522"/>
      <c r="S47" s="522"/>
      <c r="T47" s="523"/>
      <c r="U47" s="521"/>
      <c r="V47" s="688"/>
      <c r="W47" s="522"/>
      <c r="X47" s="522"/>
      <c r="Y47" s="523">
        <v>4</v>
      </c>
      <c r="Z47" s="621"/>
      <c r="AA47" s="704"/>
      <c r="AB47" s="622"/>
      <c r="AC47" s="622"/>
      <c r="AD47" s="623"/>
      <c r="AE47" s="1958"/>
      <c r="AF47" s="129">
        <f>SUM(C47:AD47)</f>
        <v>16</v>
      </c>
      <c r="AG47" s="1956"/>
    </row>
    <row r="48" spans="1:33" s="126" customFormat="1" ht="36" customHeight="1" hidden="1">
      <c r="A48" s="119"/>
      <c r="B48" s="716" t="s">
        <v>522</v>
      </c>
      <c r="C48" s="717"/>
      <c r="D48" s="823"/>
      <c r="E48" s="718"/>
      <c r="F48" s="720"/>
      <c r="G48" s="720">
        <v>6</v>
      </c>
      <c r="H48" s="720"/>
      <c r="I48" s="721"/>
      <c r="J48" s="838"/>
      <c r="K48" s="718"/>
      <c r="L48" s="720"/>
      <c r="M48" s="720">
        <v>6</v>
      </c>
      <c r="N48" s="720"/>
      <c r="O48" s="721">
        <v>2</v>
      </c>
      <c r="P48" s="719"/>
      <c r="Q48" s="719"/>
      <c r="R48" s="720"/>
      <c r="S48" s="720">
        <v>2</v>
      </c>
      <c r="T48" s="721"/>
      <c r="U48" s="718"/>
      <c r="V48" s="719">
        <v>4</v>
      </c>
      <c r="W48" s="720"/>
      <c r="X48" s="720"/>
      <c r="Y48" s="721"/>
      <c r="Z48" s="722"/>
      <c r="AA48" s="723"/>
      <c r="AB48" s="724"/>
      <c r="AC48" s="724"/>
      <c r="AD48" s="725"/>
      <c r="AE48" s="1958"/>
      <c r="AF48" s="726">
        <f t="shared" si="0"/>
        <v>20</v>
      </c>
      <c r="AG48" s="1956"/>
    </row>
    <row r="49" spans="1:33" s="126" customFormat="1" ht="36" customHeight="1" hidden="1">
      <c r="A49" s="119"/>
      <c r="B49" s="801" t="s">
        <v>523</v>
      </c>
      <c r="C49" s="802"/>
      <c r="D49" s="824"/>
      <c r="E49" s="803"/>
      <c r="F49" s="805"/>
      <c r="G49" s="805"/>
      <c r="H49" s="805"/>
      <c r="I49" s="806"/>
      <c r="J49" s="839"/>
      <c r="K49" s="803"/>
      <c r="L49" s="805"/>
      <c r="M49" s="805"/>
      <c r="N49" s="805">
        <v>6</v>
      </c>
      <c r="O49" s="806"/>
      <c r="P49" s="804"/>
      <c r="Q49" s="804"/>
      <c r="R49" s="805"/>
      <c r="S49" s="805"/>
      <c r="T49" s="806">
        <v>6</v>
      </c>
      <c r="U49" s="803"/>
      <c r="V49" s="804"/>
      <c r="W49" s="805"/>
      <c r="X49" s="805">
        <v>4</v>
      </c>
      <c r="Y49" s="806"/>
      <c r="Z49" s="807"/>
      <c r="AA49" s="808"/>
      <c r="AB49" s="809"/>
      <c r="AC49" s="809"/>
      <c r="AD49" s="810"/>
      <c r="AE49" s="1958"/>
      <c r="AF49" s="811">
        <f t="shared" si="0"/>
        <v>16</v>
      </c>
      <c r="AG49" s="1956"/>
    </row>
    <row r="50" spans="1:33" s="126" customFormat="1" ht="36" customHeight="1" hidden="1">
      <c r="A50" s="119"/>
      <c r="B50" s="130" t="s">
        <v>575</v>
      </c>
      <c r="C50" s="131"/>
      <c r="D50" s="826"/>
      <c r="E50" s="524"/>
      <c r="F50" s="525">
        <v>4</v>
      </c>
      <c r="G50" s="525"/>
      <c r="H50" s="525"/>
      <c r="I50" s="526"/>
      <c r="J50" s="841"/>
      <c r="K50" s="524"/>
      <c r="L50" s="525">
        <v>4</v>
      </c>
      <c r="M50" s="525"/>
      <c r="N50" s="525"/>
      <c r="O50" s="526"/>
      <c r="P50" s="682"/>
      <c r="Q50" s="682"/>
      <c r="R50" s="525">
        <v>2</v>
      </c>
      <c r="S50" s="525"/>
      <c r="T50" s="526"/>
      <c r="U50" s="524"/>
      <c r="V50" s="682"/>
      <c r="W50" s="525">
        <v>4</v>
      </c>
      <c r="X50" s="525"/>
      <c r="Y50" s="526"/>
      <c r="Z50" s="132"/>
      <c r="AA50" s="698"/>
      <c r="AB50" s="133"/>
      <c r="AC50" s="133"/>
      <c r="AD50" s="134"/>
      <c r="AE50" s="1958"/>
      <c r="AF50" s="135">
        <f t="shared" si="0"/>
        <v>14</v>
      </c>
      <c r="AG50" s="1956"/>
    </row>
    <row r="51" spans="1:33" s="126" customFormat="1" ht="36" customHeight="1" hidden="1">
      <c r="A51" s="119"/>
      <c r="B51" s="436" t="s">
        <v>28</v>
      </c>
      <c r="C51" s="437"/>
      <c r="D51" s="822"/>
      <c r="E51" s="536"/>
      <c r="F51" s="537"/>
      <c r="G51" s="537"/>
      <c r="H51" s="537"/>
      <c r="I51" s="538"/>
      <c r="J51" s="837"/>
      <c r="K51" s="536">
        <v>2</v>
      </c>
      <c r="L51" s="537"/>
      <c r="M51" s="537"/>
      <c r="N51" s="537"/>
      <c r="O51" s="538"/>
      <c r="P51" s="687"/>
      <c r="Q51" s="687"/>
      <c r="R51" s="537"/>
      <c r="S51" s="537"/>
      <c r="T51" s="538"/>
      <c r="U51" s="536"/>
      <c r="V51" s="687"/>
      <c r="W51" s="537"/>
      <c r="X51" s="537"/>
      <c r="Y51" s="538"/>
      <c r="Z51" s="192"/>
      <c r="AA51" s="703"/>
      <c r="AB51" s="434"/>
      <c r="AC51" s="434"/>
      <c r="AD51" s="435"/>
      <c r="AE51" s="1958"/>
      <c r="AF51" s="189">
        <f t="shared" si="0"/>
        <v>2</v>
      </c>
      <c r="AG51" s="1956"/>
    </row>
    <row r="52" spans="1:33" s="126" customFormat="1" ht="36" customHeight="1" hidden="1">
      <c r="A52" s="119"/>
      <c r="B52" s="136" t="s">
        <v>940</v>
      </c>
      <c r="C52" s="137"/>
      <c r="D52" s="821"/>
      <c r="E52" s="533"/>
      <c r="F52" s="534"/>
      <c r="G52" s="534">
        <v>2</v>
      </c>
      <c r="H52" s="534"/>
      <c r="I52" s="535"/>
      <c r="J52" s="836"/>
      <c r="K52" s="533"/>
      <c r="L52" s="534"/>
      <c r="M52" s="534"/>
      <c r="N52" s="534"/>
      <c r="O52" s="535"/>
      <c r="P52" s="686"/>
      <c r="Q52" s="686"/>
      <c r="R52" s="534"/>
      <c r="S52" s="534"/>
      <c r="T52" s="535"/>
      <c r="U52" s="533"/>
      <c r="V52" s="686"/>
      <c r="W52" s="534"/>
      <c r="X52" s="534"/>
      <c r="Y52" s="535"/>
      <c r="Z52" s="138"/>
      <c r="AA52" s="702"/>
      <c r="AB52" s="139"/>
      <c r="AC52" s="139"/>
      <c r="AD52" s="140"/>
      <c r="AE52" s="1958"/>
      <c r="AF52" s="141">
        <f t="shared" si="0"/>
        <v>2</v>
      </c>
      <c r="AG52" s="1956"/>
    </row>
    <row r="53" spans="1:33" s="126" customFormat="1" ht="36" customHeight="1" hidden="1">
      <c r="A53" s="119"/>
      <c r="B53" s="1140" t="s">
        <v>577</v>
      </c>
      <c r="C53" s="1141"/>
      <c r="D53" s="1142"/>
      <c r="E53" s="1143"/>
      <c r="F53" s="1144"/>
      <c r="G53" s="1144"/>
      <c r="H53" s="1144"/>
      <c r="I53" s="1145"/>
      <c r="J53" s="1146"/>
      <c r="K53" s="1143">
        <v>2</v>
      </c>
      <c r="L53" s="1144"/>
      <c r="M53" s="1144"/>
      <c r="N53" s="1144"/>
      <c r="O53" s="1145"/>
      <c r="P53" s="1147"/>
      <c r="Q53" s="1147"/>
      <c r="R53" s="1144"/>
      <c r="S53" s="1144"/>
      <c r="T53" s="1145"/>
      <c r="U53" s="1143"/>
      <c r="V53" s="1147"/>
      <c r="W53" s="1144">
        <v>2</v>
      </c>
      <c r="X53" s="1144"/>
      <c r="Y53" s="1145"/>
      <c r="Z53" s="1148"/>
      <c r="AA53" s="1149"/>
      <c r="AB53" s="1150"/>
      <c r="AC53" s="1150"/>
      <c r="AD53" s="1151"/>
      <c r="AE53" s="1958"/>
      <c r="AF53" s="1152">
        <f t="shared" si="0"/>
        <v>4</v>
      </c>
      <c r="AG53" s="1956"/>
    </row>
    <row r="54" spans="1:33" s="126" customFormat="1" ht="36" customHeight="1" hidden="1">
      <c r="A54" s="119"/>
      <c r="B54" s="438" t="s">
        <v>718</v>
      </c>
      <c r="C54" s="439"/>
      <c r="D54" s="829"/>
      <c r="E54" s="548"/>
      <c r="F54" s="549"/>
      <c r="G54" s="549"/>
      <c r="H54" s="549"/>
      <c r="I54" s="550"/>
      <c r="J54" s="844"/>
      <c r="K54" s="548"/>
      <c r="L54" s="549"/>
      <c r="M54" s="549">
        <v>4</v>
      </c>
      <c r="N54" s="549"/>
      <c r="O54" s="550"/>
      <c r="P54" s="694"/>
      <c r="Q54" s="694"/>
      <c r="R54" s="549"/>
      <c r="S54" s="549"/>
      <c r="T54" s="550"/>
      <c r="U54" s="548"/>
      <c r="V54" s="694"/>
      <c r="W54" s="549"/>
      <c r="X54" s="549">
        <v>4</v>
      </c>
      <c r="Y54" s="550"/>
      <c r="Z54" s="440"/>
      <c r="AA54" s="706"/>
      <c r="AB54" s="441"/>
      <c r="AC54" s="441"/>
      <c r="AD54" s="442"/>
      <c r="AE54" s="1958"/>
      <c r="AF54" s="443">
        <f t="shared" si="0"/>
        <v>8</v>
      </c>
      <c r="AG54" s="1956"/>
    </row>
    <row r="55" spans="1:33" s="126" customFormat="1" ht="36" customHeight="1" hidden="1">
      <c r="A55" s="119"/>
      <c r="B55" s="884" t="s">
        <v>719</v>
      </c>
      <c r="C55" s="885"/>
      <c r="D55" s="886"/>
      <c r="E55" s="887"/>
      <c r="F55" s="888"/>
      <c r="G55" s="888"/>
      <c r="H55" s="888"/>
      <c r="I55" s="889">
        <v>4</v>
      </c>
      <c r="J55" s="890"/>
      <c r="K55" s="887"/>
      <c r="L55" s="888"/>
      <c r="M55" s="888"/>
      <c r="N55" s="888"/>
      <c r="O55" s="889"/>
      <c r="P55" s="891"/>
      <c r="Q55" s="891"/>
      <c r="R55" s="888"/>
      <c r="S55" s="888"/>
      <c r="T55" s="889"/>
      <c r="U55" s="887"/>
      <c r="V55" s="891"/>
      <c r="W55" s="888">
        <v>2</v>
      </c>
      <c r="X55" s="888"/>
      <c r="Y55" s="889"/>
      <c r="Z55" s="892"/>
      <c r="AA55" s="893"/>
      <c r="AB55" s="894"/>
      <c r="AC55" s="894"/>
      <c r="AD55" s="895"/>
      <c r="AE55" s="1958"/>
      <c r="AF55" s="883">
        <f t="shared" si="0"/>
        <v>6</v>
      </c>
      <c r="AG55" s="1956"/>
    </row>
    <row r="56" spans="1:33" s="126" customFormat="1" ht="36" customHeight="1" hidden="1">
      <c r="A56" s="119"/>
      <c r="B56" s="914" t="s">
        <v>585</v>
      </c>
      <c r="C56" s="915"/>
      <c r="D56" s="916"/>
      <c r="E56" s="917"/>
      <c r="F56" s="918"/>
      <c r="G56" s="918"/>
      <c r="H56" s="918"/>
      <c r="I56" s="919"/>
      <c r="J56" s="920"/>
      <c r="K56" s="917">
        <v>2</v>
      </c>
      <c r="L56" s="918"/>
      <c r="M56" s="918"/>
      <c r="N56" s="918"/>
      <c r="O56" s="919"/>
      <c r="P56" s="921"/>
      <c r="Q56" s="921"/>
      <c r="R56" s="918"/>
      <c r="S56" s="918"/>
      <c r="T56" s="919"/>
      <c r="U56" s="917">
        <v>2</v>
      </c>
      <c r="V56" s="921"/>
      <c r="W56" s="918"/>
      <c r="X56" s="918"/>
      <c r="Y56" s="919"/>
      <c r="Z56" s="922"/>
      <c r="AA56" s="923"/>
      <c r="AB56" s="924"/>
      <c r="AC56" s="924"/>
      <c r="AD56" s="925"/>
      <c r="AE56" s="1958"/>
      <c r="AF56" s="926">
        <f>SUM(C56:AD56)</f>
        <v>4</v>
      </c>
      <c r="AG56" s="1956"/>
    </row>
    <row r="57" spans="1:33" s="126" customFormat="1" ht="36" customHeight="1" hidden="1">
      <c r="A57" s="119"/>
      <c r="B57" s="1507" t="s">
        <v>157</v>
      </c>
      <c r="C57" s="1508"/>
      <c r="D57" s="1509"/>
      <c r="E57" s="1510"/>
      <c r="F57" s="1511"/>
      <c r="G57" s="1511"/>
      <c r="H57" s="1511"/>
      <c r="I57" s="1512"/>
      <c r="J57" s="1513"/>
      <c r="K57" s="1510"/>
      <c r="L57" s="1511"/>
      <c r="M57" s="1511"/>
      <c r="N57" s="1511"/>
      <c r="O57" s="1512"/>
      <c r="P57" s="1514">
        <v>2</v>
      </c>
      <c r="Q57" s="1514"/>
      <c r="R57" s="1511"/>
      <c r="S57" s="1511"/>
      <c r="T57" s="1512"/>
      <c r="U57" s="1510"/>
      <c r="V57" s="1514"/>
      <c r="W57" s="1511"/>
      <c r="X57" s="1511"/>
      <c r="Y57" s="1512"/>
      <c r="Z57" s="1515"/>
      <c r="AA57" s="1516"/>
      <c r="AB57" s="1517"/>
      <c r="AC57" s="1517"/>
      <c r="AD57" s="1518"/>
      <c r="AE57" s="1958"/>
      <c r="AF57" s="1506">
        <f>SUM(C57:AD57)</f>
        <v>2</v>
      </c>
      <c r="AG57" s="1956"/>
    </row>
    <row r="58" spans="1:33" s="126" customFormat="1" ht="36" customHeight="1" hidden="1">
      <c r="A58" s="119"/>
      <c r="B58" s="426" t="s">
        <v>22</v>
      </c>
      <c r="C58" s="428"/>
      <c r="D58" s="819"/>
      <c r="E58" s="530"/>
      <c r="F58" s="531"/>
      <c r="G58" s="531"/>
      <c r="H58" s="531"/>
      <c r="I58" s="532"/>
      <c r="J58" s="834"/>
      <c r="K58" s="530">
        <v>0.2</v>
      </c>
      <c r="L58" s="531">
        <v>0.2</v>
      </c>
      <c r="M58" s="531">
        <v>0.2</v>
      </c>
      <c r="N58" s="531">
        <v>0.2</v>
      </c>
      <c r="O58" s="532">
        <v>0.2</v>
      </c>
      <c r="P58" s="684"/>
      <c r="Q58" s="684"/>
      <c r="R58" s="531"/>
      <c r="S58" s="531"/>
      <c r="T58" s="532"/>
      <c r="U58" s="530"/>
      <c r="V58" s="684"/>
      <c r="W58" s="531"/>
      <c r="X58" s="531"/>
      <c r="Y58" s="532"/>
      <c r="Z58" s="429"/>
      <c r="AA58" s="700"/>
      <c r="AB58" s="430"/>
      <c r="AC58" s="430"/>
      <c r="AD58" s="431"/>
      <c r="AE58" s="1958"/>
      <c r="AF58" s="427">
        <f t="shared" si="0"/>
        <v>1</v>
      </c>
      <c r="AG58" s="1956"/>
    </row>
    <row r="59" spans="1:33" s="126" customFormat="1" ht="36" customHeight="1" hidden="1">
      <c r="A59" s="119"/>
      <c r="B59" s="142" t="s">
        <v>865</v>
      </c>
      <c r="C59" s="143">
        <v>1</v>
      </c>
      <c r="D59" s="827"/>
      <c r="E59" s="542"/>
      <c r="F59" s="543"/>
      <c r="G59" s="543"/>
      <c r="H59" s="543"/>
      <c r="I59" s="544"/>
      <c r="J59" s="842"/>
      <c r="K59" s="542"/>
      <c r="L59" s="543"/>
      <c r="M59" s="543"/>
      <c r="N59" s="543"/>
      <c r="O59" s="544"/>
      <c r="P59" s="689"/>
      <c r="Q59" s="689"/>
      <c r="R59" s="543"/>
      <c r="S59" s="543"/>
      <c r="T59" s="544"/>
      <c r="U59" s="542"/>
      <c r="V59" s="689"/>
      <c r="W59" s="543"/>
      <c r="X59" s="543"/>
      <c r="Y59" s="544"/>
      <c r="Z59" s="144"/>
      <c r="AA59" s="705"/>
      <c r="AB59" s="145"/>
      <c r="AC59" s="145"/>
      <c r="AD59" s="146"/>
      <c r="AE59" s="1958"/>
      <c r="AF59" s="147">
        <f t="shared" si="0"/>
        <v>1</v>
      </c>
      <c r="AG59" s="1956"/>
    </row>
    <row r="60" spans="1:33" s="126" customFormat="1" ht="36" customHeight="1" hidden="1">
      <c r="A60" s="119"/>
      <c r="B60" s="154" t="s">
        <v>64</v>
      </c>
      <c r="C60" s="155"/>
      <c r="D60" s="828"/>
      <c r="E60" s="545"/>
      <c r="F60" s="546"/>
      <c r="G60" s="546"/>
      <c r="H60" s="546"/>
      <c r="I60" s="547"/>
      <c r="J60" s="843"/>
      <c r="K60" s="545"/>
      <c r="L60" s="546"/>
      <c r="M60" s="546"/>
      <c r="N60" s="546"/>
      <c r="O60" s="547"/>
      <c r="P60" s="693">
        <v>0.4</v>
      </c>
      <c r="Q60" s="545">
        <v>0.4</v>
      </c>
      <c r="R60" s="545">
        <v>0.4</v>
      </c>
      <c r="S60" s="545">
        <v>0.4</v>
      </c>
      <c r="T60" s="545">
        <v>0.4</v>
      </c>
      <c r="U60" s="545"/>
      <c r="V60" s="693"/>
      <c r="W60" s="546"/>
      <c r="X60" s="546"/>
      <c r="Y60" s="547"/>
      <c r="Z60" s="156">
        <v>0.8</v>
      </c>
      <c r="AA60" s="156">
        <v>0.8</v>
      </c>
      <c r="AB60" s="156">
        <v>0.8</v>
      </c>
      <c r="AC60" s="156">
        <v>0.8</v>
      </c>
      <c r="AD60" s="154">
        <v>0.8</v>
      </c>
      <c r="AE60" s="1958"/>
      <c r="AF60" s="157">
        <f t="shared" si="0"/>
        <v>5.999999999999999</v>
      </c>
      <c r="AG60" s="1956"/>
    </row>
    <row r="61" spans="1:33" s="126" customFormat="1" ht="36" customHeight="1" hidden="1">
      <c r="A61" s="119"/>
      <c r="B61" s="438" t="s">
        <v>942</v>
      </c>
      <c r="C61" s="439"/>
      <c r="D61" s="829"/>
      <c r="E61" s="548">
        <v>0.4</v>
      </c>
      <c r="F61" s="549">
        <v>0.4</v>
      </c>
      <c r="G61" s="549">
        <v>0.4</v>
      </c>
      <c r="H61" s="549">
        <v>0.4</v>
      </c>
      <c r="I61" s="550">
        <v>0.4</v>
      </c>
      <c r="J61" s="844"/>
      <c r="K61" s="548"/>
      <c r="L61" s="549"/>
      <c r="M61" s="549"/>
      <c r="N61" s="549"/>
      <c r="O61" s="550"/>
      <c r="P61" s="694"/>
      <c r="Q61" s="694"/>
      <c r="R61" s="549"/>
      <c r="S61" s="549"/>
      <c r="T61" s="550"/>
      <c r="U61" s="548"/>
      <c r="V61" s="694"/>
      <c r="W61" s="549"/>
      <c r="X61" s="549"/>
      <c r="Y61" s="550"/>
      <c r="Z61" s="440"/>
      <c r="AA61" s="706"/>
      <c r="AB61" s="441"/>
      <c r="AC61" s="441"/>
      <c r="AD61" s="442"/>
      <c r="AE61" s="1958"/>
      <c r="AF61" s="443">
        <f t="shared" si="0"/>
        <v>2</v>
      </c>
      <c r="AG61" s="1956"/>
    </row>
    <row r="62" spans="1:34" s="126" customFormat="1" ht="36" customHeight="1" hidden="1">
      <c r="A62" s="119"/>
      <c r="B62" s="148" t="s">
        <v>941</v>
      </c>
      <c r="C62" s="149">
        <v>2.5</v>
      </c>
      <c r="D62" s="830"/>
      <c r="E62" s="551"/>
      <c r="F62" s="552"/>
      <c r="G62" s="552"/>
      <c r="H62" s="552"/>
      <c r="I62" s="553"/>
      <c r="J62" s="848"/>
      <c r="K62" s="551"/>
      <c r="L62" s="690"/>
      <c r="M62" s="552"/>
      <c r="N62" s="552"/>
      <c r="O62" s="553"/>
      <c r="P62" s="690"/>
      <c r="Q62" s="690"/>
      <c r="R62" s="552"/>
      <c r="S62" s="552"/>
      <c r="T62" s="553"/>
      <c r="U62" s="551">
        <v>0.5</v>
      </c>
      <c r="V62" s="551">
        <v>0.5</v>
      </c>
      <c r="W62" s="551">
        <v>0.5</v>
      </c>
      <c r="X62" s="551">
        <v>0.5</v>
      </c>
      <c r="Y62" s="551">
        <v>0.5</v>
      </c>
      <c r="Z62" s="150"/>
      <c r="AA62" s="707"/>
      <c r="AB62" s="151"/>
      <c r="AC62" s="151"/>
      <c r="AD62" s="152"/>
      <c r="AE62" s="1958"/>
      <c r="AF62" s="153">
        <f t="shared" si="0"/>
        <v>5</v>
      </c>
      <c r="AG62" s="1956"/>
      <c r="AH62" s="119"/>
    </row>
    <row r="63" spans="1:34" s="126" customFormat="1" ht="36" customHeight="1" hidden="1" thickBot="1">
      <c r="A63" s="119"/>
      <c r="B63" s="447" t="s">
        <v>850</v>
      </c>
      <c r="C63" s="448">
        <v>1.5</v>
      </c>
      <c r="D63" s="831"/>
      <c r="E63" s="845"/>
      <c r="F63" s="846"/>
      <c r="G63" s="846"/>
      <c r="H63" s="846"/>
      <c r="I63" s="847"/>
      <c r="J63" s="849"/>
      <c r="K63" s="845"/>
      <c r="L63" s="850"/>
      <c r="M63" s="846"/>
      <c r="N63" s="846"/>
      <c r="O63" s="847"/>
      <c r="P63" s="691"/>
      <c r="Q63" s="691"/>
      <c r="R63" s="555"/>
      <c r="S63" s="555"/>
      <c r="T63" s="556"/>
      <c r="U63" s="554"/>
      <c r="V63" s="691"/>
      <c r="W63" s="555"/>
      <c r="X63" s="555"/>
      <c r="Y63" s="556"/>
      <c r="Z63" s="444"/>
      <c r="AA63" s="708"/>
      <c r="AB63" s="445"/>
      <c r="AC63" s="445"/>
      <c r="AD63" s="446"/>
      <c r="AE63" s="1959"/>
      <c r="AF63" s="449">
        <f t="shared" si="0"/>
        <v>1.5</v>
      </c>
      <c r="AG63" s="1956"/>
      <c r="AH63" s="119"/>
    </row>
    <row r="64" spans="1:34" s="126" customFormat="1" ht="36" customHeight="1" hidden="1" thickBot="1">
      <c r="A64" s="119"/>
      <c r="B64" s="1846"/>
      <c r="C64" s="1847"/>
      <c r="D64" s="1847"/>
      <c r="E64" s="1847"/>
      <c r="F64" s="1847"/>
      <c r="G64" s="1847"/>
      <c r="H64" s="1847"/>
      <c r="I64" s="1847"/>
      <c r="J64" s="1847"/>
      <c r="K64" s="1847"/>
      <c r="L64" s="1847"/>
      <c r="M64" s="1847"/>
      <c r="N64" s="1847"/>
      <c r="O64" s="1847"/>
      <c r="P64" s="1847"/>
      <c r="Q64" s="1847"/>
      <c r="R64" s="1847"/>
      <c r="S64" s="1847"/>
      <c r="T64" s="1847"/>
      <c r="U64" s="1847"/>
      <c r="V64" s="1847"/>
      <c r="W64" s="1847"/>
      <c r="X64" s="1847"/>
      <c r="Y64" s="1847"/>
      <c r="Z64" s="1847"/>
      <c r="AA64" s="1847"/>
      <c r="AB64" s="1847"/>
      <c r="AC64" s="1847"/>
      <c r="AD64" s="1848"/>
      <c r="AE64" s="158" t="s">
        <v>946</v>
      </c>
      <c r="AF64" s="159">
        <f>SUM(AF43:AF63)</f>
        <v>176.5</v>
      </c>
      <c r="AG64" s="1956"/>
      <c r="AH64" s="160"/>
    </row>
    <row r="65" spans="1:34" s="126" customFormat="1" ht="36" customHeight="1" hidden="1">
      <c r="A65" s="119"/>
      <c r="B65" s="161" t="s">
        <v>943</v>
      </c>
      <c r="C65" s="162"/>
      <c r="D65" s="557"/>
      <c r="E65" s="692"/>
      <c r="F65" s="692"/>
      <c r="G65" s="558"/>
      <c r="H65" s="558"/>
      <c r="I65" s="559"/>
      <c r="J65" s="557"/>
      <c r="K65" s="692"/>
      <c r="L65" s="692"/>
      <c r="M65" s="558"/>
      <c r="N65" s="558"/>
      <c r="O65" s="559"/>
      <c r="P65" s="557">
        <v>0.6</v>
      </c>
      <c r="Q65" s="557">
        <v>0.6</v>
      </c>
      <c r="R65" s="557">
        <v>0.6</v>
      </c>
      <c r="S65" s="557">
        <v>0.6</v>
      </c>
      <c r="T65" s="557">
        <v>0.6</v>
      </c>
      <c r="U65" s="557"/>
      <c r="V65" s="692"/>
      <c r="W65" s="558"/>
      <c r="X65" s="558"/>
      <c r="Y65" s="560"/>
      <c r="Z65" s="163"/>
      <c r="AA65" s="709"/>
      <c r="AB65" s="164"/>
      <c r="AC65" s="164"/>
      <c r="AD65" s="165"/>
      <c r="AE65" s="1957" t="s">
        <v>948</v>
      </c>
      <c r="AF65" s="166">
        <f>SUM(C65:AD65)</f>
        <v>3</v>
      </c>
      <c r="AG65" s="119"/>
      <c r="AH65" s="119"/>
    </row>
    <row r="66" spans="1:34" s="126" customFormat="1" ht="36" customHeight="1" hidden="1">
      <c r="A66" s="119"/>
      <c r="B66" s="167" t="s">
        <v>939</v>
      </c>
      <c r="C66" s="168"/>
      <c r="D66" s="561"/>
      <c r="E66" s="561"/>
      <c r="F66" s="561"/>
      <c r="G66" s="561"/>
      <c r="H66" s="561"/>
      <c r="I66" s="561"/>
      <c r="J66" s="561"/>
      <c r="K66" s="695"/>
      <c r="L66" s="695"/>
      <c r="M66" s="562"/>
      <c r="N66" s="562"/>
      <c r="O66" s="563"/>
      <c r="P66" s="561"/>
      <c r="Q66" s="695"/>
      <c r="R66" s="562"/>
      <c r="S66" s="562"/>
      <c r="T66" s="563"/>
      <c r="U66" s="561"/>
      <c r="V66" s="695"/>
      <c r="W66" s="562"/>
      <c r="X66" s="562"/>
      <c r="Y66" s="564"/>
      <c r="Z66" s="169"/>
      <c r="AA66" s="169"/>
      <c r="AB66" s="169"/>
      <c r="AC66" s="169"/>
      <c r="AD66" s="760"/>
      <c r="AE66" s="1970"/>
      <c r="AF66" s="170">
        <f>SUM(C66:AD66)</f>
        <v>0</v>
      </c>
      <c r="AG66" s="119"/>
      <c r="AH66" s="119"/>
    </row>
    <row r="67" spans="1:34" s="126" customFormat="1" ht="36" customHeight="1" hidden="1" thickBot="1">
      <c r="A67" s="199"/>
      <c r="B67" s="190" t="s">
        <v>34</v>
      </c>
      <c r="C67" s="191"/>
      <c r="D67" s="565"/>
      <c r="E67" s="565"/>
      <c r="F67" s="565"/>
      <c r="G67" s="565"/>
      <c r="H67" s="565"/>
      <c r="I67" s="565"/>
      <c r="J67" s="565"/>
      <c r="K67" s="696"/>
      <c r="L67" s="696"/>
      <c r="M67" s="566"/>
      <c r="N67" s="566"/>
      <c r="O67" s="567"/>
      <c r="P67" s="565"/>
      <c r="Q67" s="696"/>
      <c r="R67" s="566"/>
      <c r="S67" s="566"/>
      <c r="T67" s="567"/>
      <c r="U67" s="565"/>
      <c r="V67" s="696"/>
      <c r="W67" s="566"/>
      <c r="X67" s="566"/>
      <c r="Y67" s="568"/>
      <c r="Z67" s="192"/>
      <c r="AA67" s="192"/>
      <c r="AB67" s="192"/>
      <c r="AC67" s="192"/>
      <c r="AD67" s="436"/>
      <c r="AE67" s="1971"/>
      <c r="AF67" s="189">
        <f>SUM(C67:AD67)</f>
        <v>0</v>
      </c>
      <c r="AG67" s="119"/>
      <c r="AH67" s="119"/>
    </row>
    <row r="68" spans="1:34" s="126" customFormat="1" ht="36" customHeight="1" hidden="1" thickBot="1">
      <c r="A68" s="119"/>
      <c r="B68" s="171"/>
      <c r="C68" s="1846" t="s">
        <v>949</v>
      </c>
      <c r="D68" s="1847"/>
      <c r="E68" s="1847"/>
      <c r="F68" s="1847"/>
      <c r="G68" s="1847"/>
      <c r="H68" s="1847"/>
      <c r="I68" s="1847"/>
      <c r="J68" s="1847"/>
      <c r="K68" s="1847"/>
      <c r="L68" s="1847"/>
      <c r="M68" s="1847"/>
      <c r="N68" s="1847"/>
      <c r="O68" s="1847"/>
      <c r="P68" s="1847"/>
      <c r="Q68" s="1847"/>
      <c r="R68" s="1847"/>
      <c r="S68" s="1847"/>
      <c r="T68" s="1847"/>
      <c r="U68" s="1847"/>
      <c r="V68" s="1847"/>
      <c r="W68" s="1847"/>
      <c r="X68" s="1847"/>
      <c r="Y68" s="1847"/>
      <c r="Z68" s="1847"/>
      <c r="AA68" s="1847"/>
      <c r="AB68" s="1847"/>
      <c r="AC68" s="1847"/>
      <c r="AD68" s="1848"/>
      <c r="AE68" s="158" t="s">
        <v>946</v>
      </c>
      <c r="AF68" s="159">
        <f>SUM(AF65:AF67)</f>
        <v>3</v>
      </c>
      <c r="AG68" s="160"/>
      <c r="AH68" s="160"/>
    </row>
    <row r="69" spans="1:34" s="1158" customFormat="1" ht="36" customHeight="1" hidden="1" thickBot="1">
      <c r="A69" s="160"/>
      <c r="B69" s="1157"/>
      <c r="C69" s="569">
        <f aca="true" t="shared" si="1" ref="C69:AD69">SUM(C43:C67)</f>
        <v>5</v>
      </c>
      <c r="D69" s="570">
        <f t="shared" si="1"/>
        <v>0</v>
      </c>
      <c r="E69" s="570">
        <f t="shared" si="1"/>
        <v>8.4</v>
      </c>
      <c r="F69" s="570">
        <f t="shared" si="1"/>
        <v>8.4</v>
      </c>
      <c r="G69" s="570">
        <f t="shared" si="1"/>
        <v>8.4</v>
      </c>
      <c r="H69" s="570">
        <f t="shared" si="1"/>
        <v>8.4</v>
      </c>
      <c r="I69" s="570">
        <f t="shared" si="1"/>
        <v>8.4</v>
      </c>
      <c r="J69" s="571">
        <f t="shared" si="1"/>
        <v>0</v>
      </c>
      <c r="K69" s="571">
        <f t="shared" si="1"/>
        <v>10.2</v>
      </c>
      <c r="L69" s="571">
        <f t="shared" si="1"/>
        <v>10.2</v>
      </c>
      <c r="M69" s="571">
        <f t="shared" si="1"/>
        <v>10.2</v>
      </c>
      <c r="N69" s="571">
        <f t="shared" si="1"/>
        <v>10.2</v>
      </c>
      <c r="O69" s="572">
        <f t="shared" si="1"/>
        <v>10.2</v>
      </c>
      <c r="P69" s="573">
        <f t="shared" si="1"/>
        <v>7</v>
      </c>
      <c r="Q69" s="570">
        <f t="shared" si="1"/>
        <v>7</v>
      </c>
      <c r="R69" s="570">
        <f t="shared" si="1"/>
        <v>7</v>
      </c>
      <c r="S69" s="570">
        <f t="shared" si="1"/>
        <v>7</v>
      </c>
      <c r="T69" s="574">
        <f t="shared" si="1"/>
        <v>7</v>
      </c>
      <c r="U69" s="569">
        <f t="shared" si="1"/>
        <v>8.5</v>
      </c>
      <c r="V69" s="571">
        <f t="shared" si="1"/>
        <v>8.5</v>
      </c>
      <c r="W69" s="571">
        <f t="shared" si="1"/>
        <v>8.5</v>
      </c>
      <c r="X69" s="571">
        <f t="shared" si="1"/>
        <v>8.5</v>
      </c>
      <c r="Y69" s="572">
        <f t="shared" si="1"/>
        <v>8.5</v>
      </c>
      <c r="Z69" s="173">
        <f t="shared" si="1"/>
        <v>0.8</v>
      </c>
      <c r="AA69" s="172">
        <f t="shared" si="1"/>
        <v>0.8</v>
      </c>
      <c r="AB69" s="172">
        <f t="shared" si="1"/>
        <v>0.8</v>
      </c>
      <c r="AC69" s="172">
        <f t="shared" si="1"/>
        <v>0.8</v>
      </c>
      <c r="AD69" s="174">
        <f t="shared" si="1"/>
        <v>0.8</v>
      </c>
      <c r="AE69" s="175">
        <f>SUM(C69:AD69)</f>
        <v>179.50000000000006</v>
      </c>
      <c r="AF69" s="176" t="s">
        <v>946</v>
      </c>
      <c r="AG69" s="160"/>
      <c r="AH69" s="160"/>
    </row>
    <row r="70" spans="1:34" s="71" customFormat="1" ht="36" customHeight="1" hidden="1" thickBot="1">
      <c r="A70" s="70"/>
      <c r="B70" s="761"/>
      <c r="C70" s="762"/>
      <c r="D70" s="763"/>
      <c r="E70" s="763"/>
      <c r="F70" s="763"/>
      <c r="G70" s="763"/>
      <c r="H70" s="763"/>
      <c r="I70" s="763"/>
      <c r="J70" s="762"/>
      <c r="K70" s="762"/>
      <c r="L70" s="762"/>
      <c r="M70" s="762"/>
      <c r="N70" s="762"/>
      <c r="O70" s="762"/>
      <c r="P70" s="763"/>
      <c r="Q70" s="763"/>
      <c r="R70" s="763"/>
      <c r="S70" s="763"/>
      <c r="T70" s="763"/>
      <c r="U70" s="762"/>
      <c r="V70" s="762"/>
      <c r="W70" s="762"/>
      <c r="X70" s="762"/>
      <c r="Y70" s="762"/>
      <c r="Z70" s="763"/>
      <c r="AA70" s="763"/>
      <c r="AB70" s="763"/>
      <c r="AC70" s="763"/>
      <c r="AD70" s="764"/>
      <c r="AE70" s="92"/>
      <c r="AF70" s="93"/>
      <c r="AG70" s="70"/>
      <c r="AH70" s="70"/>
    </row>
    <row r="71" spans="1:31" s="71" customFormat="1" ht="37.5" customHeight="1">
      <c r="A71" s="70"/>
      <c r="B71" s="100"/>
      <c r="C71" s="67"/>
      <c r="D71" s="67"/>
      <c r="E71" s="67"/>
      <c r="F71" s="67"/>
      <c r="G71" s="67"/>
      <c r="H71" s="67"/>
      <c r="I71" s="67"/>
      <c r="J71" s="67"/>
      <c r="K71" s="67"/>
      <c r="L71" s="67"/>
      <c r="M71" s="67"/>
      <c r="N71" s="67"/>
      <c r="O71" s="67"/>
      <c r="P71" s="67"/>
      <c r="Q71" s="67"/>
      <c r="R71" s="67"/>
      <c r="S71" s="67"/>
      <c r="T71" s="67"/>
      <c r="U71" s="101"/>
      <c r="V71" s="101"/>
      <c r="W71" s="101"/>
      <c r="X71" s="102"/>
      <c r="Y71" s="102"/>
      <c r="Z71" s="102"/>
      <c r="AA71" s="102"/>
      <c r="AB71" s="103"/>
      <c r="AC71" s="103"/>
      <c r="AD71" s="713"/>
      <c r="AE71" s="88"/>
    </row>
    <row r="72" spans="2:32" s="35" customFormat="1" ht="37.5" customHeight="1">
      <c r="B72" s="1034"/>
      <c r="C72" s="1849" t="s">
        <v>702</v>
      </c>
      <c r="D72" s="1850"/>
      <c r="E72" s="1850"/>
      <c r="F72" s="1850"/>
      <c r="G72" s="1850"/>
      <c r="H72" s="1850"/>
      <c r="I72" s="1850"/>
      <c r="J72" s="1850"/>
      <c r="K72" s="1850"/>
      <c r="L72" s="1850"/>
      <c r="M72" s="1850"/>
      <c r="N72" s="1850"/>
      <c r="O72" s="1850"/>
      <c r="P72" s="1850"/>
      <c r="Q72" s="1850"/>
      <c r="R72" s="1850"/>
      <c r="S72" s="1850"/>
      <c r="T72" s="1850"/>
      <c r="U72" s="1850"/>
      <c r="V72" s="1850"/>
      <c r="W72" s="1850"/>
      <c r="X72" s="1850"/>
      <c r="Y72" s="1850"/>
      <c r="Z72" s="1850"/>
      <c r="AA72" s="1850"/>
      <c r="AB72" s="1850"/>
      <c r="AC72" s="1850"/>
      <c r="AD72" s="1851"/>
      <c r="AE72" s="77"/>
      <c r="AF72" s="86"/>
    </row>
    <row r="73" spans="2:32" s="35" customFormat="1" ht="37.5" customHeight="1" thickBot="1">
      <c r="B73" s="1034"/>
      <c r="C73" s="1035"/>
      <c r="D73" s="1035"/>
      <c r="E73" s="1035"/>
      <c r="F73" s="1035"/>
      <c r="G73" s="1035"/>
      <c r="H73" s="1035"/>
      <c r="I73" s="1035"/>
      <c r="J73" s="1035"/>
      <c r="K73" s="1035"/>
      <c r="L73" s="1035"/>
      <c r="M73" s="1035"/>
      <c r="N73" s="1035"/>
      <c r="O73" s="1035"/>
      <c r="P73" s="1035"/>
      <c r="Q73" s="1035"/>
      <c r="R73" s="1035"/>
      <c r="S73" s="1035"/>
      <c r="T73" s="1035"/>
      <c r="U73" s="1035"/>
      <c r="V73" s="1035"/>
      <c r="W73" s="1035"/>
      <c r="X73" s="1035"/>
      <c r="Y73" s="1035"/>
      <c r="Z73" s="1035"/>
      <c r="AA73" s="1035"/>
      <c r="AB73" s="1035"/>
      <c r="AC73" s="1035"/>
      <c r="AD73" s="1036"/>
      <c r="AE73" s="78"/>
      <c r="AF73" s="86"/>
    </row>
    <row r="74" spans="1:30" s="607" customFormat="1" ht="37.5" customHeight="1">
      <c r="A74" s="605"/>
      <c r="B74" s="606"/>
      <c r="C74" s="1755" t="s">
        <v>52</v>
      </c>
      <c r="D74" s="1756"/>
      <c r="E74" s="1756"/>
      <c r="F74" s="1756"/>
      <c r="G74" s="1756"/>
      <c r="H74" s="1756"/>
      <c r="I74" s="1756"/>
      <c r="J74" s="1756"/>
      <c r="K74" s="1756"/>
      <c r="L74" s="1756"/>
      <c r="M74" s="1756"/>
      <c r="N74" s="1756"/>
      <c r="O74" s="1756"/>
      <c r="P74" s="1756"/>
      <c r="Q74" s="1836" t="s">
        <v>951</v>
      </c>
      <c r="R74" s="1837"/>
      <c r="S74" s="1745" t="s">
        <v>938</v>
      </c>
      <c r="T74" s="1746"/>
      <c r="U74" s="1746"/>
      <c r="V74" s="1746"/>
      <c r="W74" s="1746"/>
      <c r="X74" s="1746"/>
      <c r="Y74" s="1746"/>
      <c r="Z74" s="1746"/>
      <c r="AA74" s="1746"/>
      <c r="AB74" s="1746"/>
      <c r="AC74" s="1747"/>
      <c r="AD74" s="714"/>
    </row>
    <row r="75" spans="1:30" s="609" customFormat="1" ht="37.5" customHeight="1" thickBot="1">
      <c r="A75" s="608"/>
      <c r="B75" s="965" t="s">
        <v>528</v>
      </c>
      <c r="C75" s="1757"/>
      <c r="D75" s="1758"/>
      <c r="E75" s="1758"/>
      <c r="F75" s="1758"/>
      <c r="G75" s="1758"/>
      <c r="H75" s="1758"/>
      <c r="I75" s="1758"/>
      <c r="J75" s="1758"/>
      <c r="K75" s="1758"/>
      <c r="L75" s="1758"/>
      <c r="M75" s="1758"/>
      <c r="N75" s="1758"/>
      <c r="O75" s="1758"/>
      <c r="P75" s="1758"/>
      <c r="Q75" s="1540" t="s">
        <v>53</v>
      </c>
      <c r="R75" s="1550" t="s">
        <v>90</v>
      </c>
      <c r="S75" s="1549" t="s">
        <v>61</v>
      </c>
      <c r="T75" s="1542" t="s">
        <v>87</v>
      </c>
      <c r="U75" s="1542" t="s">
        <v>54</v>
      </c>
      <c r="V75" s="1542" t="s">
        <v>60</v>
      </c>
      <c r="W75" s="1542" t="s">
        <v>63</v>
      </c>
      <c r="X75" s="1542" t="s">
        <v>56</v>
      </c>
      <c r="Y75" s="1542" t="s">
        <v>57</v>
      </c>
      <c r="Z75" s="1542" t="s">
        <v>853</v>
      </c>
      <c r="AA75" s="1542" t="s">
        <v>55</v>
      </c>
      <c r="AB75" s="1542" t="s">
        <v>62</v>
      </c>
      <c r="AC75" s="1543" t="s">
        <v>531</v>
      </c>
      <c r="AD75" s="710"/>
    </row>
    <row r="76" spans="1:30" s="609" customFormat="1" ht="37.5" customHeight="1">
      <c r="A76" s="608"/>
      <c r="B76" s="966">
        <v>350</v>
      </c>
      <c r="C76" s="768" t="s">
        <v>64</v>
      </c>
      <c r="D76" s="1776" t="s">
        <v>945</v>
      </c>
      <c r="E76" s="1777"/>
      <c r="F76" s="1777"/>
      <c r="G76" s="1777"/>
      <c r="H76" s="1777"/>
      <c r="I76" s="1777"/>
      <c r="J76" s="1777"/>
      <c r="K76" s="1777"/>
      <c r="L76" s="1777"/>
      <c r="M76" s="1777"/>
      <c r="N76" s="1777"/>
      <c r="O76" s="1777"/>
      <c r="P76" s="1778"/>
      <c r="Q76" s="1551">
        <f>AF60</f>
        <v>5.999999999999999</v>
      </c>
      <c r="R76" s="1552">
        <f>(Q76)/(I100)/R100</f>
        <v>0.03399433427762039</v>
      </c>
      <c r="S76" s="1546">
        <v>450</v>
      </c>
      <c r="T76" s="1547" t="s">
        <v>88</v>
      </c>
      <c r="U76" s="1547" t="s">
        <v>58</v>
      </c>
      <c r="V76" s="1547" t="s">
        <v>58</v>
      </c>
      <c r="W76" s="1547">
        <v>4</v>
      </c>
      <c r="X76" s="1547">
        <v>1</v>
      </c>
      <c r="Y76" s="1547">
        <v>1</v>
      </c>
      <c r="Z76" s="1547">
        <v>2</v>
      </c>
      <c r="AA76" s="1547">
        <v>2</v>
      </c>
      <c r="AB76" s="1547">
        <v>2</v>
      </c>
      <c r="AC76" s="1548">
        <v>1</v>
      </c>
      <c r="AD76" s="710"/>
    </row>
    <row r="77" spans="1:30" s="609" customFormat="1" ht="37.5" customHeight="1" hidden="1">
      <c r="A77" s="608"/>
      <c r="B77" s="966">
        <v>550</v>
      </c>
      <c r="C77" s="769" t="s">
        <v>942</v>
      </c>
      <c r="D77" s="1814" t="s">
        <v>506</v>
      </c>
      <c r="E77" s="1815"/>
      <c r="F77" s="1815"/>
      <c r="G77" s="1815"/>
      <c r="H77" s="1815"/>
      <c r="I77" s="1815"/>
      <c r="J77" s="1815"/>
      <c r="K77" s="1815"/>
      <c r="L77" s="1815"/>
      <c r="M77" s="1815"/>
      <c r="N77" s="1815"/>
      <c r="O77" s="1815"/>
      <c r="P77" s="1816"/>
      <c r="Q77" s="1553">
        <f>AF61</f>
        <v>2</v>
      </c>
      <c r="R77" s="1554">
        <f>(Q77)/(I100)/R100</f>
        <v>0.0113314447592068</v>
      </c>
      <c r="S77" s="1521">
        <v>550</v>
      </c>
      <c r="T77" s="727" t="s">
        <v>88</v>
      </c>
      <c r="U77" s="727" t="s">
        <v>58</v>
      </c>
      <c r="V77" s="727" t="s">
        <v>58</v>
      </c>
      <c r="W77" s="727">
        <v>8</v>
      </c>
      <c r="X77" s="727">
        <v>2</v>
      </c>
      <c r="Y77" s="727">
        <v>1</v>
      </c>
      <c r="Z77" s="727">
        <v>2</v>
      </c>
      <c r="AA77" s="727">
        <v>2</v>
      </c>
      <c r="AB77" s="727">
        <v>2</v>
      </c>
      <c r="AC77" s="728">
        <v>1</v>
      </c>
      <c r="AD77" s="710"/>
    </row>
    <row r="78" spans="1:30" s="609" customFormat="1" ht="37.5" customHeight="1">
      <c r="A78" s="608"/>
      <c r="B78" s="966">
        <v>20</v>
      </c>
      <c r="C78" s="770" t="s">
        <v>941</v>
      </c>
      <c r="D78" s="1765" t="s">
        <v>944</v>
      </c>
      <c r="E78" s="1766"/>
      <c r="F78" s="1766"/>
      <c r="G78" s="1766"/>
      <c r="H78" s="1766"/>
      <c r="I78" s="1766"/>
      <c r="J78" s="1766"/>
      <c r="K78" s="1766"/>
      <c r="L78" s="1766"/>
      <c r="M78" s="1766"/>
      <c r="N78" s="1766"/>
      <c r="O78" s="1766"/>
      <c r="P78" s="1767"/>
      <c r="Q78" s="1555">
        <f>AF62</f>
        <v>5</v>
      </c>
      <c r="R78" s="1556">
        <f>(Q78)/(I100)/R100</f>
        <v>0.028328611898016998</v>
      </c>
      <c r="S78" s="1522">
        <v>25</v>
      </c>
      <c r="T78" s="729" t="s">
        <v>89</v>
      </c>
      <c r="U78" s="729" t="s">
        <v>50</v>
      </c>
      <c r="V78" s="729" t="s">
        <v>50</v>
      </c>
      <c r="W78" s="729" t="s">
        <v>50</v>
      </c>
      <c r="X78" s="729" t="s">
        <v>50</v>
      </c>
      <c r="Y78" s="729" t="s">
        <v>50</v>
      </c>
      <c r="Z78" s="729" t="s">
        <v>50</v>
      </c>
      <c r="AA78" s="729">
        <v>1</v>
      </c>
      <c r="AB78" s="729">
        <v>1</v>
      </c>
      <c r="AC78" s="730" t="s">
        <v>50</v>
      </c>
      <c r="AD78" s="710"/>
    </row>
    <row r="79" spans="1:30" s="609" customFormat="1" ht="37.5" customHeight="1">
      <c r="A79" s="608"/>
      <c r="B79" s="966">
        <v>10</v>
      </c>
      <c r="C79" s="771" t="s">
        <v>23</v>
      </c>
      <c r="D79" s="1759" t="s">
        <v>24</v>
      </c>
      <c r="E79" s="1760"/>
      <c r="F79" s="1760"/>
      <c r="G79" s="1760"/>
      <c r="H79" s="1760"/>
      <c r="I79" s="1760"/>
      <c r="J79" s="1760"/>
      <c r="K79" s="1760"/>
      <c r="L79" s="1760"/>
      <c r="M79" s="1760"/>
      <c r="N79" s="1760"/>
      <c r="O79" s="1760"/>
      <c r="P79" s="1761"/>
      <c r="Q79" s="1557">
        <f>AF58</f>
        <v>1</v>
      </c>
      <c r="R79" s="1558">
        <f>(Q79)/(I100)/R100</f>
        <v>0.0056657223796034</v>
      </c>
      <c r="S79" s="1523">
        <v>10</v>
      </c>
      <c r="T79" s="751" t="s">
        <v>89</v>
      </c>
      <c r="U79" s="751" t="s">
        <v>50</v>
      </c>
      <c r="V79" s="751" t="s">
        <v>50</v>
      </c>
      <c r="W79" s="751" t="s">
        <v>50</v>
      </c>
      <c r="X79" s="751" t="s">
        <v>50</v>
      </c>
      <c r="Y79" s="751" t="s">
        <v>50</v>
      </c>
      <c r="Z79" s="751" t="s">
        <v>50</v>
      </c>
      <c r="AA79" s="751">
        <v>1</v>
      </c>
      <c r="AB79" s="751">
        <v>1</v>
      </c>
      <c r="AC79" s="752" t="s">
        <v>50</v>
      </c>
      <c r="AD79" s="710"/>
    </row>
    <row r="80" spans="1:30" s="609" customFormat="1" ht="37.5" customHeight="1">
      <c r="A80" s="608"/>
      <c r="B80" s="966">
        <v>14</v>
      </c>
      <c r="C80" s="772" t="s">
        <v>509</v>
      </c>
      <c r="D80" s="1852" t="s">
        <v>518</v>
      </c>
      <c r="E80" s="1853"/>
      <c r="F80" s="1853"/>
      <c r="G80" s="1853"/>
      <c r="H80" s="1853"/>
      <c r="I80" s="1853"/>
      <c r="J80" s="1853"/>
      <c r="K80" s="1853"/>
      <c r="L80" s="1853"/>
      <c r="M80" s="1853"/>
      <c r="N80" s="1853"/>
      <c r="O80" s="1853"/>
      <c r="P80" s="1854"/>
      <c r="Q80" s="1559">
        <f>AF63</f>
        <v>1.5</v>
      </c>
      <c r="R80" s="1560">
        <f>(Q80)/(I100)/R100</f>
        <v>0.0084985835694051</v>
      </c>
      <c r="S80" s="1524">
        <v>14</v>
      </c>
      <c r="T80" s="733" t="s">
        <v>89</v>
      </c>
      <c r="U80" s="733" t="s">
        <v>50</v>
      </c>
      <c r="V80" s="733" t="s">
        <v>50</v>
      </c>
      <c r="W80" s="733" t="s">
        <v>50</v>
      </c>
      <c r="X80" s="733" t="s">
        <v>50</v>
      </c>
      <c r="Y80" s="733" t="s">
        <v>50</v>
      </c>
      <c r="Z80" s="733" t="s">
        <v>50</v>
      </c>
      <c r="AA80" s="733">
        <v>1</v>
      </c>
      <c r="AB80" s="733">
        <v>1</v>
      </c>
      <c r="AC80" s="734" t="s">
        <v>50</v>
      </c>
      <c r="AD80" s="710"/>
    </row>
    <row r="81" spans="1:30" s="609" customFormat="1" ht="37.5" customHeight="1">
      <c r="A81" s="608"/>
      <c r="B81" s="966">
        <v>20</v>
      </c>
      <c r="C81" s="776" t="s">
        <v>470</v>
      </c>
      <c r="D81" s="1792" t="s">
        <v>29</v>
      </c>
      <c r="E81" s="1793"/>
      <c r="F81" s="1793"/>
      <c r="G81" s="1793"/>
      <c r="H81" s="1793"/>
      <c r="I81" s="1793"/>
      <c r="J81" s="1793"/>
      <c r="K81" s="1793"/>
      <c r="L81" s="1793"/>
      <c r="M81" s="1793"/>
      <c r="N81" s="1793"/>
      <c r="O81" s="1793"/>
      <c r="P81" s="1794"/>
      <c r="Q81" s="1561">
        <f>AF51</f>
        <v>2</v>
      </c>
      <c r="R81" s="1562">
        <f>(Q81)/(I100)/R100</f>
        <v>0.0113314447592068</v>
      </c>
      <c r="S81" s="1525">
        <v>20</v>
      </c>
      <c r="T81" s="740" t="s">
        <v>88</v>
      </c>
      <c r="U81" s="740" t="s">
        <v>58</v>
      </c>
      <c r="V81" s="740" t="s">
        <v>50</v>
      </c>
      <c r="W81" s="740">
        <v>3</v>
      </c>
      <c r="X81" s="740">
        <v>1</v>
      </c>
      <c r="Y81" s="740">
        <v>1</v>
      </c>
      <c r="Z81" s="740">
        <v>1</v>
      </c>
      <c r="AA81" s="740">
        <v>1</v>
      </c>
      <c r="AB81" s="740">
        <v>1</v>
      </c>
      <c r="AC81" s="741" t="s">
        <v>50</v>
      </c>
      <c r="AD81" s="710"/>
    </row>
    <row r="82" spans="1:30" s="609" customFormat="1" ht="37.5" customHeight="1">
      <c r="A82" s="608"/>
      <c r="B82" s="966">
        <v>80</v>
      </c>
      <c r="C82" s="777" t="s">
        <v>940</v>
      </c>
      <c r="D82" s="1864" t="s">
        <v>44</v>
      </c>
      <c r="E82" s="1865"/>
      <c r="F82" s="1865"/>
      <c r="G82" s="1865"/>
      <c r="H82" s="1865"/>
      <c r="I82" s="1865"/>
      <c r="J82" s="1865"/>
      <c r="K82" s="1865"/>
      <c r="L82" s="1865"/>
      <c r="M82" s="1865"/>
      <c r="N82" s="1865"/>
      <c r="O82" s="1865"/>
      <c r="P82" s="1866"/>
      <c r="Q82" s="1563">
        <f>AF52</f>
        <v>2</v>
      </c>
      <c r="R82" s="1564">
        <f>(Q82)/(I100)/R100</f>
        <v>0.0113314447592068</v>
      </c>
      <c r="S82" s="1526">
        <v>60</v>
      </c>
      <c r="T82" s="742" t="s">
        <v>88</v>
      </c>
      <c r="U82" s="742" t="s">
        <v>58</v>
      </c>
      <c r="V82" s="742" t="s">
        <v>50</v>
      </c>
      <c r="W82" s="742">
        <v>2</v>
      </c>
      <c r="X82" s="742">
        <v>1</v>
      </c>
      <c r="Y82" s="742">
        <v>1</v>
      </c>
      <c r="Z82" s="742" t="s">
        <v>50</v>
      </c>
      <c r="AA82" s="742">
        <v>1</v>
      </c>
      <c r="AB82" s="742">
        <v>1</v>
      </c>
      <c r="AC82" s="743" t="s">
        <v>50</v>
      </c>
      <c r="AD82" s="710"/>
    </row>
    <row r="83" spans="1:30" s="609" customFormat="1" ht="37.5" customHeight="1">
      <c r="A83" s="608"/>
      <c r="B83" s="966">
        <v>100</v>
      </c>
      <c r="C83" s="773" t="s">
        <v>909</v>
      </c>
      <c r="D83" s="1751" t="s">
        <v>848</v>
      </c>
      <c r="E83" s="1752"/>
      <c r="F83" s="1752"/>
      <c r="G83" s="1752"/>
      <c r="H83" s="1752"/>
      <c r="I83" s="1752"/>
      <c r="J83" s="1752"/>
      <c r="K83" s="1752"/>
      <c r="L83" s="1752"/>
      <c r="M83" s="1752"/>
      <c r="N83" s="1752"/>
      <c r="O83" s="1752"/>
      <c r="P83" s="1753"/>
      <c r="Q83" s="1565">
        <f>AF43</f>
        <v>16</v>
      </c>
      <c r="R83" s="1566">
        <f>(Q83)/(I100)/R100</f>
        <v>0.0906515580736544</v>
      </c>
      <c r="S83" s="1527">
        <v>60</v>
      </c>
      <c r="T83" s="735" t="s">
        <v>88</v>
      </c>
      <c r="U83" s="735" t="s">
        <v>58</v>
      </c>
      <c r="V83" s="735" t="s">
        <v>50</v>
      </c>
      <c r="W83" s="735">
        <v>3</v>
      </c>
      <c r="X83" s="735">
        <v>1</v>
      </c>
      <c r="Y83" s="735">
        <v>1</v>
      </c>
      <c r="Z83" s="735">
        <v>1</v>
      </c>
      <c r="AA83" s="735">
        <v>1</v>
      </c>
      <c r="AB83" s="735">
        <v>1</v>
      </c>
      <c r="AC83" s="736" t="s">
        <v>50</v>
      </c>
      <c r="AD83" s="710"/>
    </row>
    <row r="84" spans="1:30" s="609" customFormat="1" ht="37.5" customHeight="1">
      <c r="A84" s="608"/>
      <c r="B84" s="966">
        <v>80</v>
      </c>
      <c r="C84" s="774" t="s">
        <v>867</v>
      </c>
      <c r="D84" s="1855" t="s">
        <v>868</v>
      </c>
      <c r="E84" s="1856"/>
      <c r="F84" s="1856"/>
      <c r="G84" s="1856"/>
      <c r="H84" s="1856"/>
      <c r="I84" s="1856"/>
      <c r="J84" s="1856"/>
      <c r="K84" s="1856"/>
      <c r="L84" s="1856"/>
      <c r="M84" s="1856"/>
      <c r="N84" s="1856"/>
      <c r="O84" s="1856"/>
      <c r="P84" s="1857"/>
      <c r="Q84" s="1567">
        <f aca="true" t="shared" si="2" ref="Q84:Q90">AF44</f>
        <v>16</v>
      </c>
      <c r="R84" s="1568">
        <f>(Q84)/(I100)/R100</f>
        <v>0.0906515580736544</v>
      </c>
      <c r="S84" s="1528">
        <v>50</v>
      </c>
      <c r="T84" s="738" t="s">
        <v>88</v>
      </c>
      <c r="U84" s="738" t="s">
        <v>58</v>
      </c>
      <c r="V84" s="738" t="s">
        <v>50</v>
      </c>
      <c r="W84" s="738">
        <v>2</v>
      </c>
      <c r="X84" s="738">
        <v>1</v>
      </c>
      <c r="Y84" s="738">
        <v>1</v>
      </c>
      <c r="Z84" s="738">
        <v>1</v>
      </c>
      <c r="AA84" s="738">
        <v>1</v>
      </c>
      <c r="AB84" s="738">
        <v>1</v>
      </c>
      <c r="AC84" s="739" t="s">
        <v>50</v>
      </c>
      <c r="AD84" s="710"/>
    </row>
    <row r="85" spans="1:30" s="609" customFormat="1" ht="37.5" customHeight="1">
      <c r="A85" s="608"/>
      <c r="B85" s="966">
        <v>20</v>
      </c>
      <c r="C85" s="771" t="s">
        <v>875</v>
      </c>
      <c r="D85" s="1759" t="s">
        <v>876</v>
      </c>
      <c r="E85" s="1760"/>
      <c r="F85" s="1760"/>
      <c r="G85" s="1760"/>
      <c r="H85" s="1760"/>
      <c r="I85" s="1760"/>
      <c r="J85" s="1760"/>
      <c r="K85" s="1760"/>
      <c r="L85" s="1760"/>
      <c r="M85" s="1760"/>
      <c r="N85" s="1760"/>
      <c r="O85" s="1760"/>
      <c r="P85" s="1761"/>
      <c r="Q85" s="1557">
        <f t="shared" si="2"/>
        <v>14</v>
      </c>
      <c r="R85" s="1558">
        <f>(Q85)/(I100)/R100</f>
        <v>0.07932011331444759</v>
      </c>
      <c r="S85" s="1529">
        <v>40</v>
      </c>
      <c r="T85" s="731" t="s">
        <v>88</v>
      </c>
      <c r="U85" s="731" t="s">
        <v>58</v>
      </c>
      <c r="V85" s="731" t="s">
        <v>50</v>
      </c>
      <c r="W85" s="731">
        <v>2</v>
      </c>
      <c r="X85" s="731">
        <v>1</v>
      </c>
      <c r="Y85" s="731">
        <v>1</v>
      </c>
      <c r="Z85" s="731">
        <v>1</v>
      </c>
      <c r="AA85" s="731">
        <v>1</v>
      </c>
      <c r="AB85" s="731">
        <v>1</v>
      </c>
      <c r="AC85" s="732" t="s">
        <v>50</v>
      </c>
      <c r="AD85" s="710"/>
    </row>
    <row r="86" spans="1:30" s="609" customFormat="1" ht="37.5" customHeight="1">
      <c r="A86" s="608"/>
      <c r="B86" s="966">
        <v>200</v>
      </c>
      <c r="C86" s="775" t="s">
        <v>71</v>
      </c>
      <c r="D86" s="1841" t="s">
        <v>72</v>
      </c>
      <c r="E86" s="1842"/>
      <c r="F86" s="1842"/>
      <c r="G86" s="1842"/>
      <c r="H86" s="1842"/>
      <c r="I86" s="1842"/>
      <c r="J86" s="1842"/>
      <c r="K86" s="1842"/>
      <c r="L86" s="1842"/>
      <c r="M86" s="1842"/>
      <c r="N86" s="1842"/>
      <c r="O86" s="1842"/>
      <c r="P86" s="1843"/>
      <c r="Q86" s="1569">
        <f t="shared" si="2"/>
        <v>20</v>
      </c>
      <c r="R86" s="1570">
        <f>(Q86)/(I100)/R100</f>
        <v>0.11331444759206799</v>
      </c>
      <c r="S86" s="1530">
        <v>250</v>
      </c>
      <c r="T86" s="753" t="s">
        <v>88</v>
      </c>
      <c r="U86" s="753" t="s">
        <v>58</v>
      </c>
      <c r="V86" s="753" t="s">
        <v>50</v>
      </c>
      <c r="W86" s="753">
        <v>2</v>
      </c>
      <c r="X86" s="753">
        <v>1</v>
      </c>
      <c r="Y86" s="753">
        <v>1</v>
      </c>
      <c r="Z86" s="753">
        <v>2</v>
      </c>
      <c r="AA86" s="753">
        <v>1</v>
      </c>
      <c r="AB86" s="753">
        <v>1</v>
      </c>
      <c r="AC86" s="754">
        <v>1</v>
      </c>
      <c r="AD86" s="710"/>
    </row>
    <row r="87" spans="1:30" s="609" customFormat="1" ht="37.5" customHeight="1">
      <c r="A87" s="608"/>
      <c r="B87" s="966">
        <v>80</v>
      </c>
      <c r="C87" s="779" t="s">
        <v>583</v>
      </c>
      <c r="D87" s="1838" t="s">
        <v>584</v>
      </c>
      <c r="E87" s="1839"/>
      <c r="F87" s="1839"/>
      <c r="G87" s="1839"/>
      <c r="H87" s="1839"/>
      <c r="I87" s="1839"/>
      <c r="J87" s="1839"/>
      <c r="K87" s="1839"/>
      <c r="L87" s="1839"/>
      <c r="M87" s="1839"/>
      <c r="N87" s="1839"/>
      <c r="O87" s="1839"/>
      <c r="P87" s="1840"/>
      <c r="Q87" s="1571">
        <f t="shared" si="2"/>
        <v>16</v>
      </c>
      <c r="R87" s="1572">
        <f>(Q87)/(I100)/R100</f>
        <v>0.0906515580736544</v>
      </c>
      <c r="S87" s="1531">
        <v>50</v>
      </c>
      <c r="T87" s="744" t="s">
        <v>88</v>
      </c>
      <c r="U87" s="744" t="s">
        <v>58</v>
      </c>
      <c r="V87" s="744" t="s">
        <v>50</v>
      </c>
      <c r="W87" s="744">
        <v>2</v>
      </c>
      <c r="X87" s="744">
        <v>1</v>
      </c>
      <c r="Y87" s="744">
        <v>1</v>
      </c>
      <c r="Z87" s="744">
        <v>1</v>
      </c>
      <c r="AA87" s="744">
        <v>1</v>
      </c>
      <c r="AB87" s="744">
        <v>1</v>
      </c>
      <c r="AC87" s="745" t="s">
        <v>50</v>
      </c>
      <c r="AD87" s="710"/>
    </row>
    <row r="88" spans="1:30" s="609" customFormat="1" ht="37.5" customHeight="1">
      <c r="A88" s="608"/>
      <c r="B88" s="966">
        <v>80</v>
      </c>
      <c r="C88" s="778" t="s">
        <v>522</v>
      </c>
      <c r="D88" s="1858" t="s">
        <v>526</v>
      </c>
      <c r="E88" s="1859"/>
      <c r="F88" s="1859"/>
      <c r="G88" s="1859"/>
      <c r="H88" s="1859"/>
      <c r="I88" s="1859"/>
      <c r="J88" s="1859"/>
      <c r="K88" s="1859"/>
      <c r="L88" s="1859"/>
      <c r="M88" s="1859"/>
      <c r="N88" s="1859"/>
      <c r="O88" s="1859"/>
      <c r="P88" s="1860"/>
      <c r="Q88" s="1573">
        <f t="shared" si="2"/>
        <v>20</v>
      </c>
      <c r="R88" s="1574">
        <f>(Q88)/(I100)/R100</f>
        <v>0.11331444759206799</v>
      </c>
      <c r="S88" s="1532">
        <v>100</v>
      </c>
      <c r="T88" s="746" t="s">
        <v>88</v>
      </c>
      <c r="U88" s="746" t="s">
        <v>58</v>
      </c>
      <c r="V88" s="746" t="s">
        <v>50</v>
      </c>
      <c r="W88" s="746">
        <v>2</v>
      </c>
      <c r="X88" s="746">
        <v>1</v>
      </c>
      <c r="Y88" s="746">
        <v>1</v>
      </c>
      <c r="Z88" s="746">
        <v>2</v>
      </c>
      <c r="AA88" s="746">
        <v>1</v>
      </c>
      <c r="AB88" s="746">
        <v>1</v>
      </c>
      <c r="AC88" s="747" t="s">
        <v>50</v>
      </c>
      <c r="AD88" s="710"/>
    </row>
    <row r="89" spans="1:30" s="609" customFormat="1" ht="37.5" customHeight="1">
      <c r="A89" s="608"/>
      <c r="B89" s="966">
        <v>100</v>
      </c>
      <c r="C89" s="814" t="s">
        <v>523</v>
      </c>
      <c r="D89" s="1861" t="s">
        <v>527</v>
      </c>
      <c r="E89" s="1862"/>
      <c r="F89" s="1862"/>
      <c r="G89" s="1862"/>
      <c r="H89" s="1862"/>
      <c r="I89" s="1862"/>
      <c r="J89" s="1862"/>
      <c r="K89" s="1862"/>
      <c r="L89" s="1862"/>
      <c r="M89" s="1862"/>
      <c r="N89" s="1862"/>
      <c r="O89" s="1862"/>
      <c r="P89" s="1863"/>
      <c r="Q89" s="1575">
        <f t="shared" si="2"/>
        <v>16</v>
      </c>
      <c r="R89" s="1576">
        <f>(Q89)/(I100)/R100</f>
        <v>0.0906515580736544</v>
      </c>
      <c r="S89" s="1533">
        <v>80</v>
      </c>
      <c r="T89" s="815" t="s">
        <v>88</v>
      </c>
      <c r="U89" s="815" t="s">
        <v>58</v>
      </c>
      <c r="V89" s="815" t="s">
        <v>50</v>
      </c>
      <c r="W89" s="815">
        <v>2</v>
      </c>
      <c r="X89" s="815">
        <v>1</v>
      </c>
      <c r="Y89" s="815">
        <v>1</v>
      </c>
      <c r="Z89" s="815">
        <v>1</v>
      </c>
      <c r="AA89" s="815">
        <v>1</v>
      </c>
      <c r="AB89" s="815">
        <v>1</v>
      </c>
      <c r="AC89" s="816" t="s">
        <v>50</v>
      </c>
      <c r="AD89" s="710"/>
    </row>
    <row r="90" spans="1:30" s="609" customFormat="1" ht="37.5" customHeight="1">
      <c r="A90" s="608"/>
      <c r="B90" s="966">
        <v>60</v>
      </c>
      <c r="C90" s="812" t="s">
        <v>575</v>
      </c>
      <c r="D90" s="1811" t="s">
        <v>682</v>
      </c>
      <c r="E90" s="1812"/>
      <c r="F90" s="1812"/>
      <c r="G90" s="1812"/>
      <c r="H90" s="1812"/>
      <c r="I90" s="1812"/>
      <c r="J90" s="1812"/>
      <c r="K90" s="1812"/>
      <c r="L90" s="1812"/>
      <c r="M90" s="1812"/>
      <c r="N90" s="1812"/>
      <c r="O90" s="1812"/>
      <c r="P90" s="1813"/>
      <c r="Q90" s="1577">
        <f t="shared" si="2"/>
        <v>14</v>
      </c>
      <c r="R90" s="1578">
        <f>(Q90)/(I100)/R100</f>
        <v>0.07932011331444759</v>
      </c>
      <c r="S90" s="1534">
        <v>50</v>
      </c>
      <c r="T90" s="737" t="s">
        <v>88</v>
      </c>
      <c r="U90" s="737" t="s">
        <v>58</v>
      </c>
      <c r="V90" s="737" t="s">
        <v>50</v>
      </c>
      <c r="W90" s="737">
        <v>2</v>
      </c>
      <c r="X90" s="737">
        <v>1</v>
      </c>
      <c r="Y90" s="737">
        <v>1</v>
      </c>
      <c r="Z90" s="737">
        <v>1</v>
      </c>
      <c r="AA90" s="737">
        <v>1</v>
      </c>
      <c r="AB90" s="737">
        <v>1</v>
      </c>
      <c r="AC90" s="813" t="s">
        <v>50</v>
      </c>
      <c r="AD90" s="710"/>
    </row>
    <row r="91" spans="1:30" s="609" customFormat="1" ht="37.5" customHeight="1">
      <c r="A91" s="608"/>
      <c r="B91" s="966">
        <v>60</v>
      </c>
      <c r="C91" s="769" t="s">
        <v>718</v>
      </c>
      <c r="D91" s="1814" t="s">
        <v>681</v>
      </c>
      <c r="E91" s="1815"/>
      <c r="F91" s="1815"/>
      <c r="G91" s="1815"/>
      <c r="H91" s="1815"/>
      <c r="I91" s="1815"/>
      <c r="J91" s="1815"/>
      <c r="K91" s="1815"/>
      <c r="L91" s="1815"/>
      <c r="M91" s="1815"/>
      <c r="N91" s="1815"/>
      <c r="O91" s="1815"/>
      <c r="P91" s="1816"/>
      <c r="Q91" s="1553">
        <f>AF54</f>
        <v>8</v>
      </c>
      <c r="R91" s="1554">
        <f>(Q91)/(I100)/R100</f>
        <v>0.0453257790368272</v>
      </c>
      <c r="S91" s="1521">
        <v>60</v>
      </c>
      <c r="T91" s="727" t="s">
        <v>88</v>
      </c>
      <c r="U91" s="727" t="s">
        <v>58</v>
      </c>
      <c r="V91" s="727" t="s">
        <v>50</v>
      </c>
      <c r="W91" s="727">
        <v>2</v>
      </c>
      <c r="X91" s="727">
        <v>1</v>
      </c>
      <c r="Y91" s="727">
        <v>1</v>
      </c>
      <c r="Z91" s="727" t="s">
        <v>50</v>
      </c>
      <c r="AA91" s="727">
        <v>1</v>
      </c>
      <c r="AB91" s="727">
        <v>1</v>
      </c>
      <c r="AC91" s="728" t="s">
        <v>50</v>
      </c>
      <c r="AD91" s="710"/>
    </row>
    <row r="92" spans="1:30" s="609" customFormat="1" ht="37.5" customHeight="1">
      <c r="A92" s="608"/>
      <c r="B92" s="966">
        <v>60</v>
      </c>
      <c r="C92" s="880" t="s">
        <v>719</v>
      </c>
      <c r="D92" s="1817" t="s">
        <v>683</v>
      </c>
      <c r="E92" s="1818"/>
      <c r="F92" s="1818"/>
      <c r="G92" s="1818"/>
      <c r="H92" s="1818"/>
      <c r="I92" s="1818"/>
      <c r="J92" s="1818"/>
      <c r="K92" s="1818"/>
      <c r="L92" s="1818"/>
      <c r="M92" s="1818"/>
      <c r="N92" s="1818"/>
      <c r="O92" s="1818"/>
      <c r="P92" s="1819"/>
      <c r="Q92" s="1579">
        <f>AF55</f>
        <v>6</v>
      </c>
      <c r="R92" s="1580">
        <f>(Q92)/(I100)/R100</f>
        <v>0.0339943342776204</v>
      </c>
      <c r="S92" s="1535">
        <v>40</v>
      </c>
      <c r="T92" s="881" t="s">
        <v>88</v>
      </c>
      <c r="U92" s="881" t="s">
        <v>58</v>
      </c>
      <c r="V92" s="881" t="s">
        <v>50</v>
      </c>
      <c r="W92" s="881">
        <v>2</v>
      </c>
      <c r="X92" s="881">
        <v>1</v>
      </c>
      <c r="Y92" s="881">
        <v>1</v>
      </c>
      <c r="Z92" s="881" t="s">
        <v>50</v>
      </c>
      <c r="AA92" s="881">
        <v>1</v>
      </c>
      <c r="AB92" s="881">
        <v>1</v>
      </c>
      <c r="AC92" s="882" t="s">
        <v>50</v>
      </c>
      <c r="AD92" s="710"/>
    </row>
    <row r="93" spans="1:30" s="609" customFormat="1" ht="37.5" customHeight="1">
      <c r="A93" s="608"/>
      <c r="B93" s="966">
        <v>80</v>
      </c>
      <c r="C93" s="1135" t="s">
        <v>577</v>
      </c>
      <c r="D93" s="1805" t="s">
        <v>576</v>
      </c>
      <c r="E93" s="1806"/>
      <c r="F93" s="1806"/>
      <c r="G93" s="1806"/>
      <c r="H93" s="1806"/>
      <c r="I93" s="1806"/>
      <c r="J93" s="1806"/>
      <c r="K93" s="1806"/>
      <c r="L93" s="1806"/>
      <c r="M93" s="1806"/>
      <c r="N93" s="1806"/>
      <c r="O93" s="1806"/>
      <c r="P93" s="1807"/>
      <c r="Q93" s="1581">
        <f>AF53</f>
        <v>4</v>
      </c>
      <c r="R93" s="1582">
        <f>(Q93)/(I100)/R100</f>
        <v>0.0226628895184136</v>
      </c>
      <c r="S93" s="1536">
        <v>40</v>
      </c>
      <c r="T93" s="1136" t="s">
        <v>88</v>
      </c>
      <c r="U93" s="1136" t="s">
        <v>58</v>
      </c>
      <c r="V93" s="1136" t="s">
        <v>50</v>
      </c>
      <c r="W93" s="1136">
        <v>2</v>
      </c>
      <c r="X93" s="1136">
        <v>1</v>
      </c>
      <c r="Y93" s="1136">
        <v>1</v>
      </c>
      <c r="Z93" s="1136" t="s">
        <v>50</v>
      </c>
      <c r="AA93" s="1136">
        <v>1</v>
      </c>
      <c r="AB93" s="1136">
        <v>1</v>
      </c>
      <c r="AC93" s="1137" t="s">
        <v>50</v>
      </c>
      <c r="AD93" s="710"/>
    </row>
    <row r="94" spans="1:30" s="609" customFormat="1" ht="37.5" customHeight="1">
      <c r="A94" s="608"/>
      <c r="B94" s="966" t="s">
        <v>529</v>
      </c>
      <c r="C94" s="1589" t="s">
        <v>585</v>
      </c>
      <c r="D94" s="1795" t="s">
        <v>591</v>
      </c>
      <c r="E94" s="1796"/>
      <c r="F94" s="1796"/>
      <c r="G94" s="1796"/>
      <c r="H94" s="1796"/>
      <c r="I94" s="1796"/>
      <c r="J94" s="1796"/>
      <c r="K94" s="1796"/>
      <c r="L94" s="1796"/>
      <c r="M94" s="1796"/>
      <c r="N94" s="1796"/>
      <c r="O94" s="1796"/>
      <c r="P94" s="1797"/>
      <c r="Q94" s="1583">
        <f>AF56</f>
        <v>4</v>
      </c>
      <c r="R94" s="1584">
        <f>(Q94)/(I100)/R100</f>
        <v>0.0226628895184136</v>
      </c>
      <c r="S94" s="1537">
        <v>40</v>
      </c>
      <c r="T94" s="967" t="s">
        <v>88</v>
      </c>
      <c r="U94" s="967" t="s">
        <v>58</v>
      </c>
      <c r="V94" s="967" t="s">
        <v>50</v>
      </c>
      <c r="W94" s="967">
        <v>2</v>
      </c>
      <c r="X94" s="967">
        <v>1</v>
      </c>
      <c r="Y94" s="967">
        <v>1</v>
      </c>
      <c r="Z94" s="967" t="s">
        <v>50</v>
      </c>
      <c r="AA94" s="967">
        <v>1</v>
      </c>
      <c r="AB94" s="967">
        <v>1</v>
      </c>
      <c r="AC94" s="968" t="s">
        <v>50</v>
      </c>
      <c r="AD94" s="710"/>
    </row>
    <row r="95" spans="1:30" s="609" customFormat="1" ht="37.5" customHeight="1">
      <c r="A95" s="608"/>
      <c r="B95" s="966" t="s">
        <v>529</v>
      </c>
      <c r="C95" s="1590" t="s">
        <v>157</v>
      </c>
      <c r="D95" s="1820" t="s">
        <v>158</v>
      </c>
      <c r="E95" s="1821"/>
      <c r="F95" s="1821"/>
      <c r="G95" s="1821"/>
      <c r="H95" s="1821"/>
      <c r="I95" s="1821"/>
      <c r="J95" s="1821"/>
      <c r="K95" s="1821"/>
      <c r="L95" s="1821"/>
      <c r="M95" s="1821"/>
      <c r="N95" s="1821"/>
      <c r="O95" s="1821"/>
      <c r="P95" s="1822"/>
      <c r="Q95" s="1585">
        <f>AF57</f>
        <v>2</v>
      </c>
      <c r="R95" s="1586">
        <f>(Q95)/(I100)/R100</f>
        <v>0.0113314447592068</v>
      </c>
      <c r="S95" s="1538">
        <v>40</v>
      </c>
      <c r="T95" s="1519" t="s">
        <v>88</v>
      </c>
      <c r="U95" s="1519" t="s">
        <v>58</v>
      </c>
      <c r="V95" s="1519" t="s">
        <v>50</v>
      </c>
      <c r="W95" s="1519">
        <v>2</v>
      </c>
      <c r="X95" s="1519">
        <v>1</v>
      </c>
      <c r="Y95" s="1519">
        <v>1</v>
      </c>
      <c r="Z95" s="1519" t="s">
        <v>50</v>
      </c>
      <c r="AA95" s="1519">
        <v>1</v>
      </c>
      <c r="AB95" s="1519">
        <v>1</v>
      </c>
      <c r="AC95" s="1520" t="s">
        <v>50</v>
      </c>
      <c r="AD95" s="710"/>
    </row>
    <row r="96" spans="1:30" s="609" customFormat="1" ht="37.5" customHeight="1" thickBot="1">
      <c r="A96" s="608"/>
      <c r="B96" s="966">
        <v>60</v>
      </c>
      <c r="C96" s="1591" t="s">
        <v>70</v>
      </c>
      <c r="D96" s="1808" t="s">
        <v>507</v>
      </c>
      <c r="E96" s="1809"/>
      <c r="F96" s="1809"/>
      <c r="G96" s="1809"/>
      <c r="H96" s="1809"/>
      <c r="I96" s="1809"/>
      <c r="J96" s="1809"/>
      <c r="K96" s="1809"/>
      <c r="L96" s="1809"/>
      <c r="M96" s="1809"/>
      <c r="N96" s="1809"/>
      <c r="O96" s="1809"/>
      <c r="P96" s="1810"/>
      <c r="Q96" s="1587">
        <f>AF59</f>
        <v>1</v>
      </c>
      <c r="R96" s="1588">
        <f>(Q96)/(I100)/R100</f>
        <v>0.0056657223796034</v>
      </c>
      <c r="S96" s="1539">
        <v>60</v>
      </c>
      <c r="T96" s="755" t="s">
        <v>88</v>
      </c>
      <c r="U96" s="755" t="s">
        <v>58</v>
      </c>
      <c r="V96" s="755" t="s">
        <v>50</v>
      </c>
      <c r="W96" s="755">
        <v>2</v>
      </c>
      <c r="X96" s="755">
        <v>1</v>
      </c>
      <c r="Y96" s="755" t="s">
        <v>50</v>
      </c>
      <c r="Z96" s="755" t="s">
        <v>50</v>
      </c>
      <c r="AA96" s="755">
        <v>1</v>
      </c>
      <c r="AB96" s="755">
        <v>1</v>
      </c>
      <c r="AC96" s="756">
        <v>1</v>
      </c>
      <c r="AD96" s="710"/>
    </row>
    <row r="97" spans="1:30" s="609" customFormat="1" ht="37.5" customHeight="1">
      <c r="A97" s="608"/>
      <c r="B97" s="610"/>
      <c r="C97" s="1592" t="s">
        <v>882</v>
      </c>
      <c r="D97" s="2015" t="s">
        <v>553</v>
      </c>
      <c r="E97" s="2015"/>
      <c r="F97" s="2015"/>
      <c r="G97" s="2015"/>
      <c r="H97" s="2015"/>
      <c r="I97" s="2015"/>
      <c r="J97" s="2015"/>
      <c r="K97" s="2015"/>
      <c r="L97" s="2015"/>
      <c r="M97" s="2015"/>
      <c r="N97" s="2015"/>
      <c r="O97" s="2015"/>
      <c r="P97" s="2015"/>
      <c r="Q97" s="2016"/>
      <c r="R97" s="1541" t="s">
        <v>61</v>
      </c>
      <c r="S97" s="1825" t="s">
        <v>65</v>
      </c>
      <c r="T97" s="1826"/>
      <c r="U97" s="1544" t="s">
        <v>87</v>
      </c>
      <c r="V97" s="1844" t="s">
        <v>78</v>
      </c>
      <c r="W97" s="1844"/>
      <c r="X97" s="1545" t="s">
        <v>63</v>
      </c>
      <c r="Y97" s="1844" t="s">
        <v>68</v>
      </c>
      <c r="Z97" s="1844"/>
      <c r="AA97" s="1545" t="s">
        <v>853</v>
      </c>
      <c r="AB97" s="1844" t="s">
        <v>854</v>
      </c>
      <c r="AC97" s="1845"/>
      <c r="AD97" s="710"/>
    </row>
    <row r="98" spans="1:30" s="609" customFormat="1" ht="37.5" customHeight="1">
      <c r="A98" s="608"/>
      <c r="B98" s="610"/>
      <c r="C98" s="1593" t="s">
        <v>69</v>
      </c>
      <c r="D98" s="2017" t="s">
        <v>554</v>
      </c>
      <c r="E98" s="2017"/>
      <c r="F98" s="2017"/>
      <c r="G98" s="2017"/>
      <c r="H98" s="2017"/>
      <c r="I98" s="2017"/>
      <c r="J98" s="2017"/>
      <c r="K98" s="2017"/>
      <c r="L98" s="2017"/>
      <c r="M98" s="2017"/>
      <c r="N98" s="2017"/>
      <c r="O98" s="2017"/>
      <c r="P98" s="2017"/>
      <c r="Q98" s="2018"/>
      <c r="R98" s="977" t="s">
        <v>531</v>
      </c>
      <c r="S98" s="1743" t="s">
        <v>530</v>
      </c>
      <c r="T98" s="1744"/>
      <c r="U98" s="978" t="s">
        <v>54</v>
      </c>
      <c r="V98" s="1875" t="s">
        <v>66</v>
      </c>
      <c r="W98" s="1875"/>
      <c r="X98" s="979" t="s">
        <v>56</v>
      </c>
      <c r="Y98" s="1875" t="s">
        <v>86</v>
      </c>
      <c r="Z98" s="1875"/>
      <c r="AA98" s="979" t="s">
        <v>55</v>
      </c>
      <c r="AB98" s="1875" t="s">
        <v>953</v>
      </c>
      <c r="AC98" s="1878"/>
      <c r="AD98" s="710"/>
    </row>
    <row r="99" spans="1:30" s="607" customFormat="1" ht="37.5" customHeight="1" thickBot="1">
      <c r="A99" s="605"/>
      <c r="B99" s="610"/>
      <c r="C99" s="1594" t="s">
        <v>465</v>
      </c>
      <c r="D99" s="2019" t="s">
        <v>466</v>
      </c>
      <c r="E99" s="2019"/>
      <c r="F99" s="2019"/>
      <c r="G99" s="2019"/>
      <c r="H99" s="2019"/>
      <c r="I99" s="2019"/>
      <c r="J99" s="2019"/>
      <c r="K99" s="2019"/>
      <c r="L99" s="2019"/>
      <c r="M99" s="2019"/>
      <c r="N99" s="2019"/>
      <c r="O99" s="2019"/>
      <c r="P99" s="2019"/>
      <c r="Q99" s="2020"/>
      <c r="R99" s="2012" t="s">
        <v>831</v>
      </c>
      <c r="S99" s="2013"/>
      <c r="T99" s="2014"/>
      <c r="U99" s="980" t="s">
        <v>60</v>
      </c>
      <c r="V99" s="1876" t="s">
        <v>67</v>
      </c>
      <c r="W99" s="1876"/>
      <c r="X99" s="980" t="s">
        <v>57</v>
      </c>
      <c r="Y99" s="1876" t="s">
        <v>950</v>
      </c>
      <c r="Z99" s="1876"/>
      <c r="AA99" s="980" t="s">
        <v>62</v>
      </c>
      <c r="AB99" s="1876" t="s">
        <v>85</v>
      </c>
      <c r="AC99" s="1877"/>
      <c r="AD99" s="714"/>
    </row>
    <row r="100" spans="1:30" s="607" customFormat="1" ht="37.5" customHeight="1">
      <c r="A100" s="605"/>
      <c r="B100" s="610"/>
      <c r="C100" s="2028" t="s">
        <v>955</v>
      </c>
      <c r="D100" s="2029"/>
      <c r="E100" s="2029"/>
      <c r="F100" s="2029"/>
      <c r="G100" s="2029"/>
      <c r="H100" s="2030"/>
      <c r="I100" s="1873">
        <v>38</v>
      </c>
      <c r="J100" s="2006" t="s">
        <v>53</v>
      </c>
      <c r="K100" s="2007"/>
      <c r="L100" s="2007"/>
      <c r="M100" s="2007"/>
      <c r="N100" s="2007"/>
      <c r="O100" s="2007"/>
      <c r="P100" s="2007"/>
      <c r="Q100" s="2008"/>
      <c r="R100" s="748">
        <f>X100/I100</f>
        <v>4.644736842105263</v>
      </c>
      <c r="S100" s="749"/>
      <c r="T100" s="2021" t="s">
        <v>954</v>
      </c>
      <c r="U100" s="2022"/>
      <c r="V100" s="2022"/>
      <c r="W100" s="2023"/>
      <c r="X100" s="1873">
        <f>AF64</f>
        <v>176.5</v>
      </c>
      <c r="Y100" s="1867" t="s">
        <v>952</v>
      </c>
      <c r="Z100" s="1868"/>
      <c r="AA100" s="1868"/>
      <c r="AB100" s="1868"/>
      <c r="AC100" s="1869"/>
      <c r="AD100" s="714"/>
    </row>
    <row r="101" spans="1:30" s="607" customFormat="1" ht="37.5" customHeight="1" thickBot="1">
      <c r="A101" s="605"/>
      <c r="B101" s="610"/>
      <c r="C101" s="2031"/>
      <c r="D101" s="2032"/>
      <c r="E101" s="2032"/>
      <c r="F101" s="2032"/>
      <c r="G101" s="2032"/>
      <c r="H101" s="2033"/>
      <c r="I101" s="2027"/>
      <c r="J101" s="2009"/>
      <c r="K101" s="2010"/>
      <c r="L101" s="2010"/>
      <c r="M101" s="2010"/>
      <c r="N101" s="2010"/>
      <c r="O101" s="2010"/>
      <c r="P101" s="2010"/>
      <c r="Q101" s="2011"/>
      <c r="R101" s="750"/>
      <c r="S101" s="750"/>
      <c r="T101" s="2024"/>
      <c r="U101" s="2025"/>
      <c r="V101" s="2025"/>
      <c r="W101" s="2026"/>
      <c r="X101" s="1874"/>
      <c r="Y101" s="1870"/>
      <c r="Z101" s="1871"/>
      <c r="AA101" s="1871"/>
      <c r="AB101" s="1871"/>
      <c r="AC101" s="1872"/>
      <c r="AD101" s="714"/>
    </row>
    <row r="102" spans="1:30" s="71" customFormat="1" ht="22.5" customHeight="1" thickBot="1">
      <c r="A102" s="70"/>
      <c r="B102" s="104"/>
      <c r="C102" s="105"/>
      <c r="D102" s="105"/>
      <c r="E102" s="105"/>
      <c r="F102" s="105"/>
      <c r="G102" s="105"/>
      <c r="H102" s="105"/>
      <c r="I102" s="106"/>
      <c r="J102" s="105"/>
      <c r="K102" s="105"/>
      <c r="L102" s="105"/>
      <c r="M102" s="105"/>
      <c r="N102" s="105"/>
      <c r="O102" s="105"/>
      <c r="P102" s="105"/>
      <c r="Q102" s="105"/>
      <c r="R102" s="105"/>
      <c r="S102" s="105"/>
      <c r="T102" s="105"/>
      <c r="U102" s="105"/>
      <c r="V102" s="105"/>
      <c r="W102" s="105"/>
      <c r="X102" s="105"/>
      <c r="Y102" s="105"/>
      <c r="Z102" s="105"/>
      <c r="AA102" s="105"/>
      <c r="AB102" s="105"/>
      <c r="AC102" s="105"/>
      <c r="AD102" s="715"/>
    </row>
    <row r="103" spans="1:31" s="71" customFormat="1" ht="37.5" customHeight="1">
      <c r="A103" s="70"/>
      <c r="B103" s="95"/>
      <c r="C103" s="711"/>
      <c r="D103" s="711"/>
      <c r="E103" s="711"/>
      <c r="F103" s="711"/>
      <c r="G103" s="711"/>
      <c r="H103" s="711"/>
      <c r="I103" s="94"/>
      <c r="J103" s="711"/>
      <c r="K103" s="711"/>
      <c r="L103" s="711"/>
      <c r="M103" s="711"/>
      <c r="N103" s="711"/>
      <c r="O103" s="711"/>
      <c r="P103" s="711"/>
      <c r="Q103" s="711"/>
      <c r="R103" s="711"/>
      <c r="S103" s="711"/>
      <c r="T103" s="711"/>
      <c r="U103" s="711"/>
      <c r="V103" s="711"/>
      <c r="W103" s="711"/>
      <c r="X103" s="711"/>
      <c r="Y103" s="711"/>
      <c r="Z103" s="711"/>
      <c r="AA103" s="711"/>
      <c r="AB103" s="711"/>
      <c r="AC103" s="711"/>
      <c r="AD103" s="712"/>
      <c r="AE103" s="88"/>
    </row>
    <row r="104" spans="2:32" s="72" customFormat="1" ht="27.75" customHeight="1">
      <c r="B104" s="95"/>
      <c r="C104" s="94"/>
      <c r="D104" s="94"/>
      <c r="E104" s="94"/>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6"/>
      <c r="AE104" s="85"/>
      <c r="AF104" s="89"/>
    </row>
    <row r="105" spans="2:32" s="72" customFormat="1" ht="15.75">
      <c r="B105" s="95"/>
      <c r="C105" s="94"/>
      <c r="D105" s="94"/>
      <c r="E105" s="94"/>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6"/>
      <c r="AE105" s="85"/>
      <c r="AF105" s="89"/>
    </row>
    <row r="106" spans="2:30" ht="15.75">
      <c r="B106" s="95"/>
      <c r="C106" s="94"/>
      <c r="D106" s="94"/>
      <c r="E106" s="94"/>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6"/>
    </row>
    <row r="107" spans="2:30" ht="15.75">
      <c r="B107" s="95"/>
      <c r="C107" s="94"/>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6"/>
    </row>
    <row r="108" spans="2:30" ht="15.75">
      <c r="B108" s="95"/>
      <c r="C108" s="94"/>
      <c r="D108" s="94"/>
      <c r="E108" s="94"/>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94"/>
      <c r="AD108" s="96"/>
    </row>
    <row r="109" spans="2:30" ht="15.75">
      <c r="B109" s="95"/>
      <c r="C109" s="94"/>
      <c r="D109" s="94"/>
      <c r="E109" s="94"/>
      <c r="F109" s="94"/>
      <c r="G109" s="94"/>
      <c r="H109" s="94"/>
      <c r="I109" s="94"/>
      <c r="J109" s="94"/>
      <c r="K109" s="94"/>
      <c r="L109" s="94"/>
      <c r="M109" s="94"/>
      <c r="N109" s="94"/>
      <c r="O109" s="94"/>
      <c r="P109" s="94"/>
      <c r="Q109" s="94"/>
      <c r="R109" s="94"/>
      <c r="S109" s="94"/>
      <c r="T109" s="94"/>
      <c r="U109" s="94"/>
      <c r="V109" s="94"/>
      <c r="W109" s="94"/>
      <c r="X109" s="94"/>
      <c r="Y109" s="94"/>
      <c r="Z109" s="94"/>
      <c r="AA109" s="94"/>
      <c r="AB109" s="94"/>
      <c r="AC109" s="94"/>
      <c r="AD109" s="96"/>
    </row>
    <row r="110" spans="2:30" ht="15.75">
      <c r="B110" s="95"/>
      <c r="C110" s="94"/>
      <c r="D110" s="94"/>
      <c r="E110" s="94"/>
      <c r="F110" s="94"/>
      <c r="G110" s="94"/>
      <c r="H110" s="94"/>
      <c r="I110" s="94"/>
      <c r="J110" s="94"/>
      <c r="K110" s="94"/>
      <c r="L110" s="94"/>
      <c r="M110" s="94"/>
      <c r="N110" s="94"/>
      <c r="O110" s="94"/>
      <c r="P110" s="94"/>
      <c r="Q110" s="94"/>
      <c r="R110" s="94"/>
      <c r="S110" s="94"/>
      <c r="T110" s="94"/>
      <c r="U110" s="94"/>
      <c r="V110" s="94"/>
      <c r="W110" s="94"/>
      <c r="X110" s="94"/>
      <c r="Y110" s="94"/>
      <c r="Z110" s="94"/>
      <c r="AA110" s="94"/>
      <c r="AB110" s="94"/>
      <c r="AC110" s="94"/>
      <c r="AD110" s="96"/>
    </row>
    <row r="111" spans="2:30" ht="15.75">
      <c r="B111" s="95"/>
      <c r="C111" s="94"/>
      <c r="D111" s="94"/>
      <c r="E111" s="94"/>
      <c r="F111" s="94"/>
      <c r="G111" s="94"/>
      <c r="H111" s="94"/>
      <c r="I111" s="94"/>
      <c r="J111" s="94"/>
      <c r="K111" s="94"/>
      <c r="L111" s="94"/>
      <c r="M111" s="94"/>
      <c r="N111" s="94"/>
      <c r="O111" s="94"/>
      <c r="P111" s="94"/>
      <c r="Q111" s="94"/>
      <c r="R111" s="94"/>
      <c r="S111" s="94"/>
      <c r="T111" s="94"/>
      <c r="U111" s="94"/>
      <c r="V111" s="94"/>
      <c r="W111" s="94"/>
      <c r="X111" s="94"/>
      <c r="Y111" s="94"/>
      <c r="Z111" s="94"/>
      <c r="AA111" s="94"/>
      <c r="AB111" s="94"/>
      <c r="AC111" s="94"/>
      <c r="AD111" s="96"/>
    </row>
    <row r="112" spans="2:30" ht="15.75">
      <c r="B112" s="95"/>
      <c r="C112" s="94"/>
      <c r="D112" s="94"/>
      <c r="E112" s="94"/>
      <c r="F112" s="94"/>
      <c r="G112" s="94"/>
      <c r="H112" s="94"/>
      <c r="I112" s="94"/>
      <c r="J112" s="94"/>
      <c r="K112" s="94"/>
      <c r="L112" s="94"/>
      <c r="M112" s="94"/>
      <c r="N112" s="94"/>
      <c r="O112" s="94"/>
      <c r="P112" s="94"/>
      <c r="Q112" s="94"/>
      <c r="R112" s="94"/>
      <c r="S112" s="94"/>
      <c r="T112" s="94"/>
      <c r="U112" s="94"/>
      <c r="V112" s="94"/>
      <c r="W112" s="94"/>
      <c r="X112" s="94"/>
      <c r="Y112" s="94"/>
      <c r="Z112" s="94"/>
      <c r="AA112" s="94"/>
      <c r="AB112" s="94"/>
      <c r="AC112" s="94"/>
      <c r="AD112" s="96"/>
    </row>
    <row r="113" spans="2:30" ht="15.75">
      <c r="B113" s="95"/>
      <c r="C113" s="94"/>
      <c r="D113" s="94"/>
      <c r="E113" s="94"/>
      <c r="F113" s="94"/>
      <c r="G113" s="94"/>
      <c r="H113" s="94"/>
      <c r="I113" s="94"/>
      <c r="J113" s="94"/>
      <c r="K113" s="94"/>
      <c r="L113" s="94"/>
      <c r="M113" s="94"/>
      <c r="N113" s="94"/>
      <c r="O113" s="94"/>
      <c r="P113" s="94"/>
      <c r="Q113" s="94"/>
      <c r="R113" s="94"/>
      <c r="S113" s="94"/>
      <c r="T113" s="94"/>
      <c r="U113" s="94"/>
      <c r="V113" s="94"/>
      <c r="W113" s="94"/>
      <c r="X113" s="94"/>
      <c r="Y113" s="94"/>
      <c r="Z113" s="94"/>
      <c r="AA113" s="94"/>
      <c r="AB113" s="94"/>
      <c r="AC113" s="94"/>
      <c r="AD113" s="96"/>
    </row>
    <row r="114" spans="2:30" ht="15.75">
      <c r="B114" s="95"/>
      <c r="C114" s="94"/>
      <c r="D114" s="94"/>
      <c r="E114" s="94"/>
      <c r="F114" s="94"/>
      <c r="G114" s="94"/>
      <c r="H114" s="94"/>
      <c r="I114" s="94"/>
      <c r="J114" s="94"/>
      <c r="K114" s="94"/>
      <c r="L114" s="94"/>
      <c r="M114" s="94"/>
      <c r="N114" s="94"/>
      <c r="O114" s="94"/>
      <c r="P114" s="94"/>
      <c r="Q114" s="94"/>
      <c r="R114" s="94"/>
      <c r="S114" s="94"/>
      <c r="T114" s="94"/>
      <c r="U114" s="94"/>
      <c r="V114" s="94"/>
      <c r="W114" s="94"/>
      <c r="X114" s="94"/>
      <c r="Y114" s="94"/>
      <c r="Z114" s="94"/>
      <c r="AA114" s="94"/>
      <c r="AB114" s="94"/>
      <c r="AC114" s="94"/>
      <c r="AD114" s="96"/>
    </row>
    <row r="115" spans="2:30" ht="15.75">
      <c r="B115" s="95"/>
      <c r="C115" s="94"/>
      <c r="D115" s="94"/>
      <c r="E115" s="94"/>
      <c r="F115" s="94"/>
      <c r="G115" s="94"/>
      <c r="H115" s="94"/>
      <c r="I115" s="94"/>
      <c r="J115" s="94"/>
      <c r="K115" s="94"/>
      <c r="L115" s="94"/>
      <c r="M115" s="94"/>
      <c r="N115" s="94"/>
      <c r="O115" s="94"/>
      <c r="P115" s="94"/>
      <c r="Q115" s="94"/>
      <c r="R115" s="94"/>
      <c r="S115" s="94"/>
      <c r="T115" s="94"/>
      <c r="U115" s="94"/>
      <c r="V115" s="94"/>
      <c r="W115" s="94"/>
      <c r="X115" s="94"/>
      <c r="Y115" s="94"/>
      <c r="Z115" s="94"/>
      <c r="AA115" s="94"/>
      <c r="AB115" s="94"/>
      <c r="AC115" s="94"/>
      <c r="AD115" s="96"/>
    </row>
    <row r="116" spans="2:30" ht="15.75">
      <c r="B116" s="95"/>
      <c r="C116" s="94"/>
      <c r="D116" s="94"/>
      <c r="E116" s="94"/>
      <c r="F116" s="94"/>
      <c r="G116" s="94"/>
      <c r="H116" s="94"/>
      <c r="I116" s="94"/>
      <c r="J116" s="94"/>
      <c r="K116" s="94"/>
      <c r="L116" s="94"/>
      <c r="M116" s="94"/>
      <c r="N116" s="94"/>
      <c r="O116" s="94"/>
      <c r="P116" s="94"/>
      <c r="Q116" s="94"/>
      <c r="R116" s="94"/>
      <c r="S116" s="94"/>
      <c r="T116" s="94"/>
      <c r="U116" s="94"/>
      <c r="V116" s="94"/>
      <c r="W116" s="94"/>
      <c r="X116" s="94"/>
      <c r="Y116" s="94"/>
      <c r="Z116" s="94"/>
      <c r="AA116" s="94"/>
      <c r="AB116" s="94"/>
      <c r="AC116" s="94"/>
      <c r="AD116" s="96"/>
    </row>
    <row r="117" spans="2:30" ht="15.75">
      <c r="B117" s="95"/>
      <c r="C117" s="94"/>
      <c r="D117" s="94"/>
      <c r="E117" s="94"/>
      <c r="F117" s="94"/>
      <c r="G117" s="94"/>
      <c r="H117" s="94"/>
      <c r="I117" s="94"/>
      <c r="J117" s="94"/>
      <c r="K117" s="94"/>
      <c r="L117" s="94"/>
      <c r="M117" s="94"/>
      <c r="N117" s="94"/>
      <c r="O117" s="94"/>
      <c r="P117" s="94"/>
      <c r="Q117" s="94"/>
      <c r="R117" s="94"/>
      <c r="S117" s="94"/>
      <c r="T117" s="94"/>
      <c r="U117" s="94"/>
      <c r="V117" s="94"/>
      <c r="W117" s="94"/>
      <c r="X117" s="94"/>
      <c r="Y117" s="94"/>
      <c r="Z117" s="94"/>
      <c r="AA117" s="94"/>
      <c r="AB117" s="94"/>
      <c r="AC117" s="94"/>
      <c r="AD117" s="96"/>
    </row>
    <row r="118" spans="2:30" ht="15.75">
      <c r="B118" s="95"/>
      <c r="C118" s="94"/>
      <c r="D118" s="94"/>
      <c r="E118" s="94"/>
      <c r="F118" s="94"/>
      <c r="G118" s="94"/>
      <c r="H118" s="94"/>
      <c r="I118" s="94"/>
      <c r="J118" s="94"/>
      <c r="K118" s="94"/>
      <c r="L118" s="94"/>
      <c r="M118" s="94"/>
      <c r="N118" s="94"/>
      <c r="O118" s="94"/>
      <c r="P118" s="94"/>
      <c r="Q118" s="94"/>
      <c r="R118" s="94"/>
      <c r="S118" s="94"/>
      <c r="T118" s="94"/>
      <c r="U118" s="94"/>
      <c r="V118" s="94"/>
      <c r="W118" s="94"/>
      <c r="X118" s="94"/>
      <c r="Y118" s="94"/>
      <c r="Z118" s="94"/>
      <c r="AA118" s="94"/>
      <c r="AB118" s="94"/>
      <c r="AC118" s="94"/>
      <c r="AD118" s="96"/>
    </row>
    <row r="119" spans="2:30" ht="15.75">
      <c r="B119" s="95"/>
      <c r="C119" s="94"/>
      <c r="D119" s="94"/>
      <c r="E119" s="94"/>
      <c r="F119" s="94"/>
      <c r="G119" s="94"/>
      <c r="H119" s="94"/>
      <c r="I119" s="94"/>
      <c r="J119" s="94"/>
      <c r="K119" s="94"/>
      <c r="L119" s="94"/>
      <c r="M119" s="94"/>
      <c r="N119" s="94"/>
      <c r="O119" s="94"/>
      <c r="P119" s="94"/>
      <c r="Q119" s="94"/>
      <c r="R119" s="94"/>
      <c r="S119" s="94"/>
      <c r="T119" s="94"/>
      <c r="U119" s="94"/>
      <c r="V119" s="94"/>
      <c r="W119" s="94"/>
      <c r="X119" s="94"/>
      <c r="Y119" s="94"/>
      <c r="Z119" s="94"/>
      <c r="AA119" s="94"/>
      <c r="AB119" s="94"/>
      <c r="AC119" s="94"/>
      <c r="AD119" s="96"/>
    </row>
    <row r="120" spans="2:30" ht="15.75">
      <c r="B120" s="95"/>
      <c r="C120" s="94"/>
      <c r="D120" s="94"/>
      <c r="E120" s="94"/>
      <c r="F120" s="94"/>
      <c r="G120" s="94"/>
      <c r="H120" s="94"/>
      <c r="I120" s="94"/>
      <c r="J120" s="94"/>
      <c r="K120" s="94"/>
      <c r="L120" s="94"/>
      <c r="M120" s="94"/>
      <c r="N120" s="94"/>
      <c r="O120" s="94"/>
      <c r="P120" s="94"/>
      <c r="Q120" s="94"/>
      <c r="R120" s="94"/>
      <c r="S120" s="94"/>
      <c r="T120" s="94"/>
      <c r="U120" s="94"/>
      <c r="V120" s="94"/>
      <c r="W120" s="94"/>
      <c r="X120" s="94"/>
      <c r="Y120" s="94"/>
      <c r="Z120" s="94"/>
      <c r="AA120" s="94"/>
      <c r="AB120" s="94"/>
      <c r="AC120" s="94"/>
      <c r="AD120" s="96"/>
    </row>
    <row r="121" spans="2:30" ht="15.75">
      <c r="B121" s="95"/>
      <c r="C121" s="94"/>
      <c r="D121" s="94"/>
      <c r="E121" s="94"/>
      <c r="F121" s="94"/>
      <c r="G121" s="94"/>
      <c r="H121" s="94"/>
      <c r="I121" s="94"/>
      <c r="J121" s="94"/>
      <c r="K121" s="94"/>
      <c r="L121" s="94"/>
      <c r="M121" s="94"/>
      <c r="N121" s="94"/>
      <c r="O121" s="94"/>
      <c r="P121" s="94"/>
      <c r="Q121" s="94"/>
      <c r="R121" s="94"/>
      <c r="S121" s="94"/>
      <c r="T121" s="94"/>
      <c r="U121" s="94"/>
      <c r="V121" s="94"/>
      <c r="W121" s="94"/>
      <c r="X121" s="94"/>
      <c r="Y121" s="94"/>
      <c r="Z121" s="94"/>
      <c r="AA121" s="94"/>
      <c r="AB121" s="94"/>
      <c r="AC121" s="94"/>
      <c r="AD121" s="96"/>
    </row>
    <row r="122" spans="2:30" ht="15.75">
      <c r="B122" s="95"/>
      <c r="C122" s="94"/>
      <c r="D122" s="94"/>
      <c r="E122" s="94"/>
      <c r="F122" s="94"/>
      <c r="G122" s="94"/>
      <c r="H122" s="94"/>
      <c r="I122" s="94"/>
      <c r="J122" s="94"/>
      <c r="K122" s="94"/>
      <c r="L122" s="94"/>
      <c r="M122" s="94"/>
      <c r="N122" s="94"/>
      <c r="O122" s="94"/>
      <c r="P122" s="94"/>
      <c r="Q122" s="94"/>
      <c r="R122" s="94"/>
      <c r="S122" s="94"/>
      <c r="T122" s="94"/>
      <c r="U122" s="94"/>
      <c r="V122" s="94"/>
      <c r="W122" s="94"/>
      <c r="X122" s="94"/>
      <c r="Y122" s="94"/>
      <c r="Z122" s="94"/>
      <c r="AA122" s="94"/>
      <c r="AB122" s="94"/>
      <c r="AC122" s="94"/>
      <c r="AD122" s="96"/>
    </row>
    <row r="123" spans="2:30" ht="15.75">
      <c r="B123" s="95"/>
      <c r="C123" s="94"/>
      <c r="D123" s="94"/>
      <c r="E123" s="94"/>
      <c r="F123" s="94"/>
      <c r="G123" s="94"/>
      <c r="H123" s="94"/>
      <c r="I123" s="94"/>
      <c r="J123" s="94"/>
      <c r="K123" s="94"/>
      <c r="L123" s="94"/>
      <c r="M123" s="94"/>
      <c r="N123" s="94"/>
      <c r="O123" s="94"/>
      <c r="P123" s="94"/>
      <c r="Q123" s="94"/>
      <c r="R123" s="94"/>
      <c r="S123" s="94"/>
      <c r="T123" s="94"/>
      <c r="U123" s="94"/>
      <c r="V123" s="94"/>
      <c r="W123" s="94"/>
      <c r="X123" s="94"/>
      <c r="Y123" s="94"/>
      <c r="Z123" s="94"/>
      <c r="AA123" s="94"/>
      <c r="AB123" s="94"/>
      <c r="AC123" s="94"/>
      <c r="AD123" s="96"/>
    </row>
    <row r="124" spans="2:30" ht="15.75">
      <c r="B124" s="95"/>
      <c r="C124" s="94"/>
      <c r="D124" s="94"/>
      <c r="E124" s="94"/>
      <c r="F124" s="94"/>
      <c r="G124" s="94"/>
      <c r="H124" s="94"/>
      <c r="I124" s="94"/>
      <c r="J124" s="94"/>
      <c r="K124" s="94"/>
      <c r="L124" s="94"/>
      <c r="M124" s="94"/>
      <c r="N124" s="94"/>
      <c r="O124" s="94"/>
      <c r="P124" s="94"/>
      <c r="Q124" s="94"/>
      <c r="R124" s="94"/>
      <c r="S124" s="94"/>
      <c r="T124" s="94"/>
      <c r="U124" s="94"/>
      <c r="V124" s="94"/>
      <c r="W124" s="94"/>
      <c r="X124" s="94"/>
      <c r="Y124" s="94"/>
      <c r="Z124" s="94"/>
      <c r="AA124" s="94"/>
      <c r="AB124" s="94"/>
      <c r="AC124" s="94"/>
      <c r="AD124" s="96"/>
    </row>
    <row r="125" spans="2:30" ht="15.75">
      <c r="B125" s="95"/>
      <c r="C125" s="94"/>
      <c r="D125" s="94"/>
      <c r="E125" s="94"/>
      <c r="F125" s="94"/>
      <c r="G125" s="94"/>
      <c r="H125" s="94"/>
      <c r="I125" s="94"/>
      <c r="J125" s="94"/>
      <c r="K125" s="94"/>
      <c r="L125" s="94"/>
      <c r="M125" s="94"/>
      <c r="N125" s="94"/>
      <c r="O125" s="94"/>
      <c r="P125" s="94"/>
      <c r="Q125" s="94"/>
      <c r="R125" s="94"/>
      <c r="S125" s="94"/>
      <c r="T125" s="94"/>
      <c r="U125" s="94"/>
      <c r="V125" s="94"/>
      <c r="W125" s="94"/>
      <c r="X125" s="94"/>
      <c r="Y125" s="94"/>
      <c r="Z125" s="94"/>
      <c r="AA125" s="94"/>
      <c r="AB125" s="94"/>
      <c r="AC125" s="94"/>
      <c r="AD125" s="96"/>
    </row>
    <row r="126" spans="2:30" ht="15.75">
      <c r="B126" s="95"/>
      <c r="C126" s="94"/>
      <c r="D126" s="94"/>
      <c r="E126" s="94"/>
      <c r="F126" s="94"/>
      <c r="G126" s="94"/>
      <c r="H126" s="94"/>
      <c r="I126" s="94"/>
      <c r="J126" s="94"/>
      <c r="K126" s="94"/>
      <c r="L126" s="94"/>
      <c r="M126" s="94"/>
      <c r="N126" s="94"/>
      <c r="O126" s="94"/>
      <c r="P126" s="94"/>
      <c r="Q126" s="94"/>
      <c r="R126" s="94"/>
      <c r="S126" s="94"/>
      <c r="T126" s="94"/>
      <c r="U126" s="94"/>
      <c r="V126" s="94"/>
      <c r="W126" s="94"/>
      <c r="X126" s="94"/>
      <c r="Y126" s="94"/>
      <c r="Z126" s="94"/>
      <c r="AA126" s="94"/>
      <c r="AB126" s="94"/>
      <c r="AC126" s="94"/>
      <c r="AD126" s="96"/>
    </row>
    <row r="127" spans="2:30" ht="15.75">
      <c r="B127" s="95"/>
      <c r="C127" s="94"/>
      <c r="D127" s="94"/>
      <c r="E127" s="94"/>
      <c r="F127" s="94"/>
      <c r="G127" s="94"/>
      <c r="H127" s="94"/>
      <c r="I127" s="94"/>
      <c r="J127" s="94"/>
      <c r="K127" s="94"/>
      <c r="L127" s="94"/>
      <c r="M127" s="94"/>
      <c r="N127" s="94"/>
      <c r="O127" s="94"/>
      <c r="P127" s="94"/>
      <c r="Q127" s="94"/>
      <c r="R127" s="94"/>
      <c r="S127" s="94"/>
      <c r="T127" s="94"/>
      <c r="U127" s="94"/>
      <c r="V127" s="94"/>
      <c r="W127" s="94"/>
      <c r="X127" s="94"/>
      <c r="Y127" s="94"/>
      <c r="Z127" s="94"/>
      <c r="AA127" s="94"/>
      <c r="AB127" s="94"/>
      <c r="AC127" s="94"/>
      <c r="AD127" s="96"/>
    </row>
    <row r="128" spans="2:30" ht="15.75">
      <c r="B128" s="95"/>
      <c r="C128" s="94"/>
      <c r="D128" s="94"/>
      <c r="E128" s="94"/>
      <c r="F128" s="94"/>
      <c r="G128" s="94"/>
      <c r="H128" s="94"/>
      <c r="I128" s="94"/>
      <c r="J128" s="94"/>
      <c r="K128" s="94"/>
      <c r="L128" s="94"/>
      <c r="M128" s="94"/>
      <c r="N128" s="94"/>
      <c r="O128" s="94"/>
      <c r="P128" s="94"/>
      <c r="Q128" s="94"/>
      <c r="R128" s="94"/>
      <c r="S128" s="94"/>
      <c r="T128" s="94"/>
      <c r="U128" s="94"/>
      <c r="V128" s="94"/>
      <c r="W128" s="94"/>
      <c r="X128" s="94"/>
      <c r="Y128" s="94"/>
      <c r="Z128" s="94"/>
      <c r="AA128" s="94"/>
      <c r="AB128" s="94"/>
      <c r="AC128" s="94"/>
      <c r="AD128" s="96"/>
    </row>
    <row r="129" spans="2:30" ht="15.75">
      <c r="B129" s="95"/>
      <c r="C129" s="94"/>
      <c r="D129" s="94"/>
      <c r="E129" s="94"/>
      <c r="F129" s="94"/>
      <c r="G129" s="94"/>
      <c r="H129" s="94"/>
      <c r="I129" s="94"/>
      <c r="J129" s="94"/>
      <c r="K129" s="94"/>
      <c r="L129" s="94"/>
      <c r="M129" s="94"/>
      <c r="N129" s="94"/>
      <c r="O129" s="94"/>
      <c r="P129" s="94"/>
      <c r="Q129" s="94"/>
      <c r="R129" s="94"/>
      <c r="S129" s="94"/>
      <c r="T129" s="94"/>
      <c r="U129" s="94"/>
      <c r="V129" s="94"/>
      <c r="W129" s="94"/>
      <c r="X129" s="94"/>
      <c r="Y129" s="94"/>
      <c r="Z129" s="94"/>
      <c r="AA129" s="94"/>
      <c r="AB129" s="94"/>
      <c r="AC129" s="94"/>
      <c r="AD129" s="96"/>
    </row>
    <row r="130" spans="2:30" ht="15.75">
      <c r="B130" s="95"/>
      <c r="C130" s="94"/>
      <c r="D130" s="94"/>
      <c r="E130" s="94"/>
      <c r="F130" s="94"/>
      <c r="G130" s="94"/>
      <c r="H130" s="94"/>
      <c r="I130" s="94"/>
      <c r="J130" s="94"/>
      <c r="K130" s="94"/>
      <c r="L130" s="94"/>
      <c r="M130" s="94"/>
      <c r="N130" s="94"/>
      <c r="O130" s="94"/>
      <c r="P130" s="94"/>
      <c r="Q130" s="94"/>
      <c r="R130" s="94"/>
      <c r="S130" s="94"/>
      <c r="T130" s="94"/>
      <c r="U130" s="94"/>
      <c r="V130" s="94"/>
      <c r="W130" s="94"/>
      <c r="X130" s="94"/>
      <c r="Y130" s="94"/>
      <c r="Z130" s="94"/>
      <c r="AA130" s="94"/>
      <c r="AB130" s="94"/>
      <c r="AC130" s="94"/>
      <c r="AD130" s="96"/>
    </row>
    <row r="131" spans="2:30" ht="15.75">
      <c r="B131" s="95"/>
      <c r="C131" s="94"/>
      <c r="D131" s="94"/>
      <c r="E131" s="94"/>
      <c r="F131" s="94"/>
      <c r="G131" s="94"/>
      <c r="H131" s="94"/>
      <c r="I131" s="94"/>
      <c r="J131" s="94"/>
      <c r="K131" s="94"/>
      <c r="L131" s="94"/>
      <c r="M131" s="94"/>
      <c r="N131" s="94"/>
      <c r="O131" s="94"/>
      <c r="P131" s="94"/>
      <c r="Q131" s="94"/>
      <c r="R131" s="94"/>
      <c r="S131" s="94"/>
      <c r="T131" s="94"/>
      <c r="U131" s="94"/>
      <c r="V131" s="94"/>
      <c r="W131" s="94"/>
      <c r="X131" s="94"/>
      <c r="Y131" s="94"/>
      <c r="Z131" s="94"/>
      <c r="AA131" s="94"/>
      <c r="AB131" s="94"/>
      <c r="AC131" s="94"/>
      <c r="AD131" s="96"/>
    </row>
    <row r="132" spans="2:30" ht="15.75">
      <c r="B132" s="95"/>
      <c r="C132" s="94"/>
      <c r="D132" s="94"/>
      <c r="E132" s="94"/>
      <c r="F132" s="94"/>
      <c r="G132" s="94"/>
      <c r="H132" s="94"/>
      <c r="I132" s="94"/>
      <c r="J132" s="94"/>
      <c r="K132" s="94"/>
      <c r="L132" s="94"/>
      <c r="M132" s="94"/>
      <c r="N132" s="94"/>
      <c r="O132" s="94"/>
      <c r="P132" s="94"/>
      <c r="Q132" s="94"/>
      <c r="R132" s="94"/>
      <c r="S132" s="94"/>
      <c r="T132" s="94"/>
      <c r="U132" s="94"/>
      <c r="V132" s="94"/>
      <c r="W132" s="94"/>
      <c r="X132" s="94"/>
      <c r="Y132" s="94"/>
      <c r="Z132" s="94"/>
      <c r="AA132" s="94"/>
      <c r="AB132" s="94"/>
      <c r="AC132" s="94"/>
      <c r="AD132" s="96"/>
    </row>
    <row r="133" spans="2:30" ht="15.75">
      <c r="B133" s="95"/>
      <c r="C133" s="94"/>
      <c r="D133" s="94"/>
      <c r="E133" s="94"/>
      <c r="F133" s="94"/>
      <c r="G133" s="94"/>
      <c r="H133" s="94"/>
      <c r="I133" s="94"/>
      <c r="J133" s="94"/>
      <c r="K133" s="94"/>
      <c r="L133" s="94"/>
      <c r="M133" s="94"/>
      <c r="N133" s="94"/>
      <c r="O133" s="94"/>
      <c r="P133" s="94"/>
      <c r="Q133" s="94"/>
      <c r="R133" s="94"/>
      <c r="S133" s="94"/>
      <c r="T133" s="94"/>
      <c r="U133" s="94"/>
      <c r="V133" s="94"/>
      <c r="W133" s="94"/>
      <c r="X133" s="94"/>
      <c r="Y133" s="94"/>
      <c r="Z133" s="94"/>
      <c r="AA133" s="94"/>
      <c r="AB133" s="94"/>
      <c r="AC133" s="94"/>
      <c r="AD133" s="96"/>
    </row>
    <row r="134" spans="2:30" ht="15.75">
      <c r="B134" s="95"/>
      <c r="C134" s="94"/>
      <c r="D134" s="94"/>
      <c r="E134" s="94"/>
      <c r="F134" s="94"/>
      <c r="G134" s="94"/>
      <c r="H134" s="94"/>
      <c r="I134" s="94"/>
      <c r="J134" s="94"/>
      <c r="K134" s="94"/>
      <c r="L134" s="94"/>
      <c r="M134" s="94"/>
      <c r="N134" s="94"/>
      <c r="O134" s="94"/>
      <c r="P134" s="94"/>
      <c r="Q134" s="94"/>
      <c r="R134" s="94"/>
      <c r="S134" s="94"/>
      <c r="T134" s="94"/>
      <c r="U134" s="94"/>
      <c r="V134" s="94"/>
      <c r="W134" s="94"/>
      <c r="X134" s="94"/>
      <c r="Y134" s="94"/>
      <c r="Z134" s="94"/>
      <c r="AA134" s="94"/>
      <c r="AB134" s="94"/>
      <c r="AC134" s="94"/>
      <c r="AD134" s="96"/>
    </row>
    <row r="135" spans="2:30" ht="15.75">
      <c r="B135" s="95"/>
      <c r="C135" s="94"/>
      <c r="D135" s="94"/>
      <c r="E135" s="94"/>
      <c r="F135" s="94"/>
      <c r="G135" s="94"/>
      <c r="H135" s="94"/>
      <c r="I135" s="94"/>
      <c r="J135" s="94"/>
      <c r="K135" s="94"/>
      <c r="L135" s="94"/>
      <c r="M135" s="94"/>
      <c r="N135" s="94"/>
      <c r="O135" s="94"/>
      <c r="P135" s="94"/>
      <c r="Q135" s="94"/>
      <c r="R135" s="94"/>
      <c r="S135" s="94"/>
      <c r="T135" s="94"/>
      <c r="U135" s="94"/>
      <c r="V135" s="94"/>
      <c r="W135" s="94"/>
      <c r="X135" s="94"/>
      <c r="Y135" s="94"/>
      <c r="Z135" s="94"/>
      <c r="AA135" s="94"/>
      <c r="AB135" s="94"/>
      <c r="AC135" s="94"/>
      <c r="AD135" s="96"/>
    </row>
    <row r="136" spans="2:30" ht="15.75">
      <c r="B136" s="95"/>
      <c r="C136" s="94"/>
      <c r="D136" s="94"/>
      <c r="E136" s="94"/>
      <c r="F136" s="94"/>
      <c r="G136" s="94"/>
      <c r="H136" s="94"/>
      <c r="I136" s="94"/>
      <c r="J136" s="94"/>
      <c r="K136" s="94"/>
      <c r="L136" s="94"/>
      <c r="M136" s="94"/>
      <c r="N136" s="94"/>
      <c r="O136" s="94"/>
      <c r="P136" s="94"/>
      <c r="Q136" s="94"/>
      <c r="R136" s="94"/>
      <c r="S136" s="94"/>
      <c r="T136" s="94"/>
      <c r="U136" s="94"/>
      <c r="V136" s="94"/>
      <c r="W136" s="94"/>
      <c r="X136" s="94"/>
      <c r="Y136" s="94"/>
      <c r="Z136" s="94"/>
      <c r="AA136" s="94"/>
      <c r="AB136" s="94"/>
      <c r="AC136" s="94"/>
      <c r="AD136" s="96"/>
    </row>
    <row r="137" spans="2:30" ht="15.75">
      <c r="B137" s="95"/>
      <c r="C137" s="94"/>
      <c r="D137" s="94"/>
      <c r="E137" s="94"/>
      <c r="F137" s="94"/>
      <c r="G137" s="94"/>
      <c r="H137" s="94"/>
      <c r="I137" s="94"/>
      <c r="J137" s="94"/>
      <c r="K137" s="94"/>
      <c r="L137" s="94"/>
      <c r="M137" s="94"/>
      <c r="N137" s="94"/>
      <c r="O137" s="94"/>
      <c r="P137" s="94"/>
      <c r="Q137" s="94"/>
      <c r="R137" s="94"/>
      <c r="S137" s="94"/>
      <c r="T137" s="94"/>
      <c r="U137" s="94"/>
      <c r="V137" s="94"/>
      <c r="W137" s="94"/>
      <c r="X137" s="94"/>
      <c r="Y137" s="94"/>
      <c r="Z137" s="94"/>
      <c r="AA137" s="94"/>
      <c r="AB137" s="94"/>
      <c r="AC137" s="94"/>
      <c r="AD137" s="96"/>
    </row>
    <row r="138" spans="2:30" ht="15.75">
      <c r="B138" s="95"/>
      <c r="C138" s="94"/>
      <c r="D138" s="94"/>
      <c r="E138" s="94"/>
      <c r="F138" s="94"/>
      <c r="G138" s="94"/>
      <c r="H138" s="94"/>
      <c r="I138" s="94"/>
      <c r="J138" s="94"/>
      <c r="K138" s="94"/>
      <c r="L138" s="94"/>
      <c r="M138" s="94"/>
      <c r="N138" s="94"/>
      <c r="O138" s="94"/>
      <c r="P138" s="94"/>
      <c r="Q138" s="94"/>
      <c r="R138" s="94"/>
      <c r="S138" s="94"/>
      <c r="T138" s="94"/>
      <c r="U138" s="94"/>
      <c r="V138" s="94"/>
      <c r="W138" s="94"/>
      <c r="X138" s="94"/>
      <c r="Y138" s="94"/>
      <c r="Z138" s="94"/>
      <c r="AA138" s="94"/>
      <c r="AB138" s="94"/>
      <c r="AC138" s="94"/>
      <c r="AD138" s="96"/>
    </row>
    <row r="139" spans="2:30" ht="15.75">
      <c r="B139" s="95"/>
      <c r="C139" s="94"/>
      <c r="D139" s="94"/>
      <c r="E139" s="94"/>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6"/>
    </row>
    <row r="140" spans="2:30" ht="15.75">
      <c r="B140" s="95"/>
      <c r="C140" s="94"/>
      <c r="D140" s="94"/>
      <c r="E140" s="94"/>
      <c r="F140" s="94"/>
      <c r="G140" s="94"/>
      <c r="H140" s="94"/>
      <c r="I140" s="94"/>
      <c r="J140" s="94"/>
      <c r="K140" s="94"/>
      <c r="L140" s="94"/>
      <c r="M140" s="94"/>
      <c r="N140" s="94"/>
      <c r="O140" s="94"/>
      <c r="P140" s="94"/>
      <c r="Q140" s="94"/>
      <c r="R140" s="94"/>
      <c r="S140" s="94"/>
      <c r="T140" s="94"/>
      <c r="U140" s="94"/>
      <c r="V140" s="94"/>
      <c r="W140" s="94"/>
      <c r="X140" s="94"/>
      <c r="Y140" s="94"/>
      <c r="Z140" s="94"/>
      <c r="AA140" s="94"/>
      <c r="AB140" s="94"/>
      <c r="AC140" s="94"/>
      <c r="AD140" s="96"/>
    </row>
    <row r="141" spans="2:30" ht="15.75">
      <c r="B141" s="95"/>
      <c r="C141" s="94"/>
      <c r="D141" s="94"/>
      <c r="E141" s="94"/>
      <c r="F141" s="94"/>
      <c r="G141" s="94"/>
      <c r="H141" s="94"/>
      <c r="I141" s="94"/>
      <c r="J141" s="94"/>
      <c r="K141" s="94"/>
      <c r="L141" s="94"/>
      <c r="M141" s="94"/>
      <c r="N141" s="94"/>
      <c r="O141" s="94"/>
      <c r="P141" s="94"/>
      <c r="Q141" s="94"/>
      <c r="R141" s="94"/>
      <c r="S141" s="94"/>
      <c r="T141" s="94"/>
      <c r="U141" s="94"/>
      <c r="V141" s="94"/>
      <c r="W141" s="94"/>
      <c r="X141" s="94"/>
      <c r="Y141" s="94"/>
      <c r="Z141" s="94"/>
      <c r="AA141" s="94"/>
      <c r="AB141" s="94"/>
      <c r="AC141" s="94"/>
      <c r="AD141" s="96"/>
    </row>
    <row r="142" spans="2:30" ht="15.75">
      <c r="B142" s="95"/>
      <c r="C142" s="94"/>
      <c r="D142" s="94"/>
      <c r="E142" s="94"/>
      <c r="F142" s="94"/>
      <c r="G142" s="94"/>
      <c r="H142" s="94"/>
      <c r="I142" s="94"/>
      <c r="J142" s="94"/>
      <c r="K142" s="94"/>
      <c r="L142" s="94"/>
      <c r="M142" s="94"/>
      <c r="N142" s="94"/>
      <c r="O142" s="94"/>
      <c r="P142" s="94"/>
      <c r="Q142" s="94"/>
      <c r="R142" s="94"/>
      <c r="S142" s="94"/>
      <c r="T142" s="94"/>
      <c r="U142" s="94"/>
      <c r="V142" s="94"/>
      <c r="W142" s="94"/>
      <c r="X142" s="94"/>
      <c r="Y142" s="94"/>
      <c r="Z142" s="94"/>
      <c r="AA142" s="94"/>
      <c r="AB142" s="94"/>
      <c r="AC142" s="94"/>
      <c r="AD142" s="96"/>
    </row>
    <row r="143" spans="2:30" ht="15.75">
      <c r="B143" s="95"/>
      <c r="C143" s="94"/>
      <c r="D143" s="94"/>
      <c r="E143" s="94"/>
      <c r="F143" s="94"/>
      <c r="G143" s="94"/>
      <c r="H143" s="94"/>
      <c r="I143" s="94"/>
      <c r="J143" s="94"/>
      <c r="K143" s="94"/>
      <c r="L143" s="94"/>
      <c r="M143" s="94"/>
      <c r="N143" s="94"/>
      <c r="O143" s="94"/>
      <c r="P143" s="94"/>
      <c r="Q143" s="94"/>
      <c r="R143" s="94"/>
      <c r="S143" s="94"/>
      <c r="T143" s="94"/>
      <c r="U143" s="94"/>
      <c r="V143" s="94"/>
      <c r="W143" s="94"/>
      <c r="X143" s="94"/>
      <c r="Y143" s="94"/>
      <c r="Z143" s="94"/>
      <c r="AA143" s="94"/>
      <c r="AB143" s="94"/>
      <c r="AC143" s="94"/>
      <c r="AD143" s="96"/>
    </row>
    <row r="144" spans="2:30" ht="15.75">
      <c r="B144" s="95"/>
      <c r="C144" s="94"/>
      <c r="D144" s="94"/>
      <c r="E144" s="94"/>
      <c r="F144" s="94"/>
      <c r="G144" s="94"/>
      <c r="H144" s="94"/>
      <c r="I144" s="94"/>
      <c r="J144" s="94"/>
      <c r="K144" s="94"/>
      <c r="L144" s="94"/>
      <c r="M144" s="94"/>
      <c r="N144" s="94"/>
      <c r="O144" s="94"/>
      <c r="P144" s="94"/>
      <c r="Q144" s="94"/>
      <c r="R144" s="94"/>
      <c r="S144" s="94"/>
      <c r="T144" s="94"/>
      <c r="U144" s="94"/>
      <c r="V144" s="94"/>
      <c r="W144" s="94"/>
      <c r="X144" s="94"/>
      <c r="Y144" s="94"/>
      <c r="Z144" s="94"/>
      <c r="AA144" s="94"/>
      <c r="AB144" s="94"/>
      <c r="AC144" s="94"/>
      <c r="AD144" s="96"/>
    </row>
    <row r="145" spans="2:30" ht="15.75">
      <c r="B145" s="95"/>
      <c r="C145" s="94"/>
      <c r="D145" s="94"/>
      <c r="E145" s="94"/>
      <c r="F145" s="94"/>
      <c r="G145" s="94"/>
      <c r="H145" s="94"/>
      <c r="I145" s="94"/>
      <c r="J145" s="94"/>
      <c r="K145" s="94"/>
      <c r="L145" s="94"/>
      <c r="M145" s="94"/>
      <c r="N145" s="94"/>
      <c r="O145" s="94"/>
      <c r="P145" s="94"/>
      <c r="Q145" s="94"/>
      <c r="R145" s="94"/>
      <c r="S145" s="94"/>
      <c r="T145" s="94"/>
      <c r="U145" s="94"/>
      <c r="V145" s="94"/>
      <c r="W145" s="94"/>
      <c r="X145" s="94"/>
      <c r="Y145" s="94"/>
      <c r="Z145" s="94"/>
      <c r="AA145" s="94"/>
      <c r="AB145" s="94"/>
      <c r="AC145" s="94"/>
      <c r="AD145" s="96"/>
    </row>
    <row r="146" spans="2:30" ht="15.75">
      <c r="B146" s="95"/>
      <c r="C146" s="94"/>
      <c r="D146" s="94"/>
      <c r="E146" s="94"/>
      <c r="F146" s="94"/>
      <c r="G146" s="94"/>
      <c r="H146" s="94"/>
      <c r="I146" s="94"/>
      <c r="J146" s="94"/>
      <c r="K146" s="94"/>
      <c r="L146" s="94"/>
      <c r="M146" s="94"/>
      <c r="N146" s="94"/>
      <c r="O146" s="94"/>
      <c r="P146" s="94"/>
      <c r="Q146" s="94"/>
      <c r="R146" s="94"/>
      <c r="S146" s="94"/>
      <c r="T146" s="94"/>
      <c r="U146" s="94"/>
      <c r="V146" s="94"/>
      <c r="W146" s="94"/>
      <c r="X146" s="94"/>
      <c r="Y146" s="94"/>
      <c r="Z146" s="94"/>
      <c r="AA146" s="94"/>
      <c r="AB146" s="94"/>
      <c r="AC146" s="94"/>
      <c r="AD146" s="96"/>
    </row>
    <row r="147" spans="2:30" ht="15.75">
      <c r="B147" s="95"/>
      <c r="C147" s="94"/>
      <c r="D147" s="94"/>
      <c r="E147" s="94"/>
      <c r="F147" s="94"/>
      <c r="G147" s="94"/>
      <c r="H147" s="94"/>
      <c r="I147" s="94"/>
      <c r="J147" s="94"/>
      <c r="K147" s="94"/>
      <c r="L147" s="94"/>
      <c r="M147" s="94"/>
      <c r="N147" s="94"/>
      <c r="O147" s="94"/>
      <c r="P147" s="94"/>
      <c r="Q147" s="94"/>
      <c r="R147" s="94"/>
      <c r="S147" s="94"/>
      <c r="T147" s="94"/>
      <c r="U147" s="94"/>
      <c r="V147" s="94"/>
      <c r="W147" s="94"/>
      <c r="X147" s="94"/>
      <c r="Y147" s="94"/>
      <c r="Z147" s="94"/>
      <c r="AA147" s="94"/>
      <c r="AB147" s="94"/>
      <c r="AC147" s="94"/>
      <c r="AD147" s="96"/>
    </row>
    <row r="148" spans="2:30" ht="15.75">
      <c r="B148" s="95"/>
      <c r="C148" s="94"/>
      <c r="D148" s="94"/>
      <c r="E148" s="94"/>
      <c r="F148" s="94"/>
      <c r="G148" s="94"/>
      <c r="H148" s="94"/>
      <c r="I148" s="94"/>
      <c r="J148" s="94"/>
      <c r="K148" s="94"/>
      <c r="L148" s="94"/>
      <c r="M148" s="94"/>
      <c r="N148" s="94"/>
      <c r="O148" s="94"/>
      <c r="P148" s="94"/>
      <c r="Q148" s="94"/>
      <c r="R148" s="94"/>
      <c r="S148" s="94"/>
      <c r="T148" s="94"/>
      <c r="U148" s="94"/>
      <c r="V148" s="94"/>
      <c r="W148" s="94"/>
      <c r="X148" s="94"/>
      <c r="Y148" s="94"/>
      <c r="Z148" s="94"/>
      <c r="AA148" s="94"/>
      <c r="AB148" s="94"/>
      <c r="AC148" s="94"/>
      <c r="AD148" s="96"/>
    </row>
    <row r="149" spans="2:30" ht="15.75">
      <c r="B149" s="95"/>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6"/>
    </row>
    <row r="150" spans="2:30" ht="15.75">
      <c r="B150" s="95"/>
      <c r="C150" s="94"/>
      <c r="D150" s="94"/>
      <c r="E150" s="94"/>
      <c r="F150" s="94"/>
      <c r="G150" s="94"/>
      <c r="H150" s="94"/>
      <c r="I150" s="94"/>
      <c r="J150" s="94"/>
      <c r="K150" s="94"/>
      <c r="L150" s="94"/>
      <c r="M150" s="94"/>
      <c r="N150" s="94"/>
      <c r="O150" s="94"/>
      <c r="P150" s="94"/>
      <c r="Q150" s="94"/>
      <c r="R150" s="94"/>
      <c r="S150" s="94"/>
      <c r="T150" s="94"/>
      <c r="U150" s="94"/>
      <c r="V150" s="94"/>
      <c r="W150" s="94"/>
      <c r="X150" s="94"/>
      <c r="Y150" s="94"/>
      <c r="Z150" s="94"/>
      <c r="AA150" s="94"/>
      <c r="AB150" s="94"/>
      <c r="AC150" s="94"/>
      <c r="AD150" s="96"/>
    </row>
    <row r="151" spans="2:30" ht="15.75">
      <c r="B151" s="95"/>
      <c r="C151" s="94"/>
      <c r="D151" s="94"/>
      <c r="E151" s="94"/>
      <c r="F151" s="94"/>
      <c r="G151" s="94"/>
      <c r="H151" s="94"/>
      <c r="I151" s="94"/>
      <c r="J151" s="94"/>
      <c r="K151" s="94"/>
      <c r="L151" s="94"/>
      <c r="M151" s="94"/>
      <c r="N151" s="94"/>
      <c r="O151" s="94"/>
      <c r="P151" s="94"/>
      <c r="Q151" s="94"/>
      <c r="R151" s="94"/>
      <c r="S151" s="94"/>
      <c r="T151" s="94"/>
      <c r="U151" s="94"/>
      <c r="V151" s="94"/>
      <c r="W151" s="94"/>
      <c r="X151" s="94"/>
      <c r="Y151" s="94"/>
      <c r="Z151" s="94"/>
      <c r="AA151" s="94"/>
      <c r="AB151" s="94"/>
      <c r="AC151" s="94"/>
      <c r="AD151" s="96"/>
    </row>
    <row r="152" spans="2:30" ht="15.75">
      <c r="B152" s="95"/>
      <c r="C152" s="94"/>
      <c r="D152" s="94"/>
      <c r="E152" s="94"/>
      <c r="F152" s="94"/>
      <c r="G152" s="94"/>
      <c r="H152" s="94"/>
      <c r="I152" s="94"/>
      <c r="J152" s="94"/>
      <c r="K152" s="94"/>
      <c r="L152" s="94"/>
      <c r="M152" s="94"/>
      <c r="N152" s="94"/>
      <c r="O152" s="94"/>
      <c r="P152" s="94"/>
      <c r="Q152" s="94"/>
      <c r="R152" s="94"/>
      <c r="S152" s="94"/>
      <c r="T152" s="94"/>
      <c r="U152" s="94"/>
      <c r="V152" s="94"/>
      <c r="W152" s="94"/>
      <c r="X152" s="94"/>
      <c r="Y152" s="94"/>
      <c r="Z152" s="94"/>
      <c r="AA152" s="94"/>
      <c r="AB152" s="94"/>
      <c r="AC152" s="94"/>
      <c r="AD152" s="96"/>
    </row>
    <row r="153" spans="2:30" ht="15.75">
      <c r="B153" s="95"/>
      <c r="C153" s="94"/>
      <c r="D153" s="94"/>
      <c r="E153" s="94"/>
      <c r="F153" s="94"/>
      <c r="G153" s="94"/>
      <c r="H153" s="94"/>
      <c r="I153" s="94"/>
      <c r="J153" s="94"/>
      <c r="K153" s="94"/>
      <c r="L153" s="94"/>
      <c r="M153" s="94"/>
      <c r="N153" s="94"/>
      <c r="O153" s="94"/>
      <c r="P153" s="94"/>
      <c r="Q153" s="94"/>
      <c r="R153" s="94"/>
      <c r="S153" s="94"/>
      <c r="T153" s="94"/>
      <c r="U153" s="94"/>
      <c r="V153" s="94"/>
      <c r="W153" s="94"/>
      <c r="X153" s="94"/>
      <c r="Y153" s="94"/>
      <c r="Z153" s="94"/>
      <c r="AA153" s="94"/>
      <c r="AB153" s="94"/>
      <c r="AC153" s="94"/>
      <c r="AD153" s="96"/>
    </row>
    <row r="154" spans="2:30" ht="15.75">
      <c r="B154" s="95"/>
      <c r="C154" s="94"/>
      <c r="D154" s="94"/>
      <c r="E154" s="94"/>
      <c r="F154" s="94"/>
      <c r="G154" s="94"/>
      <c r="H154" s="94"/>
      <c r="I154" s="94"/>
      <c r="J154" s="94"/>
      <c r="K154" s="94"/>
      <c r="L154" s="94"/>
      <c r="M154" s="94"/>
      <c r="N154" s="94"/>
      <c r="O154" s="94"/>
      <c r="P154" s="94"/>
      <c r="Q154" s="94"/>
      <c r="R154" s="94"/>
      <c r="S154" s="94"/>
      <c r="T154" s="94"/>
      <c r="U154" s="94"/>
      <c r="V154" s="94"/>
      <c r="W154" s="94"/>
      <c r="X154" s="94"/>
      <c r="Y154" s="94"/>
      <c r="Z154" s="94"/>
      <c r="AA154" s="94"/>
      <c r="AB154" s="94"/>
      <c r="AC154" s="94"/>
      <c r="AD154" s="96"/>
    </row>
    <row r="155" spans="2:30" ht="15.75">
      <c r="B155" s="95"/>
      <c r="C155" s="94"/>
      <c r="D155" s="94"/>
      <c r="E155" s="94"/>
      <c r="F155" s="94"/>
      <c r="G155" s="94"/>
      <c r="H155" s="94"/>
      <c r="I155" s="94"/>
      <c r="J155" s="94"/>
      <c r="K155" s="94"/>
      <c r="L155" s="94"/>
      <c r="M155" s="94"/>
      <c r="N155" s="94"/>
      <c r="O155" s="94"/>
      <c r="P155" s="94"/>
      <c r="Q155" s="94"/>
      <c r="R155" s="94"/>
      <c r="S155" s="94"/>
      <c r="T155" s="94"/>
      <c r="U155" s="94"/>
      <c r="V155" s="94"/>
      <c r="W155" s="94"/>
      <c r="X155" s="94"/>
      <c r="Y155" s="94"/>
      <c r="Z155" s="94"/>
      <c r="AA155" s="94"/>
      <c r="AB155" s="94"/>
      <c r="AC155" s="94"/>
      <c r="AD155" s="96"/>
    </row>
    <row r="156" spans="2:30" ht="15.75">
      <c r="B156" s="95"/>
      <c r="C156" s="94"/>
      <c r="D156" s="94"/>
      <c r="E156" s="94"/>
      <c r="F156" s="94"/>
      <c r="G156" s="94"/>
      <c r="H156" s="94"/>
      <c r="I156" s="94"/>
      <c r="J156" s="94"/>
      <c r="K156" s="94"/>
      <c r="L156" s="94"/>
      <c r="M156" s="94"/>
      <c r="N156" s="94"/>
      <c r="O156" s="94"/>
      <c r="P156" s="94"/>
      <c r="Q156" s="94"/>
      <c r="R156" s="94"/>
      <c r="S156" s="94"/>
      <c r="T156" s="94"/>
      <c r="U156" s="94"/>
      <c r="V156" s="94"/>
      <c r="W156" s="94"/>
      <c r="X156" s="94"/>
      <c r="Y156" s="94"/>
      <c r="Z156" s="94"/>
      <c r="AA156" s="94"/>
      <c r="AB156" s="94"/>
      <c r="AC156" s="94"/>
      <c r="AD156" s="96"/>
    </row>
    <row r="157" spans="2:30" ht="15.75">
      <c r="B157" s="95"/>
      <c r="C157" s="94"/>
      <c r="D157" s="94"/>
      <c r="E157" s="94"/>
      <c r="F157" s="94"/>
      <c r="G157" s="94"/>
      <c r="H157" s="94"/>
      <c r="I157" s="94"/>
      <c r="J157" s="94"/>
      <c r="K157" s="94"/>
      <c r="L157" s="94"/>
      <c r="M157" s="94"/>
      <c r="N157" s="94"/>
      <c r="O157" s="94"/>
      <c r="P157" s="94"/>
      <c r="Q157" s="94"/>
      <c r="R157" s="94"/>
      <c r="S157" s="94"/>
      <c r="T157" s="94"/>
      <c r="U157" s="94"/>
      <c r="V157" s="94"/>
      <c r="W157" s="94"/>
      <c r="X157" s="94"/>
      <c r="Y157" s="94"/>
      <c r="Z157" s="94"/>
      <c r="AA157" s="94"/>
      <c r="AB157" s="94"/>
      <c r="AC157" s="94"/>
      <c r="AD157" s="96"/>
    </row>
    <row r="158" spans="2:30" ht="15.75">
      <c r="B158" s="95"/>
      <c r="C158" s="94"/>
      <c r="D158" s="94"/>
      <c r="E158" s="94"/>
      <c r="F158" s="94"/>
      <c r="G158" s="94"/>
      <c r="H158" s="94"/>
      <c r="I158" s="94"/>
      <c r="J158" s="94"/>
      <c r="K158" s="94"/>
      <c r="L158" s="94"/>
      <c r="M158" s="94"/>
      <c r="N158" s="94"/>
      <c r="O158" s="94"/>
      <c r="P158" s="94"/>
      <c r="Q158" s="94"/>
      <c r="R158" s="94"/>
      <c r="S158" s="94"/>
      <c r="T158" s="94"/>
      <c r="U158" s="94"/>
      <c r="V158" s="94"/>
      <c r="W158" s="94"/>
      <c r="X158" s="94"/>
      <c r="Y158" s="94"/>
      <c r="Z158" s="94"/>
      <c r="AA158" s="94"/>
      <c r="AB158" s="94"/>
      <c r="AC158" s="94"/>
      <c r="AD158" s="96"/>
    </row>
    <row r="159" spans="2:30" ht="15.75">
      <c r="B159" s="95"/>
      <c r="C159" s="94"/>
      <c r="D159" s="94"/>
      <c r="E159" s="94"/>
      <c r="F159" s="94"/>
      <c r="G159" s="94"/>
      <c r="H159" s="94"/>
      <c r="I159" s="94"/>
      <c r="J159" s="94"/>
      <c r="K159" s="94"/>
      <c r="L159" s="94"/>
      <c r="M159" s="94"/>
      <c r="N159" s="94"/>
      <c r="O159" s="94"/>
      <c r="P159" s="94"/>
      <c r="Q159" s="94"/>
      <c r="R159" s="94"/>
      <c r="S159" s="94"/>
      <c r="T159" s="94"/>
      <c r="U159" s="94"/>
      <c r="V159" s="94"/>
      <c r="W159" s="94"/>
      <c r="X159" s="94"/>
      <c r="Y159" s="94"/>
      <c r="Z159" s="94"/>
      <c r="AA159" s="94"/>
      <c r="AB159" s="94"/>
      <c r="AC159" s="94"/>
      <c r="AD159" s="96"/>
    </row>
    <row r="160" spans="2:30" ht="15.75">
      <c r="B160" s="95"/>
      <c r="C160" s="94"/>
      <c r="D160" s="94"/>
      <c r="E160" s="94"/>
      <c r="F160" s="94"/>
      <c r="G160" s="94"/>
      <c r="H160" s="94"/>
      <c r="I160" s="94"/>
      <c r="J160" s="94"/>
      <c r="K160" s="94"/>
      <c r="L160" s="94"/>
      <c r="M160" s="94"/>
      <c r="N160" s="94"/>
      <c r="O160" s="94"/>
      <c r="P160" s="94"/>
      <c r="Q160" s="94"/>
      <c r="R160" s="94"/>
      <c r="S160" s="94"/>
      <c r="T160" s="94"/>
      <c r="U160" s="94"/>
      <c r="V160" s="94"/>
      <c r="W160" s="94"/>
      <c r="X160" s="94"/>
      <c r="Y160" s="94"/>
      <c r="Z160" s="94"/>
      <c r="AA160" s="94"/>
      <c r="AB160" s="94"/>
      <c r="AC160" s="94"/>
      <c r="AD160" s="96"/>
    </row>
    <row r="161" spans="2:30" ht="15.75">
      <c r="B161" s="95"/>
      <c r="C161" s="94"/>
      <c r="D161" s="94"/>
      <c r="E161" s="94"/>
      <c r="F161" s="94"/>
      <c r="G161" s="94"/>
      <c r="H161" s="94"/>
      <c r="I161" s="94"/>
      <c r="J161" s="94"/>
      <c r="K161" s="94"/>
      <c r="L161" s="94"/>
      <c r="M161" s="94"/>
      <c r="N161" s="94"/>
      <c r="O161" s="94"/>
      <c r="P161" s="94"/>
      <c r="Q161" s="94"/>
      <c r="R161" s="94"/>
      <c r="S161" s="94"/>
      <c r="T161" s="94"/>
      <c r="U161" s="94"/>
      <c r="V161" s="94"/>
      <c r="W161" s="94"/>
      <c r="X161" s="94"/>
      <c r="Y161" s="94"/>
      <c r="Z161" s="94"/>
      <c r="AA161" s="94"/>
      <c r="AB161" s="94"/>
      <c r="AC161" s="94"/>
      <c r="AD161" s="96"/>
    </row>
    <row r="162" spans="2:30" ht="15.75">
      <c r="B162" s="95"/>
      <c r="C162" s="94"/>
      <c r="D162" s="94"/>
      <c r="E162" s="94"/>
      <c r="F162" s="94"/>
      <c r="G162" s="94"/>
      <c r="H162" s="94"/>
      <c r="I162" s="94"/>
      <c r="J162" s="94"/>
      <c r="K162" s="94"/>
      <c r="L162" s="94"/>
      <c r="M162" s="94"/>
      <c r="N162" s="94"/>
      <c r="O162" s="94"/>
      <c r="P162" s="94"/>
      <c r="Q162" s="94"/>
      <c r="R162" s="94"/>
      <c r="S162" s="94"/>
      <c r="T162" s="94"/>
      <c r="U162" s="94"/>
      <c r="V162" s="94"/>
      <c r="W162" s="94"/>
      <c r="X162" s="94"/>
      <c r="Y162" s="94"/>
      <c r="Z162" s="94"/>
      <c r="AA162" s="94"/>
      <c r="AB162" s="94"/>
      <c r="AC162" s="94"/>
      <c r="AD162" s="96"/>
    </row>
    <row r="163" spans="2:30" ht="15.75">
      <c r="B163" s="95"/>
      <c r="C163" s="94"/>
      <c r="D163" s="94"/>
      <c r="E163" s="94"/>
      <c r="F163" s="94"/>
      <c r="G163" s="94"/>
      <c r="H163" s="94"/>
      <c r="I163" s="94"/>
      <c r="J163" s="94"/>
      <c r="K163" s="94"/>
      <c r="L163" s="94"/>
      <c r="M163" s="94"/>
      <c r="N163" s="94"/>
      <c r="O163" s="94"/>
      <c r="P163" s="94"/>
      <c r="Q163" s="94"/>
      <c r="R163" s="94"/>
      <c r="S163" s="94"/>
      <c r="T163" s="94"/>
      <c r="U163" s="94"/>
      <c r="V163" s="94"/>
      <c r="W163" s="94"/>
      <c r="X163" s="94"/>
      <c r="Y163" s="94"/>
      <c r="Z163" s="94"/>
      <c r="AA163" s="94"/>
      <c r="AB163" s="94"/>
      <c r="AC163" s="94"/>
      <c r="AD163" s="96"/>
    </row>
    <row r="164" spans="2:30" ht="15.75">
      <c r="B164" s="95"/>
      <c r="C164" s="94"/>
      <c r="D164" s="94"/>
      <c r="E164" s="94"/>
      <c r="F164" s="94"/>
      <c r="G164" s="94"/>
      <c r="H164" s="94"/>
      <c r="I164" s="94"/>
      <c r="J164" s="94"/>
      <c r="K164" s="94"/>
      <c r="L164" s="94"/>
      <c r="M164" s="94"/>
      <c r="N164" s="94"/>
      <c r="O164" s="94"/>
      <c r="P164" s="94"/>
      <c r="Q164" s="94"/>
      <c r="R164" s="94"/>
      <c r="S164" s="94"/>
      <c r="T164" s="94"/>
      <c r="U164" s="94"/>
      <c r="V164" s="94"/>
      <c r="W164" s="94"/>
      <c r="X164" s="94"/>
      <c r="Y164" s="94"/>
      <c r="Z164" s="94"/>
      <c r="AA164" s="94"/>
      <c r="AB164" s="94"/>
      <c r="AC164" s="94"/>
      <c r="AD164" s="96"/>
    </row>
    <row r="165" spans="2:30" ht="15.75">
      <c r="B165" s="95"/>
      <c r="C165" s="94"/>
      <c r="D165" s="94"/>
      <c r="E165" s="94"/>
      <c r="F165" s="94"/>
      <c r="G165" s="94"/>
      <c r="H165" s="94"/>
      <c r="I165" s="94"/>
      <c r="J165" s="94"/>
      <c r="K165" s="94"/>
      <c r="L165" s="94"/>
      <c r="M165" s="94"/>
      <c r="N165" s="94"/>
      <c r="O165" s="94"/>
      <c r="P165" s="94"/>
      <c r="Q165" s="94"/>
      <c r="R165" s="94"/>
      <c r="S165" s="94"/>
      <c r="T165" s="94"/>
      <c r="U165" s="94"/>
      <c r="V165" s="94"/>
      <c r="W165" s="94"/>
      <c r="X165" s="94"/>
      <c r="Y165" s="94"/>
      <c r="Z165" s="94"/>
      <c r="AA165" s="94"/>
      <c r="AB165" s="94"/>
      <c r="AC165" s="94"/>
      <c r="AD165" s="96"/>
    </row>
    <row r="166" spans="2:30" ht="15.75">
      <c r="B166" s="95"/>
      <c r="C166" s="94"/>
      <c r="D166" s="94"/>
      <c r="E166" s="94"/>
      <c r="F166" s="94"/>
      <c r="G166" s="94"/>
      <c r="H166" s="94"/>
      <c r="I166" s="94"/>
      <c r="J166" s="94"/>
      <c r="K166" s="94"/>
      <c r="L166" s="94"/>
      <c r="M166" s="94"/>
      <c r="N166" s="94"/>
      <c r="O166" s="94"/>
      <c r="P166" s="94"/>
      <c r="Q166" s="94"/>
      <c r="R166" s="94"/>
      <c r="S166" s="94"/>
      <c r="T166" s="94"/>
      <c r="U166" s="94"/>
      <c r="V166" s="94"/>
      <c r="W166" s="94"/>
      <c r="X166" s="94"/>
      <c r="Y166" s="94"/>
      <c r="Z166" s="94"/>
      <c r="AA166" s="94"/>
      <c r="AB166" s="94"/>
      <c r="AC166" s="94"/>
      <c r="AD166" s="96"/>
    </row>
    <row r="167" spans="2:30" ht="15.75">
      <c r="B167" s="95"/>
      <c r="C167" s="94"/>
      <c r="D167" s="94"/>
      <c r="E167" s="94"/>
      <c r="F167" s="94"/>
      <c r="G167" s="94"/>
      <c r="H167" s="94"/>
      <c r="I167" s="94"/>
      <c r="J167" s="94"/>
      <c r="K167" s="94"/>
      <c r="L167" s="94"/>
      <c r="M167" s="94"/>
      <c r="N167" s="94"/>
      <c r="O167" s="94"/>
      <c r="P167" s="94"/>
      <c r="Q167" s="94"/>
      <c r="R167" s="94"/>
      <c r="S167" s="94"/>
      <c r="T167" s="94"/>
      <c r="U167" s="94"/>
      <c r="V167" s="94"/>
      <c r="W167" s="94"/>
      <c r="X167" s="94"/>
      <c r="Y167" s="94"/>
      <c r="Z167" s="94"/>
      <c r="AA167" s="94"/>
      <c r="AB167" s="94"/>
      <c r="AC167" s="94"/>
      <c r="AD167" s="96"/>
    </row>
    <row r="168" spans="2:30" ht="15.75">
      <c r="B168" s="95"/>
      <c r="C168" s="94"/>
      <c r="D168" s="94"/>
      <c r="E168" s="94"/>
      <c r="F168" s="94"/>
      <c r="G168" s="94"/>
      <c r="H168" s="94"/>
      <c r="I168" s="94"/>
      <c r="J168" s="94"/>
      <c r="K168" s="94"/>
      <c r="L168" s="94"/>
      <c r="M168" s="94"/>
      <c r="N168" s="94"/>
      <c r="O168" s="94"/>
      <c r="P168" s="94"/>
      <c r="Q168" s="94"/>
      <c r="R168" s="94"/>
      <c r="S168" s="94"/>
      <c r="T168" s="94"/>
      <c r="U168" s="94"/>
      <c r="V168" s="94"/>
      <c r="W168" s="94"/>
      <c r="X168" s="94"/>
      <c r="Y168" s="94"/>
      <c r="Z168" s="94"/>
      <c r="AA168" s="94"/>
      <c r="AB168" s="94"/>
      <c r="AC168" s="94"/>
      <c r="AD168" s="96"/>
    </row>
    <row r="169" spans="2:30" ht="15.75">
      <c r="B169" s="95"/>
      <c r="C169" s="94"/>
      <c r="D169" s="94"/>
      <c r="E169" s="94"/>
      <c r="F169" s="94"/>
      <c r="G169" s="94"/>
      <c r="H169" s="94"/>
      <c r="I169" s="94"/>
      <c r="J169" s="94"/>
      <c r="K169" s="94"/>
      <c r="L169" s="94"/>
      <c r="M169" s="94"/>
      <c r="N169" s="94"/>
      <c r="O169" s="94"/>
      <c r="P169" s="94"/>
      <c r="Q169" s="94"/>
      <c r="R169" s="94"/>
      <c r="S169" s="94"/>
      <c r="T169" s="94"/>
      <c r="U169" s="94"/>
      <c r="V169" s="94"/>
      <c r="W169" s="94"/>
      <c r="X169" s="94"/>
      <c r="Y169" s="94"/>
      <c r="Z169" s="94"/>
      <c r="AA169" s="94"/>
      <c r="AB169" s="94"/>
      <c r="AC169" s="94"/>
      <c r="AD169" s="96"/>
    </row>
    <row r="170" spans="2:30" ht="15.75">
      <c r="B170" s="95"/>
      <c r="C170" s="94"/>
      <c r="D170" s="94"/>
      <c r="E170" s="94"/>
      <c r="F170" s="94"/>
      <c r="G170" s="94"/>
      <c r="H170" s="94"/>
      <c r="I170" s="94"/>
      <c r="J170" s="94"/>
      <c r="K170" s="94"/>
      <c r="L170" s="94"/>
      <c r="M170" s="94"/>
      <c r="N170" s="94"/>
      <c r="O170" s="94"/>
      <c r="P170" s="94"/>
      <c r="Q170" s="94"/>
      <c r="R170" s="94"/>
      <c r="S170" s="94"/>
      <c r="T170" s="94"/>
      <c r="U170" s="94"/>
      <c r="V170" s="94"/>
      <c r="W170" s="94"/>
      <c r="X170" s="94"/>
      <c r="Y170" s="94"/>
      <c r="Z170" s="94"/>
      <c r="AA170" s="94"/>
      <c r="AB170" s="94"/>
      <c r="AC170" s="94"/>
      <c r="AD170" s="96"/>
    </row>
    <row r="171" spans="2:30" ht="15.75">
      <c r="B171" s="95"/>
      <c r="C171" s="94"/>
      <c r="D171" s="94"/>
      <c r="E171" s="94"/>
      <c r="F171" s="94"/>
      <c r="G171" s="94"/>
      <c r="H171" s="94"/>
      <c r="I171" s="94"/>
      <c r="J171" s="94"/>
      <c r="K171" s="94"/>
      <c r="L171" s="94"/>
      <c r="M171" s="94"/>
      <c r="N171" s="94"/>
      <c r="O171" s="94"/>
      <c r="P171" s="94"/>
      <c r="Q171" s="94"/>
      <c r="R171" s="94"/>
      <c r="S171" s="94"/>
      <c r="T171" s="94"/>
      <c r="U171" s="94"/>
      <c r="V171" s="94"/>
      <c r="W171" s="94"/>
      <c r="X171" s="94"/>
      <c r="Y171" s="94"/>
      <c r="Z171" s="94"/>
      <c r="AA171" s="94"/>
      <c r="AB171" s="94"/>
      <c r="AC171" s="94"/>
      <c r="AD171" s="96"/>
    </row>
    <row r="172" spans="2:30" ht="15.75">
      <c r="B172" s="95"/>
      <c r="C172" s="94"/>
      <c r="D172" s="94"/>
      <c r="E172" s="94"/>
      <c r="F172" s="94"/>
      <c r="G172" s="94"/>
      <c r="H172" s="94"/>
      <c r="I172" s="94"/>
      <c r="J172" s="94"/>
      <c r="K172" s="94"/>
      <c r="L172" s="94"/>
      <c r="M172" s="94"/>
      <c r="N172" s="94"/>
      <c r="O172" s="94"/>
      <c r="P172" s="94"/>
      <c r="Q172" s="94"/>
      <c r="R172" s="94"/>
      <c r="S172" s="94"/>
      <c r="T172" s="94"/>
      <c r="U172" s="94"/>
      <c r="V172" s="94"/>
      <c r="W172" s="94"/>
      <c r="X172" s="94"/>
      <c r="Y172" s="94"/>
      <c r="Z172" s="94"/>
      <c r="AA172" s="94"/>
      <c r="AB172" s="94"/>
      <c r="AC172" s="94"/>
      <c r="AD172" s="96"/>
    </row>
    <row r="173" spans="2:30" ht="15.75">
      <c r="B173" s="95"/>
      <c r="C173" s="94"/>
      <c r="D173" s="94"/>
      <c r="E173" s="94"/>
      <c r="F173" s="94"/>
      <c r="G173" s="94"/>
      <c r="H173" s="94"/>
      <c r="I173" s="94"/>
      <c r="J173" s="94"/>
      <c r="K173" s="94"/>
      <c r="L173" s="94"/>
      <c r="M173" s="94"/>
      <c r="N173" s="94"/>
      <c r="O173" s="94"/>
      <c r="P173" s="94"/>
      <c r="Q173" s="94"/>
      <c r="R173" s="94"/>
      <c r="S173" s="94"/>
      <c r="T173" s="94"/>
      <c r="U173" s="94"/>
      <c r="V173" s="94"/>
      <c r="W173" s="94"/>
      <c r="X173" s="94"/>
      <c r="Y173" s="94"/>
      <c r="Z173" s="94"/>
      <c r="AA173" s="94"/>
      <c r="AB173" s="94"/>
      <c r="AC173" s="94"/>
      <c r="AD173" s="96"/>
    </row>
    <row r="174" spans="2:30" ht="15.75">
      <c r="B174" s="95"/>
      <c r="C174" s="94"/>
      <c r="D174" s="94"/>
      <c r="E174" s="94"/>
      <c r="F174" s="94"/>
      <c r="G174" s="94"/>
      <c r="H174" s="94"/>
      <c r="I174" s="94"/>
      <c r="J174" s="94"/>
      <c r="K174" s="94"/>
      <c r="L174" s="94"/>
      <c r="M174" s="94"/>
      <c r="N174" s="94"/>
      <c r="O174" s="94"/>
      <c r="P174" s="94"/>
      <c r="Q174" s="94"/>
      <c r="R174" s="94"/>
      <c r="S174" s="94"/>
      <c r="T174" s="94"/>
      <c r="U174" s="94"/>
      <c r="V174" s="94"/>
      <c r="W174" s="94"/>
      <c r="X174" s="94"/>
      <c r="Y174" s="94"/>
      <c r="Z174" s="94"/>
      <c r="AA174" s="94"/>
      <c r="AB174" s="94"/>
      <c r="AC174" s="94"/>
      <c r="AD174" s="96"/>
    </row>
    <row r="175" spans="2:30" ht="15.75">
      <c r="B175" s="95"/>
      <c r="C175" s="94"/>
      <c r="D175" s="94"/>
      <c r="E175" s="94"/>
      <c r="F175" s="94"/>
      <c r="G175" s="94"/>
      <c r="H175" s="94"/>
      <c r="I175" s="94"/>
      <c r="J175" s="94"/>
      <c r="K175" s="94"/>
      <c r="L175" s="94"/>
      <c r="M175" s="94"/>
      <c r="N175" s="94"/>
      <c r="O175" s="94"/>
      <c r="P175" s="94"/>
      <c r="Q175" s="94"/>
      <c r="R175" s="94"/>
      <c r="S175" s="94"/>
      <c r="T175" s="94"/>
      <c r="U175" s="94"/>
      <c r="V175" s="94"/>
      <c r="W175" s="94"/>
      <c r="X175" s="94"/>
      <c r="Y175" s="94"/>
      <c r="Z175" s="94"/>
      <c r="AA175" s="94"/>
      <c r="AB175" s="94"/>
      <c r="AC175" s="94"/>
      <c r="AD175" s="96"/>
    </row>
    <row r="176" spans="2:30" ht="15.75">
      <c r="B176" s="95"/>
      <c r="C176" s="94"/>
      <c r="D176" s="94"/>
      <c r="E176" s="94"/>
      <c r="F176" s="94"/>
      <c r="G176" s="94"/>
      <c r="H176" s="94"/>
      <c r="I176" s="94"/>
      <c r="J176" s="94"/>
      <c r="K176" s="94"/>
      <c r="L176" s="94"/>
      <c r="M176" s="94"/>
      <c r="N176" s="94"/>
      <c r="O176" s="94"/>
      <c r="P176" s="94"/>
      <c r="Q176" s="94"/>
      <c r="R176" s="94"/>
      <c r="S176" s="94"/>
      <c r="T176" s="94"/>
      <c r="U176" s="94"/>
      <c r="V176" s="94"/>
      <c r="W176" s="94"/>
      <c r="X176" s="94"/>
      <c r="Y176" s="94"/>
      <c r="Z176" s="94"/>
      <c r="AA176" s="94"/>
      <c r="AB176" s="94"/>
      <c r="AC176" s="94"/>
      <c r="AD176" s="96"/>
    </row>
    <row r="177" spans="2:30" ht="15.75">
      <c r="B177" s="95"/>
      <c r="C177" s="94"/>
      <c r="D177" s="94"/>
      <c r="E177" s="94"/>
      <c r="F177" s="94"/>
      <c r="G177" s="94"/>
      <c r="H177" s="94"/>
      <c r="I177" s="94"/>
      <c r="J177" s="94"/>
      <c r="K177" s="94"/>
      <c r="L177" s="94"/>
      <c r="M177" s="94"/>
      <c r="N177" s="94"/>
      <c r="O177" s="94"/>
      <c r="P177" s="94"/>
      <c r="Q177" s="94"/>
      <c r="R177" s="94"/>
      <c r="S177" s="94"/>
      <c r="T177" s="94"/>
      <c r="U177" s="94"/>
      <c r="V177" s="94"/>
      <c r="W177" s="94"/>
      <c r="X177" s="94"/>
      <c r="Y177" s="94"/>
      <c r="Z177" s="94"/>
      <c r="AA177" s="94"/>
      <c r="AB177" s="94"/>
      <c r="AC177" s="94"/>
      <c r="AD177" s="96"/>
    </row>
    <row r="178" spans="2:30" ht="15.75">
      <c r="B178" s="95"/>
      <c r="C178" s="94"/>
      <c r="D178" s="94"/>
      <c r="E178" s="94"/>
      <c r="F178" s="94"/>
      <c r="G178" s="94"/>
      <c r="H178" s="94"/>
      <c r="I178" s="94"/>
      <c r="J178" s="94"/>
      <c r="K178" s="94"/>
      <c r="L178" s="94"/>
      <c r="M178" s="94"/>
      <c r="N178" s="94"/>
      <c r="O178" s="94"/>
      <c r="P178" s="94"/>
      <c r="Q178" s="94"/>
      <c r="R178" s="94"/>
      <c r="S178" s="94"/>
      <c r="T178" s="94"/>
      <c r="U178" s="94"/>
      <c r="V178" s="94"/>
      <c r="W178" s="94"/>
      <c r="X178" s="94"/>
      <c r="Y178" s="94"/>
      <c r="Z178" s="94"/>
      <c r="AA178" s="94"/>
      <c r="AB178" s="94"/>
      <c r="AC178" s="94"/>
      <c r="AD178" s="96"/>
    </row>
    <row r="179" spans="2:30" ht="15.75">
      <c r="B179" s="95"/>
      <c r="C179" s="94"/>
      <c r="D179" s="94"/>
      <c r="E179" s="94"/>
      <c r="F179" s="94"/>
      <c r="G179" s="94"/>
      <c r="H179" s="94"/>
      <c r="I179" s="94"/>
      <c r="J179" s="94"/>
      <c r="K179" s="94"/>
      <c r="L179" s="94"/>
      <c r="M179" s="94"/>
      <c r="N179" s="94"/>
      <c r="O179" s="94"/>
      <c r="P179" s="94"/>
      <c r="Q179" s="94"/>
      <c r="R179" s="94"/>
      <c r="S179" s="94"/>
      <c r="T179" s="94"/>
      <c r="U179" s="94"/>
      <c r="V179" s="94"/>
      <c r="W179" s="94"/>
      <c r="X179" s="94"/>
      <c r="Y179" s="94"/>
      <c r="Z179" s="94"/>
      <c r="AA179" s="94"/>
      <c r="AB179" s="94"/>
      <c r="AC179" s="94"/>
      <c r="AD179" s="96"/>
    </row>
    <row r="180" spans="2:30" ht="15.75">
      <c r="B180" s="95"/>
      <c r="C180" s="94"/>
      <c r="D180" s="94"/>
      <c r="E180" s="94"/>
      <c r="F180" s="94"/>
      <c r="G180" s="94"/>
      <c r="H180" s="94"/>
      <c r="I180" s="94"/>
      <c r="J180" s="94"/>
      <c r="K180" s="94"/>
      <c r="L180" s="94"/>
      <c r="M180" s="94"/>
      <c r="N180" s="94"/>
      <c r="O180" s="94"/>
      <c r="P180" s="94"/>
      <c r="Q180" s="94"/>
      <c r="R180" s="94"/>
      <c r="S180" s="94"/>
      <c r="T180" s="94"/>
      <c r="U180" s="94"/>
      <c r="V180" s="94"/>
      <c r="W180" s="94"/>
      <c r="X180" s="94"/>
      <c r="Y180" s="94"/>
      <c r="Z180" s="94"/>
      <c r="AA180" s="94"/>
      <c r="AB180" s="94"/>
      <c r="AC180" s="94"/>
      <c r="AD180" s="96"/>
    </row>
    <row r="181" spans="2:30" ht="15.75">
      <c r="B181" s="95"/>
      <c r="C181" s="94"/>
      <c r="D181" s="94"/>
      <c r="E181" s="94"/>
      <c r="F181" s="94"/>
      <c r="G181" s="94"/>
      <c r="H181" s="94"/>
      <c r="I181" s="94"/>
      <c r="J181" s="94"/>
      <c r="K181" s="94"/>
      <c r="L181" s="94"/>
      <c r="M181" s="94"/>
      <c r="N181" s="94"/>
      <c r="O181" s="94"/>
      <c r="P181" s="94"/>
      <c r="Q181" s="94"/>
      <c r="R181" s="94"/>
      <c r="S181" s="94"/>
      <c r="T181" s="94"/>
      <c r="U181" s="94"/>
      <c r="V181" s="94"/>
      <c r="W181" s="94"/>
      <c r="X181" s="94"/>
      <c r="Y181" s="94"/>
      <c r="Z181" s="94"/>
      <c r="AA181" s="94"/>
      <c r="AB181" s="94"/>
      <c r="AC181" s="94"/>
      <c r="AD181" s="96"/>
    </row>
    <row r="182" spans="2:30" ht="15.75">
      <c r="B182" s="95"/>
      <c r="C182" s="94"/>
      <c r="D182" s="94"/>
      <c r="E182" s="94"/>
      <c r="F182" s="94"/>
      <c r="G182" s="94"/>
      <c r="H182" s="94"/>
      <c r="I182" s="94"/>
      <c r="J182" s="94"/>
      <c r="K182" s="94"/>
      <c r="L182" s="94"/>
      <c r="M182" s="94"/>
      <c r="N182" s="94"/>
      <c r="O182" s="94"/>
      <c r="P182" s="94"/>
      <c r="Q182" s="94"/>
      <c r="R182" s="94"/>
      <c r="S182" s="94"/>
      <c r="T182" s="94"/>
      <c r="U182" s="94"/>
      <c r="V182" s="94"/>
      <c r="W182" s="94"/>
      <c r="X182" s="94"/>
      <c r="Y182" s="94"/>
      <c r="Z182" s="94"/>
      <c r="AA182" s="94"/>
      <c r="AB182" s="94"/>
      <c r="AC182" s="94"/>
      <c r="AD182" s="96"/>
    </row>
    <row r="183" spans="2:30" ht="15.75">
      <c r="B183" s="95"/>
      <c r="C183" s="94"/>
      <c r="D183" s="94"/>
      <c r="E183" s="94"/>
      <c r="F183" s="94"/>
      <c r="G183" s="94"/>
      <c r="H183" s="94"/>
      <c r="I183" s="94"/>
      <c r="J183" s="94"/>
      <c r="K183" s="94"/>
      <c r="L183" s="94"/>
      <c r="M183" s="94"/>
      <c r="N183" s="94"/>
      <c r="O183" s="94"/>
      <c r="P183" s="94"/>
      <c r="Q183" s="94"/>
      <c r="R183" s="94"/>
      <c r="S183" s="94"/>
      <c r="T183" s="94"/>
      <c r="U183" s="94"/>
      <c r="V183" s="94"/>
      <c r="W183" s="94"/>
      <c r="X183" s="94"/>
      <c r="Y183" s="94"/>
      <c r="Z183" s="94"/>
      <c r="AA183" s="94"/>
      <c r="AB183" s="94"/>
      <c r="AC183" s="94"/>
      <c r="AD183" s="96"/>
    </row>
    <row r="184" spans="2:30" ht="15.75">
      <c r="B184" s="95"/>
      <c r="C184" s="94"/>
      <c r="D184" s="94"/>
      <c r="E184" s="94"/>
      <c r="F184" s="94"/>
      <c r="G184" s="94"/>
      <c r="H184" s="94"/>
      <c r="I184" s="94"/>
      <c r="J184" s="94"/>
      <c r="K184" s="94"/>
      <c r="L184" s="94"/>
      <c r="M184" s="94"/>
      <c r="N184" s="94"/>
      <c r="O184" s="94"/>
      <c r="P184" s="94"/>
      <c r="Q184" s="94"/>
      <c r="R184" s="94"/>
      <c r="S184" s="94"/>
      <c r="T184" s="94"/>
      <c r="U184" s="94"/>
      <c r="V184" s="94"/>
      <c r="W184" s="94"/>
      <c r="X184" s="94"/>
      <c r="Y184" s="94"/>
      <c r="Z184" s="94"/>
      <c r="AA184" s="94"/>
      <c r="AB184" s="94"/>
      <c r="AC184" s="94"/>
      <c r="AD184" s="96"/>
    </row>
    <row r="185" spans="2:30" ht="15.75">
      <c r="B185" s="95"/>
      <c r="C185" s="94"/>
      <c r="D185" s="94"/>
      <c r="E185" s="94"/>
      <c r="F185" s="94"/>
      <c r="G185" s="94"/>
      <c r="H185" s="94"/>
      <c r="I185" s="94"/>
      <c r="J185" s="94"/>
      <c r="K185" s="94"/>
      <c r="L185" s="94"/>
      <c r="M185" s="94"/>
      <c r="N185" s="94"/>
      <c r="O185" s="94"/>
      <c r="P185" s="94"/>
      <c r="Q185" s="94"/>
      <c r="R185" s="94"/>
      <c r="S185" s="94"/>
      <c r="T185" s="94"/>
      <c r="U185" s="94"/>
      <c r="V185" s="94"/>
      <c r="W185" s="94"/>
      <c r="X185" s="94"/>
      <c r="Y185" s="94"/>
      <c r="Z185" s="94"/>
      <c r="AA185" s="94"/>
      <c r="AB185" s="94"/>
      <c r="AC185" s="94"/>
      <c r="AD185" s="96"/>
    </row>
    <row r="186" spans="2:30" ht="15.75">
      <c r="B186" s="95"/>
      <c r="C186" s="94"/>
      <c r="D186" s="94"/>
      <c r="E186" s="94"/>
      <c r="F186" s="94"/>
      <c r="G186" s="94"/>
      <c r="H186" s="94"/>
      <c r="I186" s="94"/>
      <c r="J186" s="94"/>
      <c r="K186" s="94"/>
      <c r="L186" s="94"/>
      <c r="M186" s="94"/>
      <c r="N186" s="94"/>
      <c r="O186" s="94"/>
      <c r="P186" s="94"/>
      <c r="Q186" s="94"/>
      <c r="R186" s="94"/>
      <c r="S186" s="94"/>
      <c r="T186" s="94"/>
      <c r="U186" s="94"/>
      <c r="V186" s="94"/>
      <c r="W186" s="94"/>
      <c r="X186" s="94"/>
      <c r="Y186" s="94"/>
      <c r="Z186" s="94"/>
      <c r="AA186" s="94"/>
      <c r="AB186" s="94"/>
      <c r="AC186" s="94"/>
      <c r="AD186" s="96"/>
    </row>
    <row r="187" spans="2:30" ht="15.75">
      <c r="B187" s="95"/>
      <c r="C187" s="94"/>
      <c r="D187" s="94"/>
      <c r="E187" s="94"/>
      <c r="F187" s="94"/>
      <c r="G187" s="94"/>
      <c r="H187" s="94"/>
      <c r="I187" s="94"/>
      <c r="J187" s="94"/>
      <c r="K187" s="94"/>
      <c r="L187" s="94"/>
      <c r="M187" s="94"/>
      <c r="N187" s="94"/>
      <c r="O187" s="94"/>
      <c r="P187" s="94"/>
      <c r="Q187" s="94"/>
      <c r="R187" s="94"/>
      <c r="S187" s="94"/>
      <c r="T187" s="94"/>
      <c r="U187" s="94"/>
      <c r="V187" s="94"/>
      <c r="W187" s="94"/>
      <c r="X187" s="94"/>
      <c r="Y187" s="94"/>
      <c r="Z187" s="94"/>
      <c r="AA187" s="94"/>
      <c r="AB187" s="94"/>
      <c r="AC187" s="94"/>
      <c r="AD187" s="96"/>
    </row>
    <row r="188" spans="2:30" ht="15.75">
      <c r="B188" s="95"/>
      <c r="C188" s="94"/>
      <c r="D188" s="94"/>
      <c r="E188" s="94"/>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6"/>
    </row>
    <row r="189" spans="2:30" ht="15.75">
      <c r="B189" s="95"/>
      <c r="C189" s="94"/>
      <c r="D189" s="94"/>
      <c r="E189" s="94"/>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6"/>
    </row>
    <row r="190" spans="2:30" ht="15.75">
      <c r="B190" s="95"/>
      <c r="C190" s="94"/>
      <c r="D190" s="94"/>
      <c r="E190" s="94"/>
      <c r="F190" s="94"/>
      <c r="G190" s="94"/>
      <c r="H190" s="94"/>
      <c r="I190" s="94"/>
      <c r="J190" s="94"/>
      <c r="K190" s="94"/>
      <c r="L190" s="94"/>
      <c r="M190" s="94"/>
      <c r="N190" s="94"/>
      <c r="O190" s="94"/>
      <c r="P190" s="94"/>
      <c r="Q190" s="94"/>
      <c r="R190" s="94"/>
      <c r="S190" s="94"/>
      <c r="T190" s="94"/>
      <c r="U190" s="94"/>
      <c r="V190" s="94"/>
      <c r="W190" s="94"/>
      <c r="X190" s="94"/>
      <c r="Y190" s="94"/>
      <c r="Z190" s="94"/>
      <c r="AA190" s="94"/>
      <c r="AB190" s="94"/>
      <c r="AC190" s="94"/>
      <c r="AD190" s="96"/>
    </row>
    <row r="191" spans="2:30" ht="15.75">
      <c r="B191" s="95"/>
      <c r="C191" s="94"/>
      <c r="D191" s="94"/>
      <c r="E191" s="94"/>
      <c r="F191" s="94"/>
      <c r="G191" s="94"/>
      <c r="H191" s="94"/>
      <c r="I191" s="94"/>
      <c r="J191" s="94"/>
      <c r="K191" s="94"/>
      <c r="L191" s="94"/>
      <c r="M191" s="94"/>
      <c r="N191" s="94"/>
      <c r="O191" s="94"/>
      <c r="P191" s="94"/>
      <c r="Q191" s="94"/>
      <c r="R191" s="94"/>
      <c r="S191" s="94"/>
      <c r="T191" s="94"/>
      <c r="U191" s="94"/>
      <c r="V191" s="94"/>
      <c r="W191" s="94"/>
      <c r="X191" s="94"/>
      <c r="Y191" s="94"/>
      <c r="Z191" s="94"/>
      <c r="AA191" s="94"/>
      <c r="AB191" s="94"/>
      <c r="AC191" s="94"/>
      <c r="AD191" s="96"/>
    </row>
    <row r="192" spans="2:30" ht="15.75">
      <c r="B192" s="95"/>
      <c r="C192" s="94"/>
      <c r="D192" s="94"/>
      <c r="E192" s="94"/>
      <c r="F192" s="94"/>
      <c r="G192" s="94"/>
      <c r="H192" s="94"/>
      <c r="I192" s="94"/>
      <c r="J192" s="94"/>
      <c r="K192" s="94"/>
      <c r="L192" s="94"/>
      <c r="M192" s="94"/>
      <c r="N192" s="94"/>
      <c r="O192" s="94"/>
      <c r="P192" s="94"/>
      <c r="Q192" s="94"/>
      <c r="R192" s="94"/>
      <c r="S192" s="94"/>
      <c r="T192" s="94"/>
      <c r="U192" s="94"/>
      <c r="V192" s="94"/>
      <c r="W192" s="94"/>
      <c r="X192" s="94"/>
      <c r="Y192" s="94"/>
      <c r="Z192" s="94"/>
      <c r="AA192" s="94"/>
      <c r="AB192" s="94"/>
      <c r="AC192" s="94"/>
      <c r="AD192" s="96"/>
    </row>
    <row r="193" spans="2:30" ht="15.75">
      <c r="B193" s="95"/>
      <c r="C193" s="94"/>
      <c r="D193" s="94"/>
      <c r="E193" s="94"/>
      <c r="F193" s="94"/>
      <c r="G193" s="94"/>
      <c r="H193" s="94"/>
      <c r="I193" s="94"/>
      <c r="J193" s="94"/>
      <c r="K193" s="94"/>
      <c r="L193" s="94"/>
      <c r="M193" s="94"/>
      <c r="N193" s="94"/>
      <c r="O193" s="94"/>
      <c r="P193" s="94"/>
      <c r="Q193" s="94"/>
      <c r="R193" s="94"/>
      <c r="S193" s="94"/>
      <c r="T193" s="94"/>
      <c r="U193" s="94"/>
      <c r="V193" s="94"/>
      <c r="W193" s="94"/>
      <c r="X193" s="94"/>
      <c r="Y193" s="94"/>
      <c r="Z193" s="94"/>
      <c r="AA193" s="94"/>
      <c r="AB193" s="94"/>
      <c r="AC193" s="94"/>
      <c r="AD193" s="96"/>
    </row>
    <row r="194" spans="2:30" ht="15.75">
      <c r="B194" s="95"/>
      <c r="C194" s="94"/>
      <c r="D194" s="94"/>
      <c r="E194" s="94"/>
      <c r="F194" s="94"/>
      <c r="G194" s="94"/>
      <c r="H194" s="94"/>
      <c r="I194" s="94"/>
      <c r="J194" s="94"/>
      <c r="K194" s="94"/>
      <c r="L194" s="94"/>
      <c r="M194" s="94"/>
      <c r="N194" s="94"/>
      <c r="O194" s="94"/>
      <c r="P194" s="94"/>
      <c r="Q194" s="94"/>
      <c r="R194" s="94"/>
      <c r="S194" s="94"/>
      <c r="T194" s="94"/>
      <c r="U194" s="94"/>
      <c r="V194" s="94"/>
      <c r="W194" s="94"/>
      <c r="X194" s="94"/>
      <c r="Y194" s="94"/>
      <c r="Z194" s="94"/>
      <c r="AA194" s="94"/>
      <c r="AB194" s="94"/>
      <c r="AC194" s="94"/>
      <c r="AD194" s="96"/>
    </row>
    <row r="195" spans="2:30" ht="15.75">
      <c r="B195" s="95"/>
      <c r="C195" s="94"/>
      <c r="D195" s="94"/>
      <c r="E195" s="94"/>
      <c r="F195" s="94"/>
      <c r="G195" s="94"/>
      <c r="H195" s="94"/>
      <c r="I195" s="94"/>
      <c r="J195" s="94"/>
      <c r="K195" s="94"/>
      <c r="L195" s="94"/>
      <c r="M195" s="94"/>
      <c r="N195" s="94"/>
      <c r="O195" s="94"/>
      <c r="P195" s="94"/>
      <c r="Q195" s="94"/>
      <c r="R195" s="94"/>
      <c r="S195" s="94"/>
      <c r="T195" s="94"/>
      <c r="U195" s="94"/>
      <c r="V195" s="94"/>
      <c r="W195" s="94"/>
      <c r="X195" s="94"/>
      <c r="Y195" s="94"/>
      <c r="Z195" s="94"/>
      <c r="AA195" s="94"/>
      <c r="AB195" s="94"/>
      <c r="AC195" s="94"/>
      <c r="AD195" s="96"/>
    </row>
    <row r="196" spans="2:30" ht="15.75">
      <c r="B196" s="95"/>
      <c r="C196" s="94"/>
      <c r="D196" s="94"/>
      <c r="E196" s="94"/>
      <c r="F196" s="94"/>
      <c r="G196" s="94"/>
      <c r="H196" s="94"/>
      <c r="I196" s="94"/>
      <c r="J196" s="94"/>
      <c r="K196" s="94"/>
      <c r="L196" s="94"/>
      <c r="M196" s="94"/>
      <c r="N196" s="94"/>
      <c r="O196" s="94"/>
      <c r="P196" s="94"/>
      <c r="Q196" s="94"/>
      <c r="R196" s="94"/>
      <c r="S196" s="94"/>
      <c r="T196" s="94"/>
      <c r="U196" s="94"/>
      <c r="V196" s="94"/>
      <c r="W196" s="94"/>
      <c r="X196" s="94"/>
      <c r="Y196" s="94"/>
      <c r="Z196" s="94"/>
      <c r="AA196" s="94"/>
      <c r="AB196" s="94"/>
      <c r="AC196" s="94"/>
      <c r="AD196" s="96"/>
    </row>
    <row r="197" spans="2:30" ht="15.75">
      <c r="B197" s="95"/>
      <c r="C197" s="94"/>
      <c r="D197" s="94"/>
      <c r="E197" s="94"/>
      <c r="F197" s="94"/>
      <c r="G197" s="94"/>
      <c r="H197" s="94"/>
      <c r="I197" s="94"/>
      <c r="J197" s="94"/>
      <c r="K197" s="94"/>
      <c r="L197" s="94"/>
      <c r="M197" s="94"/>
      <c r="N197" s="94"/>
      <c r="O197" s="94"/>
      <c r="P197" s="94"/>
      <c r="Q197" s="94"/>
      <c r="R197" s="94"/>
      <c r="S197" s="94"/>
      <c r="T197" s="94"/>
      <c r="U197" s="94"/>
      <c r="V197" s="94"/>
      <c r="W197" s="94"/>
      <c r="X197" s="94"/>
      <c r="Y197" s="94"/>
      <c r="Z197" s="94"/>
      <c r="AA197" s="94"/>
      <c r="AB197" s="94"/>
      <c r="AC197" s="94"/>
      <c r="AD197" s="96"/>
    </row>
    <row r="198" spans="2:30" ht="15.75">
      <c r="B198" s="95"/>
      <c r="C198" s="94"/>
      <c r="D198" s="94"/>
      <c r="E198" s="94"/>
      <c r="F198" s="94"/>
      <c r="G198" s="94"/>
      <c r="H198" s="94"/>
      <c r="I198" s="94"/>
      <c r="J198" s="94"/>
      <c r="K198" s="94"/>
      <c r="L198" s="94"/>
      <c r="M198" s="94"/>
      <c r="N198" s="94"/>
      <c r="O198" s="94"/>
      <c r="P198" s="94"/>
      <c r="Q198" s="94"/>
      <c r="R198" s="94"/>
      <c r="S198" s="94"/>
      <c r="T198" s="94"/>
      <c r="U198" s="94"/>
      <c r="V198" s="94"/>
      <c r="W198" s="94"/>
      <c r="X198" s="94"/>
      <c r="Y198" s="94"/>
      <c r="Z198" s="94"/>
      <c r="AA198" s="94"/>
      <c r="AB198" s="94"/>
      <c r="AC198" s="94"/>
      <c r="AD198" s="96"/>
    </row>
    <row r="199" spans="2:30" ht="15.75">
      <c r="B199" s="95"/>
      <c r="C199" s="94"/>
      <c r="D199" s="94"/>
      <c r="E199" s="94"/>
      <c r="F199" s="94"/>
      <c r="G199" s="94"/>
      <c r="H199" s="94"/>
      <c r="I199" s="94"/>
      <c r="J199" s="94"/>
      <c r="K199" s="94"/>
      <c r="L199" s="94"/>
      <c r="M199" s="94"/>
      <c r="N199" s="94"/>
      <c r="O199" s="94"/>
      <c r="P199" s="94"/>
      <c r="Q199" s="94"/>
      <c r="R199" s="94"/>
      <c r="S199" s="94"/>
      <c r="T199" s="94"/>
      <c r="U199" s="94"/>
      <c r="V199" s="94"/>
      <c r="W199" s="94"/>
      <c r="X199" s="94"/>
      <c r="Y199" s="94"/>
      <c r="Z199" s="94"/>
      <c r="AA199" s="94"/>
      <c r="AB199" s="94"/>
      <c r="AC199" s="94"/>
      <c r="AD199" s="96"/>
    </row>
    <row r="200" spans="2:30" ht="15.75">
      <c r="B200" s="95"/>
      <c r="C200" s="94"/>
      <c r="D200" s="94"/>
      <c r="E200" s="94"/>
      <c r="F200" s="94"/>
      <c r="G200" s="94"/>
      <c r="H200" s="94"/>
      <c r="I200" s="94"/>
      <c r="J200" s="94"/>
      <c r="K200" s="94"/>
      <c r="L200" s="94"/>
      <c r="M200" s="94"/>
      <c r="N200" s="94"/>
      <c r="O200" s="94"/>
      <c r="P200" s="94"/>
      <c r="Q200" s="94"/>
      <c r="R200" s="94"/>
      <c r="S200" s="94"/>
      <c r="T200" s="94"/>
      <c r="U200" s="94"/>
      <c r="V200" s="94"/>
      <c r="W200" s="94"/>
      <c r="X200" s="94"/>
      <c r="Y200" s="94"/>
      <c r="Z200" s="94"/>
      <c r="AA200" s="94"/>
      <c r="AB200" s="94"/>
      <c r="AC200" s="94"/>
      <c r="AD200" s="96"/>
    </row>
    <row r="201" spans="2:30" ht="15.75">
      <c r="B201" s="95"/>
      <c r="C201" s="94"/>
      <c r="D201" s="94"/>
      <c r="E201" s="94"/>
      <c r="F201" s="94"/>
      <c r="G201" s="94"/>
      <c r="H201" s="94"/>
      <c r="I201" s="94"/>
      <c r="J201" s="94"/>
      <c r="K201" s="94"/>
      <c r="L201" s="94"/>
      <c r="M201" s="94"/>
      <c r="N201" s="94"/>
      <c r="O201" s="94"/>
      <c r="P201" s="94"/>
      <c r="Q201" s="94"/>
      <c r="R201" s="94"/>
      <c r="S201" s="94"/>
      <c r="T201" s="94"/>
      <c r="U201" s="94"/>
      <c r="V201" s="94"/>
      <c r="W201" s="94"/>
      <c r="X201" s="94"/>
      <c r="Y201" s="94"/>
      <c r="Z201" s="94"/>
      <c r="AA201" s="94"/>
      <c r="AB201" s="94"/>
      <c r="AC201" s="94"/>
      <c r="AD201" s="96"/>
    </row>
    <row r="202" spans="2:30" ht="15.75">
      <c r="B202" s="95"/>
      <c r="C202" s="94"/>
      <c r="D202" s="94"/>
      <c r="E202" s="94"/>
      <c r="F202" s="94"/>
      <c r="G202" s="94"/>
      <c r="H202" s="94"/>
      <c r="I202" s="94"/>
      <c r="J202" s="94"/>
      <c r="K202" s="94"/>
      <c r="L202" s="94"/>
      <c r="M202" s="94"/>
      <c r="N202" s="94"/>
      <c r="O202" s="94"/>
      <c r="P202" s="94"/>
      <c r="Q202" s="94"/>
      <c r="R202" s="94"/>
      <c r="S202" s="94"/>
      <c r="T202" s="94"/>
      <c r="U202" s="94"/>
      <c r="V202" s="94"/>
      <c r="W202" s="94"/>
      <c r="X202" s="94"/>
      <c r="Y202" s="94"/>
      <c r="Z202" s="94"/>
      <c r="AA202" s="94"/>
      <c r="AB202" s="94"/>
      <c r="AC202" s="94"/>
      <c r="AD202" s="96"/>
    </row>
    <row r="203" spans="2:30" ht="15.75">
      <c r="B203" s="95"/>
      <c r="C203" s="94"/>
      <c r="D203" s="94"/>
      <c r="E203" s="94"/>
      <c r="F203" s="94"/>
      <c r="G203" s="94"/>
      <c r="H203" s="94"/>
      <c r="I203" s="94"/>
      <c r="J203" s="94"/>
      <c r="K203" s="94"/>
      <c r="L203" s="94"/>
      <c r="M203" s="94"/>
      <c r="N203" s="94"/>
      <c r="O203" s="94"/>
      <c r="P203" s="94"/>
      <c r="Q203" s="94"/>
      <c r="R203" s="94"/>
      <c r="S203" s="94"/>
      <c r="T203" s="94"/>
      <c r="U203" s="94"/>
      <c r="V203" s="94"/>
      <c r="W203" s="94"/>
      <c r="X203" s="94"/>
      <c r="Y203" s="94"/>
      <c r="Z203" s="94"/>
      <c r="AA203" s="94"/>
      <c r="AB203" s="94"/>
      <c r="AC203" s="94"/>
      <c r="AD203" s="96"/>
    </row>
    <row r="204" spans="2:30" ht="15.75">
      <c r="B204" s="95"/>
      <c r="C204" s="94"/>
      <c r="D204" s="94"/>
      <c r="E204" s="94"/>
      <c r="F204" s="94"/>
      <c r="G204" s="94"/>
      <c r="H204" s="94"/>
      <c r="I204" s="94"/>
      <c r="J204" s="94"/>
      <c r="K204" s="94"/>
      <c r="L204" s="94"/>
      <c r="M204" s="94"/>
      <c r="N204" s="94"/>
      <c r="O204" s="94"/>
      <c r="P204" s="94"/>
      <c r="Q204" s="94"/>
      <c r="R204" s="94"/>
      <c r="S204" s="94"/>
      <c r="T204" s="94"/>
      <c r="U204" s="94"/>
      <c r="V204" s="94"/>
      <c r="W204" s="94"/>
      <c r="X204" s="94"/>
      <c r="Y204" s="94"/>
      <c r="Z204" s="94"/>
      <c r="AA204" s="94"/>
      <c r="AB204" s="94"/>
      <c r="AC204" s="94"/>
      <c r="AD204" s="96"/>
    </row>
    <row r="205" spans="2:30" ht="15.75">
      <c r="B205" s="95"/>
      <c r="C205" s="94"/>
      <c r="D205" s="94"/>
      <c r="E205" s="94"/>
      <c r="F205" s="94"/>
      <c r="G205" s="94"/>
      <c r="H205" s="94"/>
      <c r="I205" s="94"/>
      <c r="J205" s="94"/>
      <c r="K205" s="94"/>
      <c r="L205" s="94"/>
      <c r="M205" s="94"/>
      <c r="N205" s="94"/>
      <c r="O205" s="94"/>
      <c r="P205" s="94"/>
      <c r="Q205" s="94"/>
      <c r="R205" s="94"/>
      <c r="S205" s="94"/>
      <c r="T205" s="94"/>
      <c r="U205" s="94"/>
      <c r="V205" s="94"/>
      <c r="W205" s="94"/>
      <c r="X205" s="94"/>
      <c r="Y205" s="94"/>
      <c r="Z205" s="94"/>
      <c r="AA205" s="94"/>
      <c r="AB205" s="94"/>
      <c r="AC205" s="94"/>
      <c r="AD205" s="96"/>
    </row>
    <row r="206" spans="2:30" ht="15.75">
      <c r="B206" s="95"/>
      <c r="C206" s="94"/>
      <c r="D206" s="94"/>
      <c r="E206" s="94"/>
      <c r="F206" s="94"/>
      <c r="G206" s="94"/>
      <c r="H206" s="94"/>
      <c r="I206" s="94"/>
      <c r="J206" s="94"/>
      <c r="K206" s="94"/>
      <c r="L206" s="94"/>
      <c r="M206" s="94"/>
      <c r="N206" s="94"/>
      <c r="O206" s="94"/>
      <c r="P206" s="94"/>
      <c r="Q206" s="94"/>
      <c r="R206" s="94"/>
      <c r="S206" s="94"/>
      <c r="T206" s="94"/>
      <c r="U206" s="94"/>
      <c r="V206" s="94"/>
      <c r="W206" s="94"/>
      <c r="X206" s="94"/>
      <c r="Y206" s="94"/>
      <c r="Z206" s="94"/>
      <c r="AA206" s="94"/>
      <c r="AB206" s="94"/>
      <c r="AC206" s="94"/>
      <c r="AD206" s="96"/>
    </row>
    <row r="207" spans="2:30" ht="15.75">
      <c r="B207" s="95"/>
      <c r="C207" s="94"/>
      <c r="D207" s="94"/>
      <c r="E207" s="94"/>
      <c r="F207" s="94"/>
      <c r="G207" s="94"/>
      <c r="H207" s="94"/>
      <c r="I207" s="94"/>
      <c r="J207" s="94"/>
      <c r="K207" s="94"/>
      <c r="L207" s="94"/>
      <c r="M207" s="94"/>
      <c r="N207" s="94"/>
      <c r="O207" s="94"/>
      <c r="P207" s="94"/>
      <c r="Q207" s="94"/>
      <c r="R207" s="94"/>
      <c r="S207" s="94"/>
      <c r="T207" s="94"/>
      <c r="U207" s="94"/>
      <c r="V207" s="94"/>
      <c r="W207" s="94"/>
      <c r="X207" s="94"/>
      <c r="Y207" s="94"/>
      <c r="Z207" s="94"/>
      <c r="AA207" s="94"/>
      <c r="AB207" s="94"/>
      <c r="AC207" s="94"/>
      <c r="AD207" s="96"/>
    </row>
    <row r="208" spans="2:30" ht="15.75">
      <c r="B208" s="95"/>
      <c r="C208" s="94"/>
      <c r="D208" s="94"/>
      <c r="E208" s="94"/>
      <c r="F208" s="94"/>
      <c r="G208" s="94"/>
      <c r="H208" s="94"/>
      <c r="I208" s="94"/>
      <c r="J208" s="94"/>
      <c r="K208" s="94"/>
      <c r="L208" s="94"/>
      <c r="M208" s="94"/>
      <c r="N208" s="94"/>
      <c r="O208" s="94"/>
      <c r="P208" s="94"/>
      <c r="Q208" s="94"/>
      <c r="R208" s="94"/>
      <c r="S208" s="94"/>
      <c r="T208" s="94"/>
      <c r="U208" s="94"/>
      <c r="V208" s="94"/>
      <c r="W208" s="94"/>
      <c r="X208" s="94"/>
      <c r="Y208" s="94"/>
      <c r="Z208" s="94"/>
      <c r="AA208" s="94"/>
      <c r="AB208" s="94"/>
      <c r="AC208" s="94"/>
      <c r="AD208" s="96"/>
    </row>
    <row r="209" spans="2:30" ht="15.75">
      <c r="B209" s="95"/>
      <c r="C209" s="94"/>
      <c r="D209" s="94"/>
      <c r="E209" s="94"/>
      <c r="F209" s="94"/>
      <c r="G209" s="94"/>
      <c r="H209" s="94"/>
      <c r="I209" s="94"/>
      <c r="J209" s="94"/>
      <c r="K209" s="94"/>
      <c r="L209" s="94"/>
      <c r="M209" s="94"/>
      <c r="N209" s="94"/>
      <c r="O209" s="94"/>
      <c r="P209" s="94"/>
      <c r="Q209" s="94"/>
      <c r="R209" s="94"/>
      <c r="S209" s="94"/>
      <c r="T209" s="94"/>
      <c r="U209" s="94"/>
      <c r="V209" s="94"/>
      <c r="W209" s="94"/>
      <c r="X209" s="94"/>
      <c r="Y209" s="94"/>
      <c r="Z209" s="94"/>
      <c r="AA209" s="94"/>
      <c r="AB209" s="94"/>
      <c r="AC209" s="94"/>
      <c r="AD209" s="96"/>
    </row>
    <row r="210" spans="2:30" ht="15.75">
      <c r="B210" s="95"/>
      <c r="C210" s="94"/>
      <c r="D210" s="94"/>
      <c r="E210" s="94"/>
      <c r="F210" s="94"/>
      <c r="G210" s="94"/>
      <c r="H210" s="94"/>
      <c r="I210" s="94"/>
      <c r="J210" s="94"/>
      <c r="K210" s="94"/>
      <c r="L210" s="94"/>
      <c r="M210" s="94"/>
      <c r="N210" s="94"/>
      <c r="O210" s="94"/>
      <c r="P210" s="94"/>
      <c r="Q210" s="94"/>
      <c r="R210" s="94"/>
      <c r="S210" s="94"/>
      <c r="T210" s="94"/>
      <c r="U210" s="94"/>
      <c r="V210" s="94"/>
      <c r="W210" s="94"/>
      <c r="X210" s="94"/>
      <c r="Y210" s="94"/>
      <c r="Z210" s="94"/>
      <c r="AA210" s="94"/>
      <c r="AB210" s="94"/>
      <c r="AC210" s="94"/>
      <c r="AD210" s="96"/>
    </row>
    <row r="211" spans="2:30" ht="15.75">
      <c r="B211" s="95"/>
      <c r="C211" s="94"/>
      <c r="D211" s="94"/>
      <c r="E211" s="94"/>
      <c r="F211" s="94"/>
      <c r="G211" s="94"/>
      <c r="H211" s="94"/>
      <c r="I211" s="94"/>
      <c r="J211" s="94"/>
      <c r="K211" s="94"/>
      <c r="L211" s="94"/>
      <c r="M211" s="94"/>
      <c r="N211" s="94"/>
      <c r="O211" s="94"/>
      <c r="P211" s="94"/>
      <c r="Q211" s="94"/>
      <c r="R211" s="94"/>
      <c r="S211" s="94"/>
      <c r="T211" s="94"/>
      <c r="U211" s="94"/>
      <c r="V211" s="94"/>
      <c r="W211" s="94"/>
      <c r="X211" s="94"/>
      <c r="Y211" s="94"/>
      <c r="Z211" s="94"/>
      <c r="AA211" s="94"/>
      <c r="AB211" s="94"/>
      <c r="AC211" s="94"/>
      <c r="AD211" s="96"/>
    </row>
    <row r="212" spans="2:30" ht="15.75">
      <c r="B212" s="95"/>
      <c r="C212" s="94"/>
      <c r="D212" s="94"/>
      <c r="E212" s="94"/>
      <c r="F212" s="94"/>
      <c r="G212" s="94"/>
      <c r="H212" s="94"/>
      <c r="I212" s="94"/>
      <c r="J212" s="94"/>
      <c r="K212" s="94"/>
      <c r="L212" s="94"/>
      <c r="M212" s="94"/>
      <c r="N212" s="94"/>
      <c r="O212" s="94"/>
      <c r="P212" s="94"/>
      <c r="Q212" s="94"/>
      <c r="R212" s="94"/>
      <c r="S212" s="94"/>
      <c r="T212" s="94"/>
      <c r="U212" s="94"/>
      <c r="V212" s="94"/>
      <c r="W212" s="94"/>
      <c r="X212" s="94"/>
      <c r="Y212" s="94"/>
      <c r="Z212" s="94"/>
      <c r="AA212" s="94"/>
      <c r="AB212" s="94"/>
      <c r="AC212" s="94"/>
      <c r="AD212" s="96"/>
    </row>
    <row r="213" spans="2:30" ht="15.75">
      <c r="B213" s="95"/>
      <c r="C213" s="94"/>
      <c r="D213" s="94"/>
      <c r="E213" s="94"/>
      <c r="F213" s="94"/>
      <c r="G213" s="94"/>
      <c r="H213" s="94"/>
      <c r="I213" s="94"/>
      <c r="J213" s="94"/>
      <c r="K213" s="94"/>
      <c r="L213" s="94"/>
      <c r="M213" s="94"/>
      <c r="N213" s="94"/>
      <c r="O213" s="94"/>
      <c r="P213" s="94"/>
      <c r="Q213" s="94"/>
      <c r="R213" s="94"/>
      <c r="S213" s="94"/>
      <c r="T213" s="94"/>
      <c r="U213" s="94"/>
      <c r="V213" s="94"/>
      <c r="W213" s="94"/>
      <c r="X213" s="94"/>
      <c r="Y213" s="94"/>
      <c r="Z213" s="94"/>
      <c r="AA213" s="94"/>
      <c r="AB213" s="94"/>
      <c r="AC213" s="94"/>
      <c r="AD213" s="96"/>
    </row>
    <row r="214" spans="2:30" ht="15.75">
      <c r="B214" s="95"/>
      <c r="C214" s="94"/>
      <c r="D214" s="94"/>
      <c r="E214" s="94"/>
      <c r="F214" s="94"/>
      <c r="G214" s="94"/>
      <c r="H214" s="94"/>
      <c r="I214" s="94"/>
      <c r="J214" s="94"/>
      <c r="K214" s="94"/>
      <c r="L214" s="94"/>
      <c r="M214" s="94"/>
      <c r="N214" s="94"/>
      <c r="O214" s="94"/>
      <c r="P214" s="94"/>
      <c r="Q214" s="94"/>
      <c r="R214" s="94"/>
      <c r="S214" s="94"/>
      <c r="T214" s="94"/>
      <c r="U214" s="94"/>
      <c r="V214" s="94"/>
      <c r="W214" s="94"/>
      <c r="X214" s="94"/>
      <c r="Y214" s="94"/>
      <c r="Z214" s="94"/>
      <c r="AA214" s="94"/>
      <c r="AB214" s="94"/>
      <c r="AC214" s="94"/>
      <c r="AD214" s="96"/>
    </row>
    <row r="215" spans="2:30" ht="15.75">
      <c r="B215" s="95"/>
      <c r="C215" s="94"/>
      <c r="D215" s="94"/>
      <c r="E215" s="94"/>
      <c r="F215" s="94"/>
      <c r="G215" s="94"/>
      <c r="H215" s="94"/>
      <c r="I215" s="94"/>
      <c r="J215" s="94"/>
      <c r="K215" s="94"/>
      <c r="L215" s="94"/>
      <c r="M215" s="94"/>
      <c r="N215" s="94"/>
      <c r="O215" s="94"/>
      <c r="P215" s="94"/>
      <c r="Q215" s="94"/>
      <c r="R215" s="94"/>
      <c r="S215" s="94"/>
      <c r="T215" s="94"/>
      <c r="U215" s="94"/>
      <c r="V215" s="94"/>
      <c r="W215" s="94"/>
      <c r="X215" s="94"/>
      <c r="Y215" s="94"/>
      <c r="Z215" s="94"/>
      <c r="AA215" s="94"/>
      <c r="AB215" s="94"/>
      <c r="AC215" s="94"/>
      <c r="AD215" s="96"/>
    </row>
    <row r="216" spans="2:30" ht="15.75">
      <c r="B216" s="95"/>
      <c r="C216" s="94"/>
      <c r="D216" s="94"/>
      <c r="E216" s="94"/>
      <c r="F216" s="94"/>
      <c r="G216" s="94"/>
      <c r="H216" s="94"/>
      <c r="I216" s="94"/>
      <c r="J216" s="94"/>
      <c r="K216" s="94"/>
      <c r="L216" s="94"/>
      <c r="M216" s="94"/>
      <c r="N216" s="94"/>
      <c r="O216" s="94"/>
      <c r="P216" s="94"/>
      <c r="Q216" s="94"/>
      <c r="R216" s="94"/>
      <c r="S216" s="94"/>
      <c r="T216" s="94"/>
      <c r="U216" s="94"/>
      <c r="V216" s="94"/>
      <c r="W216" s="94"/>
      <c r="X216" s="94"/>
      <c r="Y216" s="94"/>
      <c r="Z216" s="94"/>
      <c r="AA216" s="94"/>
      <c r="AB216" s="94"/>
      <c r="AC216" s="94"/>
      <c r="AD216" s="96"/>
    </row>
    <row r="217" spans="2:30" ht="15.75">
      <c r="B217" s="95"/>
      <c r="C217" s="94"/>
      <c r="D217" s="94"/>
      <c r="E217" s="94"/>
      <c r="F217" s="94"/>
      <c r="G217" s="94"/>
      <c r="H217" s="94"/>
      <c r="I217" s="94"/>
      <c r="J217" s="94"/>
      <c r="K217" s="94"/>
      <c r="L217" s="94"/>
      <c r="M217" s="94"/>
      <c r="N217" s="94"/>
      <c r="O217" s="94"/>
      <c r="P217" s="94"/>
      <c r="Q217" s="94"/>
      <c r="R217" s="94"/>
      <c r="S217" s="94"/>
      <c r="T217" s="94"/>
      <c r="U217" s="94"/>
      <c r="V217" s="94"/>
      <c r="W217" s="94"/>
      <c r="X217" s="94"/>
      <c r="Y217" s="94"/>
      <c r="Z217" s="94"/>
      <c r="AA217" s="94"/>
      <c r="AB217" s="94"/>
      <c r="AC217" s="94"/>
      <c r="AD217" s="96"/>
    </row>
    <row r="218" spans="2:30" ht="15.75">
      <c r="B218" s="95"/>
      <c r="C218" s="94"/>
      <c r="D218" s="94"/>
      <c r="E218" s="94"/>
      <c r="F218" s="94"/>
      <c r="G218" s="94"/>
      <c r="H218" s="94"/>
      <c r="I218" s="94"/>
      <c r="J218" s="94"/>
      <c r="K218" s="94"/>
      <c r="L218" s="94"/>
      <c r="M218" s="94"/>
      <c r="N218" s="94"/>
      <c r="O218" s="94"/>
      <c r="P218" s="94"/>
      <c r="Q218" s="94"/>
      <c r="R218" s="94"/>
      <c r="S218" s="94"/>
      <c r="T218" s="94"/>
      <c r="U218" s="94"/>
      <c r="V218" s="94"/>
      <c r="W218" s="94"/>
      <c r="X218" s="94"/>
      <c r="Y218" s="94"/>
      <c r="Z218" s="94"/>
      <c r="AA218" s="94"/>
      <c r="AB218" s="94"/>
      <c r="AC218" s="94"/>
      <c r="AD218" s="96"/>
    </row>
    <row r="219" spans="2:30" ht="15.75">
      <c r="B219" s="95"/>
      <c r="C219" s="94"/>
      <c r="D219" s="94"/>
      <c r="E219" s="94"/>
      <c r="F219" s="94"/>
      <c r="G219" s="94"/>
      <c r="H219" s="94"/>
      <c r="I219" s="94"/>
      <c r="J219" s="94"/>
      <c r="K219" s="94"/>
      <c r="L219" s="94"/>
      <c r="M219" s="94"/>
      <c r="N219" s="94"/>
      <c r="O219" s="94"/>
      <c r="P219" s="94"/>
      <c r="Q219" s="94"/>
      <c r="R219" s="94"/>
      <c r="S219" s="94"/>
      <c r="T219" s="94"/>
      <c r="U219" s="94"/>
      <c r="V219" s="94"/>
      <c r="W219" s="94"/>
      <c r="X219" s="94"/>
      <c r="Y219" s="94"/>
      <c r="Z219" s="94"/>
      <c r="AA219" s="94"/>
      <c r="AB219" s="94"/>
      <c r="AC219" s="94"/>
      <c r="AD219" s="96"/>
    </row>
    <row r="220" spans="2:30" ht="15.75">
      <c r="B220" s="95"/>
      <c r="C220" s="94"/>
      <c r="D220" s="94"/>
      <c r="E220" s="94"/>
      <c r="F220" s="94"/>
      <c r="G220" s="94"/>
      <c r="H220" s="94"/>
      <c r="I220" s="94"/>
      <c r="J220" s="94"/>
      <c r="K220" s="94"/>
      <c r="L220" s="94"/>
      <c r="M220" s="94"/>
      <c r="N220" s="94"/>
      <c r="O220" s="94"/>
      <c r="P220" s="94"/>
      <c r="Q220" s="94"/>
      <c r="R220" s="94"/>
      <c r="S220" s="94"/>
      <c r="T220" s="94"/>
      <c r="U220" s="94"/>
      <c r="V220" s="94"/>
      <c r="W220" s="94"/>
      <c r="X220" s="94"/>
      <c r="Y220" s="94"/>
      <c r="Z220" s="94"/>
      <c r="AA220" s="94"/>
      <c r="AB220" s="94"/>
      <c r="AC220" s="94"/>
      <c r="AD220" s="96"/>
    </row>
    <row r="221" spans="2:30" ht="15.75">
      <c r="B221" s="95"/>
      <c r="C221" s="94"/>
      <c r="D221" s="94"/>
      <c r="E221" s="94"/>
      <c r="F221" s="94"/>
      <c r="G221" s="94"/>
      <c r="H221" s="94"/>
      <c r="I221" s="94"/>
      <c r="J221" s="94"/>
      <c r="K221" s="94"/>
      <c r="L221" s="94"/>
      <c r="M221" s="94"/>
      <c r="N221" s="94"/>
      <c r="O221" s="94"/>
      <c r="P221" s="94"/>
      <c r="Q221" s="94"/>
      <c r="R221" s="94"/>
      <c r="S221" s="94"/>
      <c r="T221" s="94"/>
      <c r="U221" s="94"/>
      <c r="V221" s="94"/>
      <c r="W221" s="94"/>
      <c r="X221" s="94"/>
      <c r="Y221" s="94"/>
      <c r="Z221" s="94"/>
      <c r="AA221" s="94"/>
      <c r="AB221" s="94"/>
      <c r="AC221" s="94"/>
      <c r="AD221" s="96"/>
    </row>
    <row r="222" spans="2:30" ht="15.75">
      <c r="B222" s="95"/>
      <c r="C222" s="94"/>
      <c r="D222" s="94"/>
      <c r="E222" s="94"/>
      <c r="F222" s="94"/>
      <c r="G222" s="94"/>
      <c r="H222" s="94"/>
      <c r="I222" s="94"/>
      <c r="J222" s="94"/>
      <c r="K222" s="94"/>
      <c r="L222" s="94"/>
      <c r="M222" s="94"/>
      <c r="N222" s="94"/>
      <c r="O222" s="94"/>
      <c r="P222" s="94"/>
      <c r="Q222" s="94"/>
      <c r="R222" s="94"/>
      <c r="S222" s="94"/>
      <c r="T222" s="94"/>
      <c r="U222" s="94"/>
      <c r="V222" s="94"/>
      <c r="W222" s="94"/>
      <c r="X222" s="94"/>
      <c r="Y222" s="94"/>
      <c r="Z222" s="94"/>
      <c r="AA222" s="94"/>
      <c r="AB222" s="94"/>
      <c r="AC222" s="94"/>
      <c r="AD222" s="96"/>
    </row>
    <row r="223" spans="2:30" ht="15.75">
      <c r="B223" s="95"/>
      <c r="C223" s="94"/>
      <c r="D223" s="94"/>
      <c r="E223" s="94"/>
      <c r="F223" s="94"/>
      <c r="G223" s="94"/>
      <c r="H223" s="94"/>
      <c r="I223" s="94"/>
      <c r="J223" s="94"/>
      <c r="K223" s="94"/>
      <c r="L223" s="94"/>
      <c r="M223" s="94"/>
      <c r="N223" s="94"/>
      <c r="O223" s="94"/>
      <c r="P223" s="94"/>
      <c r="Q223" s="94"/>
      <c r="R223" s="94"/>
      <c r="S223" s="94"/>
      <c r="T223" s="94"/>
      <c r="U223" s="94"/>
      <c r="V223" s="94"/>
      <c r="W223" s="94"/>
      <c r="X223" s="94"/>
      <c r="Y223" s="94"/>
      <c r="Z223" s="94"/>
      <c r="AA223" s="94"/>
      <c r="AB223" s="94"/>
      <c r="AC223" s="94"/>
      <c r="AD223" s="96"/>
    </row>
    <row r="224" spans="2:30" ht="15.75">
      <c r="B224" s="95"/>
      <c r="C224" s="94"/>
      <c r="D224" s="94"/>
      <c r="E224" s="94"/>
      <c r="F224" s="94"/>
      <c r="G224" s="94"/>
      <c r="H224" s="94"/>
      <c r="I224" s="94"/>
      <c r="J224" s="94"/>
      <c r="K224" s="94"/>
      <c r="L224" s="94"/>
      <c r="M224" s="94"/>
      <c r="N224" s="94"/>
      <c r="O224" s="94"/>
      <c r="P224" s="94"/>
      <c r="Q224" s="94"/>
      <c r="R224" s="94"/>
      <c r="S224" s="94"/>
      <c r="T224" s="94"/>
      <c r="U224" s="94"/>
      <c r="V224" s="94"/>
      <c r="W224" s="94"/>
      <c r="X224" s="94"/>
      <c r="Y224" s="94"/>
      <c r="Z224" s="94"/>
      <c r="AA224" s="94"/>
      <c r="AB224" s="94"/>
      <c r="AC224" s="94"/>
      <c r="AD224" s="96"/>
    </row>
    <row r="225" spans="2:30" ht="15.75">
      <c r="B225" s="95"/>
      <c r="C225" s="94"/>
      <c r="D225" s="94"/>
      <c r="E225" s="94"/>
      <c r="F225" s="94"/>
      <c r="G225" s="94"/>
      <c r="H225" s="94"/>
      <c r="I225" s="94"/>
      <c r="J225" s="94"/>
      <c r="K225" s="94"/>
      <c r="L225" s="94"/>
      <c r="M225" s="94"/>
      <c r="N225" s="94"/>
      <c r="O225" s="94"/>
      <c r="P225" s="94"/>
      <c r="Q225" s="94"/>
      <c r="R225" s="94"/>
      <c r="S225" s="94"/>
      <c r="T225" s="94"/>
      <c r="U225" s="94"/>
      <c r="V225" s="94"/>
      <c r="W225" s="94"/>
      <c r="X225" s="94"/>
      <c r="Y225" s="94"/>
      <c r="Z225" s="94"/>
      <c r="AA225" s="94"/>
      <c r="AB225" s="94"/>
      <c r="AC225" s="94"/>
      <c r="AD225" s="96"/>
    </row>
    <row r="226" spans="2:30" ht="15.75">
      <c r="B226" s="95"/>
      <c r="C226" s="94"/>
      <c r="D226" s="94"/>
      <c r="E226" s="94"/>
      <c r="F226" s="94"/>
      <c r="G226" s="94"/>
      <c r="H226" s="94"/>
      <c r="I226" s="94"/>
      <c r="J226" s="94"/>
      <c r="K226" s="94"/>
      <c r="L226" s="94"/>
      <c r="M226" s="94"/>
      <c r="N226" s="94"/>
      <c r="O226" s="94"/>
      <c r="P226" s="94"/>
      <c r="Q226" s="94"/>
      <c r="R226" s="94"/>
      <c r="S226" s="94"/>
      <c r="T226" s="94"/>
      <c r="U226" s="94"/>
      <c r="V226" s="94"/>
      <c r="W226" s="94"/>
      <c r="X226" s="94"/>
      <c r="Y226" s="94"/>
      <c r="Z226" s="94"/>
      <c r="AA226" s="94"/>
      <c r="AB226" s="94"/>
      <c r="AC226" s="94"/>
      <c r="AD226" s="96"/>
    </row>
    <row r="227" spans="2:30" ht="15.75">
      <c r="B227" s="95"/>
      <c r="C227" s="94"/>
      <c r="D227" s="94"/>
      <c r="E227" s="94"/>
      <c r="F227" s="94"/>
      <c r="G227" s="94"/>
      <c r="H227" s="94"/>
      <c r="I227" s="94"/>
      <c r="J227" s="94"/>
      <c r="K227" s="94"/>
      <c r="L227" s="94"/>
      <c r="M227" s="94"/>
      <c r="N227" s="94"/>
      <c r="O227" s="94"/>
      <c r="P227" s="94"/>
      <c r="Q227" s="94"/>
      <c r="R227" s="94"/>
      <c r="S227" s="94"/>
      <c r="T227" s="94"/>
      <c r="U227" s="94"/>
      <c r="V227" s="94"/>
      <c r="W227" s="94"/>
      <c r="X227" s="94"/>
      <c r="Y227" s="94"/>
      <c r="Z227" s="94"/>
      <c r="AA227" s="94"/>
      <c r="AB227" s="94"/>
      <c r="AC227" s="94"/>
      <c r="AD227" s="96"/>
    </row>
    <row r="228" spans="2:30" ht="15.75">
      <c r="B228" s="95"/>
      <c r="C228" s="94"/>
      <c r="D228" s="94"/>
      <c r="E228" s="94"/>
      <c r="F228" s="94"/>
      <c r="G228" s="94"/>
      <c r="H228" s="94"/>
      <c r="I228" s="94"/>
      <c r="J228" s="94"/>
      <c r="K228" s="94"/>
      <c r="L228" s="94"/>
      <c r="M228" s="94"/>
      <c r="N228" s="94"/>
      <c r="O228" s="94"/>
      <c r="P228" s="94"/>
      <c r="Q228" s="94"/>
      <c r="R228" s="94"/>
      <c r="S228" s="94"/>
      <c r="T228" s="94"/>
      <c r="U228" s="94"/>
      <c r="V228" s="94"/>
      <c r="W228" s="94"/>
      <c r="X228" s="94"/>
      <c r="Y228" s="94"/>
      <c r="Z228" s="94"/>
      <c r="AA228" s="94"/>
      <c r="AB228" s="94"/>
      <c r="AC228" s="94"/>
      <c r="AD228" s="96"/>
    </row>
    <row r="229" spans="2:30" ht="15.75">
      <c r="B229" s="95"/>
      <c r="C229" s="94"/>
      <c r="D229" s="94"/>
      <c r="E229" s="94"/>
      <c r="F229" s="94"/>
      <c r="G229" s="94"/>
      <c r="H229" s="94"/>
      <c r="I229" s="94"/>
      <c r="J229" s="94"/>
      <c r="K229" s="94"/>
      <c r="L229" s="94"/>
      <c r="M229" s="94"/>
      <c r="N229" s="94"/>
      <c r="O229" s="94"/>
      <c r="P229" s="94"/>
      <c r="Q229" s="94"/>
      <c r="R229" s="94"/>
      <c r="S229" s="94"/>
      <c r="T229" s="94"/>
      <c r="U229" s="94"/>
      <c r="V229" s="94"/>
      <c r="W229" s="94"/>
      <c r="X229" s="94"/>
      <c r="Y229" s="94"/>
      <c r="Z229" s="94"/>
      <c r="AA229" s="94"/>
      <c r="AB229" s="94"/>
      <c r="AC229" s="94"/>
      <c r="AD229" s="96"/>
    </row>
    <row r="230" spans="2:30" ht="15.75">
      <c r="B230" s="95"/>
      <c r="C230" s="94"/>
      <c r="D230" s="94"/>
      <c r="E230" s="94"/>
      <c r="F230" s="94"/>
      <c r="G230" s="94"/>
      <c r="H230" s="94"/>
      <c r="I230" s="94"/>
      <c r="J230" s="94"/>
      <c r="K230" s="94"/>
      <c r="L230" s="94"/>
      <c r="M230" s="94"/>
      <c r="N230" s="94"/>
      <c r="O230" s="94"/>
      <c r="P230" s="94"/>
      <c r="Q230" s="94"/>
      <c r="R230" s="94"/>
      <c r="S230" s="94"/>
      <c r="T230" s="94"/>
      <c r="U230" s="94"/>
      <c r="V230" s="94"/>
      <c r="W230" s="94"/>
      <c r="X230" s="94"/>
      <c r="Y230" s="94"/>
      <c r="Z230" s="94"/>
      <c r="AA230" s="94"/>
      <c r="AB230" s="94"/>
      <c r="AC230" s="94"/>
      <c r="AD230" s="96"/>
    </row>
    <row r="231" spans="2:30" ht="15.75">
      <c r="B231" s="95"/>
      <c r="C231" s="94"/>
      <c r="D231" s="94"/>
      <c r="E231" s="94"/>
      <c r="F231" s="94"/>
      <c r="G231" s="94"/>
      <c r="H231" s="94"/>
      <c r="I231" s="94"/>
      <c r="J231" s="94"/>
      <c r="K231" s="94"/>
      <c r="L231" s="94"/>
      <c r="M231" s="94"/>
      <c r="N231" s="94"/>
      <c r="O231" s="94"/>
      <c r="P231" s="94"/>
      <c r="Q231" s="94"/>
      <c r="R231" s="94"/>
      <c r="S231" s="94"/>
      <c r="T231" s="94"/>
      <c r="U231" s="94"/>
      <c r="V231" s="94"/>
      <c r="W231" s="94"/>
      <c r="X231" s="94"/>
      <c r="Y231" s="94"/>
      <c r="Z231" s="94"/>
      <c r="AA231" s="94"/>
      <c r="AB231" s="94"/>
      <c r="AC231" s="94"/>
      <c r="AD231" s="96"/>
    </row>
    <row r="232" spans="2:30" ht="15.75">
      <c r="B232" s="95"/>
      <c r="C232" s="94"/>
      <c r="D232" s="94"/>
      <c r="E232" s="94"/>
      <c r="F232" s="94"/>
      <c r="G232" s="94"/>
      <c r="H232" s="94"/>
      <c r="I232" s="94"/>
      <c r="J232" s="94"/>
      <c r="K232" s="94"/>
      <c r="L232" s="94"/>
      <c r="M232" s="94"/>
      <c r="N232" s="94"/>
      <c r="O232" s="94"/>
      <c r="P232" s="94"/>
      <c r="Q232" s="94"/>
      <c r="R232" s="94"/>
      <c r="S232" s="94"/>
      <c r="T232" s="94"/>
      <c r="U232" s="94"/>
      <c r="V232" s="94"/>
      <c r="W232" s="94"/>
      <c r="X232" s="94"/>
      <c r="Y232" s="94"/>
      <c r="Z232" s="94"/>
      <c r="AA232" s="94"/>
      <c r="AB232" s="94"/>
      <c r="AC232" s="94"/>
      <c r="AD232" s="96"/>
    </row>
    <row r="233" spans="2:30" ht="15.75">
      <c r="B233" s="95"/>
      <c r="C233" s="94"/>
      <c r="D233" s="94"/>
      <c r="E233" s="94"/>
      <c r="F233" s="94"/>
      <c r="G233" s="94"/>
      <c r="H233" s="94"/>
      <c r="I233" s="94"/>
      <c r="J233" s="94"/>
      <c r="K233" s="94"/>
      <c r="L233" s="94"/>
      <c r="M233" s="94"/>
      <c r="N233" s="94"/>
      <c r="O233" s="94"/>
      <c r="P233" s="94"/>
      <c r="Q233" s="94"/>
      <c r="R233" s="94"/>
      <c r="S233" s="94"/>
      <c r="T233" s="94"/>
      <c r="U233" s="94"/>
      <c r="V233" s="94"/>
      <c r="W233" s="94"/>
      <c r="X233" s="94"/>
      <c r="Y233" s="94"/>
      <c r="Z233" s="94"/>
      <c r="AA233" s="94"/>
      <c r="AB233" s="94"/>
      <c r="AC233" s="94"/>
      <c r="AD233" s="96"/>
    </row>
    <row r="234" spans="2:30" ht="15.75">
      <c r="B234" s="95"/>
      <c r="C234" s="94"/>
      <c r="D234" s="94"/>
      <c r="E234" s="94"/>
      <c r="F234" s="94"/>
      <c r="G234" s="94"/>
      <c r="H234" s="94"/>
      <c r="I234" s="94"/>
      <c r="J234" s="94"/>
      <c r="K234" s="94"/>
      <c r="L234" s="94"/>
      <c r="M234" s="94"/>
      <c r="N234" s="94"/>
      <c r="O234" s="94"/>
      <c r="P234" s="94"/>
      <c r="Q234" s="94"/>
      <c r="R234" s="94"/>
      <c r="S234" s="94"/>
      <c r="T234" s="94"/>
      <c r="U234" s="94"/>
      <c r="V234" s="94"/>
      <c r="W234" s="94"/>
      <c r="X234" s="94"/>
      <c r="Y234" s="94"/>
      <c r="Z234" s="94"/>
      <c r="AA234" s="94"/>
      <c r="AB234" s="94"/>
      <c r="AC234" s="94"/>
      <c r="AD234" s="96"/>
    </row>
    <row r="235" spans="2:30" ht="15.75">
      <c r="B235" s="95"/>
      <c r="C235" s="94"/>
      <c r="D235" s="94"/>
      <c r="E235" s="94"/>
      <c r="F235" s="94"/>
      <c r="G235" s="94"/>
      <c r="H235" s="94"/>
      <c r="I235" s="94"/>
      <c r="J235" s="94"/>
      <c r="K235" s="94"/>
      <c r="L235" s="94"/>
      <c r="M235" s="94"/>
      <c r="N235" s="94"/>
      <c r="O235" s="94"/>
      <c r="P235" s="94"/>
      <c r="Q235" s="94"/>
      <c r="R235" s="94"/>
      <c r="S235" s="94"/>
      <c r="T235" s="94"/>
      <c r="U235" s="94"/>
      <c r="V235" s="94"/>
      <c r="W235" s="94"/>
      <c r="X235" s="94"/>
      <c r="Y235" s="94"/>
      <c r="Z235" s="94"/>
      <c r="AA235" s="94"/>
      <c r="AB235" s="94"/>
      <c r="AC235" s="94"/>
      <c r="AD235" s="96"/>
    </row>
    <row r="236" spans="2:30" ht="15.75">
      <c r="B236" s="95"/>
      <c r="C236" s="94"/>
      <c r="D236" s="94"/>
      <c r="E236" s="94"/>
      <c r="F236" s="94"/>
      <c r="G236" s="94"/>
      <c r="H236" s="94"/>
      <c r="I236" s="94"/>
      <c r="J236" s="94"/>
      <c r="K236" s="94"/>
      <c r="L236" s="94"/>
      <c r="M236" s="94"/>
      <c r="N236" s="94"/>
      <c r="O236" s="94"/>
      <c r="P236" s="94"/>
      <c r="Q236" s="94"/>
      <c r="R236" s="94"/>
      <c r="S236" s="94"/>
      <c r="T236" s="94"/>
      <c r="U236" s="94"/>
      <c r="V236" s="94"/>
      <c r="W236" s="94"/>
      <c r="X236" s="94"/>
      <c r="Y236" s="94"/>
      <c r="Z236" s="94"/>
      <c r="AA236" s="94"/>
      <c r="AB236" s="94"/>
      <c r="AC236" s="94"/>
      <c r="AD236" s="96"/>
    </row>
    <row r="237" spans="2:30" ht="15.75">
      <c r="B237" s="95"/>
      <c r="C237" s="94"/>
      <c r="D237" s="94"/>
      <c r="E237" s="94"/>
      <c r="F237" s="94"/>
      <c r="G237" s="94"/>
      <c r="H237" s="94"/>
      <c r="I237" s="94"/>
      <c r="J237" s="94"/>
      <c r="K237" s="94"/>
      <c r="L237" s="94"/>
      <c r="M237" s="94"/>
      <c r="N237" s="94"/>
      <c r="O237" s="94"/>
      <c r="P237" s="94"/>
      <c r="Q237" s="94"/>
      <c r="R237" s="94"/>
      <c r="S237" s="94"/>
      <c r="T237" s="94"/>
      <c r="U237" s="94"/>
      <c r="V237" s="94"/>
      <c r="W237" s="94"/>
      <c r="X237" s="94"/>
      <c r="Y237" s="94"/>
      <c r="Z237" s="94"/>
      <c r="AA237" s="94"/>
      <c r="AB237" s="94"/>
      <c r="AC237" s="94"/>
      <c r="AD237" s="96"/>
    </row>
    <row r="238" spans="2:30" ht="15.75">
      <c r="B238" s="95"/>
      <c r="C238" s="94"/>
      <c r="D238" s="94"/>
      <c r="E238" s="94"/>
      <c r="F238" s="94"/>
      <c r="G238" s="94"/>
      <c r="H238" s="94"/>
      <c r="I238" s="94"/>
      <c r="J238" s="94"/>
      <c r="K238" s="94"/>
      <c r="L238" s="94"/>
      <c r="M238" s="94"/>
      <c r="N238" s="94"/>
      <c r="O238" s="94"/>
      <c r="P238" s="94"/>
      <c r="Q238" s="94"/>
      <c r="R238" s="94"/>
      <c r="S238" s="94"/>
      <c r="T238" s="94"/>
      <c r="U238" s="94"/>
      <c r="V238" s="94"/>
      <c r="W238" s="94"/>
      <c r="X238" s="94"/>
      <c r="Y238" s="94"/>
      <c r="Z238" s="94"/>
      <c r="AA238" s="94"/>
      <c r="AB238" s="94"/>
      <c r="AC238" s="94"/>
      <c r="AD238" s="96"/>
    </row>
    <row r="239" spans="2:30" ht="15.75">
      <c r="B239" s="95"/>
      <c r="C239" s="94"/>
      <c r="D239" s="94"/>
      <c r="E239" s="94"/>
      <c r="F239" s="94"/>
      <c r="G239" s="94"/>
      <c r="H239" s="94"/>
      <c r="I239" s="94"/>
      <c r="J239" s="94"/>
      <c r="K239" s="94"/>
      <c r="L239" s="94"/>
      <c r="M239" s="94"/>
      <c r="N239" s="94"/>
      <c r="O239" s="94"/>
      <c r="P239" s="94"/>
      <c r="Q239" s="94"/>
      <c r="R239" s="94"/>
      <c r="S239" s="94"/>
      <c r="T239" s="94"/>
      <c r="U239" s="94"/>
      <c r="V239" s="94"/>
      <c r="W239" s="94"/>
      <c r="X239" s="94"/>
      <c r="Y239" s="94"/>
      <c r="Z239" s="94"/>
      <c r="AA239" s="94"/>
      <c r="AB239" s="94"/>
      <c r="AC239" s="94"/>
      <c r="AD239" s="96"/>
    </row>
    <row r="240" spans="2:30" ht="16.5" thickBot="1">
      <c r="B240" s="97"/>
      <c r="C240" s="98"/>
      <c r="D240" s="98"/>
      <c r="E240" s="98"/>
      <c r="F240" s="98"/>
      <c r="G240" s="98"/>
      <c r="H240" s="98"/>
      <c r="I240" s="98"/>
      <c r="J240" s="98"/>
      <c r="K240" s="98"/>
      <c r="L240" s="98"/>
      <c r="M240" s="98"/>
      <c r="N240" s="98"/>
      <c r="O240" s="98"/>
      <c r="P240" s="98"/>
      <c r="Q240" s="98"/>
      <c r="R240" s="98"/>
      <c r="S240" s="98"/>
      <c r="T240" s="98"/>
      <c r="U240" s="98"/>
      <c r="V240" s="98"/>
      <c r="W240" s="98"/>
      <c r="X240" s="98"/>
      <c r="Y240" s="98"/>
      <c r="Z240" s="98"/>
      <c r="AA240" s="98"/>
      <c r="AB240" s="98"/>
      <c r="AC240" s="98"/>
      <c r="AD240" s="99"/>
    </row>
  </sheetData>
  <sheetProtection/>
  <mergeCells count="193">
    <mergeCell ref="E11:I12"/>
    <mergeCell ref="E13:I13"/>
    <mergeCell ref="E14:I14"/>
    <mergeCell ref="E17:E20"/>
    <mergeCell ref="F17:F20"/>
    <mergeCell ref="G17:G20"/>
    <mergeCell ref="H17:H20"/>
    <mergeCell ref="I17:I20"/>
    <mergeCell ref="E15:I16"/>
    <mergeCell ref="Y23:Y26"/>
    <mergeCell ref="X23:X26"/>
    <mergeCell ref="W23:W26"/>
    <mergeCell ref="V29:V32"/>
    <mergeCell ref="T29:T32"/>
    <mergeCell ref="P29:P32"/>
    <mergeCell ref="M23:M26"/>
    <mergeCell ref="Q29:Q32"/>
    <mergeCell ref="S29:S32"/>
    <mergeCell ref="O29:O32"/>
    <mergeCell ref="O23:O26"/>
    <mergeCell ref="R29:R32"/>
    <mergeCell ref="P23:P26"/>
    <mergeCell ref="K27:O28"/>
    <mergeCell ref="J100:Q101"/>
    <mergeCell ref="R99:T99"/>
    <mergeCell ref="D97:Q97"/>
    <mergeCell ref="D98:Q98"/>
    <mergeCell ref="D99:Q99"/>
    <mergeCell ref="T100:W101"/>
    <mergeCell ref="I100:I101"/>
    <mergeCell ref="C100:H101"/>
    <mergeCell ref="V99:W99"/>
    <mergeCell ref="V98:W98"/>
    <mergeCell ref="Z15:AD16"/>
    <mergeCell ref="B15:B16"/>
    <mergeCell ref="U17:U20"/>
    <mergeCell ref="V17:V20"/>
    <mergeCell ref="U15:Y16"/>
    <mergeCell ref="P20:T20"/>
    <mergeCell ref="Y17:Y20"/>
    <mergeCell ref="P17:T19"/>
    <mergeCell ref="Z17:AD18"/>
    <mergeCell ref="Z19:AD20"/>
    <mergeCell ref="AE65:AE67"/>
    <mergeCell ref="B64:AD64"/>
    <mergeCell ref="C35:C39"/>
    <mergeCell ref="C33:C34"/>
    <mergeCell ref="D33:D35"/>
    <mergeCell ref="U35:Y37"/>
    <mergeCell ref="U38:Y39"/>
    <mergeCell ref="F36:F39"/>
    <mergeCell ref="K33:O35"/>
    <mergeCell ref="N36:N39"/>
    <mergeCell ref="AG43:AG64"/>
    <mergeCell ref="AE43:AE63"/>
    <mergeCell ref="Z21:AD21"/>
    <mergeCell ref="V23:V26"/>
    <mergeCell ref="X29:X32"/>
    <mergeCell ref="W29:W32"/>
    <mergeCell ref="Y29:Y32"/>
    <mergeCell ref="Z22:AD32"/>
    <mergeCell ref="U21:Y22"/>
    <mergeCell ref="U23:U26"/>
    <mergeCell ref="K9:O10"/>
    <mergeCell ref="R11:R14"/>
    <mergeCell ref="T11:T14"/>
    <mergeCell ref="S11:S14"/>
    <mergeCell ref="P11:P14"/>
    <mergeCell ref="Q11:Q14"/>
    <mergeCell ref="P9:T10"/>
    <mergeCell ref="N11:N14"/>
    <mergeCell ref="K11:K14"/>
    <mergeCell ref="O11:O14"/>
    <mergeCell ref="U11:U14"/>
    <mergeCell ref="Y11:Y14"/>
    <mergeCell ref="Z11:AD13"/>
    <mergeCell ref="U10:Y10"/>
    <mergeCell ref="Z9:AD10"/>
    <mergeCell ref="Z14:AD14"/>
    <mergeCell ref="V11:V14"/>
    <mergeCell ref="U9:Y9"/>
    <mergeCell ref="X11:X14"/>
    <mergeCell ref="W11:W14"/>
    <mergeCell ref="B2:B4"/>
    <mergeCell ref="B6:B8"/>
    <mergeCell ref="C2:AD3"/>
    <mergeCell ref="C4:AD4"/>
    <mergeCell ref="D8:I8"/>
    <mergeCell ref="J8:O8"/>
    <mergeCell ref="U8:Y8"/>
    <mergeCell ref="Z8:AD8"/>
    <mergeCell ref="P8:T8"/>
    <mergeCell ref="C5:AD6"/>
    <mergeCell ref="Y100:AC101"/>
    <mergeCell ref="X100:X101"/>
    <mergeCell ref="Y98:Z98"/>
    <mergeCell ref="Y99:Z99"/>
    <mergeCell ref="AB99:AC99"/>
    <mergeCell ref="AB98:AC98"/>
    <mergeCell ref="AB97:AC97"/>
    <mergeCell ref="V97:W97"/>
    <mergeCell ref="Y97:Z97"/>
    <mergeCell ref="C68:AD68"/>
    <mergeCell ref="C72:AD72"/>
    <mergeCell ref="D80:P80"/>
    <mergeCell ref="D84:P84"/>
    <mergeCell ref="D88:P88"/>
    <mergeCell ref="D89:P89"/>
    <mergeCell ref="D82:P82"/>
    <mergeCell ref="U29:U32"/>
    <mergeCell ref="U27:Y28"/>
    <mergeCell ref="S97:T97"/>
    <mergeCell ref="P27:T28"/>
    <mergeCell ref="P34:T39"/>
    <mergeCell ref="Q74:R74"/>
    <mergeCell ref="D77:P77"/>
    <mergeCell ref="D87:P87"/>
    <mergeCell ref="D85:P85"/>
    <mergeCell ref="D86:P86"/>
    <mergeCell ref="D93:P93"/>
    <mergeCell ref="D96:P96"/>
    <mergeCell ref="D90:P90"/>
    <mergeCell ref="D91:P91"/>
    <mergeCell ref="D92:P92"/>
    <mergeCell ref="D95:P95"/>
    <mergeCell ref="D81:P81"/>
    <mergeCell ref="D94:P94"/>
    <mergeCell ref="B27:B28"/>
    <mergeCell ref="C27:C30"/>
    <mergeCell ref="G29:G32"/>
    <mergeCell ref="C31:C32"/>
    <mergeCell ref="E29:E32"/>
    <mergeCell ref="F29:F32"/>
    <mergeCell ref="E27:I28"/>
    <mergeCell ref="B29:B30"/>
    <mergeCell ref="B23:B26"/>
    <mergeCell ref="C9:C12"/>
    <mergeCell ref="C15:C22"/>
    <mergeCell ref="B9:B10"/>
    <mergeCell ref="K17:K20"/>
    <mergeCell ref="K15:O16"/>
    <mergeCell ref="I29:I32"/>
    <mergeCell ref="H29:H32"/>
    <mergeCell ref="I23:I26"/>
    <mergeCell ref="E21:I22"/>
    <mergeCell ref="E23:E26"/>
    <mergeCell ref="F23:F26"/>
    <mergeCell ref="G23:G26"/>
    <mergeCell ref="H23:H26"/>
    <mergeCell ref="M17:M20"/>
    <mergeCell ref="M11:M14"/>
    <mergeCell ref="L11:L14"/>
    <mergeCell ref="L17:L20"/>
    <mergeCell ref="D78:P78"/>
    <mergeCell ref="D39:D41"/>
    <mergeCell ref="J39:J41"/>
    <mergeCell ref="M36:M39"/>
    <mergeCell ref="G36:G39"/>
    <mergeCell ref="K36:K39"/>
    <mergeCell ref="H36:H39"/>
    <mergeCell ref="D76:P76"/>
    <mergeCell ref="I36:I39"/>
    <mergeCell ref="E36:E39"/>
    <mergeCell ref="K29:K32"/>
    <mergeCell ref="L29:L32"/>
    <mergeCell ref="N29:N32"/>
    <mergeCell ref="M29:M32"/>
    <mergeCell ref="E33:I35"/>
    <mergeCell ref="J33:J35"/>
    <mergeCell ref="S98:T98"/>
    <mergeCell ref="S74:AC74"/>
    <mergeCell ref="P33:T33"/>
    <mergeCell ref="D83:P83"/>
    <mergeCell ref="O36:O39"/>
    <mergeCell ref="C74:P75"/>
    <mergeCell ref="D79:P79"/>
    <mergeCell ref="L36:L39"/>
    <mergeCell ref="D36:D38"/>
    <mergeCell ref="J36:J38"/>
    <mergeCell ref="P15:T16"/>
    <mergeCell ref="X17:X20"/>
    <mergeCell ref="W17:W20"/>
    <mergeCell ref="N17:N20"/>
    <mergeCell ref="O17:O20"/>
    <mergeCell ref="P21:T22"/>
    <mergeCell ref="L23:L26"/>
    <mergeCell ref="K23:K26"/>
    <mergeCell ref="T23:T26"/>
    <mergeCell ref="K21:O22"/>
    <mergeCell ref="N23:N26"/>
    <mergeCell ref="Q23:Q26"/>
    <mergeCell ref="S23:S26"/>
    <mergeCell ref="R23:R26"/>
  </mergeCells>
  <printOptions horizontalCentered="1" verticalCentered="1"/>
  <pageMargins left="0.5" right="0.5" top="0.75" bottom="0.75" header="0.5" footer="0.5"/>
  <pageSetup fitToHeight="1" fitToWidth="1" horizontalDpi="600" verticalDpi="600" orientation="landscape" scale="20" r:id="rId2"/>
  <headerFooter alignWithMargins="0">
    <oddHeader>&amp;C&amp;48&amp;F</oddHeader>
    <oddFooter>&amp;L&amp;28Prepared by Stuart J. Kerry, Chair, 802.11 WG &amp;D&amp;R&amp;28Page &amp;P</oddFooter>
  </headerFooter>
  <drawing r:id="rId1"/>
</worksheet>
</file>

<file path=xl/worksheets/sheet11.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199"/>
  <sheetViews>
    <sheetView showGridLines="0" zoomScale="86" zoomScaleNormal="86" workbookViewId="0" topLeftCell="A1">
      <selection activeCell="A1" sqref="A1"/>
    </sheetView>
  </sheetViews>
  <sheetFormatPr defaultColWidth="12.57421875" defaultRowHeight="16.5" customHeight="1"/>
  <cols>
    <col min="1" max="1" width="3.140625" style="33" customWidth="1"/>
    <col min="2" max="2" width="3.7109375" style="33" customWidth="1"/>
    <col min="3" max="3" width="10.8515625" style="34" customWidth="1"/>
    <col min="4" max="4" width="6.28125" style="33" customWidth="1"/>
    <col min="5" max="5" width="89.28125" style="33" customWidth="1"/>
    <col min="6" max="6" width="3.57421875" style="33" customWidth="1"/>
    <col min="7" max="7" width="25.421875" style="33" customWidth="1"/>
    <col min="8" max="8" width="4.28125" style="53" customWidth="1"/>
    <col min="9" max="9" width="10.8515625" style="47" customWidth="1"/>
    <col min="10" max="10" width="5.421875" style="33" customWidth="1"/>
    <col min="11" max="16384" width="12.57421875" style="33" customWidth="1"/>
  </cols>
  <sheetData>
    <row r="2" spans="2:9" s="182" customFormat="1" ht="16.5" customHeight="1">
      <c r="B2" s="2052" t="s">
        <v>45</v>
      </c>
      <c r="C2" s="2053"/>
      <c r="D2" s="2053"/>
      <c r="E2" s="2053"/>
      <c r="F2" s="2053"/>
      <c r="G2" s="2053"/>
      <c r="H2" s="2053"/>
      <c r="I2" s="2054"/>
    </row>
    <row r="3" spans="1:9" s="182" customFormat="1" ht="16.5" customHeight="1">
      <c r="A3" s="1405"/>
      <c r="B3" s="2064" t="str">
        <f>'802.11 Cover'!$C$3</f>
        <v>INTERIM</v>
      </c>
      <c r="C3" s="2065"/>
      <c r="D3" s="2044" t="str">
        <f>'802.11 WLAN Graphic'!$C$2</f>
        <v>89th IEEE 802.11 WIRELESS LOCAL AREA NETWORKS SESSION</v>
      </c>
      <c r="E3" s="2045"/>
      <c r="F3" s="2045"/>
      <c r="G3" s="2045"/>
      <c r="H3" s="2045"/>
      <c r="I3" s="2046"/>
    </row>
    <row r="4" spans="1:9" s="182" customFormat="1" ht="16.5" customHeight="1">
      <c r="A4" s="1405"/>
      <c r="B4" s="2066" t="str">
        <f>'802.11 Cover'!$C$4</f>
        <v>R4</v>
      </c>
      <c r="C4" s="2067"/>
      <c r="D4" s="2047" t="str">
        <f>'802.11 WLAN Graphic'!$C$4</f>
        <v>Hyatt Regency Monterey, 1 Old Golf Course Road, Monterey, CA 93940-4908, USA </v>
      </c>
      <c r="E4" s="1655"/>
      <c r="F4" s="1655"/>
      <c r="G4" s="1655"/>
      <c r="H4" s="1655"/>
      <c r="I4" s="2048"/>
    </row>
    <row r="5" spans="1:31" s="182" customFormat="1" ht="16.5" customHeight="1">
      <c r="A5" s="1405"/>
      <c r="B5" s="2068"/>
      <c r="C5" s="2069"/>
      <c r="D5" s="2041" t="str">
        <f>'802.11 WLAN Graphic'!$C$5</f>
        <v>January 16th-21st, 2005</v>
      </c>
      <c r="E5" s="2042"/>
      <c r="F5" s="2042"/>
      <c r="G5" s="2042"/>
      <c r="H5" s="2042"/>
      <c r="I5" s="2043"/>
      <c r="J5" s="1411"/>
      <c r="K5" s="1411"/>
      <c r="L5" s="1411"/>
      <c r="M5" s="1411"/>
      <c r="N5" s="1411"/>
      <c r="O5" s="1411"/>
      <c r="P5" s="1411"/>
      <c r="Q5" s="1411"/>
      <c r="R5" s="1411"/>
      <c r="S5" s="1411"/>
      <c r="T5" s="1411"/>
      <c r="U5" s="1411"/>
      <c r="V5" s="1411"/>
      <c r="W5" s="1411"/>
      <c r="X5" s="1411"/>
      <c r="Y5" s="1411"/>
      <c r="Z5" s="1411"/>
      <c r="AA5" s="1411"/>
      <c r="AB5" s="1411"/>
      <c r="AC5" s="1411"/>
      <c r="AD5" s="1411"/>
      <c r="AE5" s="1412"/>
    </row>
    <row r="6" spans="1:31" s="182" customFormat="1" ht="16.5" customHeight="1">
      <c r="A6" s="1405"/>
      <c r="B6" s="1409"/>
      <c r="C6" s="387"/>
      <c r="D6" s="1156"/>
      <c r="E6" s="1156"/>
      <c r="F6" s="1156"/>
      <c r="G6" s="1156"/>
      <c r="H6" s="1156"/>
      <c r="I6" s="1415"/>
      <c r="J6" s="1411"/>
      <c r="K6" s="1411"/>
      <c r="L6" s="1411"/>
      <c r="M6" s="1411"/>
      <c r="N6" s="1411"/>
      <c r="O6" s="1411"/>
      <c r="P6" s="1411"/>
      <c r="Q6" s="1411"/>
      <c r="R6" s="1411"/>
      <c r="S6" s="1411"/>
      <c r="T6" s="1411"/>
      <c r="U6" s="1411"/>
      <c r="V6" s="1411"/>
      <c r="W6" s="1411"/>
      <c r="X6" s="1411"/>
      <c r="Y6" s="1411"/>
      <c r="Z6" s="1411"/>
      <c r="AA6" s="1411"/>
      <c r="AB6" s="1411"/>
      <c r="AC6" s="1411"/>
      <c r="AD6" s="1411"/>
      <c r="AE6" s="1412"/>
    </row>
    <row r="7" spans="2:9" s="1413" customFormat="1" ht="16.5" customHeight="1">
      <c r="B7" s="1456"/>
      <c r="C7" s="1457"/>
      <c r="D7" s="1457"/>
      <c r="E7" s="1457"/>
      <c r="F7" s="1457"/>
      <c r="G7" s="1457"/>
      <c r="H7" s="1457"/>
      <c r="I7" s="1458"/>
    </row>
    <row r="8" spans="2:9" s="1414" customFormat="1" ht="16.5" customHeight="1">
      <c r="B8" s="2061" t="s">
        <v>826</v>
      </c>
      <c r="C8" s="2062"/>
      <c r="D8" s="2062"/>
      <c r="E8" s="2062"/>
      <c r="F8" s="2062"/>
      <c r="G8" s="2062"/>
      <c r="H8" s="2062"/>
      <c r="I8" s="2063"/>
    </row>
    <row r="9" spans="2:97" s="1416" customFormat="1" ht="16.5" customHeight="1">
      <c r="B9" s="2049" t="s">
        <v>881</v>
      </c>
      <c r="C9" s="2050"/>
      <c r="D9" s="2050"/>
      <c r="E9" s="2050"/>
      <c r="F9" s="2050"/>
      <c r="G9" s="2050"/>
      <c r="H9" s="2050"/>
      <c r="I9" s="2051"/>
      <c r="J9" s="1417"/>
      <c r="K9" s="1417"/>
      <c r="L9" s="1417"/>
      <c r="M9" s="1417"/>
      <c r="N9" s="1417"/>
      <c r="O9" s="1417"/>
      <c r="P9" s="1417"/>
      <c r="Q9" s="1417"/>
      <c r="R9" s="1417"/>
      <c r="S9" s="1417"/>
      <c r="T9" s="1417"/>
      <c r="U9" s="1417"/>
      <c r="V9" s="1417"/>
      <c r="W9" s="1417"/>
      <c r="X9" s="1417"/>
      <c r="Y9" s="1417"/>
      <c r="Z9" s="1417"/>
      <c r="AA9" s="1417"/>
      <c r="AB9" s="1417"/>
      <c r="AC9" s="1417"/>
      <c r="AD9" s="1417"/>
      <c r="AE9" s="1417"/>
      <c r="AF9" s="1417"/>
      <c r="AG9" s="1417"/>
      <c r="AH9" s="1417"/>
      <c r="AI9" s="1417"/>
      <c r="AJ9" s="1417"/>
      <c r="AK9" s="1417"/>
      <c r="AL9" s="1417"/>
      <c r="AM9" s="1417"/>
      <c r="AN9" s="1417"/>
      <c r="AO9" s="1417"/>
      <c r="AP9" s="1417"/>
      <c r="AQ9" s="1417"/>
      <c r="AR9" s="1417"/>
      <c r="AS9" s="1417"/>
      <c r="AT9" s="1417"/>
      <c r="AU9" s="1417"/>
      <c r="AV9" s="1417"/>
      <c r="AW9" s="1417"/>
      <c r="AX9" s="1417"/>
      <c r="AY9" s="1417"/>
      <c r="AZ9" s="1417"/>
      <c r="BA9" s="1417"/>
      <c r="BB9" s="1417"/>
      <c r="BC9" s="1417"/>
      <c r="BD9" s="1417"/>
      <c r="BE9" s="1417"/>
      <c r="BF9" s="1417"/>
      <c r="BG9" s="1417"/>
      <c r="BH9" s="1417"/>
      <c r="BI9" s="1417"/>
      <c r="BJ9" s="1417"/>
      <c r="BK9" s="1417"/>
      <c r="BL9" s="1417"/>
      <c r="BM9" s="1417"/>
      <c r="BN9" s="1417"/>
      <c r="BO9" s="1417"/>
      <c r="BP9" s="1417"/>
      <c r="BQ9" s="1417"/>
      <c r="BR9" s="1417"/>
      <c r="BS9" s="1417"/>
      <c r="BT9" s="1417"/>
      <c r="BU9" s="1417"/>
      <c r="BV9" s="1417"/>
      <c r="BW9" s="1417"/>
      <c r="BX9" s="1417"/>
      <c r="BY9" s="1417"/>
      <c r="BZ9" s="1417"/>
      <c r="CA9" s="1417"/>
      <c r="CB9" s="1417"/>
      <c r="CC9" s="1417"/>
      <c r="CD9" s="1417"/>
      <c r="CE9" s="1417"/>
      <c r="CF9" s="1417"/>
      <c r="CG9" s="1417"/>
      <c r="CH9" s="1417"/>
      <c r="CI9" s="1417"/>
      <c r="CJ9" s="1417"/>
      <c r="CK9" s="1417"/>
      <c r="CL9" s="1417"/>
      <c r="CM9" s="1417"/>
      <c r="CN9" s="1417"/>
      <c r="CO9" s="1417"/>
      <c r="CP9" s="1417"/>
      <c r="CQ9" s="1417"/>
      <c r="CR9" s="1417"/>
      <c r="CS9" s="1417"/>
    </row>
    <row r="10" spans="2:99" s="1418" customFormat="1" ht="16.5" customHeight="1">
      <c r="B10" s="1448" t="s">
        <v>50</v>
      </c>
      <c r="C10" s="1449" t="s">
        <v>40</v>
      </c>
      <c r="D10" s="1450"/>
      <c r="E10" s="1450"/>
      <c r="F10" s="1450"/>
      <c r="G10" s="1450"/>
      <c r="H10" s="1450"/>
      <c r="I10" s="1451"/>
      <c r="J10" s="1419"/>
      <c r="K10" s="1419"/>
      <c r="L10" s="1420"/>
      <c r="M10" s="1420"/>
      <c r="N10" s="1420"/>
      <c r="O10" s="1420"/>
      <c r="P10" s="1420"/>
      <c r="Q10" s="1420"/>
      <c r="R10" s="1420"/>
      <c r="S10" s="1420"/>
      <c r="T10" s="1420"/>
      <c r="U10" s="1420"/>
      <c r="V10" s="1420"/>
      <c r="W10" s="1420"/>
      <c r="X10" s="1420"/>
      <c r="Y10" s="1420"/>
      <c r="Z10" s="1420"/>
      <c r="AA10" s="1420"/>
      <c r="AB10" s="1420"/>
      <c r="AC10" s="1420"/>
      <c r="AD10" s="1420"/>
      <c r="AE10" s="1420"/>
      <c r="AF10" s="1420"/>
      <c r="AG10" s="1420"/>
      <c r="AH10" s="1420"/>
      <c r="AI10" s="1420"/>
      <c r="AJ10" s="1420"/>
      <c r="AK10" s="1420"/>
      <c r="AL10" s="1420"/>
      <c r="AM10" s="1420"/>
      <c r="AN10" s="1420"/>
      <c r="AO10" s="1420"/>
      <c r="AP10" s="1420"/>
      <c r="AQ10" s="1420"/>
      <c r="AR10" s="1420"/>
      <c r="AS10" s="1420"/>
      <c r="AT10" s="1420"/>
      <c r="AU10" s="1420"/>
      <c r="AV10" s="1420"/>
      <c r="AW10" s="1420"/>
      <c r="AX10" s="1420"/>
      <c r="AY10" s="1420"/>
      <c r="AZ10" s="1420"/>
      <c r="BA10" s="1420"/>
      <c r="BB10" s="1420"/>
      <c r="BC10" s="1420"/>
      <c r="BD10" s="1420"/>
      <c r="BE10" s="1420"/>
      <c r="BF10" s="1420"/>
      <c r="BG10" s="1420"/>
      <c r="BH10" s="1420"/>
      <c r="BI10" s="1420"/>
      <c r="BJ10" s="1420"/>
      <c r="BK10" s="1420"/>
      <c r="BL10" s="1420"/>
      <c r="BM10" s="1420"/>
      <c r="BN10" s="1420"/>
      <c r="BO10" s="1420"/>
      <c r="BP10" s="1420"/>
      <c r="BQ10" s="1420"/>
      <c r="BR10" s="1420"/>
      <c r="BS10" s="1420"/>
      <c r="BT10" s="1420"/>
      <c r="BU10" s="1420"/>
      <c r="BV10" s="1420"/>
      <c r="BW10" s="1420"/>
      <c r="BX10" s="1420"/>
      <c r="BY10" s="1420"/>
      <c r="BZ10" s="1420"/>
      <c r="CA10" s="1420"/>
      <c r="CB10" s="1420"/>
      <c r="CC10" s="1420"/>
      <c r="CD10" s="1420"/>
      <c r="CE10" s="1420"/>
      <c r="CF10" s="1420"/>
      <c r="CG10" s="1420"/>
      <c r="CH10" s="1420"/>
      <c r="CI10" s="1420"/>
      <c r="CJ10" s="1420"/>
      <c r="CK10" s="1420"/>
      <c r="CL10" s="1420"/>
      <c r="CM10" s="1420"/>
      <c r="CN10" s="1420"/>
      <c r="CO10" s="1420"/>
      <c r="CP10" s="1420"/>
      <c r="CQ10" s="1420"/>
      <c r="CR10" s="1420"/>
      <c r="CS10" s="1420"/>
      <c r="CT10" s="1420"/>
      <c r="CU10" s="1420"/>
    </row>
    <row r="11" spans="2:99" s="1418" customFormat="1" ht="16.5" customHeight="1">
      <c r="B11" s="1422" t="s">
        <v>50</v>
      </c>
      <c r="C11" s="1423" t="s">
        <v>815</v>
      </c>
      <c r="D11" s="1424"/>
      <c r="E11" s="1424"/>
      <c r="F11" s="1424"/>
      <c r="G11" s="1424"/>
      <c r="H11" s="1424"/>
      <c r="I11" s="1425"/>
      <c r="J11" s="1419"/>
      <c r="K11" s="1419"/>
      <c r="L11" s="1420"/>
      <c r="M11" s="1420"/>
      <c r="N11" s="1420"/>
      <c r="O11" s="1420"/>
      <c r="P11" s="1420"/>
      <c r="Q11" s="1420"/>
      <c r="R11" s="1420"/>
      <c r="S11" s="1420"/>
      <c r="T11" s="1420"/>
      <c r="U11" s="1420"/>
      <c r="V11" s="1420"/>
      <c r="W11" s="1420"/>
      <c r="X11" s="1420"/>
      <c r="Y11" s="1420"/>
      <c r="Z11" s="1420"/>
      <c r="AA11" s="1420"/>
      <c r="AB11" s="1420"/>
      <c r="AC11" s="1420"/>
      <c r="AD11" s="1420"/>
      <c r="AE11" s="1420"/>
      <c r="AF11" s="1420"/>
      <c r="AG11" s="1420"/>
      <c r="AH11" s="1420"/>
      <c r="AI11" s="1420"/>
      <c r="AJ11" s="1420"/>
      <c r="AK11" s="1420"/>
      <c r="AL11" s="1420"/>
      <c r="AM11" s="1420"/>
      <c r="AN11" s="1420"/>
      <c r="AO11" s="1420"/>
      <c r="AP11" s="1420"/>
      <c r="AQ11" s="1420"/>
      <c r="AR11" s="1420"/>
      <c r="AS11" s="1420"/>
      <c r="AT11" s="1420"/>
      <c r="AU11" s="1420"/>
      <c r="AV11" s="1420"/>
      <c r="AW11" s="1420"/>
      <c r="AX11" s="1420"/>
      <c r="AY11" s="1420"/>
      <c r="AZ11" s="1420"/>
      <c r="BA11" s="1420"/>
      <c r="BB11" s="1420"/>
      <c r="BC11" s="1420"/>
      <c r="BD11" s="1420"/>
      <c r="BE11" s="1420"/>
      <c r="BF11" s="1420"/>
      <c r="BG11" s="1420"/>
      <c r="BH11" s="1420"/>
      <c r="BI11" s="1420"/>
      <c r="BJ11" s="1420"/>
      <c r="BK11" s="1420"/>
      <c r="BL11" s="1420"/>
      <c r="BM11" s="1420"/>
      <c r="BN11" s="1420"/>
      <c r="BO11" s="1420"/>
      <c r="BP11" s="1420"/>
      <c r="BQ11" s="1420"/>
      <c r="BR11" s="1420"/>
      <c r="BS11" s="1420"/>
      <c r="BT11" s="1420"/>
      <c r="BU11" s="1420"/>
      <c r="BV11" s="1420"/>
      <c r="BW11" s="1420"/>
      <c r="BX11" s="1420"/>
      <c r="BY11" s="1420"/>
      <c r="BZ11" s="1420"/>
      <c r="CA11" s="1420"/>
      <c r="CB11" s="1420"/>
      <c r="CC11" s="1420"/>
      <c r="CD11" s="1420"/>
      <c r="CE11" s="1420"/>
      <c r="CF11" s="1420"/>
      <c r="CG11" s="1420"/>
      <c r="CH11" s="1420"/>
      <c r="CI11" s="1420"/>
      <c r="CJ11" s="1420"/>
      <c r="CK11" s="1420"/>
      <c r="CL11" s="1420"/>
      <c r="CM11" s="1420"/>
      <c r="CN11" s="1420"/>
      <c r="CO11" s="1420"/>
      <c r="CP11" s="1420"/>
      <c r="CQ11" s="1420"/>
      <c r="CR11" s="1420"/>
      <c r="CS11" s="1420"/>
      <c r="CT11" s="1420"/>
      <c r="CU11" s="1420"/>
    </row>
    <row r="12" spans="2:99" s="1418" customFormat="1" ht="16.5" customHeight="1">
      <c r="B12" s="1452" t="s">
        <v>50</v>
      </c>
      <c r="C12" s="1453" t="s">
        <v>832</v>
      </c>
      <c r="D12" s="1454"/>
      <c r="E12" s="1454"/>
      <c r="F12" s="1454"/>
      <c r="G12" s="1454"/>
      <c r="H12" s="1454"/>
      <c r="I12" s="1455"/>
      <c r="J12" s="1419"/>
      <c r="K12" s="1419"/>
      <c r="L12" s="1420"/>
      <c r="M12" s="1420"/>
      <c r="N12" s="1420"/>
      <c r="O12" s="1420"/>
      <c r="P12" s="1420"/>
      <c r="Q12" s="1420"/>
      <c r="R12" s="1420"/>
      <c r="S12" s="1420"/>
      <c r="T12" s="1420"/>
      <c r="U12" s="1420"/>
      <c r="V12" s="1420"/>
      <c r="W12" s="1420"/>
      <c r="X12" s="1420"/>
      <c r="Y12" s="1420"/>
      <c r="Z12" s="1420"/>
      <c r="AA12" s="1420"/>
      <c r="AB12" s="1420"/>
      <c r="AC12" s="1420"/>
      <c r="AD12" s="1420"/>
      <c r="AE12" s="1420"/>
      <c r="AF12" s="1420"/>
      <c r="AG12" s="1420"/>
      <c r="AH12" s="1420"/>
      <c r="AI12" s="1420"/>
      <c r="AJ12" s="1420"/>
      <c r="AK12" s="1420"/>
      <c r="AL12" s="1420"/>
      <c r="AM12" s="1420"/>
      <c r="AN12" s="1420"/>
      <c r="AO12" s="1420"/>
      <c r="AP12" s="1420"/>
      <c r="AQ12" s="1420"/>
      <c r="AR12" s="1420"/>
      <c r="AS12" s="1420"/>
      <c r="AT12" s="1420"/>
      <c r="AU12" s="1420"/>
      <c r="AV12" s="1420"/>
      <c r="AW12" s="1420"/>
      <c r="AX12" s="1420"/>
      <c r="AY12" s="1420"/>
      <c r="AZ12" s="1420"/>
      <c r="BA12" s="1420"/>
      <c r="BB12" s="1420"/>
      <c r="BC12" s="1420"/>
      <c r="BD12" s="1420"/>
      <c r="BE12" s="1420"/>
      <c r="BF12" s="1420"/>
      <c r="BG12" s="1420"/>
      <c r="BH12" s="1420"/>
      <c r="BI12" s="1420"/>
      <c r="BJ12" s="1420"/>
      <c r="BK12" s="1420"/>
      <c r="BL12" s="1420"/>
      <c r="BM12" s="1420"/>
      <c r="BN12" s="1420"/>
      <c r="BO12" s="1420"/>
      <c r="BP12" s="1420"/>
      <c r="BQ12" s="1420"/>
      <c r="BR12" s="1420"/>
      <c r="BS12" s="1420"/>
      <c r="BT12" s="1420"/>
      <c r="BU12" s="1420"/>
      <c r="BV12" s="1420"/>
      <c r="BW12" s="1420"/>
      <c r="BX12" s="1420"/>
      <c r="BY12" s="1420"/>
      <c r="BZ12" s="1420"/>
      <c r="CA12" s="1420"/>
      <c r="CB12" s="1420"/>
      <c r="CC12" s="1420"/>
      <c r="CD12" s="1420"/>
      <c r="CE12" s="1420"/>
      <c r="CF12" s="1420"/>
      <c r="CG12" s="1420"/>
      <c r="CH12" s="1420"/>
      <c r="CI12" s="1420"/>
      <c r="CJ12" s="1420"/>
      <c r="CK12" s="1420"/>
      <c r="CL12" s="1420"/>
      <c r="CM12" s="1420"/>
      <c r="CN12" s="1420"/>
      <c r="CO12" s="1420"/>
      <c r="CP12" s="1420"/>
      <c r="CQ12" s="1420"/>
      <c r="CR12" s="1420"/>
      <c r="CS12" s="1420"/>
      <c r="CT12" s="1420"/>
      <c r="CU12" s="1420"/>
    </row>
    <row r="13" spans="1:9" s="1407" customFormat="1" ht="16.5" customHeight="1">
      <c r="A13" s="1406"/>
      <c r="B13" s="1421"/>
      <c r="C13" s="298"/>
      <c r="D13" s="299"/>
      <c r="E13" s="299"/>
      <c r="F13" s="299"/>
      <c r="G13" s="299"/>
      <c r="H13" s="299"/>
      <c r="I13" s="1408"/>
    </row>
    <row r="14" spans="1:10" s="182" customFormat="1" ht="16.5" customHeight="1">
      <c r="A14" s="1405"/>
      <c r="B14" s="2055" t="s">
        <v>199</v>
      </c>
      <c r="C14" s="2056"/>
      <c r="D14" s="2056"/>
      <c r="E14" s="2056"/>
      <c r="F14" s="2056"/>
      <c r="G14" s="2056"/>
      <c r="H14" s="2056"/>
      <c r="I14" s="2057"/>
      <c r="J14" s="185"/>
    </row>
    <row r="15" spans="2:10" s="182" customFormat="1" ht="16.5" customHeight="1">
      <c r="B15" s="1162"/>
      <c r="C15" s="1162"/>
      <c r="D15" s="1162"/>
      <c r="E15" s="1162"/>
      <c r="F15" s="1162"/>
      <c r="G15" s="1162"/>
      <c r="H15" s="1162"/>
      <c r="I15" s="1162"/>
      <c r="J15" s="185"/>
    </row>
    <row r="16" spans="3:10" s="17" customFormat="1" ht="16.5" customHeight="1">
      <c r="C16" s="483"/>
      <c r="D16" s="484"/>
      <c r="E16" s="484"/>
      <c r="F16" s="484"/>
      <c r="G16" s="484"/>
      <c r="H16" s="1657" t="s">
        <v>843</v>
      </c>
      <c r="I16" s="1658"/>
      <c r="J16" s="1385"/>
    </row>
    <row r="17" spans="2:9" s="231" customFormat="1" ht="16.5" customHeight="1">
      <c r="B17" s="1338"/>
      <c r="C17" s="1426">
        <v>1</v>
      </c>
      <c r="D17" s="1329" t="s">
        <v>47</v>
      </c>
      <c r="E17" s="1444" t="s">
        <v>98</v>
      </c>
      <c r="F17" s="489" t="s">
        <v>48</v>
      </c>
      <c r="G17" s="489" t="s">
        <v>49</v>
      </c>
      <c r="H17" s="1330">
        <v>1</v>
      </c>
      <c r="I17" s="505">
        <f>TIME(10,30,0)</f>
        <v>0.4375</v>
      </c>
    </row>
    <row r="18" spans="2:9" s="231" customFormat="1" ht="16.5" customHeight="1">
      <c r="B18" s="1339"/>
      <c r="C18" s="27"/>
      <c r="D18" s="20"/>
      <c r="E18" s="1443"/>
      <c r="F18" s="18"/>
      <c r="G18" s="18"/>
      <c r="H18" s="43"/>
      <c r="I18" s="1332"/>
    </row>
    <row r="19" spans="2:9" s="231" customFormat="1" ht="16.5" customHeight="1">
      <c r="B19" s="1339"/>
      <c r="C19" s="15">
        <v>1.1</v>
      </c>
      <c r="D19" s="20" t="s">
        <v>47</v>
      </c>
      <c r="E19" s="1342" t="s">
        <v>118</v>
      </c>
      <c r="F19" s="18" t="s">
        <v>48</v>
      </c>
      <c r="G19" s="18" t="s">
        <v>120</v>
      </c>
      <c r="H19" s="43">
        <v>5</v>
      </c>
      <c r="I19" s="1333">
        <f>I17+TIME(0,H17,0)</f>
        <v>0.43819444444444444</v>
      </c>
    </row>
    <row r="20" spans="2:9" s="17" customFormat="1" ht="16.5" customHeight="1">
      <c r="B20" s="1373"/>
      <c r="C20" s="22" t="s">
        <v>906</v>
      </c>
      <c r="D20" s="21" t="s">
        <v>47</v>
      </c>
      <c r="E20" s="1185" t="s">
        <v>805</v>
      </c>
      <c r="F20" s="11" t="s">
        <v>48</v>
      </c>
      <c r="G20" s="11" t="s">
        <v>49</v>
      </c>
      <c r="H20" s="41"/>
      <c r="I20" s="498"/>
    </row>
    <row r="21" spans="2:9" s="17" customFormat="1" ht="16.5" customHeight="1">
      <c r="B21" s="1373"/>
      <c r="C21" s="22" t="s">
        <v>907</v>
      </c>
      <c r="D21" s="21" t="s">
        <v>47</v>
      </c>
      <c r="E21" s="1480" t="s">
        <v>937</v>
      </c>
      <c r="F21" s="60" t="s">
        <v>48</v>
      </c>
      <c r="G21" s="61" t="s">
        <v>866</v>
      </c>
      <c r="H21" s="41"/>
      <c r="I21" s="498"/>
    </row>
    <row r="22" spans="2:9" s="17" customFormat="1" ht="16.5" customHeight="1">
      <c r="B22" s="1427"/>
      <c r="C22" s="617" t="s">
        <v>908</v>
      </c>
      <c r="D22" s="500" t="s">
        <v>47</v>
      </c>
      <c r="E22" s="495" t="s">
        <v>960</v>
      </c>
      <c r="F22" s="468" t="s">
        <v>48</v>
      </c>
      <c r="G22" s="468" t="s">
        <v>117</v>
      </c>
      <c r="H22" s="501"/>
      <c r="I22" s="502"/>
    </row>
    <row r="23" spans="3:9" s="17" customFormat="1" ht="16.5" customHeight="1">
      <c r="C23" s="237"/>
      <c r="E23" s="184"/>
      <c r="F23" s="184"/>
      <c r="G23" s="184"/>
      <c r="H23" s="238"/>
      <c r="I23" s="239"/>
    </row>
    <row r="24" spans="2:9" s="231" customFormat="1" ht="16.5" customHeight="1">
      <c r="B24" s="1338"/>
      <c r="C24" s="618">
        <v>2</v>
      </c>
      <c r="D24" s="1329" t="s">
        <v>47</v>
      </c>
      <c r="E24" s="487" t="s">
        <v>91</v>
      </c>
      <c r="F24" s="489" t="s">
        <v>48</v>
      </c>
      <c r="G24" s="489" t="s">
        <v>49</v>
      </c>
      <c r="H24" s="1330">
        <v>2</v>
      </c>
      <c r="I24" s="1368">
        <f>I19+TIME(0,H19,0)</f>
        <v>0.44166666666666665</v>
      </c>
    </row>
    <row r="25" spans="2:9" s="24" customFormat="1" ht="16.5" customHeight="1">
      <c r="B25" s="1381"/>
      <c r="C25" s="1382"/>
      <c r="D25" s="1334" t="s">
        <v>101</v>
      </c>
      <c r="E25" s="1334"/>
      <c r="F25" s="1334"/>
      <c r="G25" s="1334"/>
      <c r="H25" s="1391"/>
      <c r="I25" s="1384"/>
    </row>
    <row r="26" spans="3:9" s="231" customFormat="1" ht="16.5" customHeight="1">
      <c r="C26" s="23"/>
      <c r="D26" s="232"/>
      <c r="E26" s="184"/>
      <c r="F26" s="16"/>
      <c r="G26" s="16"/>
      <c r="H26" s="233"/>
      <c r="I26" s="235"/>
    </row>
    <row r="27" spans="2:9" s="185" customFormat="1" ht="16.5" customHeight="1">
      <c r="B27" s="1428"/>
      <c r="C27" s="1426">
        <v>3</v>
      </c>
      <c r="D27" s="1429" t="s">
        <v>95</v>
      </c>
      <c r="E27" s="487" t="s">
        <v>36</v>
      </c>
      <c r="F27" s="487"/>
      <c r="G27" s="487"/>
      <c r="H27" s="480"/>
      <c r="I27" s="464"/>
    </row>
    <row r="28" spans="2:9" s="185" customFormat="1" ht="16.5" customHeight="1">
      <c r="B28" s="1430"/>
      <c r="C28" s="27"/>
      <c r="D28" s="25"/>
      <c r="E28" s="13"/>
      <c r="F28" s="11"/>
      <c r="G28" s="113"/>
      <c r="H28" s="42"/>
      <c r="I28" s="466"/>
    </row>
    <row r="29" spans="2:9" s="185" customFormat="1" ht="16.5" customHeight="1">
      <c r="B29" s="1430"/>
      <c r="C29" s="27">
        <v>3.1</v>
      </c>
      <c r="D29" s="25" t="s">
        <v>95</v>
      </c>
      <c r="E29" s="1445" t="s">
        <v>38</v>
      </c>
      <c r="F29" s="11"/>
      <c r="G29" s="113"/>
      <c r="H29" s="42">
        <v>10</v>
      </c>
      <c r="I29" s="1333">
        <f>I24+TIME(0,H24,0)</f>
        <v>0.44305555555555554</v>
      </c>
    </row>
    <row r="30" spans="2:9" s="601" customFormat="1" ht="16.5" customHeight="1">
      <c r="B30" s="1431"/>
      <c r="C30" s="15" t="s">
        <v>857</v>
      </c>
      <c r="D30" s="5" t="s">
        <v>95</v>
      </c>
      <c r="E30" s="1432" t="s">
        <v>893</v>
      </c>
      <c r="F30" s="188" t="s">
        <v>50</v>
      </c>
      <c r="G30" s="1433" t="s">
        <v>895</v>
      </c>
      <c r="H30" s="41"/>
      <c r="I30" s="1434" t="s">
        <v>33</v>
      </c>
    </row>
    <row r="31" spans="2:9" s="1601" customFormat="1" ht="16.5" customHeight="1">
      <c r="B31" s="1595"/>
      <c r="C31" s="1596" t="s">
        <v>146</v>
      </c>
      <c r="D31" s="1597" t="s">
        <v>95</v>
      </c>
      <c r="E31" s="1598" t="s">
        <v>145</v>
      </c>
      <c r="F31" s="1599" t="s">
        <v>50</v>
      </c>
      <c r="G31" s="1608" t="s">
        <v>144</v>
      </c>
      <c r="H31" s="1609"/>
      <c r="I31" s="1600"/>
    </row>
    <row r="32" spans="2:9" s="1601" customFormat="1" ht="16.5" customHeight="1">
      <c r="B32" s="1595"/>
      <c r="C32" s="1596" t="s">
        <v>147</v>
      </c>
      <c r="D32" s="1597" t="s">
        <v>95</v>
      </c>
      <c r="E32" s="1598" t="s">
        <v>203</v>
      </c>
      <c r="F32" s="1599" t="s">
        <v>50</v>
      </c>
      <c r="G32" s="1608" t="s">
        <v>141</v>
      </c>
      <c r="H32" s="1609"/>
      <c r="I32" s="1600"/>
    </row>
    <row r="33" spans="2:9" s="1601" customFormat="1" ht="16.5" customHeight="1">
      <c r="B33" s="1595"/>
      <c r="C33" s="1596" t="s">
        <v>148</v>
      </c>
      <c r="D33" s="1597" t="s">
        <v>95</v>
      </c>
      <c r="E33" s="1598" t="s">
        <v>204</v>
      </c>
      <c r="F33" s="1599" t="s">
        <v>50</v>
      </c>
      <c r="G33" s="1608" t="s">
        <v>142</v>
      </c>
      <c r="H33" s="1609"/>
      <c r="I33" s="1600"/>
    </row>
    <row r="34" spans="2:9" s="601" customFormat="1" ht="16.5" customHeight="1">
      <c r="B34" s="1431"/>
      <c r="C34" s="15"/>
      <c r="D34" s="5"/>
      <c r="E34" s="1432"/>
      <c r="F34" s="188"/>
      <c r="G34" s="1433"/>
      <c r="H34" s="41"/>
      <c r="I34" s="1434"/>
    </row>
    <row r="35" spans="2:9" s="182" customFormat="1" ht="16.5" customHeight="1">
      <c r="B35" s="1435"/>
      <c r="C35" s="27">
        <v>3.2</v>
      </c>
      <c r="D35" s="5" t="s">
        <v>95</v>
      </c>
      <c r="E35" s="1445" t="s">
        <v>37</v>
      </c>
      <c r="F35" s="11"/>
      <c r="G35" s="113"/>
      <c r="H35" s="42">
        <v>10</v>
      </c>
      <c r="I35" s="466">
        <f>I29+TIME(0,H29,0)</f>
        <v>0.44999999999999996</v>
      </c>
    </row>
    <row r="36" spans="2:9" s="601" customFormat="1" ht="16.5" customHeight="1">
      <c r="B36" s="1431"/>
      <c r="C36" s="15" t="s">
        <v>858</v>
      </c>
      <c r="D36" s="5" t="s">
        <v>95</v>
      </c>
      <c r="E36" s="1432" t="s">
        <v>521</v>
      </c>
      <c r="F36" s="188" t="s">
        <v>50</v>
      </c>
      <c r="G36" s="228" t="s">
        <v>35</v>
      </c>
      <c r="H36" s="11"/>
      <c r="I36" s="1434" t="s">
        <v>33</v>
      </c>
    </row>
    <row r="37" spans="2:9" s="601" customFormat="1" ht="16.5" customHeight="1">
      <c r="B37" s="1431"/>
      <c r="C37" s="15" t="s">
        <v>859</v>
      </c>
      <c r="D37" s="228" t="s">
        <v>95</v>
      </c>
      <c r="E37" s="1432" t="s">
        <v>894</v>
      </c>
      <c r="F37" s="188" t="s">
        <v>50</v>
      </c>
      <c r="G37" s="228" t="s">
        <v>834</v>
      </c>
      <c r="H37" s="11"/>
      <c r="I37" s="1434" t="s">
        <v>143</v>
      </c>
    </row>
    <row r="38" spans="2:9" s="601" customFormat="1" ht="16.5" customHeight="1">
      <c r="B38" s="1431"/>
      <c r="C38" s="15" t="s">
        <v>860</v>
      </c>
      <c r="D38" s="5" t="s">
        <v>95</v>
      </c>
      <c r="E38" s="1432" t="s">
        <v>891</v>
      </c>
      <c r="F38" s="188" t="s">
        <v>50</v>
      </c>
      <c r="G38" s="228" t="s">
        <v>888</v>
      </c>
      <c r="H38" s="11"/>
      <c r="I38" s="1434" t="s">
        <v>33</v>
      </c>
    </row>
    <row r="39" spans="2:9" s="601" customFormat="1" ht="16.5" customHeight="1">
      <c r="B39" s="1431"/>
      <c r="C39" s="15" t="s">
        <v>861</v>
      </c>
      <c r="D39" s="5" t="s">
        <v>95</v>
      </c>
      <c r="E39" s="1432" t="s">
        <v>892</v>
      </c>
      <c r="F39" s="188" t="s">
        <v>50</v>
      </c>
      <c r="G39" s="228" t="s">
        <v>889</v>
      </c>
      <c r="H39" s="11"/>
      <c r="I39" s="1434" t="s">
        <v>33</v>
      </c>
    </row>
    <row r="40" spans="2:9" s="1601" customFormat="1" ht="16.5" customHeight="1">
      <c r="B40" s="1602"/>
      <c r="C40" s="1603" t="s">
        <v>104</v>
      </c>
      <c r="D40" s="1604" t="s">
        <v>95</v>
      </c>
      <c r="E40" s="2114" t="s">
        <v>105</v>
      </c>
      <c r="F40" s="1605" t="s">
        <v>50</v>
      </c>
      <c r="G40" s="1604" t="s">
        <v>144</v>
      </c>
      <c r="H40" s="1606"/>
      <c r="I40" s="1607"/>
    </row>
    <row r="41" spans="3:9" s="601" customFormat="1" ht="16.5" customHeight="1">
      <c r="C41" s="236"/>
      <c r="D41" s="219"/>
      <c r="E41" s="780"/>
      <c r="F41" s="781"/>
      <c r="G41" s="783"/>
      <c r="H41" s="184"/>
      <c r="I41" s="782"/>
    </row>
    <row r="42" spans="2:9" s="17" customFormat="1" ht="16.5" customHeight="1">
      <c r="B42" s="1436"/>
      <c r="C42" s="620">
        <v>4</v>
      </c>
      <c r="D42" s="1328"/>
      <c r="E42" s="1446" t="s">
        <v>99</v>
      </c>
      <c r="F42" s="487"/>
      <c r="G42" s="487"/>
      <c r="H42" s="1330">
        <v>46</v>
      </c>
      <c r="I42" s="464">
        <f>I35+TIME(0,H35,0)</f>
        <v>0.4569444444444444</v>
      </c>
    </row>
    <row r="43" spans="2:9" s="17" customFormat="1" ht="16.5" customHeight="1">
      <c r="B43" s="1373"/>
      <c r="C43" s="14">
        <v>4.1</v>
      </c>
      <c r="D43" s="20" t="s">
        <v>928</v>
      </c>
      <c r="E43" s="878" t="s">
        <v>803</v>
      </c>
      <c r="F43" s="18" t="s">
        <v>48</v>
      </c>
      <c r="G43" s="18" t="s">
        <v>116</v>
      </c>
      <c r="H43" s="43">
        <v>5</v>
      </c>
      <c r="I43" s="466"/>
    </row>
    <row r="44" spans="2:9" s="17" customFormat="1" ht="16.5" customHeight="1">
      <c r="B44" s="1373"/>
      <c r="C44" s="14">
        <v>4.2</v>
      </c>
      <c r="D44" s="20" t="s">
        <v>928</v>
      </c>
      <c r="E44" s="878" t="s">
        <v>205</v>
      </c>
      <c r="F44" s="18" t="s">
        <v>48</v>
      </c>
      <c r="G44" s="18" t="s">
        <v>117</v>
      </c>
      <c r="H44" s="43">
        <v>5</v>
      </c>
      <c r="I44" s="1333"/>
    </row>
    <row r="45" spans="2:9" s="1632" customFormat="1" ht="16.5" customHeight="1">
      <c r="B45" s="1633"/>
      <c r="C45" s="1624">
        <v>4.3</v>
      </c>
      <c r="D45" s="1597" t="s">
        <v>95</v>
      </c>
      <c r="E45" s="1636" t="s">
        <v>444</v>
      </c>
      <c r="F45" s="1635" t="s">
        <v>48</v>
      </c>
      <c r="G45" s="1597" t="s">
        <v>869</v>
      </c>
      <c r="H45" s="1599">
        <v>5</v>
      </c>
      <c r="I45" s="1616"/>
    </row>
    <row r="46" spans="2:9" s="860" customFormat="1" ht="16.5" customHeight="1">
      <c r="B46" s="1610"/>
      <c r="C46" s="1611">
        <v>4.4</v>
      </c>
      <c r="D46" s="1612" t="s">
        <v>928</v>
      </c>
      <c r="E46" s="1613" t="s">
        <v>106</v>
      </c>
      <c r="F46" s="1614" t="s">
        <v>48</v>
      </c>
      <c r="G46" s="1614" t="s">
        <v>49</v>
      </c>
      <c r="H46" s="1615">
        <v>5</v>
      </c>
      <c r="I46" s="1616"/>
    </row>
    <row r="47" spans="2:9" s="860" customFormat="1" ht="16.5" customHeight="1">
      <c r="B47" s="1617"/>
      <c r="C47" s="1618">
        <v>4.4</v>
      </c>
      <c r="D47" s="1619" t="s">
        <v>928</v>
      </c>
      <c r="E47" s="1620" t="s">
        <v>108</v>
      </c>
      <c r="F47" s="1621" t="s">
        <v>48</v>
      </c>
      <c r="G47" s="1621" t="s">
        <v>107</v>
      </c>
      <c r="H47" s="1622">
        <v>25</v>
      </c>
      <c r="I47" s="1623"/>
    </row>
    <row r="48" spans="3:9" s="860" customFormat="1" ht="16.5" customHeight="1">
      <c r="C48" s="1189"/>
      <c r="D48" s="800"/>
      <c r="E48" s="1029"/>
      <c r="F48" s="1190"/>
      <c r="G48" s="800"/>
      <c r="H48" s="1191"/>
      <c r="I48" s="1192"/>
    </row>
    <row r="49" spans="2:9" s="229" customFormat="1" ht="16.5" customHeight="1">
      <c r="B49" s="1437" t="s">
        <v>45</v>
      </c>
      <c r="C49" s="1360">
        <v>5</v>
      </c>
      <c r="D49" s="1355"/>
      <c r="E49" s="1244" t="s">
        <v>100</v>
      </c>
      <c r="F49" s="1244"/>
      <c r="G49" s="1447"/>
      <c r="H49" s="1438">
        <v>46</v>
      </c>
      <c r="I49" s="1362">
        <f>I42+TIME(0,H42,0)</f>
        <v>0.4888888888888888</v>
      </c>
    </row>
    <row r="50" spans="3:9" s="24" customFormat="1" ht="16.5" customHeight="1">
      <c r="C50" s="23"/>
      <c r="D50" s="16"/>
      <c r="E50" s="598"/>
      <c r="F50" s="16"/>
      <c r="G50" s="598"/>
      <c r="H50" s="45"/>
      <c r="I50" s="51"/>
    </row>
    <row r="51" spans="2:9" s="218" customFormat="1" ht="16.5" customHeight="1">
      <c r="B51" s="1439"/>
      <c r="C51" s="618">
        <v>6</v>
      </c>
      <c r="D51" s="461" t="s">
        <v>92</v>
      </c>
      <c r="E51" s="1467" t="s">
        <v>119</v>
      </c>
      <c r="F51" s="462"/>
      <c r="G51" s="1440"/>
      <c r="H51" s="463"/>
      <c r="I51" s="464">
        <f>I49+TIME(0,H49,0)</f>
        <v>0.5208333333333333</v>
      </c>
    </row>
    <row r="52" spans="2:9" s="182" customFormat="1" ht="16.5" customHeight="1">
      <c r="B52" s="1435"/>
      <c r="C52" s="10"/>
      <c r="D52" s="11"/>
      <c r="E52" s="9"/>
      <c r="F52" s="11"/>
      <c r="G52" s="13"/>
      <c r="H52" s="42"/>
      <c r="I52" s="496"/>
    </row>
    <row r="53" spans="2:9" s="182" customFormat="1" ht="16.5" customHeight="1">
      <c r="B53" s="1435"/>
      <c r="C53" s="14"/>
      <c r="D53" s="11"/>
      <c r="E53" s="1470" t="s">
        <v>96</v>
      </c>
      <c r="F53" s="1471"/>
      <c r="G53" s="1471"/>
      <c r="H53" s="1472">
        <v>60</v>
      </c>
      <c r="I53" s="1473">
        <f>I51+TIME(0,H51,0)</f>
        <v>0.5208333333333333</v>
      </c>
    </row>
    <row r="54" spans="2:9" s="182" customFormat="1" ht="16.5" customHeight="1">
      <c r="B54" s="1435"/>
      <c r="C54" s="14"/>
      <c r="D54" s="11"/>
      <c r="E54" s="12"/>
      <c r="F54" s="9"/>
      <c r="G54" s="9"/>
      <c r="H54" s="49"/>
      <c r="I54" s="466"/>
    </row>
    <row r="55" spans="2:9" s="182" customFormat="1" ht="16.5" customHeight="1">
      <c r="B55" s="1441"/>
      <c r="C55" s="619"/>
      <c r="D55" s="468"/>
      <c r="E55" s="1468" t="s">
        <v>934</v>
      </c>
      <c r="F55" s="1442"/>
      <c r="G55" s="1442"/>
      <c r="H55" s="477"/>
      <c r="I55" s="1469">
        <f>I53+TIME(0,H53,0)</f>
        <v>0.5624999999999999</v>
      </c>
    </row>
    <row r="56" spans="3:9" s="182" customFormat="1" ht="16.5" customHeight="1">
      <c r="C56" s="183"/>
      <c r="D56" s="184"/>
      <c r="E56" s="185"/>
      <c r="H56" s="186"/>
      <c r="I56" s="187"/>
    </row>
    <row r="57" spans="3:9" s="3" customFormat="1" ht="16.5" customHeight="1">
      <c r="C57" s="1462"/>
      <c r="D57" s="971"/>
      <c r="E57" s="2"/>
      <c r="H57" s="1463"/>
      <c r="I57" s="1464"/>
    </row>
    <row r="58" spans="3:9" s="3" customFormat="1" ht="16.5" customHeight="1">
      <c r="C58" s="1462"/>
      <c r="D58" s="971"/>
      <c r="E58" s="2"/>
      <c r="H58" s="1463"/>
      <c r="I58" s="1464"/>
    </row>
    <row r="59" spans="3:9" s="3" customFormat="1" ht="16.5" customHeight="1">
      <c r="C59" s="1462"/>
      <c r="D59" s="971"/>
      <c r="E59" s="2"/>
      <c r="H59" s="1463"/>
      <c r="I59" s="1464"/>
    </row>
    <row r="60" spans="3:9" s="182" customFormat="1" ht="16.5" customHeight="1">
      <c r="C60" s="183"/>
      <c r="D60" s="184"/>
      <c r="E60" s="185"/>
      <c r="H60" s="186"/>
      <c r="I60" s="187"/>
    </row>
    <row r="61" spans="2:9" s="182" customFormat="1" ht="16.5" customHeight="1">
      <c r="B61" s="2052" t="s">
        <v>45</v>
      </c>
      <c r="C61" s="2053"/>
      <c r="D61" s="2053"/>
      <c r="E61" s="2053"/>
      <c r="F61" s="2053"/>
      <c r="G61" s="2053"/>
      <c r="H61" s="2053"/>
      <c r="I61" s="2054"/>
    </row>
    <row r="62" spans="1:9" s="182" customFormat="1" ht="16.5" customHeight="1">
      <c r="A62" s="1405"/>
      <c r="B62" s="1649" t="str">
        <f>$B$3</f>
        <v>INTERIM</v>
      </c>
      <c r="C62" s="1649"/>
      <c r="D62" s="2045" t="str">
        <f>D3</f>
        <v>89th IEEE 802.11 WIRELESS LOCAL AREA NETWORKS SESSION</v>
      </c>
      <c r="E62" s="2045"/>
      <c r="F62" s="2045"/>
      <c r="G62" s="2045"/>
      <c r="H62" s="2045"/>
      <c r="I62" s="2046"/>
    </row>
    <row r="63" spans="1:9" s="182" customFormat="1" ht="16.5" customHeight="1">
      <c r="A63" s="1405"/>
      <c r="B63" s="1648" t="str">
        <f>'802.11 Cover'!$C$4</f>
        <v>R4</v>
      </c>
      <c r="C63" s="1648"/>
      <c r="D63" s="1655" t="str">
        <f>D4</f>
        <v>Hyatt Regency Monterey, 1 Old Golf Course Road, Monterey, CA 93940-4908, USA </v>
      </c>
      <c r="E63" s="1655"/>
      <c r="F63" s="1655"/>
      <c r="G63" s="1655"/>
      <c r="H63" s="1655"/>
      <c r="I63" s="2048"/>
    </row>
    <row r="64" spans="1:9" s="182" customFormat="1" ht="16.5" customHeight="1">
      <c r="A64" s="1405"/>
      <c r="B64" s="1648"/>
      <c r="C64" s="1648"/>
      <c r="D64" s="1655" t="str">
        <f>D5</f>
        <v>January 16th-21st, 2005</v>
      </c>
      <c r="E64" s="1655"/>
      <c r="F64" s="1655"/>
      <c r="G64" s="1655"/>
      <c r="H64" s="1655"/>
      <c r="I64" s="2048"/>
    </row>
    <row r="65" spans="1:9" s="182" customFormat="1" ht="16.5" customHeight="1">
      <c r="A65" s="1405"/>
      <c r="B65" s="1409"/>
      <c r="C65" s="387"/>
      <c r="D65" s="66"/>
      <c r="E65" s="66"/>
      <c r="F65" s="66"/>
      <c r="G65" s="66"/>
      <c r="H65" s="66"/>
      <c r="I65" s="1410"/>
    </row>
    <row r="66" spans="1:9" s="1407" customFormat="1" ht="16.5" customHeight="1">
      <c r="A66" s="1406"/>
      <c r="B66" s="1459"/>
      <c r="C66" s="1460"/>
      <c r="D66" s="1460"/>
      <c r="E66" s="1460"/>
      <c r="F66" s="1460"/>
      <c r="G66" s="1460"/>
      <c r="H66" s="1460"/>
      <c r="I66" s="1461"/>
    </row>
    <row r="67" spans="1:10" s="182" customFormat="1" ht="16.5" customHeight="1">
      <c r="A67" s="1405"/>
      <c r="B67" s="2055" t="s">
        <v>200</v>
      </c>
      <c r="C67" s="2056"/>
      <c r="D67" s="2056"/>
      <c r="E67" s="2056"/>
      <c r="F67" s="2056"/>
      <c r="G67" s="2056"/>
      <c r="H67" s="2056"/>
      <c r="I67" s="2057"/>
      <c r="J67" s="185"/>
    </row>
    <row r="68" spans="2:10" s="182" customFormat="1" ht="16.5" customHeight="1">
      <c r="B68" s="1162"/>
      <c r="C68" s="1162"/>
      <c r="D68" s="1162"/>
      <c r="E68" s="1162"/>
      <c r="F68" s="1162"/>
      <c r="G68" s="1162"/>
      <c r="H68" s="1162"/>
      <c r="I68" s="1162"/>
      <c r="J68" s="185"/>
    </row>
    <row r="69" spans="3:10" s="17" customFormat="1" ht="16.5" customHeight="1">
      <c r="C69" s="483"/>
      <c r="D69" s="484"/>
      <c r="E69" s="484"/>
      <c r="F69" s="484"/>
      <c r="G69" s="484"/>
      <c r="H69" s="1657" t="s">
        <v>843</v>
      </c>
      <c r="I69" s="1658"/>
      <c r="J69" s="1385"/>
    </row>
    <row r="70" spans="2:9" s="24" customFormat="1" ht="16.5" customHeight="1">
      <c r="B70" s="1392"/>
      <c r="C70" s="1360">
        <v>1</v>
      </c>
      <c r="D70" s="1393" t="s">
        <v>47</v>
      </c>
      <c r="E70" s="1356" t="s">
        <v>98</v>
      </c>
      <c r="F70" s="1356" t="s">
        <v>48</v>
      </c>
      <c r="G70" s="1356" t="s">
        <v>49</v>
      </c>
      <c r="H70" s="1394">
        <v>1</v>
      </c>
      <c r="I70" s="1395">
        <f>TIME(8,0,0)</f>
        <v>0.3333333333333333</v>
      </c>
    </row>
    <row r="71" spans="3:9" s="24" customFormat="1" ht="16.5" customHeight="1">
      <c r="C71" s="23"/>
      <c r="D71" s="17"/>
      <c r="E71" s="16"/>
      <c r="F71" s="16"/>
      <c r="G71" s="16"/>
      <c r="H71" s="45"/>
      <c r="I71" s="51"/>
    </row>
    <row r="72" spans="2:9" s="24" customFormat="1" ht="16.5" customHeight="1">
      <c r="B72" s="1392"/>
      <c r="C72" s="1360">
        <v>2</v>
      </c>
      <c r="D72" s="1393" t="s">
        <v>47</v>
      </c>
      <c r="E72" s="1356" t="s">
        <v>898</v>
      </c>
      <c r="F72" s="1356" t="s">
        <v>48</v>
      </c>
      <c r="G72" s="1356" t="s">
        <v>49</v>
      </c>
      <c r="H72" s="1394">
        <v>1</v>
      </c>
      <c r="I72" s="1395">
        <f>I70+TIME(0,H70,0)</f>
        <v>0.33402777777777776</v>
      </c>
    </row>
    <row r="73" spans="3:9" s="24" customFormat="1" ht="16.5" customHeight="1">
      <c r="C73" s="23"/>
      <c r="D73" s="17"/>
      <c r="E73" s="16"/>
      <c r="F73" s="16"/>
      <c r="G73" s="16"/>
      <c r="H73" s="45"/>
      <c r="I73" s="51"/>
    </row>
    <row r="74" spans="2:9" s="24" customFormat="1" ht="16.5" customHeight="1">
      <c r="B74" s="1386"/>
      <c r="C74" s="618">
        <v>3</v>
      </c>
      <c r="D74" s="1387" t="s">
        <v>47</v>
      </c>
      <c r="E74" s="489" t="s">
        <v>118</v>
      </c>
      <c r="F74" s="489" t="s">
        <v>48</v>
      </c>
      <c r="G74" s="489" t="s">
        <v>49</v>
      </c>
      <c r="H74" s="1388">
        <v>3</v>
      </c>
      <c r="I74" s="1389">
        <f>I72+TIME(0,H72,0)</f>
        <v>0.3347222222222222</v>
      </c>
    </row>
    <row r="75" spans="2:9" s="24" customFormat="1" ht="16.5" customHeight="1">
      <c r="B75" s="1378"/>
      <c r="C75" s="15"/>
      <c r="D75" s="21"/>
      <c r="E75" s="18"/>
      <c r="F75" s="18"/>
      <c r="G75" s="18"/>
      <c r="H75" s="43"/>
      <c r="I75" s="1333"/>
    </row>
    <row r="76" spans="2:9" s="24" customFormat="1" ht="16.5" customHeight="1">
      <c r="B76" s="1378"/>
      <c r="C76" s="26">
        <v>3.1</v>
      </c>
      <c r="D76" s="21" t="s">
        <v>47</v>
      </c>
      <c r="E76" s="418" t="s">
        <v>966</v>
      </c>
      <c r="F76" s="56" t="s">
        <v>48</v>
      </c>
      <c r="G76" s="57" t="s">
        <v>964</v>
      </c>
      <c r="H76" s="2073" t="s">
        <v>439</v>
      </c>
      <c r="I76" s="2074"/>
    </row>
    <row r="77" spans="2:9" s="24" customFormat="1" ht="16.5" customHeight="1">
      <c r="B77" s="1378"/>
      <c r="C77" s="26">
        <v>3.2</v>
      </c>
      <c r="D77" s="21" t="s">
        <v>47</v>
      </c>
      <c r="E77" s="419" t="s">
        <v>968</v>
      </c>
      <c r="F77" s="54" t="s">
        <v>48</v>
      </c>
      <c r="G77" s="55" t="s">
        <v>51</v>
      </c>
      <c r="H77" s="2075"/>
      <c r="I77" s="2076"/>
    </row>
    <row r="78" spans="2:9" s="24" customFormat="1" ht="16.5" customHeight="1">
      <c r="B78" s="1378"/>
      <c r="C78" s="26">
        <v>3.3</v>
      </c>
      <c r="D78" s="21" t="s">
        <v>47</v>
      </c>
      <c r="E78" s="420" t="s">
        <v>967</v>
      </c>
      <c r="F78" s="58" t="s">
        <v>48</v>
      </c>
      <c r="G78" s="59" t="s">
        <v>51</v>
      </c>
      <c r="H78" s="2075"/>
      <c r="I78" s="2076"/>
    </row>
    <row r="79" spans="2:9" s="24" customFormat="1" ht="16.5" customHeight="1">
      <c r="B79" s="1378"/>
      <c r="C79" s="26">
        <v>3.4</v>
      </c>
      <c r="D79" s="21" t="s">
        <v>47</v>
      </c>
      <c r="E79" s="419" t="s">
        <v>961</v>
      </c>
      <c r="F79" s="54" t="s">
        <v>48</v>
      </c>
      <c r="G79" s="55" t="s">
        <v>965</v>
      </c>
      <c r="H79" s="2075"/>
      <c r="I79" s="2076"/>
    </row>
    <row r="80" spans="2:9" s="24" customFormat="1" ht="16.5" customHeight="1">
      <c r="B80" s="1378"/>
      <c r="C80" s="26">
        <v>3.5</v>
      </c>
      <c r="D80" s="21" t="s">
        <v>47</v>
      </c>
      <c r="E80" s="421" t="s">
        <v>962</v>
      </c>
      <c r="F80" s="108" t="s">
        <v>48</v>
      </c>
      <c r="G80" s="109" t="s">
        <v>51</v>
      </c>
      <c r="H80" s="2077"/>
      <c r="I80" s="2078"/>
    </row>
    <row r="81" spans="2:9" s="17" customFormat="1" ht="16.5" customHeight="1">
      <c r="B81" s="1373"/>
      <c r="C81" s="22">
        <v>3.6</v>
      </c>
      <c r="D81" s="21" t="s">
        <v>47</v>
      </c>
      <c r="E81" s="1185" t="s">
        <v>805</v>
      </c>
      <c r="F81" s="11" t="s">
        <v>48</v>
      </c>
      <c r="G81" s="11" t="s">
        <v>49</v>
      </c>
      <c r="H81" s="41"/>
      <c r="I81" s="498"/>
    </row>
    <row r="82" spans="2:9" s="24" customFormat="1" ht="16.5" customHeight="1">
      <c r="B82" s="1378"/>
      <c r="C82" s="26">
        <v>3.7</v>
      </c>
      <c r="D82" s="21" t="s">
        <v>47</v>
      </c>
      <c r="E82" s="861" t="s">
        <v>31</v>
      </c>
      <c r="F82" s="11" t="s">
        <v>48</v>
      </c>
      <c r="G82" s="11" t="s">
        <v>390</v>
      </c>
      <c r="H82" s="879"/>
      <c r="I82" s="1390"/>
    </row>
    <row r="83" spans="2:9" s="24" customFormat="1" ht="16.5" customHeight="1">
      <c r="B83" s="1381"/>
      <c r="C83" s="1382"/>
      <c r="D83" s="1334" t="s">
        <v>101</v>
      </c>
      <c r="E83" s="1334"/>
      <c r="F83" s="1334"/>
      <c r="G83" s="1334"/>
      <c r="H83" s="1391"/>
      <c r="I83" s="1384"/>
    </row>
    <row r="84" spans="3:9" s="24" customFormat="1" ht="16.5" customHeight="1">
      <c r="C84" s="23"/>
      <c r="D84" s="16"/>
      <c r="E84" s="16"/>
      <c r="F84" s="16"/>
      <c r="G84" s="16"/>
      <c r="H84" s="45"/>
      <c r="I84" s="51"/>
    </row>
    <row r="85" spans="2:9" s="182" customFormat="1" ht="16.5" customHeight="1">
      <c r="B85" s="1376"/>
      <c r="C85" s="620">
        <v>4</v>
      </c>
      <c r="D85" s="461"/>
      <c r="E85" s="487" t="s">
        <v>15</v>
      </c>
      <c r="F85" s="487"/>
      <c r="G85" s="487"/>
      <c r="H85" s="480"/>
      <c r="I85" s="464"/>
    </row>
    <row r="86" spans="2:9" s="218" customFormat="1" ht="16.5" customHeight="1">
      <c r="B86" s="1377"/>
      <c r="C86" s="4"/>
      <c r="D86" s="5"/>
      <c r="E86" s="6"/>
      <c r="F86" s="7"/>
      <c r="G86" s="7"/>
      <c r="H86" s="48"/>
      <c r="I86" s="466"/>
    </row>
    <row r="87" spans="2:9" s="218" customFormat="1" ht="16.5" customHeight="1">
      <c r="B87" s="1377"/>
      <c r="C87" s="4">
        <v>4.1</v>
      </c>
      <c r="D87" s="5" t="s">
        <v>95</v>
      </c>
      <c r="E87" s="1343" t="s">
        <v>215</v>
      </c>
      <c r="F87" s="7"/>
      <c r="G87" s="7"/>
      <c r="H87" s="48"/>
      <c r="I87" s="466"/>
    </row>
    <row r="88" spans="2:9" s="24" customFormat="1" ht="16.5" customHeight="1">
      <c r="B88" s="1378"/>
      <c r="C88" s="15" t="s">
        <v>209</v>
      </c>
      <c r="D88" s="18" t="s">
        <v>95</v>
      </c>
      <c r="E88" s="1325" t="s">
        <v>26</v>
      </c>
      <c r="F88" s="18" t="s">
        <v>50</v>
      </c>
      <c r="G88" s="18" t="s">
        <v>117</v>
      </c>
      <c r="H88" s="40">
        <v>1</v>
      </c>
      <c r="I88" s="1379">
        <f>I74+TIME(0,H74,0)</f>
        <v>0.3368055555555555</v>
      </c>
    </row>
    <row r="89" spans="2:9" s="1632" customFormat="1" ht="16.5" customHeight="1">
      <c r="B89" s="1633"/>
      <c r="C89" s="1624" t="s">
        <v>210</v>
      </c>
      <c r="D89" s="1597" t="s">
        <v>95</v>
      </c>
      <c r="E89" s="1634" t="s">
        <v>112</v>
      </c>
      <c r="F89" s="1635" t="s">
        <v>48</v>
      </c>
      <c r="G89" s="1597" t="s">
        <v>116</v>
      </c>
      <c r="H89" s="1599">
        <v>3</v>
      </c>
      <c r="I89" s="1379">
        <f>I88+TIME(0,H88,0)</f>
        <v>0.33749999999999997</v>
      </c>
    </row>
    <row r="90" spans="2:9" s="1632" customFormat="1" ht="16.5" customHeight="1">
      <c r="B90" s="1633"/>
      <c r="C90" s="1624" t="s">
        <v>211</v>
      </c>
      <c r="D90" s="1597" t="s">
        <v>95</v>
      </c>
      <c r="E90" s="1634" t="s">
        <v>113</v>
      </c>
      <c r="F90" s="1635" t="s">
        <v>48</v>
      </c>
      <c r="G90" s="1597" t="s">
        <v>116</v>
      </c>
      <c r="H90" s="1599">
        <v>3</v>
      </c>
      <c r="I90" s="1379">
        <f>I89+TIME(0,H89,0)</f>
        <v>0.3395833333333333</v>
      </c>
    </row>
    <row r="91" spans="2:9" s="218" customFormat="1" ht="16.5" customHeight="1">
      <c r="B91" s="475"/>
      <c r="C91" s="4" t="s">
        <v>109</v>
      </c>
      <c r="D91" s="5" t="s">
        <v>95</v>
      </c>
      <c r="E91" s="8" t="s">
        <v>444</v>
      </c>
      <c r="F91" s="7" t="s">
        <v>48</v>
      </c>
      <c r="G91" s="5" t="s">
        <v>869</v>
      </c>
      <c r="H91" s="44">
        <v>3</v>
      </c>
      <c r="I91" s="1379">
        <f>I90+TIME(0,H90,0)</f>
        <v>0.3416666666666666</v>
      </c>
    </row>
    <row r="92" spans="2:9" s="860" customFormat="1" ht="16.5" customHeight="1">
      <c r="B92" s="1610"/>
      <c r="C92" s="1624" t="s">
        <v>110</v>
      </c>
      <c r="D92" s="113" t="s">
        <v>95</v>
      </c>
      <c r="E92" s="1625" t="s">
        <v>339</v>
      </c>
      <c r="F92" s="113" t="s">
        <v>50</v>
      </c>
      <c r="G92" s="113" t="s">
        <v>884</v>
      </c>
      <c r="H92" s="1599">
        <v>3</v>
      </c>
      <c r="I92" s="1379">
        <f>I91+TIME(0,H91,0)</f>
        <v>0.34374999999999994</v>
      </c>
    </row>
    <row r="93" spans="2:9" s="17" customFormat="1" ht="16.5" customHeight="1">
      <c r="B93" s="1373"/>
      <c r="C93" s="4"/>
      <c r="D93" s="11"/>
      <c r="E93" s="1324"/>
      <c r="F93" s="11"/>
      <c r="G93" s="11"/>
      <c r="H93" s="44"/>
      <c r="I93" s="1379"/>
    </row>
    <row r="94" spans="2:9" s="218" customFormat="1" ht="16.5" customHeight="1">
      <c r="B94" s="1377"/>
      <c r="C94" s="4">
        <v>4.2</v>
      </c>
      <c r="D94" s="5" t="s">
        <v>95</v>
      </c>
      <c r="E94" s="1343" t="s">
        <v>216</v>
      </c>
      <c r="F94" s="7"/>
      <c r="G94" s="7"/>
      <c r="H94" s="48"/>
      <c r="I94" s="466"/>
    </row>
    <row r="95" spans="2:9" s="24" customFormat="1" ht="16.5" customHeight="1">
      <c r="B95" s="1378"/>
      <c r="C95" s="4" t="s">
        <v>121</v>
      </c>
      <c r="D95" s="25" t="s">
        <v>95</v>
      </c>
      <c r="E95" s="1325" t="s">
        <v>30</v>
      </c>
      <c r="F95" s="25" t="s">
        <v>50</v>
      </c>
      <c r="G95" s="25" t="s">
        <v>514</v>
      </c>
      <c r="H95" s="44">
        <v>3</v>
      </c>
      <c r="I95" s="1379">
        <f>I92+TIME(0,H92,0)</f>
        <v>0.34583333333333327</v>
      </c>
    </row>
    <row r="96" spans="2:9" s="24" customFormat="1" ht="16.5" customHeight="1">
      <c r="B96" s="1378"/>
      <c r="C96" s="15" t="s">
        <v>122</v>
      </c>
      <c r="D96" s="25" t="s">
        <v>95</v>
      </c>
      <c r="E96" s="8" t="s">
        <v>42</v>
      </c>
      <c r="F96" s="7" t="s">
        <v>48</v>
      </c>
      <c r="G96" s="5" t="s">
        <v>32</v>
      </c>
      <c r="H96" s="44">
        <v>3</v>
      </c>
      <c r="I96" s="1379">
        <f aca="true" t="shared" si="0" ref="I96:I108">I95+TIME(0,H95,0)</f>
        <v>0.3479166666666666</v>
      </c>
    </row>
    <row r="97" spans="2:9" s="24" customFormat="1" ht="16.5" customHeight="1">
      <c r="B97" s="1378"/>
      <c r="C97" s="15"/>
      <c r="D97" s="25"/>
      <c r="E97" s="8"/>
      <c r="F97" s="7"/>
      <c r="G97" s="5"/>
      <c r="H97" s="44"/>
      <c r="I97" s="1379"/>
    </row>
    <row r="98" spans="2:9" s="218" customFormat="1" ht="16.5" customHeight="1">
      <c r="B98" s="1377"/>
      <c r="C98" s="4">
        <v>4.3</v>
      </c>
      <c r="D98" s="5"/>
      <c r="E98" s="1343" t="s">
        <v>214</v>
      </c>
      <c r="F98" s="7"/>
      <c r="G98" s="7"/>
      <c r="H98" s="48"/>
      <c r="I98" s="466"/>
    </row>
    <row r="99" spans="2:9" s="24" customFormat="1" ht="16.5" customHeight="1">
      <c r="B99" s="1378"/>
      <c r="C99" s="15" t="s">
        <v>212</v>
      </c>
      <c r="D99" s="25" t="s">
        <v>95</v>
      </c>
      <c r="E99" s="1380" t="s">
        <v>123</v>
      </c>
      <c r="F99" s="25" t="s">
        <v>50</v>
      </c>
      <c r="G99" s="25" t="s">
        <v>115</v>
      </c>
      <c r="H99" s="44">
        <v>3</v>
      </c>
      <c r="I99" s="1379">
        <f>I96+TIME(0,H96,0)</f>
        <v>0.3499999999999999</v>
      </c>
    </row>
    <row r="100" spans="2:9" s="218" customFormat="1" ht="16.5" customHeight="1">
      <c r="B100" s="1377"/>
      <c r="C100" s="15" t="s">
        <v>213</v>
      </c>
      <c r="D100" s="5" t="s">
        <v>95</v>
      </c>
      <c r="E100" s="8" t="s">
        <v>837</v>
      </c>
      <c r="F100" s="7" t="s">
        <v>48</v>
      </c>
      <c r="G100" s="5" t="s">
        <v>851</v>
      </c>
      <c r="H100" s="44">
        <v>3</v>
      </c>
      <c r="I100" s="1379">
        <f t="shared" si="0"/>
        <v>0.35208333333333325</v>
      </c>
    </row>
    <row r="101" spans="2:9" s="218" customFormat="1" ht="16.5" customHeight="1">
      <c r="B101" s="1377"/>
      <c r="C101" s="15" t="s">
        <v>220</v>
      </c>
      <c r="D101" s="5" t="s">
        <v>95</v>
      </c>
      <c r="E101" s="8" t="s">
        <v>79</v>
      </c>
      <c r="F101" s="7" t="s">
        <v>48</v>
      </c>
      <c r="G101" s="5" t="s">
        <v>884</v>
      </c>
      <c r="H101" s="44">
        <v>3</v>
      </c>
      <c r="I101" s="1379">
        <f t="shared" si="0"/>
        <v>0.3541666666666666</v>
      </c>
    </row>
    <row r="102" spans="2:9" s="218" customFormat="1" ht="16.5" customHeight="1">
      <c r="B102" s="1377"/>
      <c r="C102" s="15" t="s">
        <v>221</v>
      </c>
      <c r="D102" s="5" t="s">
        <v>95</v>
      </c>
      <c r="E102" s="8" t="s">
        <v>839</v>
      </c>
      <c r="F102" s="7" t="s">
        <v>48</v>
      </c>
      <c r="G102" s="5" t="s">
        <v>442</v>
      </c>
      <c r="H102" s="44">
        <v>3</v>
      </c>
      <c r="I102" s="1379">
        <f>I101+TIME(0,H101,0)</f>
        <v>0.3562499999999999</v>
      </c>
    </row>
    <row r="103" spans="2:9" s="218" customFormat="1" ht="16.5" customHeight="1">
      <c r="B103" s="475"/>
      <c r="C103" s="15" t="s">
        <v>222</v>
      </c>
      <c r="D103" s="5" t="s">
        <v>95</v>
      </c>
      <c r="E103" s="8" t="s">
        <v>692</v>
      </c>
      <c r="F103" s="7" t="s">
        <v>48</v>
      </c>
      <c r="G103" s="5" t="s">
        <v>389</v>
      </c>
      <c r="H103" s="48">
        <v>3</v>
      </c>
      <c r="I103" s="1379">
        <f t="shared" si="0"/>
        <v>0.3583333333333332</v>
      </c>
    </row>
    <row r="104" spans="2:9" s="218" customFormat="1" ht="16.5" customHeight="1">
      <c r="B104" s="475"/>
      <c r="C104" s="15" t="s">
        <v>223</v>
      </c>
      <c r="D104" s="5" t="s">
        <v>95</v>
      </c>
      <c r="E104" s="8" t="s">
        <v>813</v>
      </c>
      <c r="F104" s="7" t="s">
        <v>48</v>
      </c>
      <c r="G104" s="5" t="s">
        <v>426</v>
      </c>
      <c r="H104" s="48">
        <v>3</v>
      </c>
      <c r="I104" s="1379">
        <f t="shared" si="0"/>
        <v>0.36041666666666655</v>
      </c>
    </row>
    <row r="105" spans="2:9" s="218" customFormat="1" ht="16.5" customHeight="1">
      <c r="B105" s="475"/>
      <c r="C105" s="15" t="s">
        <v>224</v>
      </c>
      <c r="D105" s="5" t="s">
        <v>95</v>
      </c>
      <c r="E105" s="8" t="s">
        <v>814</v>
      </c>
      <c r="F105" s="7" t="s">
        <v>48</v>
      </c>
      <c r="G105" s="5" t="s">
        <v>440</v>
      </c>
      <c r="H105" s="48">
        <v>3</v>
      </c>
      <c r="I105" s="1379">
        <f t="shared" si="0"/>
        <v>0.3624999999999999</v>
      </c>
    </row>
    <row r="106" spans="2:9" s="218" customFormat="1" ht="16.5" customHeight="1">
      <c r="B106" s="475"/>
      <c r="C106" s="15" t="s">
        <v>225</v>
      </c>
      <c r="D106" s="5" t="s">
        <v>95</v>
      </c>
      <c r="E106" s="8" t="s">
        <v>804</v>
      </c>
      <c r="F106" s="7" t="s">
        <v>48</v>
      </c>
      <c r="G106" s="5" t="s">
        <v>441</v>
      </c>
      <c r="H106" s="48">
        <v>3</v>
      </c>
      <c r="I106" s="1379">
        <f t="shared" si="0"/>
        <v>0.3645833333333332</v>
      </c>
    </row>
    <row r="107" spans="2:9" s="218" customFormat="1" ht="16.5" customHeight="1">
      <c r="B107" s="475"/>
      <c r="C107" s="15" t="s">
        <v>226</v>
      </c>
      <c r="D107" s="5" t="s">
        <v>95</v>
      </c>
      <c r="E107" s="8" t="s">
        <v>201</v>
      </c>
      <c r="F107" s="7" t="s">
        <v>48</v>
      </c>
      <c r="G107" s="5" t="s">
        <v>822</v>
      </c>
      <c r="H107" s="48">
        <v>3</v>
      </c>
      <c r="I107" s="1379">
        <f t="shared" si="0"/>
        <v>0.36666666666666653</v>
      </c>
    </row>
    <row r="108" spans="2:9" s="218" customFormat="1" ht="16.5" customHeight="1">
      <c r="B108" s="475"/>
      <c r="C108" s="15" t="s">
        <v>227</v>
      </c>
      <c r="D108" s="5" t="s">
        <v>95</v>
      </c>
      <c r="E108" s="8" t="s">
        <v>202</v>
      </c>
      <c r="F108" s="7" t="s">
        <v>48</v>
      </c>
      <c r="G108" s="5" t="s">
        <v>117</v>
      </c>
      <c r="H108" s="48">
        <v>3</v>
      </c>
      <c r="I108" s="1379">
        <f t="shared" si="0"/>
        <v>0.36874999999999986</v>
      </c>
    </row>
    <row r="109" spans="2:9" s="218" customFormat="1" ht="16.5" customHeight="1">
      <c r="B109" s="475"/>
      <c r="C109" s="4"/>
      <c r="D109" s="5"/>
      <c r="E109" s="8"/>
      <c r="F109" s="7"/>
      <c r="G109" s="5"/>
      <c r="H109" s="48"/>
      <c r="I109" s="1379"/>
    </row>
    <row r="110" spans="2:9" s="218" customFormat="1" ht="16.5" customHeight="1">
      <c r="B110" s="1377"/>
      <c r="C110" s="4">
        <v>4.4</v>
      </c>
      <c r="D110" s="5"/>
      <c r="E110" s="1343" t="s">
        <v>217</v>
      </c>
      <c r="F110" s="7"/>
      <c r="G110" s="7"/>
      <c r="H110" s="48"/>
      <c r="I110" s="466"/>
    </row>
    <row r="111" spans="2:9" s="218" customFormat="1" ht="16.5" customHeight="1">
      <c r="B111" s="475"/>
      <c r="C111" s="22" t="s">
        <v>219</v>
      </c>
      <c r="D111" s="5" t="s">
        <v>95</v>
      </c>
      <c r="E111" s="8" t="s">
        <v>582</v>
      </c>
      <c r="F111" s="7" t="s">
        <v>48</v>
      </c>
      <c r="G111" s="5" t="s">
        <v>581</v>
      </c>
      <c r="H111" s="48">
        <v>3</v>
      </c>
      <c r="I111" s="1379">
        <f>I108+TIME(0,H108,0)</f>
        <v>0.3708333333333332</v>
      </c>
    </row>
    <row r="112" spans="2:9" s="218" customFormat="1" ht="16.5" customHeight="1">
      <c r="B112" s="475"/>
      <c r="C112" s="22"/>
      <c r="D112" s="5"/>
      <c r="E112" s="8"/>
      <c r="F112" s="7"/>
      <c r="G112" s="5"/>
      <c r="H112" s="48"/>
      <c r="I112" s="1379"/>
    </row>
    <row r="113" spans="2:9" s="218" customFormat="1" ht="16.5" customHeight="1">
      <c r="B113" s="1377"/>
      <c r="C113" s="4">
        <v>4.5</v>
      </c>
      <c r="D113" s="5"/>
      <c r="E113" s="1343" t="s">
        <v>218</v>
      </c>
      <c r="F113" s="7"/>
      <c r="G113" s="7"/>
      <c r="H113" s="48"/>
      <c r="I113" s="466"/>
    </row>
    <row r="114" spans="2:9" s="24" customFormat="1" ht="16.5" customHeight="1">
      <c r="B114" s="1381"/>
      <c r="C114" s="1382" t="s">
        <v>228</v>
      </c>
      <c r="D114" s="1383" t="s">
        <v>95</v>
      </c>
      <c r="E114" s="1240" t="s">
        <v>208</v>
      </c>
      <c r="F114" s="473" t="s">
        <v>48</v>
      </c>
      <c r="G114" s="472" t="s">
        <v>888</v>
      </c>
      <c r="H114" s="1076">
        <v>3</v>
      </c>
      <c r="I114" s="1384">
        <f>I111+TIME(0,H111,0)</f>
        <v>0.3729166666666665</v>
      </c>
    </row>
    <row r="115" spans="3:9" s="24" customFormat="1" ht="16.5" customHeight="1">
      <c r="C115" s="236"/>
      <c r="D115" s="234"/>
      <c r="E115" s="234"/>
      <c r="F115" s="234"/>
      <c r="G115" s="219"/>
      <c r="H115" s="240"/>
      <c r="I115" s="51"/>
    </row>
    <row r="116" spans="2:9" s="600" customFormat="1" ht="16.5" customHeight="1">
      <c r="B116" s="242"/>
      <c r="C116" s="243" t="s">
        <v>282</v>
      </c>
      <c r="D116" s="244"/>
      <c r="E116" s="244"/>
      <c r="F116" s="244"/>
      <c r="G116" s="245"/>
      <c r="H116" s="1396"/>
      <c r="I116" s="1397"/>
    </row>
    <row r="117" spans="2:9" s="600" customFormat="1" ht="16.5" customHeight="1">
      <c r="B117" s="1365"/>
      <c r="C117" s="1345"/>
      <c r="D117" s="1347"/>
      <c r="E117" s="1347"/>
      <c r="F117" s="1347"/>
      <c r="G117" s="1346"/>
      <c r="H117" s="1348"/>
      <c r="I117" s="1375"/>
    </row>
    <row r="118" spans="2:9" s="231" customFormat="1" ht="16.5" customHeight="1">
      <c r="B118" s="1339"/>
      <c r="C118" s="15">
        <v>5</v>
      </c>
      <c r="D118" s="18"/>
      <c r="E118" s="1342" t="s">
        <v>99</v>
      </c>
      <c r="F118" s="1342"/>
      <c r="G118" s="1342"/>
      <c r="H118" s="43"/>
      <c r="I118" s="1333"/>
    </row>
    <row r="119" spans="2:9" s="231" customFormat="1" ht="16.5" customHeight="1">
      <c r="B119" s="1339"/>
      <c r="C119" s="15"/>
      <c r="D119" s="18"/>
      <c r="E119" s="18"/>
      <c r="F119" s="18"/>
      <c r="G119" s="18"/>
      <c r="H119" s="43"/>
      <c r="I119" s="1333"/>
    </row>
    <row r="120" spans="2:9" s="600" customFormat="1" ht="16.5" customHeight="1">
      <c r="B120" s="1369"/>
      <c r="C120" s="4">
        <v>5.1</v>
      </c>
      <c r="D120" s="111"/>
      <c r="E120" s="1341" t="s">
        <v>229</v>
      </c>
      <c r="F120" s="18"/>
      <c r="G120" s="20"/>
      <c r="H120" s="227"/>
      <c r="I120" s="1332"/>
    </row>
    <row r="121" spans="2:9" s="600" customFormat="1" ht="16.5" customHeight="1">
      <c r="B121" s="1369"/>
      <c r="C121" s="4" t="s">
        <v>936</v>
      </c>
      <c r="D121" s="18" t="s">
        <v>92</v>
      </c>
      <c r="E121" s="1327" t="s">
        <v>230</v>
      </c>
      <c r="F121" s="18" t="s">
        <v>48</v>
      </c>
      <c r="G121" s="20" t="s">
        <v>49</v>
      </c>
      <c r="H121" s="227">
        <v>7</v>
      </c>
      <c r="I121" s="1374">
        <f>I114+TIME(0,H114,0)</f>
        <v>0.37499999999999983</v>
      </c>
    </row>
    <row r="122" spans="2:9" s="600" customFormat="1" ht="16.5" customHeight="1">
      <c r="B122" s="1369"/>
      <c r="C122" s="4" t="s">
        <v>278</v>
      </c>
      <c r="D122" s="18" t="s">
        <v>92</v>
      </c>
      <c r="E122" s="935" t="s">
        <v>231</v>
      </c>
      <c r="F122" s="18" t="s">
        <v>48</v>
      </c>
      <c r="G122" s="20" t="s">
        <v>869</v>
      </c>
      <c r="H122" s="227"/>
      <c r="I122" s="1374"/>
    </row>
    <row r="123" spans="2:9" s="1630" customFormat="1" ht="16.5" customHeight="1">
      <c r="B123" s="1626"/>
      <c r="C123" s="1624" t="s">
        <v>279</v>
      </c>
      <c r="D123" s="1614" t="s">
        <v>92</v>
      </c>
      <c r="E123" s="1627" t="s">
        <v>232</v>
      </c>
      <c r="F123" s="1614" t="s">
        <v>48</v>
      </c>
      <c r="G123" s="1612" t="s">
        <v>884</v>
      </c>
      <c r="H123" s="1628"/>
      <c r="I123" s="1629"/>
    </row>
    <row r="124" spans="2:9" s="600" customFormat="1" ht="16.5" customHeight="1">
      <c r="B124" s="1369"/>
      <c r="C124" s="180"/>
      <c r="D124" s="111"/>
      <c r="E124" s="784"/>
      <c r="F124" s="111"/>
      <c r="G124" s="112"/>
      <c r="H124" s="227"/>
      <c r="I124" s="1370"/>
    </row>
    <row r="125" spans="2:9" s="599" customFormat="1" ht="16.5" customHeight="1">
      <c r="B125" s="1371"/>
      <c r="C125" s="4">
        <v>5.2</v>
      </c>
      <c r="D125" s="117"/>
      <c r="E125" s="1343" t="s">
        <v>237</v>
      </c>
      <c r="F125" s="118"/>
      <c r="G125" s="118"/>
      <c r="H125" s="227"/>
      <c r="I125" s="1370"/>
    </row>
    <row r="126" spans="2:9" s="600" customFormat="1" ht="16.5" customHeight="1">
      <c r="B126" s="1369"/>
      <c r="C126" s="4" t="s">
        <v>744</v>
      </c>
      <c r="D126" s="18" t="s">
        <v>92</v>
      </c>
      <c r="E126" s="1327" t="s">
        <v>233</v>
      </c>
      <c r="F126" s="18" t="s">
        <v>48</v>
      </c>
      <c r="G126" s="20" t="s">
        <v>514</v>
      </c>
      <c r="H126" s="227">
        <v>7</v>
      </c>
      <c r="I126" s="1374">
        <f>I121+TIME(0,H121,0)</f>
        <v>0.3798611111111109</v>
      </c>
    </row>
    <row r="127" spans="2:9" s="600" customFormat="1" ht="16.5" customHeight="1">
      <c r="B127" s="1369"/>
      <c r="C127" s="15" t="s">
        <v>745</v>
      </c>
      <c r="D127" s="18" t="s">
        <v>92</v>
      </c>
      <c r="E127" s="1327" t="s">
        <v>234</v>
      </c>
      <c r="F127" s="18" t="s">
        <v>48</v>
      </c>
      <c r="G127" s="11" t="s">
        <v>32</v>
      </c>
      <c r="H127" s="227">
        <v>7</v>
      </c>
      <c r="I127" s="1374">
        <f>I126+TIME(0,H126,0)</f>
        <v>0.384722222222222</v>
      </c>
    </row>
    <row r="128" spans="2:9" s="600" customFormat="1" ht="16.5" customHeight="1">
      <c r="B128" s="1369"/>
      <c r="C128" s="107"/>
      <c r="D128" s="111"/>
      <c r="E128" s="784"/>
      <c r="F128" s="111"/>
      <c r="G128" s="1326"/>
      <c r="H128" s="227"/>
      <c r="I128" s="1370"/>
    </row>
    <row r="129" spans="2:9" s="599" customFormat="1" ht="16.5" customHeight="1">
      <c r="B129" s="1371"/>
      <c r="C129" s="4">
        <v>5.3</v>
      </c>
      <c r="D129" s="117"/>
      <c r="E129" s="1343" t="s">
        <v>238</v>
      </c>
      <c r="F129" s="118"/>
      <c r="G129" s="118"/>
      <c r="H129" s="227"/>
      <c r="I129" s="1370"/>
    </row>
    <row r="130" spans="2:9" s="600" customFormat="1" ht="16.5" customHeight="1">
      <c r="B130" s="1369"/>
      <c r="C130" s="15" t="s">
        <v>250</v>
      </c>
      <c r="D130" s="18" t="s">
        <v>92</v>
      </c>
      <c r="E130" s="1327" t="s">
        <v>235</v>
      </c>
      <c r="F130" s="18" t="s">
        <v>48</v>
      </c>
      <c r="G130" s="20" t="s">
        <v>115</v>
      </c>
      <c r="H130" s="43">
        <v>7</v>
      </c>
      <c r="I130" s="1374">
        <f>I127+TIME(0,H127,0)</f>
        <v>0.3895833333333331</v>
      </c>
    </row>
    <row r="131" spans="2:9" s="599" customFormat="1" ht="16.5" customHeight="1">
      <c r="B131" s="1371"/>
      <c r="C131" s="15" t="s">
        <v>251</v>
      </c>
      <c r="D131" s="228" t="s">
        <v>92</v>
      </c>
      <c r="E131" s="8" t="s">
        <v>236</v>
      </c>
      <c r="F131" s="7" t="s">
        <v>48</v>
      </c>
      <c r="G131" s="228" t="s">
        <v>851</v>
      </c>
      <c r="H131" s="43">
        <v>7</v>
      </c>
      <c r="I131" s="1374">
        <f>I130+TIME(0,H130,0)</f>
        <v>0.3944444444444442</v>
      </c>
    </row>
    <row r="132" spans="2:9" s="599" customFormat="1" ht="16.5" customHeight="1">
      <c r="B132" s="1371"/>
      <c r="C132" s="15" t="s">
        <v>252</v>
      </c>
      <c r="D132" s="228" t="s">
        <v>92</v>
      </c>
      <c r="E132" s="8" t="s">
        <v>239</v>
      </c>
      <c r="F132" s="7" t="s">
        <v>48</v>
      </c>
      <c r="G132" s="228" t="s">
        <v>884</v>
      </c>
      <c r="H132" s="43">
        <v>7</v>
      </c>
      <c r="I132" s="1374">
        <f>I131+TIME(0,H131,0)</f>
        <v>0.3993055555555553</v>
      </c>
    </row>
    <row r="133" spans="2:9" s="599" customFormat="1" ht="16.5" customHeight="1">
      <c r="B133" s="1371"/>
      <c r="C133" s="15" t="s">
        <v>253</v>
      </c>
      <c r="D133" s="228" t="s">
        <v>92</v>
      </c>
      <c r="E133" s="8" t="s">
        <v>240</v>
      </c>
      <c r="F133" s="7" t="s">
        <v>48</v>
      </c>
      <c r="G133" s="228" t="s">
        <v>442</v>
      </c>
      <c r="H133" s="227">
        <v>7</v>
      </c>
      <c r="I133" s="1374">
        <f>I132+TIME(0,H132,0)</f>
        <v>0.4041666666666664</v>
      </c>
    </row>
    <row r="134" spans="2:9" s="599" customFormat="1" ht="16.5" customHeight="1">
      <c r="B134" s="1372"/>
      <c r="C134" s="15" t="s">
        <v>254</v>
      </c>
      <c r="D134" s="18" t="s">
        <v>92</v>
      </c>
      <c r="E134" s="8" t="s">
        <v>241</v>
      </c>
      <c r="F134" s="7" t="s">
        <v>48</v>
      </c>
      <c r="G134" s="228" t="s">
        <v>389</v>
      </c>
      <c r="H134" s="227">
        <v>7</v>
      </c>
      <c r="I134" s="1374">
        <f>I133+TIME(0,H133,0)</f>
        <v>0.4090277777777775</v>
      </c>
    </row>
    <row r="135" spans="2:9" s="599" customFormat="1" ht="16.5" customHeight="1">
      <c r="B135" s="1372"/>
      <c r="C135" s="15" t="s">
        <v>255</v>
      </c>
      <c r="D135" s="18" t="s">
        <v>92</v>
      </c>
      <c r="E135" s="8" t="s">
        <v>242</v>
      </c>
      <c r="F135" s="7" t="s">
        <v>48</v>
      </c>
      <c r="G135" s="228" t="s">
        <v>426</v>
      </c>
      <c r="H135" s="227">
        <v>7</v>
      </c>
      <c r="I135" s="1374">
        <f>I134+TIME(0,H134,0)</f>
        <v>0.4138888888888886</v>
      </c>
    </row>
    <row r="136" spans="2:9" s="231" customFormat="1" ht="16.5" customHeight="1">
      <c r="B136" s="1339"/>
      <c r="C136" s="15"/>
      <c r="D136" s="18"/>
      <c r="E136" s="18"/>
      <c r="F136" s="18"/>
      <c r="G136" s="20"/>
      <c r="H136" s="43"/>
      <c r="I136" s="1370"/>
    </row>
    <row r="137" spans="2:9" s="231" customFormat="1" ht="16.5" customHeight="1">
      <c r="B137" s="1339"/>
      <c r="C137" s="15"/>
      <c r="D137" s="18"/>
      <c r="E137" s="1467" t="s">
        <v>885</v>
      </c>
      <c r="F137" s="18" t="s">
        <v>48</v>
      </c>
      <c r="G137" s="18" t="s">
        <v>49</v>
      </c>
      <c r="H137" s="43"/>
      <c r="I137" s="1374">
        <f>I135+TIME(0,H135,0)</f>
        <v>0.4187499999999997</v>
      </c>
    </row>
    <row r="138" spans="2:9" s="231" customFormat="1" ht="16.5" customHeight="1">
      <c r="B138" s="1339"/>
      <c r="C138" s="15"/>
      <c r="D138" s="18"/>
      <c r="E138" s="18"/>
      <c r="F138" s="18"/>
      <c r="G138" s="18"/>
      <c r="H138" s="43"/>
      <c r="I138" s="1333"/>
    </row>
    <row r="139" spans="2:9" s="17" customFormat="1" ht="16.5" customHeight="1">
      <c r="B139" s="1373"/>
      <c r="C139" s="14"/>
      <c r="D139" s="11"/>
      <c r="E139" s="1476" t="s">
        <v>96</v>
      </c>
      <c r="F139" s="1477"/>
      <c r="G139" s="1477"/>
      <c r="H139" s="1478">
        <v>30</v>
      </c>
      <c r="I139" s="1479">
        <f>I137+TIME(0,H137,0)</f>
        <v>0.4187499999999997</v>
      </c>
    </row>
    <row r="140" spans="2:9" s="17" customFormat="1" ht="16.5" customHeight="1">
      <c r="B140" s="1373"/>
      <c r="C140" s="14"/>
      <c r="D140" s="11"/>
      <c r="E140" s="114"/>
      <c r="F140" s="21"/>
      <c r="G140" s="21"/>
      <c r="H140" s="115"/>
      <c r="I140" s="1332"/>
    </row>
    <row r="141" spans="2:9" s="231" customFormat="1" ht="16.5" customHeight="1">
      <c r="B141" s="1339"/>
      <c r="C141" s="15"/>
      <c r="D141" s="116"/>
      <c r="E141" s="1474" t="s">
        <v>886</v>
      </c>
      <c r="F141" s="116"/>
      <c r="G141" s="116"/>
      <c r="H141" s="43"/>
      <c r="I141" s="1475">
        <f>I139+TIME(0,H139,0)</f>
        <v>0.439583333333333</v>
      </c>
    </row>
    <row r="142" spans="2:9" s="231" customFormat="1" ht="16.5" customHeight="1">
      <c r="B142" s="1339"/>
      <c r="C142" s="15"/>
      <c r="D142" s="116"/>
      <c r="E142" s="20"/>
      <c r="F142" s="116"/>
      <c r="G142" s="116"/>
      <c r="H142" s="43"/>
      <c r="I142" s="1332"/>
    </row>
    <row r="143" spans="2:9" s="599" customFormat="1" ht="16.5" customHeight="1">
      <c r="B143" s="1372"/>
      <c r="C143" s="15" t="s">
        <v>256</v>
      </c>
      <c r="D143" s="18" t="s">
        <v>92</v>
      </c>
      <c r="E143" s="8" t="s">
        <v>243</v>
      </c>
      <c r="F143" s="7" t="s">
        <v>48</v>
      </c>
      <c r="G143" s="228" t="s">
        <v>440</v>
      </c>
      <c r="H143" s="227">
        <v>7</v>
      </c>
      <c r="I143" s="1374">
        <f>I141+TIME(0,H141,0)</f>
        <v>0.439583333333333</v>
      </c>
    </row>
    <row r="144" spans="2:9" s="599" customFormat="1" ht="16.5" customHeight="1">
      <c r="B144" s="1372"/>
      <c r="C144" s="4" t="s">
        <v>257</v>
      </c>
      <c r="D144" s="18" t="s">
        <v>92</v>
      </c>
      <c r="E144" s="8" t="s">
        <v>244</v>
      </c>
      <c r="F144" s="7" t="s">
        <v>48</v>
      </c>
      <c r="G144" s="228" t="s">
        <v>441</v>
      </c>
      <c r="H144" s="227">
        <v>7</v>
      </c>
      <c r="I144" s="1374">
        <f>I143+TIME(0,H143,0)</f>
        <v>0.4444444444444441</v>
      </c>
    </row>
    <row r="145" spans="2:9" s="599" customFormat="1" ht="16.5" customHeight="1">
      <c r="B145" s="1372"/>
      <c r="C145" s="4" t="s">
        <v>258</v>
      </c>
      <c r="D145" s="18" t="s">
        <v>92</v>
      </c>
      <c r="E145" s="8" t="s">
        <v>245</v>
      </c>
      <c r="F145" s="7" t="s">
        <v>48</v>
      </c>
      <c r="G145" s="228" t="s">
        <v>822</v>
      </c>
      <c r="H145" s="227">
        <v>7</v>
      </c>
      <c r="I145" s="1374">
        <f>I144+TIME(0,H144,0)</f>
        <v>0.4493055555555552</v>
      </c>
    </row>
    <row r="146" spans="2:9" s="599" customFormat="1" ht="16.5" customHeight="1">
      <c r="B146" s="1372"/>
      <c r="C146" s="4" t="s">
        <v>259</v>
      </c>
      <c r="D146" s="18" t="s">
        <v>92</v>
      </c>
      <c r="E146" s="8" t="s">
        <v>246</v>
      </c>
      <c r="F146" s="7" t="s">
        <v>48</v>
      </c>
      <c r="G146" s="228" t="s">
        <v>117</v>
      </c>
      <c r="H146" s="227">
        <v>7</v>
      </c>
      <c r="I146" s="1374">
        <f>I145+TIME(0,H145,0)</f>
        <v>0.4541666666666663</v>
      </c>
    </row>
    <row r="147" spans="2:9" s="599" customFormat="1" ht="16.5" customHeight="1">
      <c r="B147" s="1372"/>
      <c r="C147" s="180"/>
      <c r="D147" s="117"/>
      <c r="E147" s="785"/>
      <c r="F147" s="118"/>
      <c r="G147" s="117"/>
      <c r="H147" s="227"/>
      <c r="I147" s="1370"/>
    </row>
    <row r="148" spans="2:9" s="599" customFormat="1" ht="16.5" customHeight="1">
      <c r="B148" s="1371"/>
      <c r="C148" s="4">
        <v>5.4</v>
      </c>
      <c r="D148" s="117"/>
      <c r="E148" s="1343" t="s">
        <v>247</v>
      </c>
      <c r="F148" s="118"/>
      <c r="G148" s="118"/>
      <c r="H148" s="227"/>
      <c r="I148" s="1370"/>
    </row>
    <row r="149" spans="2:9" s="599" customFormat="1" ht="16.5" customHeight="1">
      <c r="B149" s="1372"/>
      <c r="C149" s="4" t="s">
        <v>260</v>
      </c>
      <c r="D149" s="18" t="s">
        <v>92</v>
      </c>
      <c r="E149" s="8" t="s">
        <v>249</v>
      </c>
      <c r="F149" s="7" t="s">
        <v>48</v>
      </c>
      <c r="G149" s="228" t="s">
        <v>581</v>
      </c>
      <c r="H149" s="227">
        <v>7</v>
      </c>
      <c r="I149" s="1374">
        <f>I146+TIME(0,H146,0)</f>
        <v>0.45902777777777737</v>
      </c>
    </row>
    <row r="150" spans="2:9" s="599" customFormat="1" ht="16.5" customHeight="1">
      <c r="B150" s="1372"/>
      <c r="C150" s="180"/>
      <c r="D150" s="117"/>
      <c r="E150" s="785"/>
      <c r="F150" s="118"/>
      <c r="G150" s="117"/>
      <c r="H150" s="227"/>
      <c r="I150" s="1370"/>
    </row>
    <row r="151" spans="2:9" s="599" customFormat="1" ht="16.5" customHeight="1">
      <c r="B151" s="1371"/>
      <c r="C151" s="4">
        <v>5.5</v>
      </c>
      <c r="D151" s="117"/>
      <c r="E151" s="1343" t="s">
        <v>248</v>
      </c>
      <c r="F151" s="118"/>
      <c r="G151" s="118"/>
      <c r="H151" s="227"/>
      <c r="I151" s="1370"/>
    </row>
    <row r="152" spans="2:9" s="599" customFormat="1" ht="16.5" customHeight="1">
      <c r="B152" s="1372"/>
      <c r="C152" s="4" t="s">
        <v>261</v>
      </c>
      <c r="D152" s="18" t="s">
        <v>92</v>
      </c>
      <c r="E152" s="8" t="s">
        <v>262</v>
      </c>
      <c r="F152" s="7" t="s">
        <v>48</v>
      </c>
      <c r="G152" s="228" t="s">
        <v>888</v>
      </c>
      <c r="H152" s="227">
        <v>7</v>
      </c>
      <c r="I152" s="1374">
        <f>I149+TIME(0,H149,0)</f>
        <v>0.46388888888888846</v>
      </c>
    </row>
    <row r="153" spans="2:9" s="599" customFormat="1" ht="16.5" customHeight="1">
      <c r="B153" s="1372"/>
      <c r="C153" s="180"/>
      <c r="D153" s="117"/>
      <c r="E153" s="785"/>
      <c r="F153" s="118"/>
      <c r="G153" s="117"/>
      <c r="H153" s="181"/>
      <c r="I153" s="1370"/>
    </row>
    <row r="154" spans="2:9" s="600" customFormat="1" ht="16.5" customHeight="1">
      <c r="B154" s="242"/>
      <c r="C154" s="243" t="s">
        <v>887</v>
      </c>
      <c r="D154" s="244"/>
      <c r="E154" s="244"/>
      <c r="F154" s="244"/>
      <c r="G154" s="245"/>
      <c r="H154" s="1396"/>
      <c r="I154" s="1397"/>
    </row>
    <row r="155" spans="3:9" s="182" customFormat="1" ht="16.5" customHeight="1">
      <c r="C155" s="183"/>
      <c r="D155" s="184"/>
      <c r="E155" s="185"/>
      <c r="F155" s="184"/>
      <c r="G155" s="217"/>
      <c r="H155" s="224"/>
      <c r="I155" s="230"/>
    </row>
    <row r="156" spans="2:9" s="231" customFormat="1" ht="16.5" customHeight="1">
      <c r="B156" s="1338"/>
      <c r="C156" s="618">
        <v>6</v>
      </c>
      <c r="D156" s="1328"/>
      <c r="E156" s="1344" t="s">
        <v>100</v>
      </c>
      <c r="F156" s="489"/>
      <c r="G156" s="489"/>
      <c r="H156" s="1330">
        <v>43</v>
      </c>
      <c r="I156" s="1331">
        <f>I152+TIME(0,H152,0)</f>
        <v>0.46874999999999956</v>
      </c>
    </row>
    <row r="157" spans="2:9" s="231" customFormat="1" ht="16.5" customHeight="1">
      <c r="B157" s="1339"/>
      <c r="C157" s="15"/>
      <c r="D157" s="18"/>
      <c r="E157" s="20"/>
      <c r="F157" s="18"/>
      <c r="G157" s="18"/>
      <c r="H157" s="43"/>
      <c r="I157" s="1332"/>
    </row>
    <row r="158" spans="2:9" s="231" customFormat="1" ht="16.5" customHeight="1">
      <c r="B158" s="1339"/>
      <c r="C158" s="4">
        <v>6.1</v>
      </c>
      <c r="D158" s="18"/>
      <c r="E158" s="1341" t="s">
        <v>229</v>
      </c>
      <c r="F158" s="18"/>
      <c r="G158" s="20"/>
      <c r="H158" s="227"/>
      <c r="I158" s="1332"/>
    </row>
    <row r="159" spans="2:9" s="231" customFormat="1" ht="16.5" customHeight="1">
      <c r="B159" s="1339"/>
      <c r="C159" s="4" t="s">
        <v>935</v>
      </c>
      <c r="D159" s="18" t="s">
        <v>92</v>
      </c>
      <c r="E159" s="1327" t="s">
        <v>230</v>
      </c>
      <c r="F159" s="18" t="s">
        <v>48</v>
      </c>
      <c r="G159" s="20" t="s">
        <v>849</v>
      </c>
      <c r="H159" s="227"/>
      <c r="I159" s="1332"/>
    </row>
    <row r="160" spans="2:9" s="231" customFormat="1" ht="16.5" customHeight="1">
      <c r="B160" s="1339"/>
      <c r="C160" s="4" t="s">
        <v>280</v>
      </c>
      <c r="D160" s="18" t="s">
        <v>92</v>
      </c>
      <c r="E160" s="935" t="s">
        <v>231</v>
      </c>
      <c r="F160" s="18" t="s">
        <v>48</v>
      </c>
      <c r="G160" s="20" t="s">
        <v>869</v>
      </c>
      <c r="H160" s="227"/>
      <c r="I160" s="1332"/>
    </row>
    <row r="161" spans="2:9" s="1630" customFormat="1" ht="16.5" customHeight="1">
      <c r="B161" s="1626"/>
      <c r="C161" s="1624" t="s">
        <v>281</v>
      </c>
      <c r="D161" s="1614" t="s">
        <v>92</v>
      </c>
      <c r="E161" s="1627" t="s">
        <v>232</v>
      </c>
      <c r="F161" s="1614" t="s">
        <v>48</v>
      </c>
      <c r="G161" s="1612" t="s">
        <v>884</v>
      </c>
      <c r="H161" s="1628"/>
      <c r="I161" s="1631"/>
    </row>
    <row r="162" spans="2:9" s="231" customFormat="1" ht="16.5" customHeight="1">
      <c r="B162" s="1339"/>
      <c r="C162" s="4"/>
      <c r="D162" s="18"/>
      <c r="E162" s="935"/>
      <c r="F162" s="18"/>
      <c r="G162" s="20"/>
      <c r="H162" s="227"/>
      <c r="I162" s="1332"/>
    </row>
    <row r="163" spans="2:9" s="229" customFormat="1" ht="16.5" customHeight="1">
      <c r="B163" s="1340"/>
      <c r="C163" s="4">
        <v>6.2</v>
      </c>
      <c r="D163" s="228"/>
      <c r="E163" s="1343" t="s">
        <v>237</v>
      </c>
      <c r="F163" s="7"/>
      <c r="G163" s="7"/>
      <c r="H163" s="227"/>
      <c r="I163" s="1332"/>
    </row>
    <row r="164" spans="2:9" s="231" customFormat="1" ht="16.5" customHeight="1">
      <c r="B164" s="1339"/>
      <c r="C164" s="4" t="s">
        <v>263</v>
      </c>
      <c r="D164" s="18" t="s">
        <v>92</v>
      </c>
      <c r="E164" s="1327" t="s">
        <v>233</v>
      </c>
      <c r="F164" s="18" t="s">
        <v>48</v>
      </c>
      <c r="G164" s="20" t="s">
        <v>514</v>
      </c>
      <c r="H164" s="43"/>
      <c r="I164" s="1333"/>
    </row>
    <row r="165" spans="2:9" s="231" customFormat="1" ht="16.5" customHeight="1">
      <c r="B165" s="1339"/>
      <c r="C165" s="15" t="s">
        <v>264</v>
      </c>
      <c r="D165" s="18" t="s">
        <v>92</v>
      </c>
      <c r="E165" s="1327" t="s">
        <v>234</v>
      </c>
      <c r="F165" s="18" t="s">
        <v>48</v>
      </c>
      <c r="G165" s="11" t="s">
        <v>32</v>
      </c>
      <c r="H165" s="43"/>
      <c r="I165" s="1333"/>
    </row>
    <row r="166" spans="2:9" s="231" customFormat="1" ht="16.5" customHeight="1">
      <c r="B166" s="1339"/>
      <c r="C166" s="15"/>
      <c r="D166" s="18"/>
      <c r="E166" s="1327"/>
      <c r="F166" s="18"/>
      <c r="G166" s="11"/>
      <c r="H166" s="43"/>
      <c r="I166" s="1333"/>
    </row>
    <row r="167" spans="2:9" s="229" customFormat="1" ht="16.5" customHeight="1">
      <c r="B167" s="1340"/>
      <c r="C167" s="4">
        <v>6.3</v>
      </c>
      <c r="D167" s="228"/>
      <c r="E167" s="1343" t="s">
        <v>238</v>
      </c>
      <c r="F167" s="7"/>
      <c r="G167" s="7"/>
      <c r="H167" s="227"/>
      <c r="I167" s="1332"/>
    </row>
    <row r="168" spans="2:9" s="231" customFormat="1" ht="16.5" customHeight="1">
      <c r="B168" s="1339"/>
      <c r="C168" s="15" t="s">
        <v>265</v>
      </c>
      <c r="D168" s="18" t="s">
        <v>92</v>
      </c>
      <c r="E168" s="1327" t="s">
        <v>235</v>
      </c>
      <c r="F168" s="18" t="s">
        <v>48</v>
      </c>
      <c r="G168" s="20" t="s">
        <v>115</v>
      </c>
      <c r="H168" s="43"/>
      <c r="I168" s="1333"/>
    </row>
    <row r="169" spans="2:9" s="229" customFormat="1" ht="16.5" customHeight="1">
      <c r="B169" s="1340"/>
      <c r="C169" s="15" t="s">
        <v>266</v>
      </c>
      <c r="D169" s="18" t="s">
        <v>92</v>
      </c>
      <c r="E169" s="8" t="s">
        <v>236</v>
      </c>
      <c r="F169" s="7" t="s">
        <v>48</v>
      </c>
      <c r="G169" s="228" t="s">
        <v>851</v>
      </c>
      <c r="H169" s="227"/>
      <c r="I169" s="1332"/>
    </row>
    <row r="170" spans="2:9" s="229" customFormat="1" ht="16.5" customHeight="1">
      <c r="B170" s="1340"/>
      <c r="C170" s="15" t="s">
        <v>267</v>
      </c>
      <c r="D170" s="18" t="s">
        <v>92</v>
      </c>
      <c r="E170" s="8" t="s">
        <v>239</v>
      </c>
      <c r="F170" s="7" t="s">
        <v>48</v>
      </c>
      <c r="G170" s="228" t="s">
        <v>884</v>
      </c>
      <c r="H170" s="227"/>
      <c r="I170" s="1332"/>
    </row>
    <row r="171" spans="2:9" s="229" customFormat="1" ht="16.5" customHeight="1">
      <c r="B171" s="1340"/>
      <c r="C171" s="15" t="s">
        <v>268</v>
      </c>
      <c r="D171" s="18" t="s">
        <v>92</v>
      </c>
      <c r="E171" s="8" t="s">
        <v>240</v>
      </c>
      <c r="F171" s="7" t="s">
        <v>48</v>
      </c>
      <c r="G171" s="228" t="s">
        <v>442</v>
      </c>
      <c r="H171" s="227"/>
      <c r="I171" s="1332"/>
    </row>
    <row r="172" spans="2:9" s="229" customFormat="1" ht="16.5" customHeight="1">
      <c r="B172" s="475"/>
      <c r="C172" s="15" t="s">
        <v>269</v>
      </c>
      <c r="D172" s="18" t="s">
        <v>92</v>
      </c>
      <c r="E172" s="8" t="s">
        <v>241</v>
      </c>
      <c r="F172" s="7" t="s">
        <v>48</v>
      </c>
      <c r="G172" s="228" t="s">
        <v>389</v>
      </c>
      <c r="H172" s="227"/>
      <c r="I172" s="1332"/>
    </row>
    <row r="173" spans="2:9" s="229" customFormat="1" ht="16.5" customHeight="1">
      <c r="B173" s="475"/>
      <c r="C173" s="15" t="s">
        <v>270</v>
      </c>
      <c r="D173" s="18" t="s">
        <v>92</v>
      </c>
      <c r="E173" s="8" t="s">
        <v>242</v>
      </c>
      <c r="F173" s="7" t="s">
        <v>48</v>
      </c>
      <c r="G173" s="228" t="s">
        <v>426</v>
      </c>
      <c r="H173" s="227"/>
      <c r="I173" s="1333"/>
    </row>
    <row r="174" spans="2:9" s="229" customFormat="1" ht="16.5" customHeight="1">
      <c r="B174" s="475"/>
      <c r="C174" s="15" t="s">
        <v>271</v>
      </c>
      <c r="D174" s="18" t="s">
        <v>92</v>
      </c>
      <c r="E174" s="8" t="s">
        <v>243</v>
      </c>
      <c r="F174" s="7" t="s">
        <v>48</v>
      </c>
      <c r="G174" s="228" t="s">
        <v>440</v>
      </c>
      <c r="H174" s="227"/>
      <c r="I174" s="1333"/>
    </row>
    <row r="175" spans="2:9" s="229" customFormat="1" ht="16.5" customHeight="1">
      <c r="B175" s="475"/>
      <c r="C175" s="15" t="s">
        <v>272</v>
      </c>
      <c r="D175" s="18" t="s">
        <v>92</v>
      </c>
      <c r="E175" s="8" t="s">
        <v>244</v>
      </c>
      <c r="F175" s="7" t="s">
        <v>48</v>
      </c>
      <c r="G175" s="228" t="s">
        <v>441</v>
      </c>
      <c r="H175" s="227"/>
      <c r="I175" s="1332"/>
    </row>
    <row r="176" spans="2:9" s="229" customFormat="1" ht="16.5" customHeight="1">
      <c r="B176" s="475"/>
      <c r="C176" s="15" t="s">
        <v>273</v>
      </c>
      <c r="D176" s="18" t="s">
        <v>92</v>
      </c>
      <c r="E176" s="8" t="s">
        <v>245</v>
      </c>
      <c r="F176" s="7" t="s">
        <v>48</v>
      </c>
      <c r="G176" s="228" t="s">
        <v>822</v>
      </c>
      <c r="H176" s="227"/>
      <c r="I176" s="1333"/>
    </row>
    <row r="177" spans="2:9" s="229" customFormat="1" ht="16.5" customHeight="1">
      <c r="B177" s="475"/>
      <c r="C177" s="15" t="s">
        <v>274</v>
      </c>
      <c r="D177" s="18" t="s">
        <v>92</v>
      </c>
      <c r="E177" s="8" t="s">
        <v>246</v>
      </c>
      <c r="F177" s="7" t="s">
        <v>48</v>
      </c>
      <c r="G177" s="228" t="s">
        <v>117</v>
      </c>
      <c r="H177" s="227"/>
      <c r="I177" s="1333"/>
    </row>
    <row r="178" spans="2:9" s="229" customFormat="1" ht="16.5" customHeight="1">
      <c r="B178" s="475"/>
      <c r="C178" s="4"/>
      <c r="D178" s="18"/>
      <c r="E178" s="8"/>
      <c r="F178" s="7"/>
      <c r="G178" s="228"/>
      <c r="H178" s="227"/>
      <c r="I178" s="1332"/>
    </row>
    <row r="179" spans="2:9" s="229" customFormat="1" ht="16.5" customHeight="1">
      <c r="B179" s="1340"/>
      <c r="C179" s="4">
        <v>6.4</v>
      </c>
      <c r="D179" s="228"/>
      <c r="E179" s="1343" t="s">
        <v>247</v>
      </c>
      <c r="F179" s="7"/>
      <c r="G179" s="7"/>
      <c r="H179" s="227"/>
      <c r="I179" s="1332"/>
    </row>
    <row r="180" spans="2:9" s="229" customFormat="1" ht="16.5" customHeight="1">
      <c r="B180" s="475"/>
      <c r="C180" s="4" t="s">
        <v>275</v>
      </c>
      <c r="D180" s="18" t="s">
        <v>92</v>
      </c>
      <c r="E180" s="8" t="s">
        <v>249</v>
      </c>
      <c r="F180" s="7" t="s">
        <v>48</v>
      </c>
      <c r="G180" s="228" t="s">
        <v>581</v>
      </c>
      <c r="H180" s="227"/>
      <c r="I180" s="1332"/>
    </row>
    <row r="181" spans="2:9" s="229" customFormat="1" ht="16.5" customHeight="1">
      <c r="B181" s="475"/>
      <c r="C181" s="4"/>
      <c r="D181" s="18"/>
      <c r="E181" s="8"/>
      <c r="F181" s="7"/>
      <c r="G181" s="228"/>
      <c r="H181" s="227"/>
      <c r="I181" s="1332"/>
    </row>
    <row r="182" spans="2:9" s="229" customFormat="1" ht="16.5" customHeight="1">
      <c r="B182" s="1340"/>
      <c r="C182" s="4">
        <v>6.5</v>
      </c>
      <c r="D182" s="228"/>
      <c r="E182" s="1343" t="s">
        <v>248</v>
      </c>
      <c r="F182" s="7"/>
      <c r="G182" s="7"/>
      <c r="H182" s="227"/>
      <c r="I182" s="1332"/>
    </row>
    <row r="183" spans="2:9" s="229" customFormat="1" ht="16.5" customHeight="1">
      <c r="B183" s="476"/>
      <c r="C183" s="615" t="s">
        <v>276</v>
      </c>
      <c r="D183" s="1334" t="s">
        <v>92</v>
      </c>
      <c r="E183" s="1240" t="s">
        <v>262</v>
      </c>
      <c r="F183" s="473" t="s">
        <v>48</v>
      </c>
      <c r="G183" s="1335" t="s">
        <v>888</v>
      </c>
      <c r="H183" s="1336"/>
      <c r="I183" s="1337"/>
    </row>
    <row r="184" spans="2:9" s="229" customFormat="1" ht="16.5" customHeight="1">
      <c r="B184" s="183"/>
      <c r="C184" s="222"/>
      <c r="D184" s="517"/>
      <c r="E184" s="223"/>
      <c r="F184" s="220"/>
      <c r="G184" s="517"/>
      <c r="H184" s="597"/>
      <c r="I184" s="235"/>
    </row>
    <row r="185" spans="2:9" s="231" customFormat="1" ht="16.5" customHeight="1">
      <c r="B185" s="1354"/>
      <c r="C185" s="1242">
        <v>7</v>
      </c>
      <c r="D185" s="1355" t="s">
        <v>94</v>
      </c>
      <c r="E185" s="1356" t="s">
        <v>207</v>
      </c>
      <c r="F185" s="1356" t="s">
        <v>48</v>
      </c>
      <c r="G185" s="1357" t="s">
        <v>390</v>
      </c>
      <c r="H185" s="1358">
        <v>1</v>
      </c>
      <c r="I185" s="1359">
        <f>I156+TIME(0,H156,0)</f>
        <v>0.49861111111111067</v>
      </c>
    </row>
    <row r="186" spans="3:9" s="231" customFormat="1" ht="16.5" customHeight="1">
      <c r="C186" s="222"/>
      <c r="D186" s="16"/>
      <c r="E186" s="786"/>
      <c r="F186" s="16"/>
      <c r="G186" s="232"/>
      <c r="H186" s="233"/>
      <c r="I186" s="1154"/>
    </row>
    <row r="187" spans="2:9" s="231" customFormat="1" ht="16.5" customHeight="1">
      <c r="B187" s="1354"/>
      <c r="C187" s="1360">
        <v>8</v>
      </c>
      <c r="D187" s="1361" t="s">
        <v>95</v>
      </c>
      <c r="E187" s="1356" t="s">
        <v>277</v>
      </c>
      <c r="F187" s="1356" t="s">
        <v>48</v>
      </c>
      <c r="G187" s="1356" t="s">
        <v>49</v>
      </c>
      <c r="H187" s="1358">
        <v>1</v>
      </c>
      <c r="I187" s="1359">
        <f>I185+TIME(0,H185,0)</f>
        <v>0.4993055555555551</v>
      </c>
    </row>
    <row r="188" spans="3:9" s="231" customFormat="1" ht="16.5" customHeight="1">
      <c r="C188" s="23"/>
      <c r="D188" s="232"/>
      <c r="E188" s="1153"/>
      <c r="F188" s="16"/>
      <c r="G188" s="16"/>
      <c r="H188" s="233"/>
      <c r="I188" s="235"/>
    </row>
    <row r="189" spans="2:9" s="231" customFormat="1" ht="16.5" customHeight="1">
      <c r="B189" s="1354"/>
      <c r="C189" s="1360">
        <v>9</v>
      </c>
      <c r="D189" s="1355" t="s">
        <v>92</v>
      </c>
      <c r="E189" s="1356" t="s">
        <v>842</v>
      </c>
      <c r="F189" s="1356" t="s">
        <v>48</v>
      </c>
      <c r="G189" s="1356" t="s">
        <v>49</v>
      </c>
      <c r="H189" s="1358">
        <v>1</v>
      </c>
      <c r="I189" s="1397">
        <f>I187+TIME(0,H187,0)</f>
        <v>0.49999999999999956</v>
      </c>
    </row>
    <row r="190" spans="3:9" s="1349" customFormat="1" ht="16.5" customHeight="1">
      <c r="C190" s="1350"/>
      <c r="D190" s="1351"/>
      <c r="E190" s="1351"/>
      <c r="F190" s="1351"/>
      <c r="G190" s="1351"/>
      <c r="H190" s="1352"/>
      <c r="I190" s="1353"/>
    </row>
    <row r="191" spans="2:9" s="1258" customFormat="1" ht="16.5" customHeight="1">
      <c r="B191" s="1398"/>
      <c r="C191" s="1399"/>
      <c r="D191" s="1400"/>
      <c r="E191" s="1401"/>
      <c r="F191" s="1400"/>
      <c r="G191" s="1402">
        <f>I189</f>
        <v>0.49999999999999956</v>
      </c>
      <c r="H191" s="1403" t="s">
        <v>125</v>
      </c>
      <c r="I191" s="1404"/>
    </row>
    <row r="192" spans="2:9" s="457" customFormat="1" ht="16.5" customHeight="1">
      <c r="B192" s="1366"/>
      <c r="C192" s="28"/>
      <c r="D192" s="28"/>
      <c r="E192" s="28"/>
      <c r="F192" s="28"/>
      <c r="G192" s="28"/>
      <c r="H192" s="28"/>
      <c r="I192" s="1264"/>
    </row>
    <row r="193" spans="2:9" s="457" customFormat="1" ht="16.5" customHeight="1">
      <c r="B193" s="1650" t="s">
        <v>283</v>
      </c>
      <c r="C193" s="1651"/>
      <c r="D193" s="1651"/>
      <c r="E193" s="1651"/>
      <c r="F193" s="1651"/>
      <c r="G193" s="1651"/>
      <c r="H193" s="1651"/>
      <c r="I193" s="1652"/>
    </row>
    <row r="194" spans="2:9" s="457" customFormat="1" ht="16.5" customHeight="1">
      <c r="B194" s="1367"/>
      <c r="C194" s="30"/>
      <c r="D194" s="31"/>
      <c r="E194" s="32"/>
      <c r="F194" s="31"/>
      <c r="G194" s="32"/>
      <c r="H194" s="52"/>
      <c r="I194" s="1265"/>
    </row>
    <row r="195" spans="2:10" s="256" customFormat="1" ht="16.5" customHeight="1">
      <c r="B195" s="2058" t="s">
        <v>957</v>
      </c>
      <c r="C195" s="2059"/>
      <c r="D195" s="2059"/>
      <c r="E195" s="2059"/>
      <c r="F195" s="2059"/>
      <c r="G195" s="2059"/>
      <c r="H195" s="2059"/>
      <c r="I195" s="2060"/>
      <c r="J195" s="1155"/>
    </row>
    <row r="196" spans="2:9" s="457" customFormat="1" ht="16.5" customHeight="1">
      <c r="B196" s="1366"/>
      <c r="C196" s="28"/>
      <c r="D196" s="28"/>
      <c r="E196" s="28"/>
      <c r="F196" s="28"/>
      <c r="G196" s="28"/>
      <c r="H196" s="28"/>
      <c r="I196" s="1264"/>
    </row>
    <row r="197" spans="2:10" s="602" customFormat="1" ht="16.5" customHeight="1">
      <c r="B197" s="2070" t="s">
        <v>958</v>
      </c>
      <c r="C197" s="2071"/>
      <c r="D197" s="2071"/>
      <c r="E197" s="2071"/>
      <c r="F197" s="2071"/>
      <c r="G197" s="2071"/>
      <c r="H197" s="2071"/>
      <c r="I197" s="2072"/>
      <c r="J197" s="603"/>
    </row>
    <row r="198" spans="2:9" s="457" customFormat="1" ht="16.5" customHeight="1">
      <c r="B198" s="1465"/>
      <c r="C198" s="46"/>
      <c r="D198" s="46"/>
      <c r="E198" s="46"/>
      <c r="F198" s="46"/>
      <c r="G198" s="46"/>
      <c r="H198" s="46"/>
      <c r="I198" s="1466"/>
    </row>
    <row r="199" spans="3:9" s="457" customFormat="1" ht="16.5" customHeight="1">
      <c r="C199" s="1363"/>
      <c r="H199" s="1364"/>
      <c r="I199" s="1364"/>
    </row>
  </sheetData>
  <mergeCells count="22">
    <mergeCell ref="B61:I61"/>
    <mergeCell ref="B62:C62"/>
    <mergeCell ref="D62:I62"/>
    <mergeCell ref="B197:I197"/>
    <mergeCell ref="H69:I69"/>
    <mergeCell ref="H76:I80"/>
    <mergeCell ref="B193:I193"/>
    <mergeCell ref="B2:I2"/>
    <mergeCell ref="B14:I14"/>
    <mergeCell ref="D64:I64"/>
    <mergeCell ref="B195:I195"/>
    <mergeCell ref="B63:C64"/>
    <mergeCell ref="D63:I63"/>
    <mergeCell ref="B8:I8"/>
    <mergeCell ref="B67:I67"/>
    <mergeCell ref="B3:C3"/>
    <mergeCell ref="B4:C5"/>
    <mergeCell ref="H16:I16"/>
    <mergeCell ref="D5:I5"/>
    <mergeCell ref="D3:I3"/>
    <mergeCell ref="D4:I4"/>
    <mergeCell ref="B9:I9"/>
  </mergeCells>
  <printOptions/>
  <pageMargins left="0.5" right="0.25" top="1.25" bottom="1.25" header="0.5" footer="0.5"/>
  <pageSetup fitToHeight="0" fitToWidth="1" horizontalDpi="300" verticalDpi="300" orientation="portrait" scale="70" r:id="rId1"/>
</worksheet>
</file>

<file path=xl/worksheets/sheet12.xml><?xml version="1.0" encoding="utf-8"?>
<worksheet xmlns="http://schemas.openxmlformats.org/spreadsheetml/2006/main" xmlns:r="http://schemas.openxmlformats.org/officeDocument/2006/relationships">
  <sheetPr codeName="Sheet7">
    <tabColor indexed="43"/>
  </sheetPr>
  <dimension ref="A2:CU122"/>
  <sheetViews>
    <sheetView showGridLines="0" zoomScale="90" zoomScaleNormal="90" workbookViewId="0" topLeftCell="A1">
      <selection activeCell="A1" sqref="A1"/>
    </sheetView>
  </sheetViews>
  <sheetFormatPr defaultColWidth="9.140625" defaultRowHeight="16.5" customHeight="1"/>
  <sheetData>
    <row r="1" s="669" customFormat="1" ht="16.5" customHeight="1"/>
    <row r="2" s="267" customFormat="1" ht="16.5" customHeight="1">
      <c r="I2" s="301"/>
    </row>
    <row r="3" spans="2:16" s="278" customFormat="1" ht="16.5" customHeight="1">
      <c r="B3" s="2079" t="s">
        <v>826</v>
      </c>
      <c r="C3" s="2079"/>
      <c r="D3" s="2079"/>
      <c r="E3" s="2079"/>
      <c r="F3" s="2079"/>
      <c r="G3" s="2079"/>
      <c r="H3" s="2079"/>
      <c r="I3" s="2079"/>
      <c r="J3" s="2079"/>
      <c r="K3" s="2079"/>
      <c r="L3" s="2079"/>
      <c r="M3" s="2079"/>
      <c r="N3" s="2079"/>
      <c r="O3" s="2079"/>
      <c r="P3" s="2079"/>
    </row>
    <row r="4" spans="2:97" s="279" customFormat="1" ht="16.5" customHeight="1">
      <c r="B4" s="354" t="s">
        <v>881</v>
      </c>
      <c r="C4" s="354"/>
      <c r="D4" s="354"/>
      <c r="E4" s="354"/>
      <c r="F4" s="354"/>
      <c r="G4" s="354"/>
      <c r="H4" s="354"/>
      <c r="I4" s="354"/>
      <c r="J4" s="354"/>
      <c r="K4" s="354"/>
      <c r="L4" s="354"/>
      <c r="M4" s="354"/>
      <c r="N4" s="354"/>
      <c r="O4" s="354"/>
      <c r="P4" s="354"/>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row>
    <row r="5" spans="2:99" s="336" customFormat="1" ht="16.5" customHeight="1">
      <c r="B5" s="337" t="s">
        <v>50</v>
      </c>
      <c r="C5" s="338" t="s">
        <v>40</v>
      </c>
      <c r="D5" s="383"/>
      <c r="E5" s="383"/>
      <c r="F5" s="383"/>
      <c r="G5" s="383"/>
      <c r="H5" s="383"/>
      <c r="I5" s="383"/>
      <c r="J5" s="383"/>
      <c r="K5" s="383"/>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row>
    <row r="6" spans="2:99" s="336" customFormat="1" ht="16.5" customHeight="1">
      <c r="B6" s="337" t="s">
        <v>50</v>
      </c>
      <c r="C6" s="338" t="s">
        <v>815</v>
      </c>
      <c r="D6" s="383"/>
      <c r="E6" s="383"/>
      <c r="F6" s="383"/>
      <c r="G6" s="383"/>
      <c r="H6" s="383"/>
      <c r="I6" s="383"/>
      <c r="J6" s="383"/>
      <c r="K6" s="383"/>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row>
    <row r="7" spans="2:99" s="336" customFormat="1" ht="16.5" customHeight="1">
      <c r="B7" s="337" t="s">
        <v>50</v>
      </c>
      <c r="C7" s="338" t="s">
        <v>832</v>
      </c>
      <c r="D7" s="383"/>
      <c r="E7" s="383"/>
      <c r="F7" s="383"/>
      <c r="G7" s="383"/>
      <c r="H7" s="383"/>
      <c r="I7" s="383"/>
      <c r="J7" s="383"/>
      <c r="K7" s="383"/>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row>
    <row r="8" s="266" customFormat="1" ht="15.75">
      <c r="I8" s="933"/>
    </row>
    <row r="9" s="285" customFormat="1" ht="16.5" customHeight="1">
      <c r="I9" s="286"/>
    </row>
    <row r="10" spans="2:16" s="287" customFormat="1" ht="16.5" customHeight="1">
      <c r="B10" s="2083" t="s">
        <v>347</v>
      </c>
      <c r="C10" s="2083"/>
      <c r="D10" s="2083"/>
      <c r="E10" s="2083"/>
      <c r="F10" s="2083"/>
      <c r="G10" s="2083"/>
      <c r="H10" s="2083"/>
      <c r="I10" s="2083"/>
      <c r="J10" s="2083"/>
      <c r="K10" s="2083"/>
      <c r="L10" s="2083"/>
      <c r="M10" s="2083"/>
      <c r="N10" s="2083"/>
      <c r="O10" s="2083"/>
      <c r="P10" s="2083"/>
    </row>
    <row r="11" spans="1:16" s="575" customFormat="1" ht="16.5" customHeight="1">
      <c r="A11" s="263"/>
      <c r="B11" s="2081" t="s">
        <v>505</v>
      </c>
      <c r="C11" s="2081"/>
      <c r="D11" s="2081"/>
      <c r="E11" s="2081"/>
      <c r="F11" s="2081"/>
      <c r="G11" s="2081"/>
      <c r="H11" s="2081"/>
      <c r="I11" s="2081"/>
      <c r="J11" s="2081"/>
      <c r="K11" s="2081"/>
      <c r="L11" s="2081"/>
      <c r="M11" s="2081"/>
      <c r="N11" s="2081"/>
      <c r="O11" s="2081"/>
      <c r="P11" s="2081"/>
    </row>
    <row r="12" spans="1:16" s="669" customFormat="1" ht="16.5" customHeight="1">
      <c r="A12" s="281"/>
      <c r="B12" s="2082" t="s">
        <v>510</v>
      </c>
      <c r="C12" s="2082"/>
      <c r="D12" s="2082"/>
      <c r="E12" s="2082"/>
      <c r="F12" s="2082"/>
      <c r="G12" s="2082"/>
      <c r="H12" s="2082"/>
      <c r="I12" s="2082"/>
      <c r="J12" s="2082"/>
      <c r="K12" s="2082"/>
      <c r="L12" s="2082"/>
      <c r="M12" s="2082"/>
      <c r="N12" s="2082"/>
      <c r="O12" s="2082"/>
      <c r="P12" s="2082"/>
    </row>
    <row r="13" spans="2:9" s="998" customFormat="1" ht="16.5" customHeight="1">
      <c r="B13" s="999" t="s">
        <v>50</v>
      </c>
      <c r="C13" s="1000" t="s">
        <v>82</v>
      </c>
      <c r="D13" s="1001"/>
      <c r="E13" s="1001"/>
      <c r="F13" s="1001"/>
      <c r="G13" s="1001"/>
      <c r="H13" s="1001"/>
      <c r="I13" s="1001"/>
    </row>
    <row r="14" spans="2:9" s="998" customFormat="1" ht="16.5" customHeight="1">
      <c r="B14" s="999" t="s">
        <v>50</v>
      </c>
      <c r="C14" s="1000" t="s">
        <v>84</v>
      </c>
      <c r="D14" s="1001"/>
      <c r="E14" s="1001"/>
      <c r="F14" s="1001"/>
      <c r="G14" s="1001"/>
      <c r="H14" s="1001"/>
      <c r="I14" s="1001"/>
    </row>
    <row r="15" spans="2:9" s="998" customFormat="1" ht="16.5" customHeight="1">
      <c r="B15" s="999" t="s">
        <v>50</v>
      </c>
      <c r="C15" s="1000" t="s">
        <v>416</v>
      </c>
      <c r="D15" s="1001"/>
      <c r="E15" s="1001"/>
      <c r="F15" s="1001"/>
      <c r="G15" s="1001"/>
      <c r="H15" s="1001"/>
      <c r="I15" s="1001"/>
    </row>
    <row r="16" spans="2:9" s="998" customFormat="1" ht="16.5" customHeight="1">
      <c r="B16" s="999" t="s">
        <v>50</v>
      </c>
      <c r="C16" s="1000" t="s">
        <v>83</v>
      </c>
      <c r="D16" s="1001"/>
      <c r="E16" s="1001"/>
      <c r="F16" s="1001"/>
      <c r="G16" s="1001"/>
      <c r="H16" s="1001"/>
      <c r="I16" s="1001"/>
    </row>
    <row r="17" s="348" customFormat="1" ht="16.5" customHeight="1"/>
    <row r="18" s="288" customFormat="1" ht="16.5" customHeight="1">
      <c r="I18" s="289"/>
    </row>
    <row r="19" spans="2:16" s="290" customFormat="1" ht="16.5" customHeight="1">
      <c r="B19" s="2084" t="s">
        <v>344</v>
      </c>
      <c r="C19" s="2084"/>
      <c r="D19" s="2084"/>
      <c r="E19" s="2084"/>
      <c r="F19" s="2084"/>
      <c r="G19" s="2084"/>
      <c r="H19" s="2084"/>
      <c r="I19" s="2084"/>
      <c r="J19" s="2084"/>
      <c r="K19" s="2084"/>
      <c r="L19" s="2084"/>
      <c r="M19" s="2084"/>
      <c r="N19" s="2084"/>
      <c r="O19" s="2084"/>
      <c r="P19" s="2084"/>
    </row>
    <row r="20" spans="2:16" s="263" customFormat="1" ht="16.5" customHeight="1">
      <c r="B20" s="2081" t="s">
        <v>871</v>
      </c>
      <c r="C20" s="2081"/>
      <c r="D20" s="2081"/>
      <c r="E20" s="2081"/>
      <c r="F20" s="2081"/>
      <c r="G20" s="2081"/>
      <c r="H20" s="2081"/>
      <c r="I20" s="2081"/>
      <c r="J20" s="2081"/>
      <c r="K20" s="2081"/>
      <c r="L20" s="2081"/>
      <c r="M20" s="2081"/>
      <c r="N20" s="2081"/>
      <c r="O20" s="2081"/>
      <c r="P20" s="2081"/>
    </row>
    <row r="21" spans="2:97" s="281" customFormat="1" ht="16.5" customHeight="1">
      <c r="B21" s="2082" t="s">
        <v>450</v>
      </c>
      <c r="C21" s="2082"/>
      <c r="D21" s="2082"/>
      <c r="E21" s="2082"/>
      <c r="F21" s="2082"/>
      <c r="G21" s="2082"/>
      <c r="H21" s="2082"/>
      <c r="I21" s="2082"/>
      <c r="J21" s="2082"/>
      <c r="K21" s="2082"/>
      <c r="L21" s="2082"/>
      <c r="M21" s="2082"/>
      <c r="N21" s="2082"/>
      <c r="O21" s="2082"/>
      <c r="P21" s="2082"/>
      <c r="Q21" s="282"/>
      <c r="R21" s="282"/>
      <c r="S21" s="282"/>
      <c r="T21" s="282"/>
      <c r="U21" s="282"/>
      <c r="V21" s="282"/>
      <c r="W21" s="282"/>
      <c r="X21" s="282"/>
      <c r="Y21" s="282"/>
      <c r="Z21" s="282"/>
      <c r="AA21" s="282"/>
      <c r="AB21" s="282"/>
      <c r="AC21" s="282"/>
      <c r="AD21" s="282"/>
      <c r="AE21" s="282"/>
      <c r="AF21" s="282"/>
      <c r="AG21" s="282"/>
      <c r="AH21" s="282"/>
      <c r="AI21" s="282"/>
      <c r="AJ21" s="282"/>
      <c r="AK21" s="282"/>
      <c r="AL21" s="282"/>
      <c r="AM21" s="282"/>
      <c r="AN21" s="282"/>
      <c r="AO21" s="282"/>
      <c r="AP21" s="282"/>
      <c r="AQ21" s="282"/>
      <c r="AR21" s="282"/>
      <c r="AS21" s="282"/>
      <c r="AT21" s="282"/>
      <c r="AU21" s="282"/>
      <c r="AV21" s="282"/>
      <c r="AW21" s="282"/>
      <c r="AX21" s="282"/>
      <c r="AY21" s="282"/>
      <c r="AZ21" s="282"/>
      <c r="BA21" s="282"/>
      <c r="BB21" s="282"/>
      <c r="BC21" s="282"/>
      <c r="BD21" s="282"/>
      <c r="BE21" s="282"/>
      <c r="BF21" s="282"/>
      <c r="BG21" s="282"/>
      <c r="BH21" s="282"/>
      <c r="BI21" s="282"/>
      <c r="BJ21" s="282"/>
      <c r="BK21" s="282"/>
      <c r="BL21" s="282"/>
      <c r="BM21" s="282"/>
      <c r="BN21" s="282"/>
      <c r="BO21" s="282"/>
      <c r="BP21" s="282"/>
      <c r="BQ21" s="282"/>
      <c r="BR21" s="282"/>
      <c r="BS21" s="282"/>
      <c r="BT21" s="282"/>
      <c r="BU21" s="282"/>
      <c r="BV21" s="282"/>
      <c r="BW21" s="282"/>
      <c r="BX21" s="282"/>
      <c r="BY21" s="282"/>
      <c r="BZ21" s="282"/>
      <c r="CA21" s="282"/>
      <c r="CB21" s="282"/>
      <c r="CC21" s="282"/>
      <c r="CD21" s="282"/>
      <c r="CE21" s="282"/>
      <c r="CF21" s="282"/>
      <c r="CG21" s="282"/>
      <c r="CH21" s="282"/>
      <c r="CI21" s="282"/>
      <c r="CJ21" s="282"/>
      <c r="CK21" s="282"/>
      <c r="CL21" s="282"/>
      <c r="CM21" s="282"/>
      <c r="CN21" s="282"/>
      <c r="CO21" s="282"/>
      <c r="CP21" s="282"/>
      <c r="CQ21" s="282"/>
      <c r="CR21" s="282"/>
      <c r="CS21" s="282"/>
    </row>
    <row r="22" spans="1:97" ht="15.75">
      <c r="A22" s="336"/>
      <c r="B22" s="337" t="s">
        <v>50</v>
      </c>
      <c r="C22" s="356" t="s">
        <v>810</v>
      </c>
      <c r="D22" s="357"/>
      <c r="E22" s="339"/>
      <c r="F22" s="339"/>
      <c r="G22" s="339"/>
      <c r="H22" s="339"/>
      <c r="I22" s="339"/>
      <c r="J22" s="339"/>
      <c r="K22" s="339"/>
      <c r="L22" s="339"/>
      <c r="M22" s="339"/>
      <c r="N22" s="339"/>
      <c r="O22" s="339"/>
      <c r="P22" s="339"/>
      <c r="Q22" s="339"/>
      <c r="R22" s="339"/>
      <c r="S22" s="339"/>
      <c r="T22" s="339"/>
      <c r="U22" s="339"/>
      <c r="V22" s="339"/>
      <c r="W22" s="339"/>
      <c r="X22" s="339"/>
      <c r="Y22" s="339"/>
      <c r="Z22" s="339"/>
      <c r="AA22" s="339"/>
      <c r="AB22" s="339"/>
      <c r="AC22" s="339"/>
      <c r="AD22" s="339"/>
      <c r="AE22" s="339"/>
      <c r="AF22" s="339"/>
      <c r="AG22" s="339"/>
      <c r="AH22" s="339"/>
      <c r="AI22" s="339"/>
      <c r="AJ22" s="339"/>
      <c r="AK22" s="339"/>
      <c r="AL22" s="339"/>
      <c r="AM22" s="339"/>
      <c r="AN22" s="339"/>
      <c r="AO22" s="339"/>
      <c r="AP22" s="339"/>
      <c r="AQ22" s="339"/>
      <c r="AR22" s="339"/>
      <c r="AS22" s="339"/>
      <c r="AT22" s="339"/>
      <c r="AU22" s="339"/>
      <c r="AV22" s="339"/>
      <c r="AW22" s="339"/>
      <c r="AX22" s="339"/>
      <c r="AY22" s="339"/>
      <c r="AZ22" s="339"/>
      <c r="BA22" s="339"/>
      <c r="BB22" s="339"/>
      <c r="BC22" s="339"/>
      <c r="BD22" s="339"/>
      <c r="BE22" s="339"/>
      <c r="BF22" s="339"/>
      <c r="BG22" s="339"/>
      <c r="BH22" s="339"/>
      <c r="BI22" s="339"/>
      <c r="BJ22" s="339"/>
      <c r="BK22" s="339"/>
      <c r="BL22" s="339"/>
      <c r="BM22" s="339"/>
      <c r="BN22" s="339"/>
      <c r="BO22" s="339"/>
      <c r="BP22" s="339"/>
      <c r="BQ22" s="339"/>
      <c r="BR22" s="339"/>
      <c r="BS22" s="339"/>
      <c r="BT22" s="339"/>
      <c r="BU22" s="339"/>
      <c r="BV22" s="339"/>
      <c r="BW22" s="339"/>
      <c r="BX22" s="339"/>
      <c r="BY22" s="339"/>
      <c r="BZ22" s="339"/>
      <c r="CA22" s="339"/>
      <c r="CB22" s="339"/>
      <c r="CC22" s="339"/>
      <c r="CD22" s="339"/>
      <c r="CE22" s="339"/>
      <c r="CF22" s="339"/>
      <c r="CG22" s="339"/>
      <c r="CH22" s="339"/>
      <c r="CI22" s="339"/>
      <c r="CJ22" s="339"/>
      <c r="CK22" s="339"/>
      <c r="CL22" s="339"/>
      <c r="CM22" s="339"/>
      <c r="CN22" s="339"/>
      <c r="CO22" s="339"/>
      <c r="CP22" s="339"/>
      <c r="CQ22" s="339"/>
      <c r="CR22" s="339"/>
      <c r="CS22" s="339"/>
    </row>
    <row r="23" spans="1:97" ht="15.75">
      <c r="A23" s="336"/>
      <c r="B23" s="337" t="s">
        <v>50</v>
      </c>
      <c r="C23" s="356" t="s">
        <v>628</v>
      </c>
      <c r="D23" s="357"/>
      <c r="E23" s="339"/>
      <c r="F23" s="339"/>
      <c r="G23" s="339"/>
      <c r="H23" s="339"/>
      <c r="I23" s="339"/>
      <c r="J23" s="339"/>
      <c r="K23" s="339"/>
      <c r="L23" s="339"/>
      <c r="M23" s="339"/>
      <c r="N23" s="339"/>
      <c r="O23" s="339"/>
      <c r="P23" s="339"/>
      <c r="Q23" s="339"/>
      <c r="R23" s="339"/>
      <c r="S23" s="339"/>
      <c r="T23" s="339"/>
      <c r="U23" s="339"/>
      <c r="V23" s="339"/>
      <c r="W23" s="339"/>
      <c r="X23" s="339"/>
      <c r="Y23" s="339"/>
      <c r="Z23" s="339"/>
      <c r="AA23" s="339"/>
      <c r="AB23" s="339"/>
      <c r="AC23" s="339"/>
      <c r="AD23" s="339"/>
      <c r="AE23" s="339"/>
      <c r="AF23" s="339"/>
      <c r="AG23" s="339"/>
      <c r="AH23" s="339"/>
      <c r="AI23" s="339"/>
      <c r="AJ23" s="339"/>
      <c r="AK23" s="339"/>
      <c r="AL23" s="339"/>
      <c r="AM23" s="339"/>
      <c r="AN23" s="339"/>
      <c r="AO23" s="339"/>
      <c r="AP23" s="339"/>
      <c r="AQ23" s="339"/>
      <c r="AR23" s="339"/>
      <c r="AS23" s="339"/>
      <c r="AT23" s="339"/>
      <c r="AU23" s="339"/>
      <c r="AV23" s="339"/>
      <c r="AW23" s="339"/>
      <c r="AX23" s="339"/>
      <c r="AY23" s="339"/>
      <c r="AZ23" s="339"/>
      <c r="BA23" s="339"/>
      <c r="BB23" s="339"/>
      <c r="BC23" s="339"/>
      <c r="BD23" s="339"/>
      <c r="BE23" s="339"/>
      <c r="BF23" s="339"/>
      <c r="BG23" s="339"/>
      <c r="BH23" s="339"/>
      <c r="BI23" s="339"/>
      <c r="BJ23" s="339"/>
      <c r="BK23" s="339"/>
      <c r="BL23" s="339"/>
      <c r="BM23" s="339"/>
      <c r="BN23" s="339"/>
      <c r="BO23" s="339"/>
      <c r="BP23" s="339"/>
      <c r="BQ23" s="339"/>
      <c r="BR23" s="339"/>
      <c r="BS23" s="339"/>
      <c r="BT23" s="339"/>
      <c r="BU23" s="339"/>
      <c r="BV23" s="339"/>
      <c r="BW23" s="339"/>
      <c r="BX23" s="339"/>
      <c r="BY23" s="339"/>
      <c r="BZ23" s="339"/>
      <c r="CA23" s="339"/>
      <c r="CB23" s="339"/>
      <c r="CC23" s="339"/>
      <c r="CD23" s="339"/>
      <c r="CE23" s="339"/>
      <c r="CF23" s="339"/>
      <c r="CG23" s="339"/>
      <c r="CH23" s="339"/>
      <c r="CI23" s="339"/>
      <c r="CJ23" s="339"/>
      <c r="CK23" s="339"/>
      <c r="CL23" s="339"/>
      <c r="CM23" s="339"/>
      <c r="CN23" s="339"/>
      <c r="CO23" s="339"/>
      <c r="CP23" s="339"/>
      <c r="CQ23" s="339"/>
      <c r="CR23" s="339"/>
      <c r="CS23" s="339"/>
    </row>
    <row r="24" spans="1:97" ht="15.75">
      <c r="A24" s="336"/>
      <c r="B24" s="337" t="s">
        <v>50</v>
      </c>
      <c r="C24" s="356" t="s">
        <v>454</v>
      </c>
      <c r="D24" s="339"/>
      <c r="E24" s="339"/>
      <c r="F24" s="339"/>
      <c r="G24" s="339"/>
      <c r="H24" s="339"/>
      <c r="I24" s="339"/>
      <c r="J24" s="339"/>
      <c r="K24" s="339"/>
      <c r="L24" s="339"/>
      <c r="M24" s="339"/>
      <c r="N24" s="339"/>
      <c r="O24" s="339"/>
      <c r="P24" s="339"/>
      <c r="Q24" s="339"/>
      <c r="R24" s="339"/>
      <c r="S24" s="339"/>
      <c r="T24" s="339"/>
      <c r="U24" s="339"/>
      <c r="V24" s="339"/>
      <c r="W24" s="339"/>
      <c r="X24" s="339"/>
      <c r="Y24" s="339"/>
      <c r="Z24" s="339"/>
      <c r="AA24" s="339"/>
      <c r="AB24" s="339"/>
      <c r="AC24" s="339"/>
      <c r="AD24" s="339"/>
      <c r="AE24" s="339"/>
      <c r="AF24" s="339"/>
      <c r="AG24" s="339"/>
      <c r="AH24" s="339"/>
      <c r="AI24" s="339"/>
      <c r="AJ24" s="339"/>
      <c r="AK24" s="339"/>
      <c r="AL24" s="339"/>
      <c r="AM24" s="339"/>
      <c r="AN24" s="339"/>
      <c r="AO24" s="339"/>
      <c r="AP24" s="339"/>
      <c r="AQ24" s="339"/>
      <c r="AR24" s="339"/>
      <c r="AS24" s="339"/>
      <c r="AT24" s="339"/>
      <c r="AU24" s="339"/>
      <c r="AV24" s="339"/>
      <c r="AW24" s="339"/>
      <c r="AX24" s="339"/>
      <c r="AY24" s="339"/>
      <c r="AZ24" s="339"/>
      <c r="BA24" s="339"/>
      <c r="BB24" s="339"/>
      <c r="BC24" s="339"/>
      <c r="BD24" s="339"/>
      <c r="BE24" s="339"/>
      <c r="BF24" s="339"/>
      <c r="BG24" s="339"/>
      <c r="BH24" s="339"/>
      <c r="BI24" s="339"/>
      <c r="BJ24" s="339"/>
      <c r="BK24" s="339"/>
      <c r="BL24" s="339"/>
      <c r="BM24" s="339"/>
      <c r="BN24" s="339"/>
      <c r="BO24" s="339"/>
      <c r="BP24" s="339"/>
      <c r="BQ24" s="339"/>
      <c r="BR24" s="339"/>
      <c r="BS24" s="339"/>
      <c r="BT24" s="339"/>
      <c r="BU24" s="339"/>
      <c r="BV24" s="339"/>
      <c r="BW24" s="339"/>
      <c r="BX24" s="339"/>
      <c r="BY24" s="339"/>
      <c r="BZ24" s="339"/>
      <c r="CA24" s="339"/>
      <c r="CB24" s="339"/>
      <c r="CC24" s="339"/>
      <c r="CD24" s="339"/>
      <c r="CE24" s="339"/>
      <c r="CF24" s="339"/>
      <c r="CG24" s="339"/>
      <c r="CH24" s="339"/>
      <c r="CI24" s="339"/>
      <c r="CJ24" s="339"/>
      <c r="CK24" s="339"/>
      <c r="CL24" s="339"/>
      <c r="CM24" s="339"/>
      <c r="CN24" s="339"/>
      <c r="CO24" s="339"/>
      <c r="CP24" s="339"/>
      <c r="CQ24" s="339"/>
      <c r="CR24" s="339"/>
      <c r="CS24" s="339"/>
    </row>
    <row r="25" spans="1:97" ht="15.75">
      <c r="A25" s="336"/>
      <c r="B25" s="337" t="s">
        <v>50</v>
      </c>
      <c r="C25" s="356" t="s">
        <v>629</v>
      </c>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39"/>
      <c r="AQ25" s="339"/>
      <c r="AR25" s="339"/>
      <c r="AS25" s="339"/>
      <c r="AT25" s="339"/>
      <c r="AU25" s="339"/>
      <c r="AV25" s="339"/>
      <c r="AW25" s="339"/>
      <c r="AX25" s="339"/>
      <c r="AY25" s="339"/>
      <c r="AZ25" s="339"/>
      <c r="BA25" s="339"/>
      <c r="BB25" s="339"/>
      <c r="BC25" s="339"/>
      <c r="BD25" s="339"/>
      <c r="BE25" s="339"/>
      <c r="BF25" s="339"/>
      <c r="BG25" s="339"/>
      <c r="BH25" s="339"/>
      <c r="BI25" s="339"/>
      <c r="BJ25" s="339"/>
      <c r="BK25" s="339"/>
      <c r="BL25" s="339"/>
      <c r="BM25" s="339"/>
      <c r="BN25" s="339"/>
      <c r="BO25" s="339"/>
      <c r="BP25" s="339"/>
      <c r="BQ25" s="339"/>
      <c r="BR25" s="339"/>
      <c r="BS25" s="339"/>
      <c r="BT25" s="339"/>
      <c r="BU25" s="339"/>
      <c r="BV25" s="339"/>
      <c r="BW25" s="339"/>
      <c r="BX25" s="339"/>
      <c r="BY25" s="339"/>
      <c r="BZ25" s="339"/>
      <c r="CA25" s="339"/>
      <c r="CB25" s="339"/>
      <c r="CC25" s="339"/>
      <c r="CD25" s="339"/>
      <c r="CE25" s="339"/>
      <c r="CF25" s="339"/>
      <c r="CG25" s="339"/>
      <c r="CH25" s="339"/>
      <c r="CI25" s="339"/>
      <c r="CJ25" s="339"/>
      <c r="CK25" s="339"/>
      <c r="CL25" s="339"/>
      <c r="CM25" s="339"/>
      <c r="CN25" s="339"/>
      <c r="CO25" s="339"/>
      <c r="CP25" s="339"/>
      <c r="CQ25" s="339"/>
      <c r="CR25" s="339"/>
      <c r="CS25" s="339"/>
    </row>
    <row r="26" spans="2:97" s="348" customFormat="1" ht="16.5" customHeight="1">
      <c r="B26" s="349"/>
      <c r="C26" s="350"/>
      <c r="D26" s="351"/>
      <c r="E26" s="351"/>
      <c r="F26" s="351"/>
      <c r="G26" s="351"/>
      <c r="H26" s="351"/>
      <c r="I26" s="351"/>
      <c r="J26" s="351"/>
      <c r="K26" s="351"/>
      <c r="L26" s="351"/>
      <c r="M26" s="351"/>
      <c r="N26" s="351"/>
      <c r="O26" s="351"/>
      <c r="P26" s="351"/>
      <c r="Q26" s="351"/>
      <c r="R26" s="351"/>
      <c r="S26" s="351"/>
      <c r="T26" s="351"/>
      <c r="U26" s="351"/>
      <c r="V26" s="351"/>
      <c r="W26" s="351"/>
      <c r="X26" s="351"/>
      <c r="Y26" s="351"/>
      <c r="Z26" s="351"/>
      <c r="AA26" s="351"/>
      <c r="AB26" s="351"/>
      <c r="AC26" s="351"/>
      <c r="AD26" s="351"/>
      <c r="AE26" s="351"/>
      <c r="AF26" s="351"/>
      <c r="AG26" s="351"/>
      <c r="AH26" s="351"/>
      <c r="AI26" s="351"/>
      <c r="AJ26" s="351"/>
      <c r="AK26" s="351"/>
      <c r="AL26" s="351"/>
      <c r="AM26" s="351"/>
      <c r="AN26" s="351"/>
      <c r="AO26" s="351"/>
      <c r="AP26" s="351"/>
      <c r="AQ26" s="351"/>
      <c r="AR26" s="351"/>
      <c r="AS26" s="351"/>
      <c r="AT26" s="351"/>
      <c r="AU26" s="351"/>
      <c r="AV26" s="351"/>
      <c r="AW26" s="351"/>
      <c r="AX26" s="351"/>
      <c r="AY26" s="351"/>
      <c r="AZ26" s="351"/>
      <c r="BA26" s="351"/>
      <c r="BB26" s="351"/>
      <c r="BC26" s="351"/>
      <c r="BD26" s="351"/>
      <c r="BE26" s="351"/>
      <c r="BF26" s="351"/>
      <c r="BG26" s="351"/>
      <c r="BH26" s="351"/>
      <c r="BI26" s="351"/>
      <c r="BJ26" s="351"/>
      <c r="BK26" s="351"/>
      <c r="BL26" s="351"/>
      <c r="BM26" s="351"/>
      <c r="BN26" s="351"/>
      <c r="BO26" s="351"/>
      <c r="BP26" s="351"/>
      <c r="BQ26" s="351"/>
      <c r="BR26" s="351"/>
      <c r="BS26" s="351"/>
      <c r="BT26" s="351"/>
      <c r="BU26" s="351"/>
      <c r="BV26" s="351"/>
      <c r="BW26" s="351"/>
      <c r="BX26" s="351"/>
      <c r="BY26" s="351"/>
      <c r="BZ26" s="351"/>
      <c r="CA26" s="351"/>
      <c r="CB26" s="351"/>
      <c r="CC26" s="351"/>
      <c r="CD26" s="351"/>
      <c r="CE26" s="351"/>
      <c r="CF26" s="351"/>
      <c r="CG26" s="351"/>
      <c r="CH26" s="351"/>
      <c r="CI26" s="351"/>
      <c r="CJ26" s="351"/>
      <c r="CK26" s="351"/>
      <c r="CL26" s="351"/>
      <c r="CM26" s="351"/>
      <c r="CN26" s="351"/>
      <c r="CO26" s="351"/>
      <c r="CP26" s="351"/>
      <c r="CQ26" s="351"/>
      <c r="CR26" s="351"/>
      <c r="CS26" s="351"/>
    </row>
    <row r="27" s="275" customFormat="1" ht="16.5" customHeight="1">
      <c r="I27" s="276"/>
    </row>
    <row r="28" spans="2:16" s="277" customFormat="1" ht="16.5" customHeight="1">
      <c r="B28" s="2080" t="s">
        <v>353</v>
      </c>
      <c r="C28" s="2080"/>
      <c r="D28" s="2080"/>
      <c r="E28" s="2080"/>
      <c r="F28" s="2080"/>
      <c r="G28" s="2080"/>
      <c r="H28" s="2080"/>
      <c r="I28" s="2080"/>
      <c r="J28" s="2080"/>
      <c r="K28" s="2080"/>
      <c r="L28" s="2080"/>
      <c r="M28" s="2080"/>
      <c r="N28" s="2080"/>
      <c r="O28" s="2080"/>
      <c r="P28" s="2080"/>
    </row>
    <row r="29" spans="2:16" s="263" customFormat="1" ht="16.5" customHeight="1">
      <c r="B29" s="2081" t="s">
        <v>870</v>
      </c>
      <c r="C29" s="2081"/>
      <c r="D29" s="2081"/>
      <c r="E29" s="2081"/>
      <c r="F29" s="2081"/>
      <c r="G29" s="2081"/>
      <c r="H29" s="2081"/>
      <c r="I29" s="2081"/>
      <c r="J29" s="2081"/>
      <c r="K29" s="2081"/>
      <c r="L29" s="2081"/>
      <c r="M29" s="2081"/>
      <c r="N29" s="2081"/>
      <c r="O29" s="2081"/>
      <c r="P29" s="2081"/>
    </row>
    <row r="30" spans="2:97" s="279" customFormat="1" ht="16.5" customHeight="1">
      <c r="B30" s="2082" t="s">
        <v>17</v>
      </c>
      <c r="C30" s="2082"/>
      <c r="D30" s="2082"/>
      <c r="E30" s="2082"/>
      <c r="F30" s="2082"/>
      <c r="G30" s="2082"/>
      <c r="H30" s="2082"/>
      <c r="I30" s="2082"/>
      <c r="J30" s="2082"/>
      <c r="K30" s="2082"/>
      <c r="L30" s="2082"/>
      <c r="M30" s="2082"/>
      <c r="N30" s="2082"/>
      <c r="O30" s="2082"/>
      <c r="P30" s="2082"/>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row>
    <row r="31" spans="2:97" s="68" customFormat="1" ht="16.5" customHeight="1">
      <c r="B31" s="271" t="s">
        <v>50</v>
      </c>
      <c r="C31" s="272" t="s">
        <v>478</v>
      </c>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3"/>
      <c r="AM31" s="273"/>
      <c r="AN31" s="273"/>
      <c r="AO31" s="273"/>
      <c r="AP31" s="273"/>
      <c r="AQ31" s="273"/>
      <c r="AR31" s="273"/>
      <c r="AS31" s="273"/>
      <c r="AT31" s="273"/>
      <c r="AU31" s="273"/>
      <c r="AV31" s="273"/>
      <c r="AW31" s="273"/>
      <c r="AX31" s="273"/>
      <c r="AY31" s="273"/>
      <c r="AZ31" s="273"/>
      <c r="BA31" s="273"/>
      <c r="BB31" s="273"/>
      <c r="BC31" s="273"/>
      <c r="BD31" s="273"/>
      <c r="BE31" s="273"/>
      <c r="BF31" s="273"/>
      <c r="BG31" s="273"/>
      <c r="BH31" s="273"/>
      <c r="BI31" s="273"/>
      <c r="BJ31" s="273"/>
      <c r="BK31" s="273"/>
      <c r="BL31" s="273"/>
      <c r="BM31" s="273"/>
      <c r="BN31" s="273"/>
      <c r="BO31" s="273"/>
      <c r="BP31" s="273"/>
      <c r="BQ31" s="273"/>
      <c r="BR31" s="273"/>
      <c r="BS31" s="273"/>
      <c r="BT31" s="273"/>
      <c r="BU31" s="273"/>
      <c r="BV31" s="273"/>
      <c r="BW31" s="273"/>
      <c r="BX31" s="273"/>
      <c r="BY31" s="273"/>
      <c r="BZ31" s="273"/>
      <c r="CA31" s="273"/>
      <c r="CB31" s="273"/>
      <c r="CC31" s="273"/>
      <c r="CD31" s="273"/>
      <c r="CE31" s="273"/>
      <c r="CF31" s="273"/>
      <c r="CG31" s="273"/>
      <c r="CH31" s="273"/>
      <c r="CI31" s="273"/>
      <c r="CJ31" s="273"/>
      <c r="CK31" s="273"/>
      <c r="CL31" s="273"/>
      <c r="CM31" s="273"/>
      <c r="CN31" s="273"/>
      <c r="CO31" s="273"/>
      <c r="CP31" s="273"/>
      <c r="CQ31" s="273"/>
      <c r="CR31" s="273"/>
      <c r="CS31" s="273"/>
    </row>
    <row r="32" spans="2:97" s="68" customFormat="1" ht="16.5" customHeight="1">
      <c r="B32" s="271"/>
      <c r="C32" s="271" t="s">
        <v>50</v>
      </c>
      <c r="D32" s="272" t="s">
        <v>479</v>
      </c>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273"/>
      <c r="AL32" s="273"/>
      <c r="AM32" s="273"/>
      <c r="AN32" s="273"/>
      <c r="AO32" s="273"/>
      <c r="AP32" s="273"/>
      <c r="AQ32" s="273"/>
      <c r="AR32" s="273"/>
      <c r="AS32" s="273"/>
      <c r="AT32" s="273"/>
      <c r="AU32" s="273"/>
      <c r="AV32" s="273"/>
      <c r="AW32" s="273"/>
      <c r="AX32" s="273"/>
      <c r="AY32" s="273"/>
      <c r="AZ32" s="273"/>
      <c r="BA32" s="273"/>
      <c r="BB32" s="273"/>
      <c r="BC32" s="273"/>
      <c r="BD32" s="273"/>
      <c r="BE32" s="273"/>
      <c r="BF32" s="273"/>
      <c r="BG32" s="273"/>
      <c r="BH32" s="273"/>
      <c r="BI32" s="273"/>
      <c r="BJ32" s="273"/>
      <c r="BK32" s="273"/>
      <c r="BL32" s="273"/>
      <c r="BM32" s="273"/>
      <c r="BN32" s="273"/>
      <c r="BO32" s="273"/>
      <c r="BP32" s="273"/>
      <c r="BQ32" s="273"/>
      <c r="BR32" s="273"/>
      <c r="BS32" s="273"/>
      <c r="BT32" s="273"/>
      <c r="BU32" s="273"/>
      <c r="BV32" s="273"/>
      <c r="BW32" s="273"/>
      <c r="BX32" s="273"/>
      <c r="BY32" s="273"/>
      <c r="BZ32" s="273"/>
      <c r="CA32" s="273"/>
      <c r="CB32" s="273"/>
      <c r="CC32" s="273"/>
      <c r="CD32" s="273"/>
      <c r="CE32" s="273"/>
      <c r="CF32" s="273"/>
      <c r="CG32" s="273"/>
      <c r="CH32" s="273"/>
      <c r="CI32" s="273"/>
      <c r="CJ32" s="273"/>
      <c r="CK32" s="273"/>
      <c r="CL32" s="273"/>
      <c r="CM32" s="273"/>
      <c r="CN32" s="273"/>
      <c r="CO32" s="273"/>
      <c r="CP32" s="273"/>
      <c r="CQ32" s="273"/>
      <c r="CR32" s="273"/>
      <c r="CS32" s="273"/>
    </row>
    <row r="33" spans="2:97" s="348" customFormat="1" ht="16.5" customHeight="1">
      <c r="B33" s="349"/>
      <c r="C33" s="350"/>
      <c r="D33" s="350"/>
      <c r="E33" s="350"/>
      <c r="F33" s="350"/>
      <c r="G33" s="350"/>
      <c r="H33" s="350"/>
      <c r="I33" s="350"/>
      <c r="J33" s="350"/>
      <c r="K33" s="350"/>
      <c r="L33" s="352"/>
      <c r="M33" s="353"/>
      <c r="N33" s="353"/>
      <c r="O33" s="353"/>
      <c r="P33" s="353"/>
      <c r="Q33" s="353"/>
      <c r="R33" s="353"/>
      <c r="S33" s="353"/>
      <c r="T33" s="353"/>
      <c r="U33" s="353"/>
      <c r="V33" s="353"/>
      <c r="W33" s="353"/>
      <c r="X33" s="353"/>
      <c r="Y33" s="353"/>
      <c r="Z33" s="353"/>
      <c r="AA33" s="353"/>
      <c r="AB33" s="353"/>
      <c r="AC33" s="353"/>
      <c r="AD33" s="353"/>
      <c r="AE33" s="353"/>
      <c r="AF33" s="353"/>
      <c r="AG33" s="353"/>
      <c r="AH33" s="353"/>
      <c r="AI33" s="353"/>
      <c r="AJ33" s="353"/>
      <c r="AK33" s="353"/>
      <c r="AL33" s="353"/>
      <c r="AM33" s="353"/>
      <c r="AN33" s="353"/>
      <c r="AO33" s="353"/>
      <c r="AP33" s="353"/>
      <c r="AQ33" s="353"/>
      <c r="AR33" s="353"/>
      <c r="AS33" s="353"/>
      <c r="AT33" s="353"/>
      <c r="AU33" s="353"/>
      <c r="AV33" s="353"/>
      <c r="AW33" s="353"/>
      <c r="AX33" s="353"/>
      <c r="AY33" s="353"/>
      <c r="AZ33" s="353"/>
      <c r="BA33" s="353"/>
      <c r="BB33" s="353"/>
      <c r="BC33" s="353"/>
      <c r="BD33" s="353"/>
      <c r="BE33" s="353"/>
      <c r="BF33" s="353"/>
      <c r="BG33" s="353"/>
      <c r="BH33" s="353"/>
      <c r="BI33" s="353"/>
      <c r="BJ33" s="353"/>
      <c r="BK33" s="353"/>
      <c r="BL33" s="353"/>
      <c r="BM33" s="353"/>
      <c r="BN33" s="353"/>
      <c r="BO33" s="353"/>
      <c r="BP33" s="353"/>
      <c r="BQ33" s="353"/>
      <c r="BR33" s="353"/>
      <c r="BS33" s="353"/>
      <c r="BT33" s="353"/>
      <c r="BU33" s="353"/>
      <c r="BV33" s="353"/>
      <c r="BW33" s="353"/>
      <c r="BX33" s="353"/>
      <c r="BY33" s="353"/>
      <c r="BZ33" s="353"/>
      <c r="CA33" s="353"/>
      <c r="CB33" s="353"/>
      <c r="CC33" s="353"/>
      <c r="CD33" s="353"/>
      <c r="CE33" s="353"/>
      <c r="CF33" s="353"/>
      <c r="CG33" s="353"/>
      <c r="CH33" s="353"/>
      <c r="CI33" s="353"/>
      <c r="CJ33" s="353"/>
      <c r="CK33" s="353"/>
      <c r="CL33" s="353"/>
      <c r="CM33" s="353"/>
      <c r="CN33" s="353"/>
      <c r="CO33" s="353"/>
      <c r="CP33" s="353"/>
      <c r="CQ33" s="353"/>
      <c r="CR33" s="353"/>
      <c r="CS33" s="353"/>
    </row>
    <row r="34" s="291" customFormat="1" ht="16.5" customHeight="1">
      <c r="I34" s="292"/>
    </row>
    <row r="35" spans="2:16" s="293" customFormat="1" ht="16.5" customHeight="1">
      <c r="B35" s="2087" t="s">
        <v>7</v>
      </c>
      <c r="C35" s="2087"/>
      <c r="D35" s="2087"/>
      <c r="E35" s="2087"/>
      <c r="F35" s="2087"/>
      <c r="G35" s="2087"/>
      <c r="H35" s="2087"/>
      <c r="I35" s="2087"/>
      <c r="J35" s="2087"/>
      <c r="K35" s="2087"/>
      <c r="L35" s="2087"/>
      <c r="M35" s="2087"/>
      <c r="N35" s="2087"/>
      <c r="O35" s="2087"/>
      <c r="P35" s="2087"/>
    </row>
    <row r="36" spans="2:16" s="263" customFormat="1" ht="16.5" customHeight="1">
      <c r="B36" s="2081" t="s">
        <v>880</v>
      </c>
      <c r="C36" s="2081"/>
      <c r="D36" s="2081"/>
      <c r="E36" s="2081"/>
      <c r="F36" s="2081"/>
      <c r="G36" s="2081"/>
      <c r="H36" s="2081"/>
      <c r="I36" s="2081"/>
      <c r="J36" s="2081"/>
      <c r="K36" s="2081"/>
      <c r="L36" s="2081"/>
      <c r="M36" s="2081"/>
      <c r="N36" s="2081"/>
      <c r="O36" s="2081"/>
      <c r="P36" s="2081"/>
    </row>
    <row r="37" spans="2:97" s="283" customFormat="1" ht="16.5" customHeight="1">
      <c r="B37" s="2086" t="s">
        <v>352</v>
      </c>
      <c r="C37" s="2086"/>
      <c r="D37" s="2086"/>
      <c r="E37" s="2086"/>
      <c r="F37" s="2086"/>
      <c r="G37" s="2086"/>
      <c r="H37" s="2086"/>
      <c r="I37" s="2086"/>
      <c r="J37" s="2086"/>
      <c r="K37" s="2086"/>
      <c r="L37" s="2086"/>
      <c r="M37" s="2086"/>
      <c r="N37" s="2086"/>
      <c r="O37" s="2086"/>
      <c r="P37" s="2086"/>
      <c r="Q37" s="284"/>
      <c r="R37" s="284"/>
      <c r="S37" s="284"/>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c r="BB37" s="284"/>
      <c r="BC37" s="284"/>
      <c r="BD37" s="284"/>
      <c r="BE37" s="284"/>
      <c r="BF37" s="284"/>
      <c r="BG37" s="284"/>
      <c r="BH37" s="284"/>
      <c r="BI37" s="284"/>
      <c r="BJ37" s="284"/>
      <c r="BK37" s="284"/>
      <c r="BL37" s="284"/>
      <c r="BM37" s="284"/>
      <c r="BN37" s="284"/>
      <c r="BO37" s="284"/>
      <c r="BP37" s="284"/>
      <c r="BQ37" s="284"/>
      <c r="BR37" s="284"/>
      <c r="BS37" s="284"/>
      <c r="BT37" s="284"/>
      <c r="BU37" s="284"/>
      <c r="BV37" s="284"/>
      <c r="BW37" s="284"/>
      <c r="BX37" s="284"/>
      <c r="BY37" s="284"/>
      <c r="BZ37" s="284"/>
      <c r="CA37" s="284"/>
      <c r="CB37" s="284"/>
      <c r="CC37" s="284"/>
      <c r="CD37" s="284"/>
      <c r="CE37" s="284"/>
      <c r="CF37" s="284"/>
      <c r="CG37" s="284"/>
      <c r="CH37" s="284"/>
      <c r="CI37" s="284"/>
      <c r="CJ37" s="284"/>
      <c r="CK37" s="284"/>
      <c r="CL37" s="284"/>
      <c r="CM37" s="284"/>
      <c r="CN37" s="284"/>
      <c r="CO37" s="284"/>
      <c r="CP37" s="284"/>
      <c r="CQ37" s="284"/>
      <c r="CR37" s="284"/>
      <c r="CS37" s="284"/>
    </row>
    <row r="38" spans="1:9" s="68" customFormat="1" ht="15.75">
      <c r="A38" s="787"/>
      <c r="B38" s="788" t="s">
        <v>50</v>
      </c>
      <c r="C38" s="662" t="s">
        <v>720</v>
      </c>
      <c r="D38" s="789"/>
      <c r="E38" s="789"/>
      <c r="F38" s="789"/>
      <c r="G38" s="789"/>
      <c r="H38" s="789"/>
      <c r="I38" s="789"/>
    </row>
    <row r="39" s="348" customFormat="1" ht="16.5" customHeight="1"/>
    <row r="40" s="422" customFormat="1" ht="16.5" customHeight="1">
      <c r="I40" s="423"/>
    </row>
    <row r="41" spans="2:16" s="424" customFormat="1" ht="16.5" customHeight="1">
      <c r="B41" s="2088" t="s">
        <v>873</v>
      </c>
      <c r="C41" s="2088"/>
      <c r="D41" s="2088"/>
      <c r="E41" s="2088"/>
      <c r="F41" s="2088"/>
      <c r="G41" s="2088"/>
      <c r="H41" s="2088"/>
      <c r="I41" s="2088"/>
      <c r="J41" s="2088"/>
      <c r="K41" s="2088"/>
      <c r="L41" s="2088"/>
      <c r="M41" s="2088"/>
      <c r="N41" s="2088"/>
      <c r="O41" s="2088"/>
      <c r="P41" s="2088"/>
    </row>
    <row r="42" spans="2:16" s="263" customFormat="1" ht="16.5" customHeight="1">
      <c r="B42" s="2081" t="s">
        <v>874</v>
      </c>
      <c r="C42" s="2081"/>
      <c r="D42" s="2081"/>
      <c r="E42" s="2081"/>
      <c r="F42" s="2081"/>
      <c r="G42" s="2081"/>
      <c r="H42" s="2081"/>
      <c r="I42" s="2081"/>
      <c r="J42" s="2081"/>
      <c r="K42" s="2081"/>
      <c r="L42" s="2081"/>
      <c r="M42" s="2081"/>
      <c r="N42" s="2081"/>
      <c r="O42" s="2081"/>
      <c r="P42" s="2081"/>
    </row>
    <row r="43" spans="2:97" s="283" customFormat="1" ht="16.5" customHeight="1">
      <c r="B43" s="2086" t="s">
        <v>824</v>
      </c>
      <c r="C43" s="2086"/>
      <c r="D43" s="2086"/>
      <c r="E43" s="2086"/>
      <c r="F43" s="2086"/>
      <c r="G43" s="2086"/>
      <c r="H43" s="2086"/>
      <c r="I43" s="2086"/>
      <c r="J43" s="2086"/>
      <c r="K43" s="2086"/>
      <c r="L43" s="2086"/>
      <c r="M43" s="2086"/>
      <c r="N43" s="2086"/>
      <c r="O43" s="2086"/>
      <c r="P43" s="2086"/>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284"/>
      <c r="BW43" s="284"/>
      <c r="BX43" s="284"/>
      <c r="BY43" s="284"/>
      <c r="BZ43" s="284"/>
      <c r="CA43" s="284"/>
      <c r="CB43" s="284"/>
      <c r="CC43" s="284"/>
      <c r="CD43" s="284"/>
      <c r="CE43" s="284"/>
      <c r="CF43" s="284"/>
      <c r="CG43" s="284"/>
      <c r="CH43" s="284"/>
      <c r="CI43" s="284"/>
      <c r="CJ43" s="284"/>
      <c r="CK43" s="284"/>
      <c r="CL43" s="284"/>
      <c r="CM43" s="284"/>
      <c r="CN43" s="284"/>
      <c r="CO43" s="284"/>
      <c r="CP43" s="284"/>
      <c r="CQ43" s="284"/>
      <c r="CR43" s="284"/>
      <c r="CS43" s="284"/>
    </row>
    <row r="44" spans="2:95" s="604" customFormat="1" ht="16.5" customHeight="1">
      <c r="B44" s="652" t="s">
        <v>50</v>
      </c>
      <c r="C44" s="662" t="s">
        <v>956</v>
      </c>
      <c r="D44" s="663"/>
      <c r="E44" s="652"/>
      <c r="F44" s="652"/>
      <c r="G44" s="652"/>
      <c r="H44" s="652"/>
      <c r="I44" s="652"/>
      <c r="J44" s="652"/>
      <c r="K44" s="652"/>
      <c r="L44" s="653"/>
      <c r="M44" s="653"/>
      <c r="N44" s="653"/>
      <c r="O44" s="653"/>
      <c r="P44" s="653"/>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274"/>
      <c r="AN44" s="274"/>
      <c r="AO44" s="274"/>
      <c r="AP44" s="274"/>
      <c r="AQ44" s="274"/>
      <c r="AR44" s="274"/>
      <c r="AS44" s="274"/>
      <c r="AT44" s="274"/>
      <c r="AU44" s="274"/>
      <c r="AV44" s="274"/>
      <c r="AW44" s="274"/>
      <c r="AX44" s="274"/>
      <c r="AY44" s="274"/>
      <c r="AZ44" s="274"/>
      <c r="BA44" s="274"/>
      <c r="BB44" s="274"/>
      <c r="BC44" s="274"/>
      <c r="BD44" s="274"/>
      <c r="BE44" s="274"/>
      <c r="BF44" s="274"/>
      <c r="BG44" s="274"/>
      <c r="BH44" s="274"/>
      <c r="BI44" s="274"/>
      <c r="BJ44" s="274"/>
      <c r="BK44" s="274"/>
      <c r="BL44" s="274"/>
      <c r="BM44" s="274"/>
      <c r="BN44" s="274"/>
      <c r="BO44" s="274"/>
      <c r="BP44" s="274"/>
      <c r="BQ44" s="274"/>
      <c r="BR44" s="274"/>
      <c r="BS44" s="274"/>
      <c r="BT44" s="274"/>
      <c r="BU44" s="274"/>
      <c r="BV44" s="274"/>
      <c r="BW44" s="274"/>
      <c r="BX44" s="274"/>
      <c r="BY44" s="274"/>
      <c r="BZ44" s="274"/>
      <c r="CA44" s="274"/>
      <c r="CB44" s="274"/>
      <c r="CC44" s="274"/>
      <c r="CD44" s="274"/>
      <c r="CE44" s="274"/>
      <c r="CF44" s="274"/>
      <c r="CG44" s="274"/>
      <c r="CH44" s="274"/>
      <c r="CI44" s="274"/>
      <c r="CJ44" s="274"/>
      <c r="CK44" s="274"/>
      <c r="CL44" s="274"/>
      <c r="CM44" s="274"/>
      <c r="CN44" s="274"/>
      <c r="CO44" s="274"/>
      <c r="CP44" s="274"/>
      <c r="CQ44" s="274"/>
    </row>
    <row r="45" spans="2:95" s="604" customFormat="1" ht="16.5" customHeight="1">
      <c r="B45" s="652" t="s">
        <v>50</v>
      </c>
      <c r="C45" s="662" t="s">
        <v>459</v>
      </c>
      <c r="D45" s="663"/>
      <c r="E45" s="652"/>
      <c r="F45" s="652"/>
      <c r="G45" s="652"/>
      <c r="H45" s="652"/>
      <c r="I45" s="652"/>
      <c r="J45" s="652"/>
      <c r="K45" s="652"/>
      <c r="L45" s="653"/>
      <c r="M45" s="653"/>
      <c r="N45" s="653"/>
      <c r="O45" s="653"/>
      <c r="P45" s="653"/>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c r="BF45" s="274"/>
      <c r="BG45" s="274"/>
      <c r="BH45" s="274"/>
      <c r="BI45" s="274"/>
      <c r="BJ45" s="274"/>
      <c r="BK45" s="274"/>
      <c r="BL45" s="274"/>
      <c r="BM45" s="274"/>
      <c r="BN45" s="274"/>
      <c r="BO45" s="274"/>
      <c r="BP45" s="274"/>
      <c r="BQ45" s="274"/>
      <c r="BR45" s="274"/>
      <c r="BS45" s="274"/>
      <c r="BT45" s="274"/>
      <c r="BU45" s="274"/>
      <c r="BV45" s="274"/>
      <c r="BW45" s="274"/>
      <c r="BX45" s="274"/>
      <c r="BY45" s="274"/>
      <c r="BZ45" s="274"/>
      <c r="CA45" s="274"/>
      <c r="CB45" s="274"/>
      <c r="CC45" s="274"/>
      <c r="CD45" s="274"/>
      <c r="CE45" s="274"/>
      <c r="CF45" s="274"/>
      <c r="CG45" s="274"/>
      <c r="CH45" s="274"/>
      <c r="CI45" s="274"/>
      <c r="CJ45" s="274"/>
      <c r="CK45" s="274"/>
      <c r="CL45" s="274"/>
      <c r="CM45" s="274"/>
      <c r="CN45" s="274"/>
      <c r="CO45" s="274"/>
      <c r="CP45" s="274"/>
      <c r="CQ45" s="274"/>
    </row>
    <row r="46" spans="1:16" s="660" customFormat="1" ht="16.5" customHeight="1">
      <c r="A46" s="654"/>
      <c r="B46" s="652" t="s">
        <v>50</v>
      </c>
      <c r="C46" s="662" t="s">
        <v>460</v>
      </c>
      <c r="D46" s="663"/>
      <c r="E46" s="652"/>
      <c r="F46" s="652"/>
      <c r="G46" s="652"/>
      <c r="H46" s="652"/>
      <c r="I46" s="652"/>
      <c r="J46" s="652"/>
      <c r="K46" s="652"/>
      <c r="L46" s="652"/>
      <c r="M46" s="652"/>
      <c r="N46" s="653"/>
      <c r="O46" s="604"/>
      <c r="P46" s="604"/>
    </row>
    <row r="47" s="348" customFormat="1" ht="16.5" customHeight="1"/>
    <row r="48" s="294" customFormat="1" ht="16.5" customHeight="1">
      <c r="I48" s="295"/>
    </row>
    <row r="49" spans="2:16" s="296" customFormat="1" ht="16.5" customHeight="1">
      <c r="B49" s="2095" t="s">
        <v>73</v>
      </c>
      <c r="C49" s="2095"/>
      <c r="D49" s="2095"/>
      <c r="E49" s="2095"/>
      <c r="F49" s="2095"/>
      <c r="G49" s="2095"/>
      <c r="H49" s="2095"/>
      <c r="I49" s="2095"/>
      <c r="J49" s="2095"/>
      <c r="K49" s="2095"/>
      <c r="L49" s="2095"/>
      <c r="M49" s="2095"/>
      <c r="N49" s="2095"/>
      <c r="O49" s="2095"/>
      <c r="P49" s="2095"/>
    </row>
    <row r="50" spans="2:16" s="263" customFormat="1" ht="16.5" customHeight="1">
      <c r="B50" s="2081" t="s">
        <v>872</v>
      </c>
      <c r="C50" s="2081"/>
      <c r="D50" s="2081"/>
      <c r="E50" s="2081"/>
      <c r="F50" s="2081"/>
      <c r="G50" s="2081"/>
      <c r="H50" s="2081"/>
      <c r="I50" s="2081"/>
      <c r="J50" s="2081"/>
      <c r="K50" s="2081"/>
      <c r="L50" s="2081"/>
      <c r="M50" s="2081"/>
      <c r="N50" s="2081"/>
      <c r="O50" s="2081"/>
      <c r="P50" s="2081"/>
    </row>
    <row r="51" spans="2:97" s="283" customFormat="1" ht="16.5" customHeight="1">
      <c r="B51" s="2086" t="s">
        <v>449</v>
      </c>
      <c r="C51" s="2086"/>
      <c r="D51" s="2086"/>
      <c r="E51" s="2086"/>
      <c r="F51" s="2086"/>
      <c r="G51" s="2086"/>
      <c r="H51" s="2086"/>
      <c r="I51" s="2086"/>
      <c r="J51" s="2086"/>
      <c r="K51" s="2086"/>
      <c r="L51" s="2086"/>
      <c r="M51" s="2086"/>
      <c r="N51" s="2086"/>
      <c r="O51" s="2086"/>
      <c r="P51" s="2086"/>
      <c r="Q51" s="284"/>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c r="BR51" s="284"/>
      <c r="BS51" s="284"/>
      <c r="BT51" s="284"/>
      <c r="BU51" s="284"/>
      <c r="BV51" s="284"/>
      <c r="BW51" s="284"/>
      <c r="BX51" s="284"/>
      <c r="BY51" s="284"/>
      <c r="BZ51" s="284"/>
      <c r="CA51" s="284"/>
      <c r="CB51" s="284"/>
      <c r="CC51" s="284"/>
      <c r="CD51" s="284"/>
      <c r="CE51" s="284"/>
      <c r="CF51" s="284"/>
      <c r="CG51" s="284"/>
      <c r="CH51" s="284"/>
      <c r="CI51" s="284"/>
      <c r="CJ51" s="284"/>
      <c r="CK51" s="284"/>
      <c r="CL51" s="284"/>
      <c r="CM51" s="284"/>
      <c r="CN51" s="284"/>
      <c r="CO51" s="284"/>
      <c r="CP51" s="284"/>
      <c r="CQ51" s="284"/>
      <c r="CR51" s="284"/>
      <c r="CS51" s="284"/>
    </row>
    <row r="52" spans="2:9" s="68" customFormat="1" ht="16.5" customHeight="1">
      <c r="B52" s="680" t="s">
        <v>50</v>
      </c>
      <c r="C52" s="272" t="s">
        <v>674</v>
      </c>
      <c r="D52" s="272"/>
      <c r="E52" s="272"/>
      <c r="F52" s="272"/>
      <c r="G52" s="272"/>
      <c r="H52" s="272"/>
      <c r="I52" s="272"/>
    </row>
    <row r="53" spans="2:9" s="68" customFormat="1" ht="16.5" customHeight="1">
      <c r="B53" s="680" t="s">
        <v>50</v>
      </c>
      <c r="C53" s="272" t="s">
        <v>660</v>
      </c>
      <c r="D53" s="272"/>
      <c r="E53" s="272"/>
      <c r="F53" s="272"/>
      <c r="G53" s="272"/>
      <c r="H53" s="272"/>
      <c r="I53" s="272"/>
    </row>
    <row r="54" spans="2:9" s="68" customFormat="1" ht="16.5" customHeight="1">
      <c r="B54" s="680" t="s">
        <v>50</v>
      </c>
      <c r="C54" s="272" t="s">
        <v>675</v>
      </c>
      <c r="D54" s="272"/>
      <c r="E54" s="272"/>
      <c r="F54" s="272"/>
      <c r="G54" s="272"/>
      <c r="H54" s="272"/>
      <c r="I54" s="272"/>
    </row>
    <row r="55" spans="2:9" s="68" customFormat="1" ht="16.5" customHeight="1">
      <c r="B55" s="680" t="s">
        <v>50</v>
      </c>
      <c r="C55" s="272" t="s">
        <v>598</v>
      </c>
      <c r="D55" s="272"/>
      <c r="E55" s="272"/>
      <c r="F55" s="272"/>
      <c r="G55" s="272"/>
      <c r="H55" s="272"/>
      <c r="I55" s="272"/>
    </row>
    <row r="56" spans="2:9" s="68" customFormat="1" ht="16.5" customHeight="1">
      <c r="B56" s="680" t="s">
        <v>50</v>
      </c>
      <c r="C56" s="272" t="s">
        <v>599</v>
      </c>
      <c r="D56" s="272"/>
      <c r="E56" s="272"/>
      <c r="F56" s="272"/>
      <c r="G56" s="272"/>
      <c r="H56" s="272"/>
      <c r="I56" s="272"/>
    </row>
    <row r="57" spans="2:9" s="68" customFormat="1" ht="16.5" customHeight="1">
      <c r="B57" s="680" t="s">
        <v>50</v>
      </c>
      <c r="C57" s="272" t="s">
        <v>661</v>
      </c>
      <c r="D57" s="272"/>
      <c r="E57" s="272"/>
      <c r="F57" s="272"/>
      <c r="G57" s="272"/>
      <c r="H57" s="272"/>
      <c r="I57" s="272"/>
    </row>
    <row r="58" s="348" customFormat="1" ht="16.5" customHeight="1"/>
    <row r="59" s="624" customFormat="1" ht="16.5" customHeight="1">
      <c r="I59" s="625"/>
    </row>
    <row r="60" spans="2:16" s="626" customFormat="1" ht="16.5" customHeight="1">
      <c r="B60" s="2094" t="s">
        <v>621</v>
      </c>
      <c r="C60" s="2094"/>
      <c r="D60" s="2094"/>
      <c r="E60" s="2094"/>
      <c r="F60" s="2094"/>
      <c r="G60" s="2094"/>
      <c r="H60" s="2094"/>
      <c r="I60" s="2094"/>
      <c r="J60" s="2094"/>
      <c r="K60" s="2094"/>
      <c r="L60" s="2094"/>
      <c r="M60" s="2094"/>
      <c r="N60" s="2094"/>
      <c r="O60" s="2094"/>
      <c r="P60" s="2094"/>
    </row>
    <row r="61" spans="2:16" s="263" customFormat="1" ht="16.5" customHeight="1">
      <c r="B61" s="2081" t="s">
        <v>446</v>
      </c>
      <c r="C61" s="2081"/>
      <c r="D61" s="2081"/>
      <c r="E61" s="2081"/>
      <c r="F61" s="2081"/>
      <c r="G61" s="2081"/>
      <c r="H61" s="2081"/>
      <c r="I61" s="2081"/>
      <c r="J61" s="2081"/>
      <c r="K61" s="2081"/>
      <c r="L61" s="2081"/>
      <c r="M61" s="2081"/>
      <c r="N61" s="2081"/>
      <c r="O61" s="2081"/>
      <c r="P61" s="2081"/>
    </row>
    <row r="62" spans="2:97" s="355" customFormat="1" ht="16.5" customHeight="1">
      <c r="B62" s="2085" t="s">
        <v>388</v>
      </c>
      <c r="C62" s="2085"/>
      <c r="D62" s="2085"/>
      <c r="E62" s="2085"/>
      <c r="F62" s="2085"/>
      <c r="G62" s="2085"/>
      <c r="H62" s="2085"/>
      <c r="I62" s="2085"/>
      <c r="J62" s="2085"/>
      <c r="K62" s="2085"/>
      <c r="L62" s="2085"/>
      <c r="M62" s="2085"/>
      <c r="N62" s="2085"/>
      <c r="O62" s="2085"/>
      <c r="P62" s="2085"/>
      <c r="Q62" s="335"/>
      <c r="R62" s="335"/>
      <c r="S62" s="335"/>
      <c r="T62" s="335"/>
      <c r="U62" s="335"/>
      <c r="V62" s="335"/>
      <c r="W62" s="335"/>
      <c r="X62" s="335"/>
      <c r="Y62" s="335"/>
      <c r="Z62" s="335"/>
      <c r="AA62" s="335"/>
      <c r="AB62" s="335"/>
      <c r="AC62" s="335"/>
      <c r="AD62" s="335"/>
      <c r="AE62" s="335"/>
      <c r="AF62" s="335"/>
      <c r="AG62" s="335"/>
      <c r="AH62" s="335"/>
      <c r="AI62" s="335"/>
      <c r="AJ62" s="335"/>
      <c r="AK62" s="335"/>
      <c r="AL62" s="335"/>
      <c r="AM62" s="335"/>
      <c r="AN62" s="335"/>
      <c r="AO62" s="335"/>
      <c r="AP62" s="335"/>
      <c r="AQ62" s="335"/>
      <c r="AR62" s="335"/>
      <c r="AS62" s="335"/>
      <c r="AT62" s="335"/>
      <c r="AU62" s="335"/>
      <c r="AV62" s="335"/>
      <c r="AW62" s="335"/>
      <c r="AX62" s="335"/>
      <c r="AY62" s="335"/>
      <c r="AZ62" s="335"/>
      <c r="BA62" s="335"/>
      <c r="BB62" s="335"/>
      <c r="BC62" s="335"/>
      <c r="BD62" s="335"/>
      <c r="BE62" s="335"/>
      <c r="BF62" s="335"/>
      <c r="BG62" s="335"/>
      <c r="BH62" s="335"/>
      <c r="BI62" s="335"/>
      <c r="BJ62" s="335"/>
      <c r="BK62" s="335"/>
      <c r="BL62" s="335"/>
      <c r="BM62" s="335"/>
      <c r="BN62" s="335"/>
      <c r="BO62" s="335"/>
      <c r="BP62" s="335"/>
      <c r="BQ62" s="335"/>
      <c r="BR62" s="335"/>
      <c r="BS62" s="335"/>
      <c r="BT62" s="335"/>
      <c r="BU62" s="335"/>
      <c r="BV62" s="335"/>
      <c r="BW62" s="335"/>
      <c r="BX62" s="335"/>
      <c r="BY62" s="335"/>
      <c r="BZ62" s="335"/>
      <c r="CA62" s="335"/>
      <c r="CB62" s="335"/>
      <c r="CC62" s="335"/>
      <c r="CD62" s="335"/>
      <c r="CE62" s="335"/>
      <c r="CF62" s="335"/>
      <c r="CG62" s="335"/>
      <c r="CH62" s="335"/>
      <c r="CI62" s="335"/>
      <c r="CJ62" s="335"/>
      <c r="CK62" s="335"/>
      <c r="CL62" s="335"/>
      <c r="CM62" s="335"/>
      <c r="CN62" s="335"/>
      <c r="CO62" s="335"/>
      <c r="CP62" s="335"/>
      <c r="CQ62" s="335"/>
      <c r="CR62" s="335"/>
      <c r="CS62" s="335"/>
    </row>
    <row r="63" spans="2:97" s="336" customFormat="1" ht="16.5" customHeight="1">
      <c r="B63" s="337" t="s">
        <v>50</v>
      </c>
      <c r="C63" s="356" t="s">
        <v>635</v>
      </c>
      <c r="D63" s="357"/>
      <c r="E63" s="339"/>
      <c r="F63" s="339"/>
      <c r="G63" s="339"/>
      <c r="H63" s="339"/>
      <c r="I63" s="339"/>
      <c r="J63" s="339"/>
      <c r="K63" s="339"/>
      <c r="L63" s="339"/>
      <c r="M63" s="339"/>
      <c r="N63" s="339"/>
      <c r="O63" s="339"/>
      <c r="P63" s="339"/>
      <c r="Q63" s="339"/>
      <c r="R63" s="339"/>
      <c r="S63" s="339"/>
      <c r="T63" s="339"/>
      <c r="U63" s="339"/>
      <c r="V63" s="339"/>
      <c r="W63" s="339"/>
      <c r="X63" s="339"/>
      <c r="Y63" s="339"/>
      <c r="Z63" s="339"/>
      <c r="AA63" s="339"/>
      <c r="AB63" s="339"/>
      <c r="AC63" s="339"/>
      <c r="AD63" s="339"/>
      <c r="AE63" s="339"/>
      <c r="AF63" s="339"/>
      <c r="AG63" s="339"/>
      <c r="AH63" s="339"/>
      <c r="AI63" s="339"/>
      <c r="AJ63" s="339"/>
      <c r="AK63" s="339"/>
      <c r="AL63" s="339"/>
      <c r="AM63" s="339"/>
      <c r="AN63" s="339"/>
      <c r="AO63" s="339"/>
      <c r="AP63" s="339"/>
      <c r="AQ63" s="339"/>
      <c r="AR63" s="339"/>
      <c r="AS63" s="339"/>
      <c r="AT63" s="339"/>
      <c r="AU63" s="339"/>
      <c r="AV63" s="339"/>
      <c r="AW63" s="339"/>
      <c r="AX63" s="339"/>
      <c r="AY63" s="339"/>
      <c r="AZ63" s="339"/>
      <c r="BA63" s="339"/>
      <c r="BB63" s="339"/>
      <c r="BC63" s="339"/>
      <c r="BD63" s="339"/>
      <c r="BE63" s="339"/>
      <c r="BF63" s="339"/>
      <c r="BG63" s="339"/>
      <c r="BH63" s="339"/>
      <c r="BI63" s="339"/>
      <c r="BJ63" s="339"/>
      <c r="BK63" s="339"/>
      <c r="BL63" s="339"/>
      <c r="BM63" s="339"/>
      <c r="BN63" s="339"/>
      <c r="BO63" s="339"/>
      <c r="BP63" s="339"/>
      <c r="BQ63" s="339"/>
      <c r="BR63" s="339"/>
      <c r="BS63" s="339"/>
      <c r="BT63" s="339"/>
      <c r="BU63" s="339"/>
      <c r="BV63" s="339"/>
      <c r="BW63" s="339"/>
      <c r="BX63" s="339"/>
      <c r="BY63" s="339"/>
      <c r="BZ63" s="339"/>
      <c r="CA63" s="339"/>
      <c r="CB63" s="339"/>
      <c r="CC63" s="339"/>
      <c r="CD63" s="339"/>
      <c r="CE63" s="339"/>
      <c r="CF63" s="339"/>
      <c r="CG63" s="339"/>
      <c r="CH63" s="339"/>
      <c r="CI63" s="339"/>
      <c r="CJ63" s="339"/>
      <c r="CK63" s="339"/>
      <c r="CL63" s="339"/>
      <c r="CM63" s="339"/>
      <c r="CN63" s="339"/>
      <c r="CO63" s="339"/>
      <c r="CP63" s="339"/>
      <c r="CQ63" s="339"/>
      <c r="CR63" s="339"/>
      <c r="CS63" s="339"/>
    </row>
    <row r="64" spans="2:97" s="336" customFormat="1" ht="16.5" customHeight="1">
      <c r="B64" s="337" t="s">
        <v>50</v>
      </c>
      <c r="C64" s="356" t="s">
        <v>636</v>
      </c>
      <c r="D64" s="357"/>
      <c r="E64" s="339"/>
      <c r="F64" s="339"/>
      <c r="G64" s="339"/>
      <c r="H64" s="339"/>
      <c r="I64" s="339"/>
      <c r="J64" s="339"/>
      <c r="K64" s="339"/>
      <c r="L64" s="339"/>
      <c r="M64" s="339"/>
      <c r="N64" s="339"/>
      <c r="O64" s="339"/>
      <c r="P64" s="339"/>
      <c r="Q64" s="339"/>
      <c r="R64" s="339"/>
      <c r="S64" s="339"/>
      <c r="T64" s="339"/>
      <c r="U64" s="339"/>
      <c r="V64" s="339"/>
      <c r="W64" s="339"/>
      <c r="X64" s="339"/>
      <c r="Y64" s="339"/>
      <c r="Z64" s="339"/>
      <c r="AA64" s="339"/>
      <c r="AB64" s="339"/>
      <c r="AC64" s="339"/>
      <c r="AD64" s="339"/>
      <c r="AE64" s="339"/>
      <c r="AF64" s="339"/>
      <c r="AG64" s="339"/>
      <c r="AH64" s="339"/>
      <c r="AI64" s="339"/>
      <c r="AJ64" s="339"/>
      <c r="AK64" s="339"/>
      <c r="AL64" s="339"/>
      <c r="AM64" s="339"/>
      <c r="AN64" s="339"/>
      <c r="AO64" s="339"/>
      <c r="AP64" s="339"/>
      <c r="AQ64" s="339"/>
      <c r="AR64" s="339"/>
      <c r="AS64" s="339"/>
      <c r="AT64" s="339"/>
      <c r="AU64" s="339"/>
      <c r="AV64" s="339"/>
      <c r="AW64" s="339"/>
      <c r="AX64" s="339"/>
      <c r="AY64" s="339"/>
      <c r="AZ64" s="339"/>
      <c r="BA64" s="339"/>
      <c r="BB64" s="339"/>
      <c r="BC64" s="339"/>
      <c r="BD64" s="339"/>
      <c r="BE64" s="339"/>
      <c r="BF64" s="339"/>
      <c r="BG64" s="339"/>
      <c r="BH64" s="339"/>
      <c r="BI64" s="339"/>
      <c r="BJ64" s="339"/>
      <c r="BK64" s="339"/>
      <c r="BL64" s="339"/>
      <c r="BM64" s="339"/>
      <c r="BN64" s="339"/>
      <c r="BO64" s="339"/>
      <c r="BP64" s="339"/>
      <c r="BQ64" s="339"/>
      <c r="BR64" s="339"/>
      <c r="BS64" s="339"/>
      <c r="BT64" s="339"/>
      <c r="BU64" s="339"/>
      <c r="BV64" s="339"/>
      <c r="BW64" s="339"/>
      <c r="BX64" s="339"/>
      <c r="BY64" s="339"/>
      <c r="BZ64" s="339"/>
      <c r="CA64" s="339"/>
      <c r="CB64" s="339"/>
      <c r="CC64" s="339"/>
      <c r="CD64" s="339"/>
      <c r="CE64" s="339"/>
      <c r="CF64" s="339"/>
      <c r="CG64" s="339"/>
      <c r="CH64" s="339"/>
      <c r="CI64" s="339"/>
      <c r="CJ64" s="339"/>
      <c r="CK64" s="339"/>
      <c r="CL64" s="339"/>
      <c r="CM64" s="339"/>
      <c r="CN64" s="339"/>
      <c r="CO64" s="339"/>
      <c r="CP64" s="339"/>
      <c r="CQ64" s="339"/>
      <c r="CR64" s="339"/>
      <c r="CS64" s="339"/>
    </row>
    <row r="65" spans="2:97" s="336" customFormat="1" ht="16.5" customHeight="1">
      <c r="B65" s="337" t="s">
        <v>50</v>
      </c>
      <c r="C65" s="356" t="s">
        <v>601</v>
      </c>
      <c r="D65" s="357"/>
      <c r="E65" s="339"/>
      <c r="F65" s="339"/>
      <c r="G65" s="339"/>
      <c r="H65" s="339"/>
      <c r="I65" s="339"/>
      <c r="J65" s="339"/>
      <c r="K65" s="339"/>
      <c r="L65" s="339"/>
      <c r="M65" s="339"/>
      <c r="N65" s="339"/>
      <c r="O65" s="339"/>
      <c r="P65" s="339"/>
      <c r="Q65" s="339"/>
      <c r="R65" s="339"/>
      <c r="S65" s="339"/>
      <c r="T65" s="339"/>
      <c r="U65" s="339"/>
      <c r="V65" s="339"/>
      <c r="W65" s="339"/>
      <c r="X65" s="339"/>
      <c r="Y65" s="339"/>
      <c r="Z65" s="339"/>
      <c r="AA65" s="339"/>
      <c r="AB65" s="339"/>
      <c r="AC65" s="339"/>
      <c r="AD65" s="339"/>
      <c r="AE65" s="339"/>
      <c r="AF65" s="339"/>
      <c r="AG65" s="339"/>
      <c r="AH65" s="339"/>
      <c r="AI65" s="339"/>
      <c r="AJ65" s="339"/>
      <c r="AK65" s="339"/>
      <c r="AL65" s="339"/>
      <c r="AM65" s="339"/>
      <c r="AN65" s="339"/>
      <c r="AO65" s="339"/>
      <c r="AP65" s="339"/>
      <c r="AQ65" s="339"/>
      <c r="AR65" s="339"/>
      <c r="AS65" s="339"/>
      <c r="AT65" s="339"/>
      <c r="AU65" s="339"/>
      <c r="AV65" s="339"/>
      <c r="AW65" s="339"/>
      <c r="AX65" s="339"/>
      <c r="AY65" s="339"/>
      <c r="AZ65" s="339"/>
      <c r="BA65" s="339"/>
      <c r="BB65" s="339"/>
      <c r="BC65" s="339"/>
      <c r="BD65" s="339"/>
      <c r="BE65" s="339"/>
      <c r="BF65" s="339"/>
      <c r="BG65" s="339"/>
      <c r="BH65" s="339"/>
      <c r="BI65" s="339"/>
      <c r="BJ65" s="339"/>
      <c r="BK65" s="339"/>
      <c r="BL65" s="339"/>
      <c r="BM65" s="339"/>
      <c r="BN65" s="339"/>
      <c r="BO65" s="339"/>
      <c r="BP65" s="339"/>
      <c r="BQ65" s="339"/>
      <c r="BR65" s="339"/>
      <c r="BS65" s="339"/>
      <c r="BT65" s="339"/>
      <c r="BU65" s="339"/>
      <c r="BV65" s="339"/>
      <c r="BW65" s="339"/>
      <c r="BX65" s="339"/>
      <c r="BY65" s="339"/>
      <c r="BZ65" s="339"/>
      <c r="CA65" s="339"/>
      <c r="CB65" s="339"/>
      <c r="CC65" s="339"/>
      <c r="CD65" s="339"/>
      <c r="CE65" s="339"/>
      <c r="CF65" s="339"/>
      <c r="CG65" s="339"/>
      <c r="CH65" s="339"/>
      <c r="CI65" s="339"/>
      <c r="CJ65" s="339"/>
      <c r="CK65" s="339"/>
      <c r="CL65" s="339"/>
      <c r="CM65" s="339"/>
      <c r="CN65" s="339"/>
      <c r="CO65" s="339"/>
      <c r="CP65" s="339"/>
      <c r="CQ65" s="339"/>
      <c r="CR65" s="339"/>
      <c r="CS65" s="339"/>
    </row>
    <row r="66" s="200" customFormat="1" ht="16.5" customHeight="1">
      <c r="G66" s="201"/>
    </row>
    <row r="67" s="765" customFormat="1" ht="16.5" customHeight="1">
      <c r="I67" s="766"/>
    </row>
    <row r="68" spans="2:16" s="767" customFormat="1" ht="16.5" customHeight="1">
      <c r="B68" s="2089" t="s">
        <v>524</v>
      </c>
      <c r="C68" s="2089"/>
      <c r="D68" s="2089"/>
      <c r="E68" s="2089"/>
      <c r="F68" s="2089"/>
      <c r="G68" s="2089"/>
      <c r="H68" s="2089"/>
      <c r="I68" s="2089"/>
      <c r="J68" s="2089"/>
      <c r="K68" s="2089"/>
      <c r="L68" s="2089"/>
      <c r="M68" s="2089"/>
      <c r="N68" s="2089"/>
      <c r="O68" s="2089"/>
      <c r="P68" s="2089"/>
    </row>
    <row r="69" spans="2:16" s="263" customFormat="1" ht="16.5" customHeight="1">
      <c r="B69" s="2081" t="s">
        <v>425</v>
      </c>
      <c r="C69" s="2081"/>
      <c r="D69" s="2081"/>
      <c r="E69" s="2081"/>
      <c r="F69" s="2081"/>
      <c r="G69" s="2081"/>
      <c r="H69" s="2081"/>
      <c r="I69" s="2081"/>
      <c r="J69" s="2081"/>
      <c r="K69" s="2081"/>
      <c r="L69" s="2081"/>
      <c r="M69" s="2081"/>
      <c r="N69" s="2081"/>
      <c r="O69" s="2081"/>
      <c r="P69" s="2081"/>
    </row>
    <row r="70" spans="2:97" s="355" customFormat="1" ht="16.5" customHeight="1">
      <c r="B70" s="2085" t="s">
        <v>424</v>
      </c>
      <c r="C70" s="2085"/>
      <c r="D70" s="2085"/>
      <c r="E70" s="2085"/>
      <c r="F70" s="2085"/>
      <c r="G70" s="2085"/>
      <c r="H70" s="2085"/>
      <c r="I70" s="2085"/>
      <c r="J70" s="2085"/>
      <c r="K70" s="2085"/>
      <c r="L70" s="2085"/>
      <c r="M70" s="2085"/>
      <c r="N70" s="2085"/>
      <c r="O70" s="2085"/>
      <c r="P70" s="2085"/>
      <c r="Q70" s="335"/>
      <c r="R70" s="335"/>
      <c r="S70" s="335"/>
      <c r="T70" s="335"/>
      <c r="U70" s="335"/>
      <c r="V70" s="335"/>
      <c r="W70" s="335"/>
      <c r="X70" s="335"/>
      <c r="Y70" s="335"/>
      <c r="Z70" s="335"/>
      <c r="AA70" s="335"/>
      <c r="AB70" s="335"/>
      <c r="AC70" s="335"/>
      <c r="AD70" s="335"/>
      <c r="AE70" s="335"/>
      <c r="AF70" s="335"/>
      <c r="AG70" s="335"/>
      <c r="AH70" s="335"/>
      <c r="AI70" s="335"/>
      <c r="AJ70" s="335"/>
      <c r="AK70" s="335"/>
      <c r="AL70" s="335"/>
      <c r="AM70" s="335"/>
      <c r="AN70" s="335"/>
      <c r="AO70" s="335"/>
      <c r="AP70" s="335"/>
      <c r="AQ70" s="335"/>
      <c r="AR70" s="335"/>
      <c r="AS70" s="335"/>
      <c r="AT70" s="335"/>
      <c r="AU70" s="335"/>
      <c r="AV70" s="335"/>
      <c r="AW70" s="335"/>
      <c r="AX70" s="335"/>
      <c r="AY70" s="335"/>
      <c r="AZ70" s="335"/>
      <c r="BA70" s="335"/>
      <c r="BB70" s="335"/>
      <c r="BC70" s="335"/>
      <c r="BD70" s="335"/>
      <c r="BE70" s="335"/>
      <c r="BF70" s="335"/>
      <c r="BG70" s="335"/>
      <c r="BH70" s="335"/>
      <c r="BI70" s="335"/>
      <c r="BJ70" s="335"/>
      <c r="BK70" s="335"/>
      <c r="BL70" s="335"/>
      <c r="BM70" s="335"/>
      <c r="BN70" s="335"/>
      <c r="BO70" s="335"/>
      <c r="BP70" s="335"/>
      <c r="BQ70" s="335"/>
      <c r="BR70" s="335"/>
      <c r="BS70" s="335"/>
      <c r="BT70" s="335"/>
      <c r="BU70" s="335"/>
      <c r="BV70" s="335"/>
      <c r="BW70" s="335"/>
      <c r="BX70" s="335"/>
      <c r="BY70" s="335"/>
      <c r="BZ70" s="335"/>
      <c r="CA70" s="335"/>
      <c r="CB70" s="335"/>
      <c r="CC70" s="335"/>
      <c r="CD70" s="335"/>
      <c r="CE70" s="335"/>
      <c r="CF70" s="335"/>
      <c r="CG70" s="335"/>
      <c r="CH70" s="335"/>
      <c r="CI70" s="335"/>
      <c r="CJ70" s="335"/>
      <c r="CK70" s="335"/>
      <c r="CL70" s="335"/>
      <c r="CM70" s="335"/>
      <c r="CN70" s="335"/>
      <c r="CO70" s="335"/>
      <c r="CP70" s="335"/>
      <c r="CQ70" s="335"/>
      <c r="CR70" s="335"/>
      <c r="CS70" s="335"/>
    </row>
    <row r="71" spans="2:97" s="336" customFormat="1" ht="15.75">
      <c r="B71" s="337" t="s">
        <v>50</v>
      </c>
      <c r="C71" s="356" t="s">
        <v>572</v>
      </c>
      <c r="D71" s="357"/>
      <c r="E71" s="339"/>
      <c r="F71" s="339"/>
      <c r="G71" s="339"/>
      <c r="H71" s="339"/>
      <c r="I71" s="339"/>
      <c r="J71" s="339"/>
      <c r="K71" s="339"/>
      <c r="L71" s="339"/>
      <c r="M71" s="339"/>
      <c r="N71" s="339"/>
      <c r="O71" s="339"/>
      <c r="P71" s="339"/>
      <c r="Q71" s="339"/>
      <c r="R71" s="339"/>
      <c r="S71" s="339"/>
      <c r="T71" s="339"/>
      <c r="U71" s="339"/>
      <c r="V71" s="339"/>
      <c r="W71" s="339"/>
      <c r="X71" s="339"/>
      <c r="Y71" s="339"/>
      <c r="Z71" s="339"/>
      <c r="AA71" s="339"/>
      <c r="AB71" s="339"/>
      <c r="AC71" s="339"/>
      <c r="AD71" s="339"/>
      <c r="AE71" s="339"/>
      <c r="AF71" s="339"/>
      <c r="AG71" s="339"/>
      <c r="AH71" s="339"/>
      <c r="AI71" s="339"/>
      <c r="AJ71" s="339"/>
      <c r="AK71" s="339"/>
      <c r="AL71" s="339"/>
      <c r="AM71" s="339"/>
      <c r="AN71" s="339"/>
      <c r="AO71" s="339"/>
      <c r="AP71" s="339"/>
      <c r="AQ71" s="339"/>
      <c r="AR71" s="339"/>
      <c r="AS71" s="339"/>
      <c r="AT71" s="339"/>
      <c r="AU71" s="339"/>
      <c r="AV71" s="339"/>
      <c r="AW71" s="339"/>
      <c r="AX71" s="339"/>
      <c r="AY71" s="339"/>
      <c r="AZ71" s="339"/>
      <c r="BA71" s="339"/>
      <c r="BB71" s="339"/>
      <c r="BC71" s="339"/>
      <c r="BD71" s="339"/>
      <c r="BE71" s="339"/>
      <c r="BF71" s="339"/>
      <c r="BG71" s="339"/>
      <c r="BH71" s="339"/>
      <c r="BI71" s="339"/>
      <c r="BJ71" s="339"/>
      <c r="BK71" s="339"/>
      <c r="BL71" s="339"/>
      <c r="BM71" s="339"/>
      <c r="BN71" s="339"/>
      <c r="BO71" s="339"/>
      <c r="BP71" s="339"/>
      <c r="BQ71" s="339"/>
      <c r="BR71" s="339"/>
      <c r="BS71" s="339"/>
      <c r="BT71" s="339"/>
      <c r="BU71" s="339"/>
      <c r="BV71" s="339"/>
      <c r="BW71" s="339"/>
      <c r="BX71" s="339"/>
      <c r="BY71" s="339"/>
      <c r="BZ71" s="339"/>
      <c r="CA71" s="339"/>
      <c r="CB71" s="339"/>
      <c r="CC71" s="339"/>
      <c r="CD71" s="339"/>
      <c r="CE71" s="339"/>
      <c r="CF71" s="339"/>
      <c r="CG71" s="339"/>
      <c r="CH71" s="339"/>
      <c r="CI71" s="339"/>
      <c r="CJ71" s="339"/>
      <c r="CK71" s="339"/>
      <c r="CL71" s="339"/>
      <c r="CM71" s="339"/>
      <c r="CN71" s="339"/>
      <c r="CO71" s="339"/>
      <c r="CP71" s="339"/>
      <c r="CQ71" s="339"/>
      <c r="CR71" s="339"/>
      <c r="CS71" s="339"/>
    </row>
    <row r="72" spans="2:97" s="336" customFormat="1" ht="15.75">
      <c r="B72" s="337" t="s">
        <v>50</v>
      </c>
      <c r="C72" s="356" t="s">
        <v>586</v>
      </c>
      <c r="D72" s="357"/>
      <c r="E72" s="339"/>
      <c r="F72" s="339"/>
      <c r="G72" s="339"/>
      <c r="H72" s="339"/>
      <c r="I72" s="339"/>
      <c r="J72" s="339"/>
      <c r="K72" s="339"/>
      <c r="L72" s="339"/>
      <c r="M72" s="339"/>
      <c r="N72" s="339"/>
      <c r="O72" s="339"/>
      <c r="P72" s="339"/>
      <c r="Q72" s="339"/>
      <c r="R72" s="339"/>
      <c r="S72" s="339"/>
      <c r="T72" s="339"/>
      <c r="U72" s="339"/>
      <c r="V72" s="339"/>
      <c r="W72" s="339"/>
      <c r="X72" s="339"/>
      <c r="Y72" s="339"/>
      <c r="Z72" s="339"/>
      <c r="AA72" s="339"/>
      <c r="AB72" s="339"/>
      <c r="AC72" s="339"/>
      <c r="AD72" s="339"/>
      <c r="AE72" s="339"/>
      <c r="AF72" s="339"/>
      <c r="AG72" s="339"/>
      <c r="AH72" s="339"/>
      <c r="AI72" s="339"/>
      <c r="AJ72" s="339"/>
      <c r="AK72" s="339"/>
      <c r="AL72" s="339"/>
      <c r="AM72" s="339"/>
      <c r="AN72" s="339"/>
      <c r="AO72" s="339"/>
      <c r="AP72" s="339"/>
      <c r="AQ72" s="339"/>
      <c r="AR72" s="339"/>
      <c r="AS72" s="339"/>
      <c r="AT72" s="339"/>
      <c r="AU72" s="339"/>
      <c r="AV72" s="339"/>
      <c r="AW72" s="339"/>
      <c r="AX72" s="339"/>
      <c r="AY72" s="339"/>
      <c r="AZ72" s="339"/>
      <c r="BA72" s="339"/>
      <c r="BB72" s="339"/>
      <c r="BC72" s="339"/>
      <c r="BD72" s="339"/>
      <c r="BE72" s="339"/>
      <c r="BF72" s="339"/>
      <c r="BG72" s="339"/>
      <c r="BH72" s="339"/>
      <c r="BI72" s="339"/>
      <c r="BJ72" s="339"/>
      <c r="BK72" s="339"/>
      <c r="BL72" s="339"/>
      <c r="BM72" s="339"/>
      <c r="BN72" s="339"/>
      <c r="BO72" s="339"/>
      <c r="BP72" s="339"/>
      <c r="BQ72" s="339"/>
      <c r="BR72" s="339"/>
      <c r="BS72" s="339"/>
      <c r="BT72" s="339"/>
      <c r="BU72" s="339"/>
      <c r="BV72" s="339"/>
      <c r="BW72" s="339"/>
      <c r="BX72" s="339"/>
      <c r="BY72" s="339"/>
      <c r="BZ72" s="339"/>
      <c r="CA72" s="339"/>
      <c r="CB72" s="339"/>
      <c r="CC72" s="339"/>
      <c r="CD72" s="339"/>
      <c r="CE72" s="339"/>
      <c r="CF72" s="339"/>
      <c r="CG72" s="339"/>
      <c r="CH72" s="339"/>
      <c r="CI72" s="339"/>
      <c r="CJ72" s="339"/>
      <c r="CK72" s="339"/>
      <c r="CL72" s="339"/>
      <c r="CM72" s="339"/>
      <c r="CN72" s="339"/>
      <c r="CO72" s="339"/>
      <c r="CP72" s="339"/>
      <c r="CQ72" s="339"/>
      <c r="CR72" s="339"/>
      <c r="CS72" s="339"/>
    </row>
    <row r="73" spans="2:97" s="336" customFormat="1" ht="15.75">
      <c r="B73" s="337" t="s">
        <v>50</v>
      </c>
      <c r="C73" s="356" t="s">
        <v>587</v>
      </c>
      <c r="D73" s="357"/>
      <c r="E73" s="339"/>
      <c r="F73" s="339"/>
      <c r="G73" s="339"/>
      <c r="H73" s="339"/>
      <c r="I73" s="339"/>
      <c r="J73" s="339"/>
      <c r="K73" s="339"/>
      <c r="L73" s="339"/>
      <c r="M73" s="339"/>
      <c r="N73" s="339"/>
      <c r="O73" s="339"/>
      <c r="P73" s="339"/>
      <c r="Q73" s="339"/>
      <c r="R73" s="339"/>
      <c r="S73" s="339"/>
      <c r="T73" s="339"/>
      <c r="U73" s="339"/>
      <c r="V73" s="339"/>
      <c r="W73" s="339"/>
      <c r="X73" s="339"/>
      <c r="Y73" s="339"/>
      <c r="Z73" s="339"/>
      <c r="AA73" s="339"/>
      <c r="AB73" s="339"/>
      <c r="AC73" s="339"/>
      <c r="AD73" s="339"/>
      <c r="AE73" s="339"/>
      <c r="AF73" s="339"/>
      <c r="AG73" s="339"/>
      <c r="AH73" s="339"/>
      <c r="AI73" s="339"/>
      <c r="AJ73" s="339"/>
      <c r="AK73" s="339"/>
      <c r="AL73" s="339"/>
      <c r="AM73" s="339"/>
      <c r="AN73" s="339"/>
      <c r="AO73" s="339"/>
      <c r="AP73" s="339"/>
      <c r="AQ73" s="339"/>
      <c r="AR73" s="339"/>
      <c r="AS73" s="339"/>
      <c r="AT73" s="339"/>
      <c r="AU73" s="339"/>
      <c r="AV73" s="339"/>
      <c r="AW73" s="339"/>
      <c r="AX73" s="339"/>
      <c r="AY73" s="339"/>
      <c r="AZ73" s="339"/>
      <c r="BA73" s="339"/>
      <c r="BB73" s="339"/>
      <c r="BC73" s="339"/>
      <c r="BD73" s="339"/>
      <c r="BE73" s="339"/>
      <c r="BF73" s="339"/>
      <c r="BG73" s="339"/>
      <c r="BH73" s="339"/>
      <c r="BI73" s="339"/>
      <c r="BJ73" s="339"/>
      <c r="BK73" s="339"/>
      <c r="BL73" s="339"/>
      <c r="BM73" s="339"/>
      <c r="BN73" s="339"/>
      <c r="BO73" s="339"/>
      <c r="BP73" s="339"/>
      <c r="BQ73" s="339"/>
      <c r="BR73" s="339"/>
      <c r="BS73" s="339"/>
      <c r="BT73" s="339"/>
      <c r="BU73" s="339"/>
      <c r="BV73" s="339"/>
      <c r="BW73" s="339"/>
      <c r="BX73" s="339"/>
      <c r="BY73" s="339"/>
      <c r="BZ73" s="339"/>
      <c r="CA73" s="339"/>
      <c r="CB73" s="339"/>
      <c r="CC73" s="339"/>
      <c r="CD73" s="339"/>
      <c r="CE73" s="339"/>
      <c r="CF73" s="339"/>
      <c r="CG73" s="339"/>
      <c r="CH73" s="339"/>
      <c r="CI73" s="339"/>
      <c r="CJ73" s="339"/>
      <c r="CK73" s="339"/>
      <c r="CL73" s="339"/>
      <c r="CM73" s="339"/>
      <c r="CN73" s="339"/>
      <c r="CO73" s="339"/>
      <c r="CP73" s="339"/>
      <c r="CQ73" s="339"/>
      <c r="CR73" s="339"/>
      <c r="CS73" s="339"/>
    </row>
    <row r="74" s="200" customFormat="1" ht="16.5" customHeight="1">
      <c r="G74" s="201"/>
    </row>
    <row r="75" s="854" customFormat="1" ht="16.5" customHeight="1">
      <c r="I75" s="855"/>
    </row>
    <row r="76" spans="2:16" s="856" customFormat="1" ht="16.5" customHeight="1">
      <c r="B76" s="2092" t="s">
        <v>525</v>
      </c>
      <c r="C76" s="2092"/>
      <c r="D76" s="2092"/>
      <c r="E76" s="2092"/>
      <c r="F76" s="2092"/>
      <c r="G76" s="2092"/>
      <c r="H76" s="2092"/>
      <c r="I76" s="2092"/>
      <c r="J76" s="2092"/>
      <c r="K76" s="2092"/>
      <c r="L76" s="2092"/>
      <c r="M76" s="2092"/>
      <c r="N76" s="2092"/>
      <c r="O76" s="2092"/>
      <c r="P76" s="2092"/>
    </row>
    <row r="77" spans="2:16" s="263" customFormat="1" ht="16.5" customHeight="1">
      <c r="B77" s="2081" t="s">
        <v>423</v>
      </c>
      <c r="C77" s="2081"/>
      <c r="D77" s="2081"/>
      <c r="E77" s="2081"/>
      <c r="F77" s="2081"/>
      <c r="G77" s="2081"/>
      <c r="H77" s="2081"/>
      <c r="I77" s="2081"/>
      <c r="J77" s="2081"/>
      <c r="K77" s="2081"/>
      <c r="L77" s="2081"/>
      <c r="M77" s="2081"/>
      <c r="N77" s="2081"/>
      <c r="O77" s="2081"/>
      <c r="P77" s="2081"/>
    </row>
    <row r="78" spans="2:97" s="355" customFormat="1" ht="16.5" customHeight="1">
      <c r="B78" s="2085" t="s">
        <v>451</v>
      </c>
      <c r="C78" s="2085"/>
      <c r="D78" s="2085"/>
      <c r="E78" s="2085"/>
      <c r="F78" s="2085"/>
      <c r="G78" s="2085"/>
      <c r="H78" s="2085"/>
      <c r="I78" s="2085"/>
      <c r="J78" s="2085"/>
      <c r="K78" s="2085"/>
      <c r="L78" s="2085"/>
      <c r="M78" s="2085"/>
      <c r="N78" s="2085"/>
      <c r="O78" s="2085"/>
      <c r="P78" s="2085"/>
      <c r="Q78" s="335"/>
      <c r="R78" s="335"/>
      <c r="S78" s="335"/>
      <c r="T78" s="335"/>
      <c r="U78" s="335"/>
      <c r="V78" s="335"/>
      <c r="W78" s="335"/>
      <c r="X78" s="335"/>
      <c r="Y78" s="335"/>
      <c r="Z78" s="335"/>
      <c r="AA78" s="335"/>
      <c r="AB78" s="335"/>
      <c r="AC78" s="335"/>
      <c r="AD78" s="335"/>
      <c r="AE78" s="335"/>
      <c r="AF78" s="335"/>
      <c r="AG78" s="335"/>
      <c r="AH78" s="335"/>
      <c r="AI78" s="335"/>
      <c r="AJ78" s="335"/>
      <c r="AK78" s="335"/>
      <c r="AL78" s="335"/>
      <c r="AM78" s="335"/>
      <c r="AN78" s="335"/>
      <c r="AO78" s="335"/>
      <c r="AP78" s="335"/>
      <c r="AQ78" s="335"/>
      <c r="AR78" s="335"/>
      <c r="AS78" s="335"/>
      <c r="AT78" s="335"/>
      <c r="AU78" s="335"/>
      <c r="AV78" s="335"/>
      <c r="AW78" s="335"/>
      <c r="AX78" s="335"/>
      <c r="AY78" s="335"/>
      <c r="AZ78" s="335"/>
      <c r="BA78" s="335"/>
      <c r="BB78" s="335"/>
      <c r="BC78" s="335"/>
      <c r="BD78" s="335"/>
      <c r="BE78" s="335"/>
      <c r="BF78" s="335"/>
      <c r="BG78" s="335"/>
      <c r="BH78" s="335"/>
      <c r="BI78" s="335"/>
      <c r="BJ78" s="335"/>
      <c r="BK78" s="335"/>
      <c r="BL78" s="335"/>
      <c r="BM78" s="335"/>
      <c r="BN78" s="335"/>
      <c r="BO78" s="335"/>
      <c r="BP78" s="335"/>
      <c r="BQ78" s="335"/>
      <c r="BR78" s="335"/>
      <c r="BS78" s="335"/>
      <c r="BT78" s="335"/>
      <c r="BU78" s="335"/>
      <c r="BV78" s="335"/>
      <c r="BW78" s="335"/>
      <c r="BX78" s="335"/>
      <c r="BY78" s="335"/>
      <c r="BZ78" s="335"/>
      <c r="CA78" s="335"/>
      <c r="CB78" s="335"/>
      <c r="CC78" s="335"/>
      <c r="CD78" s="335"/>
      <c r="CE78" s="335"/>
      <c r="CF78" s="335"/>
      <c r="CG78" s="335"/>
      <c r="CH78" s="335"/>
      <c r="CI78" s="335"/>
      <c r="CJ78" s="335"/>
      <c r="CK78" s="335"/>
      <c r="CL78" s="335"/>
      <c r="CM78" s="335"/>
      <c r="CN78" s="335"/>
      <c r="CO78" s="335"/>
      <c r="CP78" s="335"/>
      <c r="CQ78" s="335"/>
      <c r="CR78" s="335"/>
      <c r="CS78" s="335"/>
    </row>
    <row r="79" spans="2:97" s="336" customFormat="1" ht="16.5" customHeight="1">
      <c r="B79" s="337" t="s">
        <v>50</v>
      </c>
      <c r="C79" s="356" t="s">
        <v>686</v>
      </c>
      <c r="D79" s="357"/>
      <c r="E79" s="339"/>
      <c r="F79" s="339"/>
      <c r="G79" s="339"/>
      <c r="H79" s="339"/>
      <c r="I79" s="339"/>
      <c r="J79" s="339"/>
      <c r="K79" s="339"/>
      <c r="L79" s="339"/>
      <c r="M79" s="339"/>
      <c r="N79" s="339"/>
      <c r="O79" s="339"/>
      <c r="P79" s="339"/>
      <c r="Q79" s="339"/>
      <c r="R79" s="339"/>
      <c r="S79" s="339"/>
      <c r="T79" s="339"/>
      <c r="U79" s="339"/>
      <c r="V79" s="339"/>
      <c r="W79" s="339"/>
      <c r="X79" s="339"/>
      <c r="Y79" s="339"/>
      <c r="Z79" s="339"/>
      <c r="AA79" s="339"/>
      <c r="AB79" s="339"/>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39"/>
      <c r="AY79" s="339"/>
      <c r="AZ79" s="339"/>
      <c r="BA79" s="339"/>
      <c r="BB79" s="339"/>
      <c r="BC79" s="339"/>
      <c r="BD79" s="339"/>
      <c r="BE79" s="339"/>
      <c r="BF79" s="339"/>
      <c r="BG79" s="339"/>
      <c r="BH79" s="339"/>
      <c r="BI79" s="339"/>
      <c r="BJ79" s="339"/>
      <c r="BK79" s="339"/>
      <c r="BL79" s="339"/>
      <c r="BM79" s="339"/>
      <c r="BN79" s="339"/>
      <c r="BO79" s="339"/>
      <c r="BP79" s="339"/>
      <c r="BQ79" s="339"/>
      <c r="BR79" s="339"/>
      <c r="BS79" s="339"/>
      <c r="BT79" s="339"/>
      <c r="BU79" s="339"/>
      <c r="BV79" s="339"/>
      <c r="BW79" s="339"/>
      <c r="BX79" s="339"/>
      <c r="BY79" s="339"/>
      <c r="BZ79" s="339"/>
      <c r="CA79" s="339"/>
      <c r="CB79" s="339"/>
      <c r="CC79" s="339"/>
      <c r="CD79" s="339"/>
      <c r="CE79" s="339"/>
      <c r="CF79" s="339"/>
      <c r="CG79" s="339"/>
      <c r="CH79" s="339"/>
      <c r="CI79" s="339"/>
      <c r="CJ79" s="339"/>
      <c r="CK79" s="339"/>
      <c r="CL79" s="339"/>
      <c r="CM79" s="339"/>
      <c r="CN79" s="339"/>
      <c r="CO79" s="339"/>
      <c r="CP79" s="339"/>
      <c r="CQ79" s="339"/>
      <c r="CR79" s="339"/>
      <c r="CS79" s="339"/>
    </row>
    <row r="80" spans="2:97" s="336" customFormat="1" ht="16.5" customHeight="1">
      <c r="B80" s="337" t="s">
        <v>50</v>
      </c>
      <c r="C80" s="356" t="s">
        <v>687</v>
      </c>
      <c r="D80" s="357"/>
      <c r="E80" s="339"/>
      <c r="F80" s="339"/>
      <c r="G80" s="339"/>
      <c r="H80" s="339"/>
      <c r="I80" s="339"/>
      <c r="J80" s="339"/>
      <c r="K80" s="339"/>
      <c r="L80" s="339"/>
      <c r="M80" s="339"/>
      <c r="N80" s="339"/>
      <c r="O80" s="339"/>
      <c r="P80" s="339"/>
      <c r="Q80" s="339"/>
      <c r="R80" s="339"/>
      <c r="S80" s="339"/>
      <c r="T80" s="339"/>
      <c r="U80" s="339"/>
      <c r="V80" s="339"/>
      <c r="W80" s="339"/>
      <c r="X80" s="339"/>
      <c r="Y80" s="339"/>
      <c r="Z80" s="339"/>
      <c r="AA80" s="339"/>
      <c r="AB80" s="339"/>
      <c r="AC80" s="339"/>
      <c r="AD80" s="339"/>
      <c r="AE80" s="339"/>
      <c r="AF80" s="339"/>
      <c r="AG80" s="339"/>
      <c r="AH80" s="339"/>
      <c r="AI80" s="339"/>
      <c r="AJ80" s="339"/>
      <c r="AK80" s="339"/>
      <c r="AL80" s="339"/>
      <c r="AM80" s="339"/>
      <c r="AN80" s="339"/>
      <c r="AO80" s="339"/>
      <c r="AP80" s="339"/>
      <c r="AQ80" s="339"/>
      <c r="AR80" s="339"/>
      <c r="AS80" s="339"/>
      <c r="AT80" s="339"/>
      <c r="AU80" s="339"/>
      <c r="AV80" s="339"/>
      <c r="AW80" s="339"/>
      <c r="AX80" s="339"/>
      <c r="AY80" s="339"/>
      <c r="AZ80" s="339"/>
      <c r="BA80" s="339"/>
      <c r="BB80" s="339"/>
      <c r="BC80" s="339"/>
      <c r="BD80" s="339"/>
      <c r="BE80" s="339"/>
      <c r="BF80" s="339"/>
      <c r="BG80" s="339"/>
      <c r="BH80" s="339"/>
      <c r="BI80" s="339"/>
      <c r="BJ80" s="339"/>
      <c r="BK80" s="339"/>
      <c r="BL80" s="339"/>
      <c r="BM80" s="339"/>
      <c r="BN80" s="339"/>
      <c r="BO80" s="339"/>
      <c r="BP80" s="339"/>
      <c r="BQ80" s="339"/>
      <c r="BR80" s="339"/>
      <c r="BS80" s="339"/>
      <c r="BT80" s="339"/>
      <c r="BU80" s="339"/>
      <c r="BV80" s="339"/>
      <c r="BW80" s="339"/>
      <c r="BX80" s="339"/>
      <c r="BY80" s="339"/>
      <c r="BZ80" s="339"/>
      <c r="CA80" s="339"/>
      <c r="CB80" s="339"/>
      <c r="CC80" s="339"/>
      <c r="CD80" s="339"/>
      <c r="CE80" s="339"/>
      <c r="CF80" s="339"/>
      <c r="CG80" s="339"/>
      <c r="CH80" s="339"/>
      <c r="CI80" s="339"/>
      <c r="CJ80" s="339"/>
      <c r="CK80" s="339"/>
      <c r="CL80" s="339"/>
      <c r="CM80" s="339"/>
      <c r="CN80" s="339"/>
      <c r="CO80" s="339"/>
      <c r="CP80" s="339"/>
      <c r="CQ80" s="339"/>
      <c r="CR80" s="339"/>
      <c r="CS80" s="339"/>
    </row>
    <row r="81" spans="2:97" s="336" customFormat="1" ht="16.5" customHeight="1">
      <c r="B81" s="337" t="s">
        <v>50</v>
      </c>
      <c r="C81" s="356" t="s">
        <v>688</v>
      </c>
      <c r="D81" s="357"/>
      <c r="E81" s="339"/>
      <c r="F81" s="339"/>
      <c r="G81" s="339"/>
      <c r="H81" s="339"/>
      <c r="I81" s="339"/>
      <c r="J81" s="339"/>
      <c r="K81" s="339"/>
      <c r="L81" s="339"/>
      <c r="M81" s="339"/>
      <c r="N81" s="339"/>
      <c r="O81" s="339"/>
      <c r="P81" s="339"/>
      <c r="Q81" s="339"/>
      <c r="R81" s="339"/>
      <c r="S81" s="339"/>
      <c r="T81" s="339"/>
      <c r="U81" s="339"/>
      <c r="V81" s="339"/>
      <c r="W81" s="339"/>
      <c r="X81" s="339"/>
      <c r="Y81" s="339"/>
      <c r="Z81" s="339"/>
      <c r="AA81" s="339"/>
      <c r="AB81" s="339"/>
      <c r="AC81" s="339"/>
      <c r="AD81" s="339"/>
      <c r="AE81" s="339"/>
      <c r="AF81" s="339"/>
      <c r="AG81" s="339"/>
      <c r="AH81" s="339"/>
      <c r="AI81" s="339"/>
      <c r="AJ81" s="339"/>
      <c r="AK81" s="339"/>
      <c r="AL81" s="339"/>
      <c r="AM81" s="339"/>
      <c r="AN81" s="339"/>
      <c r="AO81" s="339"/>
      <c r="AP81" s="339"/>
      <c r="AQ81" s="339"/>
      <c r="AR81" s="339"/>
      <c r="AS81" s="339"/>
      <c r="AT81" s="339"/>
      <c r="AU81" s="339"/>
      <c r="AV81" s="339"/>
      <c r="AW81" s="339"/>
      <c r="AX81" s="339"/>
      <c r="AY81" s="339"/>
      <c r="AZ81" s="339"/>
      <c r="BA81" s="339"/>
      <c r="BB81" s="339"/>
      <c r="BC81" s="339"/>
      <c r="BD81" s="339"/>
      <c r="BE81" s="339"/>
      <c r="BF81" s="339"/>
      <c r="BG81" s="339"/>
      <c r="BH81" s="339"/>
      <c r="BI81" s="339"/>
      <c r="BJ81" s="339"/>
      <c r="BK81" s="339"/>
      <c r="BL81" s="339"/>
      <c r="BM81" s="339"/>
      <c r="BN81" s="339"/>
      <c r="BO81" s="339"/>
      <c r="BP81" s="339"/>
      <c r="BQ81" s="339"/>
      <c r="BR81" s="339"/>
      <c r="BS81" s="339"/>
      <c r="BT81" s="339"/>
      <c r="BU81" s="339"/>
      <c r="BV81" s="339"/>
      <c r="BW81" s="339"/>
      <c r="BX81" s="339"/>
      <c r="BY81" s="339"/>
      <c r="BZ81" s="339"/>
      <c r="CA81" s="339"/>
      <c r="CB81" s="339"/>
      <c r="CC81" s="339"/>
      <c r="CD81" s="339"/>
      <c r="CE81" s="339"/>
      <c r="CF81" s="339"/>
      <c r="CG81" s="339"/>
      <c r="CH81" s="339"/>
      <c r="CI81" s="339"/>
      <c r="CJ81" s="339"/>
      <c r="CK81" s="339"/>
      <c r="CL81" s="339"/>
      <c r="CM81" s="339"/>
      <c r="CN81" s="339"/>
      <c r="CO81" s="339"/>
      <c r="CP81" s="339"/>
      <c r="CQ81" s="339"/>
      <c r="CR81" s="339"/>
      <c r="CS81" s="339"/>
    </row>
    <row r="82" s="200" customFormat="1" ht="16.5" customHeight="1">
      <c r="G82" s="201"/>
    </row>
    <row r="83" s="857" customFormat="1" ht="16.5" customHeight="1">
      <c r="I83" s="858"/>
    </row>
    <row r="84" spans="2:16" s="859" customFormat="1" ht="16.5" customHeight="1">
      <c r="B84" s="2093" t="s">
        <v>797</v>
      </c>
      <c r="C84" s="2093"/>
      <c r="D84" s="2093"/>
      <c r="E84" s="2093"/>
      <c r="F84" s="2093"/>
      <c r="G84" s="2093"/>
      <c r="H84" s="2093"/>
      <c r="I84" s="2093"/>
      <c r="J84" s="2093"/>
      <c r="K84" s="2093"/>
      <c r="L84" s="2093"/>
      <c r="M84" s="2093"/>
      <c r="N84" s="2093"/>
      <c r="O84" s="2093"/>
      <c r="P84" s="2093"/>
    </row>
    <row r="85" spans="2:16" s="263" customFormat="1" ht="16.5" customHeight="1">
      <c r="B85" s="2081" t="s">
        <v>704</v>
      </c>
      <c r="C85" s="2081"/>
      <c r="D85" s="2081"/>
      <c r="E85" s="2081"/>
      <c r="F85" s="2081"/>
      <c r="G85" s="2081"/>
      <c r="H85" s="2081"/>
      <c r="I85" s="2081"/>
      <c r="J85" s="2081"/>
      <c r="K85" s="2081"/>
      <c r="L85" s="2081"/>
      <c r="M85" s="2081"/>
      <c r="N85" s="2081"/>
      <c r="O85" s="2081"/>
      <c r="P85" s="2081"/>
    </row>
    <row r="86" spans="2:97" s="355" customFormat="1" ht="16.5" customHeight="1">
      <c r="B86" s="2085" t="s">
        <v>447</v>
      </c>
      <c r="C86" s="2085"/>
      <c r="D86" s="2085"/>
      <c r="E86" s="2085"/>
      <c r="F86" s="2085"/>
      <c r="G86" s="2085"/>
      <c r="H86" s="2085"/>
      <c r="I86" s="2085"/>
      <c r="J86" s="2085"/>
      <c r="K86" s="2085"/>
      <c r="L86" s="2085"/>
      <c r="M86" s="2085"/>
      <c r="N86" s="2085"/>
      <c r="O86" s="2085"/>
      <c r="P86" s="2085"/>
      <c r="Q86" s="335"/>
      <c r="R86" s="335"/>
      <c r="S86" s="335"/>
      <c r="T86" s="335"/>
      <c r="U86" s="335"/>
      <c r="V86" s="335"/>
      <c r="W86" s="335"/>
      <c r="X86" s="335"/>
      <c r="Y86" s="335"/>
      <c r="Z86" s="335"/>
      <c r="AA86" s="335"/>
      <c r="AB86" s="335"/>
      <c r="AC86" s="335"/>
      <c r="AD86" s="335"/>
      <c r="AE86" s="335"/>
      <c r="AF86" s="335"/>
      <c r="AG86" s="335"/>
      <c r="AH86" s="335"/>
      <c r="AI86" s="335"/>
      <c r="AJ86" s="335"/>
      <c r="AK86" s="335"/>
      <c r="AL86" s="335"/>
      <c r="AM86" s="335"/>
      <c r="AN86" s="335"/>
      <c r="AO86" s="335"/>
      <c r="AP86" s="335"/>
      <c r="AQ86" s="335"/>
      <c r="AR86" s="335"/>
      <c r="AS86" s="335"/>
      <c r="AT86" s="335"/>
      <c r="AU86" s="335"/>
      <c r="AV86" s="335"/>
      <c r="AW86" s="335"/>
      <c r="AX86" s="335"/>
      <c r="AY86" s="335"/>
      <c r="AZ86" s="335"/>
      <c r="BA86" s="335"/>
      <c r="BB86" s="335"/>
      <c r="BC86" s="335"/>
      <c r="BD86" s="335"/>
      <c r="BE86" s="335"/>
      <c r="BF86" s="335"/>
      <c r="BG86" s="335"/>
      <c r="BH86" s="335"/>
      <c r="BI86" s="335"/>
      <c r="BJ86" s="335"/>
      <c r="BK86" s="335"/>
      <c r="BL86" s="335"/>
      <c r="BM86" s="335"/>
      <c r="BN86" s="335"/>
      <c r="BO86" s="335"/>
      <c r="BP86" s="335"/>
      <c r="BQ86" s="335"/>
      <c r="BR86" s="335"/>
      <c r="BS86" s="335"/>
      <c r="BT86" s="335"/>
      <c r="BU86" s="335"/>
      <c r="BV86" s="335"/>
      <c r="BW86" s="335"/>
      <c r="BX86" s="335"/>
      <c r="BY86" s="335"/>
      <c r="BZ86" s="335"/>
      <c r="CA86" s="335"/>
      <c r="CB86" s="335"/>
      <c r="CC86" s="335"/>
      <c r="CD86" s="335"/>
      <c r="CE86" s="335"/>
      <c r="CF86" s="335"/>
      <c r="CG86" s="335"/>
      <c r="CH86" s="335"/>
      <c r="CI86" s="335"/>
      <c r="CJ86" s="335"/>
      <c r="CK86" s="335"/>
      <c r="CL86" s="335"/>
      <c r="CM86" s="335"/>
      <c r="CN86" s="335"/>
      <c r="CO86" s="335"/>
      <c r="CP86" s="335"/>
      <c r="CQ86" s="335"/>
      <c r="CR86" s="335"/>
      <c r="CS86" s="335"/>
    </row>
    <row r="87" spans="2:97" s="336" customFormat="1" ht="16.5" customHeight="1">
      <c r="B87" s="337" t="s">
        <v>50</v>
      </c>
      <c r="C87" s="356" t="s">
        <v>611</v>
      </c>
      <c r="D87" s="357"/>
      <c r="E87" s="339"/>
      <c r="F87" s="339"/>
      <c r="G87" s="339"/>
      <c r="H87" s="339"/>
      <c r="I87" s="339"/>
      <c r="J87" s="339"/>
      <c r="K87" s="339"/>
      <c r="L87" s="339"/>
      <c r="M87" s="339"/>
      <c r="N87" s="339"/>
      <c r="O87" s="339"/>
      <c r="P87" s="339"/>
      <c r="Q87" s="339"/>
      <c r="R87" s="339"/>
      <c r="S87" s="339"/>
      <c r="T87" s="339"/>
      <c r="U87" s="339"/>
      <c r="V87" s="339"/>
      <c r="W87" s="339"/>
      <c r="X87" s="339"/>
      <c r="Y87" s="339"/>
      <c r="Z87" s="339"/>
      <c r="AA87" s="339"/>
      <c r="AB87" s="339"/>
      <c r="AC87" s="339"/>
      <c r="AD87" s="339"/>
      <c r="AE87" s="339"/>
      <c r="AF87" s="339"/>
      <c r="AG87" s="339"/>
      <c r="AH87" s="339"/>
      <c r="AI87" s="339"/>
      <c r="AJ87" s="339"/>
      <c r="AK87" s="339"/>
      <c r="AL87" s="339"/>
      <c r="AM87" s="339"/>
      <c r="AN87" s="339"/>
      <c r="AO87" s="339"/>
      <c r="AP87" s="339"/>
      <c r="AQ87" s="339"/>
      <c r="AR87" s="339"/>
      <c r="AS87" s="339"/>
      <c r="AT87" s="339"/>
      <c r="AU87" s="339"/>
      <c r="AV87" s="339"/>
      <c r="AW87" s="339"/>
      <c r="AX87" s="339"/>
      <c r="AY87" s="339"/>
      <c r="AZ87" s="339"/>
      <c r="BA87" s="339"/>
      <c r="BB87" s="339"/>
      <c r="BC87" s="339"/>
      <c r="BD87" s="339"/>
      <c r="BE87" s="339"/>
      <c r="BF87" s="339"/>
      <c r="BG87" s="339"/>
      <c r="BH87" s="339"/>
      <c r="BI87" s="339"/>
      <c r="BJ87" s="339"/>
      <c r="BK87" s="339"/>
      <c r="BL87" s="339"/>
      <c r="BM87" s="339"/>
      <c r="BN87" s="339"/>
      <c r="BO87" s="339"/>
      <c r="BP87" s="339"/>
      <c r="BQ87" s="339"/>
      <c r="BR87" s="339"/>
      <c r="BS87" s="339"/>
      <c r="BT87" s="339"/>
      <c r="BU87" s="339"/>
      <c r="BV87" s="339"/>
      <c r="BW87" s="339"/>
      <c r="BX87" s="339"/>
      <c r="BY87" s="339"/>
      <c r="BZ87" s="339"/>
      <c r="CA87" s="339"/>
      <c r="CB87" s="339"/>
      <c r="CC87" s="339"/>
      <c r="CD87" s="339"/>
      <c r="CE87" s="339"/>
      <c r="CF87" s="339"/>
      <c r="CG87" s="339"/>
      <c r="CH87" s="339"/>
      <c r="CI87" s="339"/>
      <c r="CJ87" s="339"/>
      <c r="CK87" s="339"/>
      <c r="CL87" s="339"/>
      <c r="CM87" s="339"/>
      <c r="CN87" s="339"/>
      <c r="CO87" s="339"/>
      <c r="CP87" s="339"/>
      <c r="CQ87" s="339"/>
      <c r="CR87" s="339"/>
      <c r="CS87" s="339"/>
    </row>
    <row r="88" spans="2:97" s="336" customFormat="1" ht="16.5" customHeight="1">
      <c r="B88" s="799" t="s">
        <v>50</v>
      </c>
      <c r="C88" s="356" t="s">
        <v>676</v>
      </c>
      <c r="D88" s="357"/>
      <c r="E88" s="339"/>
      <c r="F88" s="339"/>
      <c r="G88" s="339"/>
      <c r="H88" s="339"/>
      <c r="I88" s="339"/>
      <c r="J88" s="339"/>
      <c r="K88" s="339"/>
      <c r="L88" s="339"/>
      <c r="M88" s="339"/>
      <c r="N88" s="339"/>
      <c r="O88" s="339"/>
      <c r="P88" s="339"/>
      <c r="Q88" s="339"/>
      <c r="R88" s="339"/>
      <c r="S88" s="339"/>
      <c r="T88" s="339"/>
      <c r="U88" s="339"/>
      <c r="V88" s="339"/>
      <c r="W88" s="339"/>
      <c r="X88" s="339"/>
      <c r="Y88" s="339"/>
      <c r="Z88" s="339"/>
      <c r="AA88" s="339"/>
      <c r="AB88" s="339"/>
      <c r="AC88" s="339"/>
      <c r="AD88" s="339"/>
      <c r="AE88" s="339"/>
      <c r="AF88" s="339"/>
      <c r="AG88" s="339"/>
      <c r="AH88" s="339"/>
      <c r="AI88" s="339"/>
      <c r="AJ88" s="339"/>
      <c r="AK88" s="339"/>
      <c r="AL88" s="339"/>
      <c r="AM88" s="339"/>
      <c r="AN88" s="339"/>
      <c r="AO88" s="339"/>
      <c r="AP88" s="339"/>
      <c r="AQ88" s="339"/>
      <c r="AR88" s="339"/>
      <c r="AS88" s="339"/>
      <c r="AT88" s="339"/>
      <c r="AU88" s="339"/>
      <c r="AV88" s="339"/>
      <c r="AW88" s="339"/>
      <c r="AX88" s="339"/>
      <c r="AY88" s="339"/>
      <c r="AZ88" s="339"/>
      <c r="BA88" s="339"/>
      <c r="BB88" s="339"/>
      <c r="BC88" s="339"/>
      <c r="BD88" s="339"/>
      <c r="BE88" s="339"/>
      <c r="BF88" s="339"/>
      <c r="BG88" s="339"/>
      <c r="BH88" s="339"/>
      <c r="BI88" s="339"/>
      <c r="BJ88" s="339"/>
      <c r="BK88" s="339"/>
      <c r="BL88" s="339"/>
      <c r="BM88" s="339"/>
      <c r="BN88" s="339"/>
      <c r="BO88" s="339"/>
      <c r="BP88" s="339"/>
      <c r="BQ88" s="339"/>
      <c r="BR88" s="339"/>
      <c r="BS88" s="339"/>
      <c r="BT88" s="339"/>
      <c r="BU88" s="339"/>
      <c r="BV88" s="339"/>
      <c r="BW88" s="339"/>
      <c r="BX88" s="339"/>
      <c r="BY88" s="339"/>
      <c r="BZ88" s="339"/>
      <c r="CA88" s="339"/>
      <c r="CB88" s="339"/>
      <c r="CC88" s="339"/>
      <c r="CD88" s="339"/>
      <c r="CE88" s="339"/>
      <c r="CF88" s="339"/>
      <c r="CG88" s="339"/>
      <c r="CH88" s="339"/>
      <c r="CI88" s="339"/>
      <c r="CJ88" s="339"/>
      <c r="CK88" s="339"/>
      <c r="CL88" s="339"/>
      <c r="CM88" s="339"/>
      <c r="CN88" s="339"/>
      <c r="CO88" s="339"/>
      <c r="CP88" s="339"/>
      <c r="CQ88" s="339"/>
      <c r="CR88" s="339"/>
      <c r="CS88" s="339"/>
    </row>
    <row r="89" spans="2:97" s="336" customFormat="1" ht="16.5" customHeight="1">
      <c r="B89" s="799" t="s">
        <v>50</v>
      </c>
      <c r="C89" s="356" t="s">
        <v>677</v>
      </c>
      <c r="D89" s="357"/>
      <c r="E89" s="339"/>
      <c r="F89" s="339"/>
      <c r="G89" s="339"/>
      <c r="H89" s="339"/>
      <c r="I89" s="339"/>
      <c r="J89" s="339"/>
      <c r="K89" s="339"/>
      <c r="L89" s="339"/>
      <c r="M89" s="339"/>
      <c r="N89" s="339"/>
      <c r="O89" s="339"/>
      <c r="P89" s="339"/>
      <c r="Q89" s="339"/>
      <c r="R89" s="339"/>
      <c r="S89" s="339"/>
      <c r="T89" s="339"/>
      <c r="U89" s="339"/>
      <c r="V89" s="339"/>
      <c r="W89" s="339"/>
      <c r="X89" s="339"/>
      <c r="Y89" s="339"/>
      <c r="Z89" s="339"/>
      <c r="AA89" s="339"/>
      <c r="AB89" s="339"/>
      <c r="AC89" s="339"/>
      <c r="AD89" s="339"/>
      <c r="AE89" s="339"/>
      <c r="AF89" s="339"/>
      <c r="AG89" s="339"/>
      <c r="AH89" s="339"/>
      <c r="AI89" s="339"/>
      <c r="AJ89" s="339"/>
      <c r="AK89" s="339"/>
      <c r="AL89" s="339"/>
      <c r="AM89" s="339"/>
      <c r="AN89" s="339"/>
      <c r="AO89" s="339"/>
      <c r="AP89" s="339"/>
      <c r="AQ89" s="339"/>
      <c r="AR89" s="339"/>
      <c r="AS89" s="339"/>
      <c r="AT89" s="339"/>
      <c r="AU89" s="339"/>
      <c r="AV89" s="339"/>
      <c r="AW89" s="339"/>
      <c r="AX89" s="339"/>
      <c r="AY89" s="339"/>
      <c r="AZ89" s="339"/>
      <c r="BA89" s="339"/>
      <c r="BB89" s="339"/>
      <c r="BC89" s="339"/>
      <c r="BD89" s="339"/>
      <c r="BE89" s="339"/>
      <c r="BF89" s="339"/>
      <c r="BG89" s="339"/>
      <c r="BH89" s="339"/>
      <c r="BI89" s="339"/>
      <c r="BJ89" s="339"/>
      <c r="BK89" s="339"/>
      <c r="BL89" s="339"/>
      <c r="BM89" s="339"/>
      <c r="BN89" s="339"/>
      <c r="BO89" s="339"/>
      <c r="BP89" s="339"/>
      <c r="BQ89" s="339"/>
      <c r="BR89" s="339"/>
      <c r="BS89" s="339"/>
      <c r="BT89" s="339"/>
      <c r="BU89" s="339"/>
      <c r="BV89" s="339"/>
      <c r="BW89" s="339"/>
      <c r="BX89" s="339"/>
      <c r="BY89" s="339"/>
      <c r="BZ89" s="339"/>
      <c r="CA89" s="339"/>
      <c r="CB89" s="339"/>
      <c r="CC89" s="339"/>
      <c r="CD89" s="339"/>
      <c r="CE89" s="339"/>
      <c r="CF89" s="339"/>
      <c r="CG89" s="339"/>
      <c r="CH89" s="339"/>
      <c r="CI89" s="339"/>
      <c r="CJ89" s="339"/>
      <c r="CK89" s="339"/>
      <c r="CL89" s="339"/>
      <c r="CM89" s="339"/>
      <c r="CN89" s="339"/>
      <c r="CO89" s="339"/>
      <c r="CP89" s="339"/>
      <c r="CQ89" s="339"/>
      <c r="CR89" s="339"/>
      <c r="CS89" s="339"/>
    </row>
    <row r="90" spans="2:97" s="336" customFormat="1" ht="16.5" customHeight="1">
      <c r="B90" s="337" t="s">
        <v>50</v>
      </c>
      <c r="C90" s="356" t="s">
        <v>802</v>
      </c>
      <c r="D90" s="357"/>
      <c r="E90" s="339"/>
      <c r="F90" s="339"/>
      <c r="G90" s="339"/>
      <c r="H90" s="339"/>
      <c r="I90" s="339"/>
      <c r="J90" s="339"/>
      <c r="K90" s="339"/>
      <c r="L90" s="339"/>
      <c r="M90" s="339"/>
      <c r="N90" s="339"/>
      <c r="O90" s="339"/>
      <c r="P90" s="339"/>
      <c r="Q90" s="339"/>
      <c r="R90" s="339"/>
      <c r="S90" s="339"/>
      <c r="T90" s="339"/>
      <c r="U90" s="339"/>
      <c r="V90" s="339"/>
      <c r="W90" s="339"/>
      <c r="X90" s="339"/>
      <c r="Y90" s="339"/>
      <c r="Z90" s="339"/>
      <c r="AA90" s="339"/>
      <c r="AB90" s="339"/>
      <c r="AC90" s="339"/>
      <c r="AD90" s="339"/>
      <c r="AE90" s="339"/>
      <c r="AF90" s="339"/>
      <c r="AG90" s="339"/>
      <c r="AH90" s="339"/>
      <c r="AI90" s="339"/>
      <c r="AJ90" s="339"/>
      <c r="AK90" s="339"/>
      <c r="AL90" s="339"/>
      <c r="AM90" s="339"/>
      <c r="AN90" s="339"/>
      <c r="AO90" s="339"/>
      <c r="AP90" s="339"/>
      <c r="AQ90" s="339"/>
      <c r="AR90" s="339"/>
      <c r="AS90" s="339"/>
      <c r="AT90" s="339"/>
      <c r="AU90" s="339"/>
      <c r="AV90" s="339"/>
      <c r="AW90" s="339"/>
      <c r="AX90" s="339"/>
      <c r="AY90" s="339"/>
      <c r="AZ90" s="339"/>
      <c r="BA90" s="339"/>
      <c r="BB90" s="339"/>
      <c r="BC90" s="339"/>
      <c r="BD90" s="339"/>
      <c r="BE90" s="339"/>
      <c r="BF90" s="339"/>
      <c r="BG90" s="339"/>
      <c r="BH90" s="339"/>
      <c r="BI90" s="339"/>
      <c r="BJ90" s="339"/>
      <c r="BK90" s="339"/>
      <c r="BL90" s="339"/>
      <c r="BM90" s="339"/>
      <c r="BN90" s="339"/>
      <c r="BO90" s="339"/>
      <c r="BP90" s="339"/>
      <c r="BQ90" s="339"/>
      <c r="BR90" s="339"/>
      <c r="BS90" s="339"/>
      <c r="BT90" s="339"/>
      <c r="BU90" s="339"/>
      <c r="BV90" s="339"/>
      <c r="BW90" s="339"/>
      <c r="BX90" s="339"/>
      <c r="BY90" s="339"/>
      <c r="BZ90" s="339"/>
      <c r="CA90" s="339"/>
      <c r="CB90" s="339"/>
      <c r="CC90" s="339"/>
      <c r="CD90" s="339"/>
      <c r="CE90" s="339"/>
      <c r="CF90" s="339"/>
      <c r="CG90" s="339"/>
      <c r="CH90" s="339"/>
      <c r="CI90" s="339"/>
      <c r="CJ90" s="339"/>
      <c r="CK90" s="339"/>
      <c r="CL90" s="339"/>
      <c r="CM90" s="339"/>
      <c r="CN90" s="339"/>
      <c r="CO90" s="339"/>
      <c r="CP90" s="339"/>
      <c r="CQ90" s="339"/>
      <c r="CR90" s="339"/>
      <c r="CS90" s="339"/>
    </row>
    <row r="91" spans="2:97" s="406" customFormat="1" ht="16.5" customHeight="1">
      <c r="B91" s="988"/>
      <c r="C91" s="337" t="s">
        <v>50</v>
      </c>
      <c r="D91" s="989" t="s">
        <v>284</v>
      </c>
      <c r="E91" s="990"/>
      <c r="F91" s="990"/>
      <c r="G91" s="990"/>
      <c r="H91" s="990"/>
      <c r="I91" s="990"/>
      <c r="J91" s="990"/>
      <c r="K91" s="990"/>
      <c r="L91" s="990"/>
      <c r="M91" s="990"/>
      <c r="N91" s="990"/>
      <c r="O91" s="990"/>
      <c r="P91" s="990"/>
      <c r="Q91" s="990"/>
      <c r="R91" s="990"/>
      <c r="S91" s="990"/>
      <c r="T91" s="990"/>
      <c r="U91" s="990"/>
      <c r="V91" s="990"/>
      <c r="W91" s="990"/>
      <c r="X91" s="990"/>
      <c r="Y91" s="990"/>
      <c r="Z91" s="990"/>
      <c r="AA91" s="990"/>
      <c r="AB91" s="990"/>
      <c r="AC91" s="990"/>
      <c r="AD91" s="990"/>
      <c r="AE91" s="990"/>
      <c r="AF91" s="990"/>
      <c r="AG91" s="990"/>
      <c r="AH91" s="990"/>
      <c r="AI91" s="990"/>
      <c r="AJ91" s="990"/>
      <c r="AK91" s="990"/>
      <c r="AL91" s="990"/>
      <c r="AM91" s="990"/>
      <c r="AN91" s="990"/>
      <c r="AO91" s="990"/>
      <c r="AP91" s="990"/>
      <c r="AQ91" s="990"/>
      <c r="AR91" s="990"/>
      <c r="AS91" s="990"/>
      <c r="AT91" s="990"/>
      <c r="AU91" s="990"/>
      <c r="AV91" s="990"/>
      <c r="AW91" s="990"/>
      <c r="AX91" s="990"/>
      <c r="AY91" s="990"/>
      <c r="AZ91" s="990"/>
      <c r="BA91" s="990"/>
      <c r="BB91" s="990"/>
      <c r="BC91" s="990"/>
      <c r="BD91" s="990"/>
      <c r="BE91" s="990"/>
      <c r="BF91" s="990"/>
      <c r="BG91" s="990"/>
      <c r="BH91" s="990"/>
      <c r="BI91" s="990"/>
      <c r="BJ91" s="990"/>
      <c r="BK91" s="990"/>
      <c r="BL91" s="990"/>
      <c r="BM91" s="990"/>
      <c r="BN91" s="990"/>
      <c r="BO91" s="990"/>
      <c r="BP91" s="990"/>
      <c r="BQ91" s="990"/>
      <c r="BR91" s="990"/>
      <c r="BS91" s="990"/>
      <c r="BT91" s="990"/>
      <c r="BU91" s="990"/>
      <c r="BV91" s="990"/>
      <c r="BW91" s="990"/>
      <c r="BX91" s="990"/>
      <c r="BY91" s="990"/>
      <c r="BZ91" s="990"/>
      <c r="CA91" s="990"/>
      <c r="CB91" s="990"/>
      <c r="CC91" s="990"/>
      <c r="CD91" s="990"/>
      <c r="CE91" s="990"/>
      <c r="CF91" s="990"/>
      <c r="CG91" s="990"/>
      <c r="CH91" s="990"/>
      <c r="CI91" s="990"/>
      <c r="CJ91" s="990"/>
      <c r="CK91" s="990"/>
      <c r="CL91" s="990"/>
      <c r="CM91" s="990"/>
      <c r="CN91" s="990"/>
      <c r="CO91" s="990"/>
      <c r="CP91" s="990"/>
      <c r="CQ91" s="990"/>
      <c r="CR91" s="990"/>
      <c r="CS91" s="990"/>
    </row>
    <row r="92" s="200" customFormat="1" ht="16.5" customHeight="1">
      <c r="G92" s="201"/>
    </row>
    <row r="93" s="911" customFormat="1" ht="16.5" customHeight="1">
      <c r="I93" s="912"/>
    </row>
    <row r="94" spans="2:16" s="913" customFormat="1" ht="16.5" customHeight="1">
      <c r="B94" s="2090" t="s">
        <v>716</v>
      </c>
      <c r="C94" s="2090"/>
      <c r="D94" s="2090"/>
      <c r="E94" s="2090"/>
      <c r="F94" s="2090"/>
      <c r="G94" s="2090"/>
      <c r="H94" s="2090"/>
      <c r="I94" s="2090"/>
      <c r="J94" s="2090"/>
      <c r="K94" s="2090"/>
      <c r="L94" s="2090"/>
      <c r="M94" s="2090"/>
      <c r="N94" s="2090"/>
      <c r="O94" s="2090"/>
      <c r="P94" s="2090"/>
    </row>
    <row r="95" spans="2:16" s="263" customFormat="1" ht="16.5" customHeight="1">
      <c r="B95" s="2081" t="s">
        <v>684</v>
      </c>
      <c r="C95" s="2081"/>
      <c r="D95" s="2081"/>
      <c r="E95" s="2081"/>
      <c r="F95" s="2081"/>
      <c r="G95" s="2081"/>
      <c r="H95" s="2081"/>
      <c r="I95" s="2081"/>
      <c r="J95" s="2081"/>
      <c r="K95" s="2081"/>
      <c r="L95" s="2081"/>
      <c r="M95" s="2081"/>
      <c r="N95" s="2081"/>
      <c r="O95" s="2081"/>
      <c r="P95" s="2081"/>
    </row>
    <row r="96" spans="2:97" s="355" customFormat="1" ht="16.5" customHeight="1">
      <c r="B96" s="2085" t="s">
        <v>471</v>
      </c>
      <c r="C96" s="2085"/>
      <c r="D96" s="2085"/>
      <c r="E96" s="2085"/>
      <c r="F96" s="2085"/>
      <c r="G96" s="2085"/>
      <c r="H96" s="2085"/>
      <c r="I96" s="2085"/>
      <c r="J96" s="2085"/>
      <c r="K96" s="2085"/>
      <c r="L96" s="2085"/>
      <c r="M96" s="2085"/>
      <c r="N96" s="2085"/>
      <c r="O96" s="2085"/>
      <c r="P96" s="2085"/>
      <c r="Q96" s="335"/>
      <c r="R96" s="335"/>
      <c r="S96" s="335"/>
      <c r="T96" s="335"/>
      <c r="U96" s="335"/>
      <c r="V96" s="335"/>
      <c r="W96" s="335"/>
      <c r="X96" s="335"/>
      <c r="Y96" s="335"/>
      <c r="Z96" s="335"/>
      <c r="AA96" s="335"/>
      <c r="AB96" s="335"/>
      <c r="AC96" s="335"/>
      <c r="AD96" s="335"/>
      <c r="AE96" s="335"/>
      <c r="AF96" s="335"/>
      <c r="AG96" s="335"/>
      <c r="AH96" s="335"/>
      <c r="AI96" s="335"/>
      <c r="AJ96" s="335"/>
      <c r="AK96" s="335"/>
      <c r="AL96" s="335"/>
      <c r="AM96" s="335"/>
      <c r="AN96" s="335"/>
      <c r="AO96" s="335"/>
      <c r="AP96" s="335"/>
      <c r="AQ96" s="335"/>
      <c r="AR96" s="335"/>
      <c r="AS96" s="335"/>
      <c r="AT96" s="335"/>
      <c r="AU96" s="335"/>
      <c r="AV96" s="335"/>
      <c r="AW96" s="335"/>
      <c r="AX96" s="335"/>
      <c r="AY96" s="335"/>
      <c r="AZ96" s="335"/>
      <c r="BA96" s="335"/>
      <c r="BB96" s="335"/>
      <c r="BC96" s="335"/>
      <c r="BD96" s="335"/>
      <c r="BE96" s="335"/>
      <c r="BF96" s="335"/>
      <c r="BG96" s="335"/>
      <c r="BH96" s="335"/>
      <c r="BI96" s="335"/>
      <c r="BJ96" s="335"/>
      <c r="BK96" s="335"/>
      <c r="BL96" s="335"/>
      <c r="BM96" s="335"/>
      <c r="BN96" s="335"/>
      <c r="BO96" s="335"/>
      <c r="BP96" s="335"/>
      <c r="BQ96" s="335"/>
      <c r="BR96" s="335"/>
      <c r="BS96" s="335"/>
      <c r="BT96" s="335"/>
      <c r="BU96" s="335"/>
      <c r="BV96" s="335"/>
      <c r="BW96" s="335"/>
      <c r="BX96" s="335"/>
      <c r="BY96" s="335"/>
      <c r="BZ96" s="335"/>
      <c r="CA96" s="335"/>
      <c r="CB96" s="335"/>
      <c r="CC96" s="335"/>
      <c r="CD96" s="335"/>
      <c r="CE96" s="335"/>
      <c r="CF96" s="335"/>
      <c r="CG96" s="335"/>
      <c r="CH96" s="335"/>
      <c r="CI96" s="335"/>
      <c r="CJ96" s="335"/>
      <c r="CK96" s="335"/>
      <c r="CL96" s="335"/>
      <c r="CM96" s="335"/>
      <c r="CN96" s="335"/>
      <c r="CO96" s="335"/>
      <c r="CP96" s="335"/>
      <c r="CQ96" s="335"/>
      <c r="CR96" s="335"/>
      <c r="CS96" s="335"/>
    </row>
    <row r="97" spans="2:97" s="1088" customFormat="1" ht="16.5" customHeight="1">
      <c r="B97" s="1089" t="s">
        <v>50</v>
      </c>
      <c r="C97" s="1090" t="s">
        <v>732</v>
      </c>
      <c r="D97" s="1091"/>
      <c r="E97" s="1092"/>
      <c r="F97" s="1092"/>
      <c r="G97" s="1092"/>
      <c r="H97" s="1092"/>
      <c r="I97" s="1092"/>
      <c r="J97" s="1092"/>
      <c r="K97" s="1092"/>
      <c r="L97" s="1092"/>
      <c r="M97" s="1092"/>
      <c r="N97" s="1092"/>
      <c r="O97" s="1092"/>
      <c r="P97" s="1092"/>
      <c r="Q97" s="1092"/>
      <c r="R97" s="1092"/>
      <c r="S97" s="1092"/>
      <c r="T97" s="1092"/>
      <c r="U97" s="1092"/>
      <c r="V97" s="1092"/>
      <c r="W97" s="1092"/>
      <c r="X97" s="1092"/>
      <c r="Y97" s="1092"/>
      <c r="Z97" s="1092"/>
      <c r="AA97" s="1092"/>
      <c r="AB97" s="1092"/>
      <c r="AC97" s="1092"/>
      <c r="AD97" s="1092"/>
      <c r="AE97" s="1092"/>
      <c r="AF97" s="1092"/>
      <c r="AG97" s="1092"/>
      <c r="AH97" s="1092"/>
      <c r="AI97" s="1092"/>
      <c r="AJ97" s="1092"/>
      <c r="AK97" s="1092"/>
      <c r="AL97" s="1092"/>
      <c r="AM97" s="1092"/>
      <c r="AN97" s="1092"/>
      <c r="AO97" s="1092"/>
      <c r="AP97" s="1092"/>
      <c r="AQ97" s="1092"/>
      <c r="AR97" s="1092"/>
      <c r="AS97" s="1092"/>
      <c r="AT97" s="1092"/>
      <c r="AU97" s="1092"/>
      <c r="AV97" s="1092"/>
      <c r="AW97" s="1092"/>
      <c r="AX97" s="1092"/>
      <c r="AY97" s="1092"/>
      <c r="AZ97" s="1092"/>
      <c r="BA97" s="1092"/>
      <c r="BB97" s="1092"/>
      <c r="BC97" s="1092"/>
      <c r="BD97" s="1092"/>
      <c r="BE97" s="1092"/>
      <c r="BF97" s="1092"/>
      <c r="BG97" s="1092"/>
      <c r="BH97" s="1092"/>
      <c r="BI97" s="1092"/>
      <c r="BJ97" s="1092"/>
      <c r="BK97" s="1092"/>
      <c r="BL97" s="1092"/>
      <c r="BM97" s="1092"/>
      <c r="BN97" s="1092"/>
      <c r="BO97" s="1092"/>
      <c r="BP97" s="1092"/>
      <c r="BQ97" s="1092"/>
      <c r="BR97" s="1092"/>
      <c r="BS97" s="1092"/>
      <c r="BT97" s="1092"/>
      <c r="BU97" s="1092"/>
      <c r="BV97" s="1092"/>
      <c r="BW97" s="1092"/>
      <c r="BX97" s="1092"/>
      <c r="BY97" s="1092"/>
      <c r="BZ97" s="1092"/>
      <c r="CA97" s="1092"/>
      <c r="CB97" s="1092"/>
      <c r="CC97" s="1092"/>
      <c r="CD97" s="1092"/>
      <c r="CE97" s="1092"/>
      <c r="CF97" s="1092"/>
      <c r="CG97" s="1092"/>
      <c r="CH97" s="1092"/>
      <c r="CI97" s="1092"/>
      <c r="CJ97" s="1092"/>
      <c r="CK97" s="1092"/>
      <c r="CL97" s="1092"/>
      <c r="CM97" s="1092"/>
      <c r="CN97" s="1092"/>
      <c r="CO97" s="1092"/>
      <c r="CP97" s="1092"/>
      <c r="CQ97" s="1092"/>
      <c r="CR97" s="1092"/>
      <c r="CS97" s="1092"/>
    </row>
    <row r="98" spans="2:97" s="1088" customFormat="1" ht="16.5" customHeight="1">
      <c r="B98" s="1089" t="s">
        <v>50</v>
      </c>
      <c r="C98" s="1090" t="s">
        <v>733</v>
      </c>
      <c r="D98" s="1091"/>
      <c r="E98" s="1092"/>
      <c r="F98" s="1092"/>
      <c r="G98" s="1092"/>
      <c r="H98" s="1092"/>
      <c r="I98" s="1092"/>
      <c r="J98" s="1092"/>
      <c r="K98" s="1092"/>
      <c r="L98" s="1092"/>
      <c r="M98" s="1092"/>
      <c r="N98" s="1092"/>
      <c r="O98" s="1092"/>
      <c r="P98" s="1092"/>
      <c r="Q98" s="1092"/>
      <c r="R98" s="1092"/>
      <c r="S98" s="1092"/>
      <c r="T98" s="1092"/>
      <c r="U98" s="1092"/>
      <c r="V98" s="1092"/>
      <c r="W98" s="1092"/>
      <c r="X98" s="1092"/>
      <c r="Y98" s="1092"/>
      <c r="Z98" s="1092"/>
      <c r="AA98" s="1092"/>
      <c r="AB98" s="1092"/>
      <c r="AC98" s="1092"/>
      <c r="AD98" s="1092"/>
      <c r="AE98" s="1092"/>
      <c r="AF98" s="1092"/>
      <c r="AG98" s="1092"/>
      <c r="AH98" s="1092"/>
      <c r="AI98" s="1092"/>
      <c r="AJ98" s="1092"/>
      <c r="AK98" s="1092"/>
      <c r="AL98" s="1092"/>
      <c r="AM98" s="1092"/>
      <c r="AN98" s="1092"/>
      <c r="AO98" s="1092"/>
      <c r="AP98" s="1092"/>
      <c r="AQ98" s="1092"/>
      <c r="AR98" s="1092"/>
      <c r="AS98" s="1092"/>
      <c r="AT98" s="1092"/>
      <c r="AU98" s="1092"/>
      <c r="AV98" s="1092"/>
      <c r="AW98" s="1092"/>
      <c r="AX98" s="1092"/>
      <c r="AY98" s="1092"/>
      <c r="AZ98" s="1092"/>
      <c r="BA98" s="1092"/>
      <c r="BB98" s="1092"/>
      <c r="BC98" s="1092"/>
      <c r="BD98" s="1092"/>
      <c r="BE98" s="1092"/>
      <c r="BF98" s="1092"/>
      <c r="BG98" s="1092"/>
      <c r="BH98" s="1092"/>
      <c r="BI98" s="1092"/>
      <c r="BJ98" s="1092"/>
      <c r="BK98" s="1092"/>
      <c r="BL98" s="1092"/>
      <c r="BM98" s="1092"/>
      <c r="BN98" s="1092"/>
      <c r="BO98" s="1092"/>
      <c r="BP98" s="1092"/>
      <c r="BQ98" s="1092"/>
      <c r="BR98" s="1092"/>
      <c r="BS98" s="1092"/>
      <c r="BT98" s="1092"/>
      <c r="BU98" s="1092"/>
      <c r="BV98" s="1092"/>
      <c r="BW98" s="1092"/>
      <c r="BX98" s="1092"/>
      <c r="BY98" s="1092"/>
      <c r="BZ98" s="1092"/>
      <c r="CA98" s="1092"/>
      <c r="CB98" s="1092"/>
      <c r="CC98" s="1092"/>
      <c r="CD98" s="1092"/>
      <c r="CE98" s="1092"/>
      <c r="CF98" s="1092"/>
      <c r="CG98" s="1092"/>
      <c r="CH98" s="1092"/>
      <c r="CI98" s="1092"/>
      <c r="CJ98" s="1092"/>
      <c r="CK98" s="1092"/>
      <c r="CL98" s="1092"/>
      <c r="CM98" s="1092"/>
      <c r="CN98" s="1092"/>
      <c r="CO98" s="1092"/>
      <c r="CP98" s="1092"/>
      <c r="CQ98" s="1092"/>
      <c r="CR98" s="1092"/>
      <c r="CS98" s="1092"/>
    </row>
    <row r="99" spans="2:97" s="1088" customFormat="1" ht="16.5" customHeight="1">
      <c r="B99" s="1089" t="s">
        <v>50</v>
      </c>
      <c r="C99" s="1090" t="s">
        <v>734</v>
      </c>
      <c r="D99" s="1091"/>
      <c r="E99" s="1092"/>
      <c r="F99" s="1092"/>
      <c r="G99" s="1092"/>
      <c r="H99" s="1092"/>
      <c r="I99" s="1092"/>
      <c r="J99" s="1092"/>
      <c r="K99" s="1092"/>
      <c r="L99" s="1092"/>
      <c r="M99" s="1092"/>
      <c r="N99" s="1092"/>
      <c r="O99" s="1092"/>
      <c r="P99" s="1092"/>
      <c r="Q99" s="1092"/>
      <c r="R99" s="1092"/>
      <c r="S99" s="1092"/>
      <c r="T99" s="1092"/>
      <c r="U99" s="1092"/>
      <c r="V99" s="1092"/>
      <c r="W99" s="1092"/>
      <c r="X99" s="1092"/>
      <c r="Y99" s="1092"/>
      <c r="Z99" s="1092"/>
      <c r="AA99" s="1092"/>
      <c r="AB99" s="1092"/>
      <c r="AC99" s="1092"/>
      <c r="AD99" s="1092"/>
      <c r="AE99" s="1092"/>
      <c r="AF99" s="1092"/>
      <c r="AG99" s="1092"/>
      <c r="AH99" s="1092"/>
      <c r="AI99" s="1092"/>
      <c r="AJ99" s="1092"/>
      <c r="AK99" s="1092"/>
      <c r="AL99" s="1092"/>
      <c r="AM99" s="1092"/>
      <c r="AN99" s="1092"/>
      <c r="AO99" s="1092"/>
      <c r="AP99" s="1092"/>
      <c r="AQ99" s="1092"/>
      <c r="AR99" s="1092"/>
      <c r="AS99" s="1092"/>
      <c r="AT99" s="1092"/>
      <c r="AU99" s="1092"/>
      <c r="AV99" s="1092"/>
      <c r="AW99" s="1092"/>
      <c r="AX99" s="1092"/>
      <c r="AY99" s="1092"/>
      <c r="AZ99" s="1092"/>
      <c r="BA99" s="1092"/>
      <c r="BB99" s="1092"/>
      <c r="BC99" s="1092"/>
      <c r="BD99" s="1092"/>
      <c r="BE99" s="1092"/>
      <c r="BF99" s="1092"/>
      <c r="BG99" s="1092"/>
      <c r="BH99" s="1092"/>
      <c r="BI99" s="1092"/>
      <c r="BJ99" s="1092"/>
      <c r="BK99" s="1092"/>
      <c r="BL99" s="1092"/>
      <c r="BM99" s="1092"/>
      <c r="BN99" s="1092"/>
      <c r="BO99" s="1092"/>
      <c r="BP99" s="1092"/>
      <c r="BQ99" s="1092"/>
      <c r="BR99" s="1092"/>
      <c r="BS99" s="1092"/>
      <c r="BT99" s="1092"/>
      <c r="BU99" s="1092"/>
      <c r="BV99" s="1092"/>
      <c r="BW99" s="1092"/>
      <c r="BX99" s="1092"/>
      <c r="BY99" s="1092"/>
      <c r="BZ99" s="1092"/>
      <c r="CA99" s="1092"/>
      <c r="CB99" s="1092"/>
      <c r="CC99" s="1092"/>
      <c r="CD99" s="1092"/>
      <c r="CE99" s="1092"/>
      <c r="CF99" s="1092"/>
      <c r="CG99" s="1092"/>
      <c r="CH99" s="1092"/>
      <c r="CI99" s="1092"/>
      <c r="CJ99" s="1092"/>
      <c r="CK99" s="1092"/>
      <c r="CL99" s="1092"/>
      <c r="CM99" s="1092"/>
      <c r="CN99" s="1092"/>
      <c r="CO99" s="1092"/>
      <c r="CP99" s="1092"/>
      <c r="CQ99" s="1092"/>
      <c r="CR99" s="1092"/>
      <c r="CS99" s="1092"/>
    </row>
    <row r="100" s="200" customFormat="1" ht="16.5" customHeight="1">
      <c r="G100" s="201"/>
    </row>
    <row r="101" s="908" customFormat="1" ht="16.5" customHeight="1">
      <c r="I101" s="909"/>
    </row>
    <row r="102" spans="2:16" s="910" customFormat="1" ht="16.5" customHeight="1">
      <c r="B102" s="2091" t="s">
        <v>717</v>
      </c>
      <c r="C102" s="2091"/>
      <c r="D102" s="2091"/>
      <c r="E102" s="2091"/>
      <c r="F102" s="2091"/>
      <c r="G102" s="2091"/>
      <c r="H102" s="2091"/>
      <c r="I102" s="2091"/>
      <c r="J102" s="2091"/>
      <c r="K102" s="2091"/>
      <c r="L102" s="2091"/>
      <c r="M102" s="2091"/>
      <c r="N102" s="2091"/>
      <c r="O102" s="2091"/>
      <c r="P102" s="2091"/>
    </row>
    <row r="103" spans="2:16" s="263" customFormat="1" ht="16.5" customHeight="1">
      <c r="B103" s="2081" t="s">
        <v>476</v>
      </c>
      <c r="C103" s="2081"/>
      <c r="D103" s="2081"/>
      <c r="E103" s="2081"/>
      <c r="F103" s="2081"/>
      <c r="G103" s="2081"/>
      <c r="H103" s="2081"/>
      <c r="I103" s="2081"/>
      <c r="J103" s="2081"/>
      <c r="K103" s="2081"/>
      <c r="L103" s="2081"/>
      <c r="M103" s="2081"/>
      <c r="N103" s="2081"/>
      <c r="O103" s="2081"/>
      <c r="P103" s="2081"/>
    </row>
    <row r="104" spans="2:97" s="355" customFormat="1" ht="16.5" customHeight="1">
      <c r="B104" s="2085" t="s">
        <v>477</v>
      </c>
      <c r="C104" s="2085"/>
      <c r="D104" s="2085"/>
      <c r="E104" s="2085"/>
      <c r="F104" s="2085"/>
      <c r="G104" s="2085"/>
      <c r="H104" s="2085"/>
      <c r="I104" s="2085"/>
      <c r="J104" s="2085"/>
      <c r="K104" s="2085"/>
      <c r="L104" s="2085"/>
      <c r="M104" s="2085"/>
      <c r="N104" s="2085"/>
      <c r="O104" s="2085"/>
      <c r="P104" s="2085"/>
      <c r="Q104" s="335"/>
      <c r="R104" s="335"/>
      <c r="S104" s="335"/>
      <c r="T104" s="335"/>
      <c r="U104" s="335"/>
      <c r="V104" s="335"/>
      <c r="W104" s="335"/>
      <c r="X104" s="335"/>
      <c r="Y104" s="335"/>
      <c r="Z104" s="335"/>
      <c r="AA104" s="335"/>
      <c r="AB104" s="335"/>
      <c r="AC104" s="335"/>
      <c r="AD104" s="335"/>
      <c r="AE104" s="335"/>
      <c r="AF104" s="335"/>
      <c r="AG104" s="335"/>
      <c r="AH104" s="335"/>
      <c r="AI104" s="335"/>
      <c r="AJ104" s="335"/>
      <c r="AK104" s="335"/>
      <c r="AL104" s="335"/>
      <c r="AM104" s="335"/>
      <c r="AN104" s="335"/>
      <c r="AO104" s="335"/>
      <c r="AP104" s="335"/>
      <c r="AQ104" s="335"/>
      <c r="AR104" s="335"/>
      <c r="AS104" s="335"/>
      <c r="AT104" s="335"/>
      <c r="AU104" s="335"/>
      <c r="AV104" s="335"/>
      <c r="AW104" s="335"/>
      <c r="AX104" s="335"/>
      <c r="AY104" s="335"/>
      <c r="AZ104" s="335"/>
      <c r="BA104" s="335"/>
      <c r="BB104" s="335"/>
      <c r="BC104" s="335"/>
      <c r="BD104" s="335"/>
      <c r="BE104" s="335"/>
      <c r="BF104" s="335"/>
      <c r="BG104" s="335"/>
      <c r="BH104" s="335"/>
      <c r="BI104" s="335"/>
      <c r="BJ104" s="335"/>
      <c r="BK104" s="335"/>
      <c r="BL104" s="335"/>
      <c r="BM104" s="335"/>
      <c r="BN104" s="335"/>
      <c r="BO104" s="335"/>
      <c r="BP104" s="335"/>
      <c r="BQ104" s="335"/>
      <c r="BR104" s="335"/>
      <c r="BS104" s="335"/>
      <c r="BT104" s="335"/>
      <c r="BU104" s="335"/>
      <c r="BV104" s="335"/>
      <c r="BW104" s="335"/>
      <c r="BX104" s="335"/>
      <c r="BY104" s="335"/>
      <c r="BZ104" s="335"/>
      <c r="CA104" s="335"/>
      <c r="CB104" s="335"/>
      <c r="CC104" s="335"/>
      <c r="CD104" s="335"/>
      <c r="CE104" s="335"/>
      <c r="CF104" s="335"/>
      <c r="CG104" s="335"/>
      <c r="CH104" s="335"/>
      <c r="CI104" s="335"/>
      <c r="CJ104" s="335"/>
      <c r="CK104" s="335"/>
      <c r="CL104" s="335"/>
      <c r="CM104" s="335"/>
      <c r="CN104" s="335"/>
      <c r="CO104" s="335"/>
      <c r="CP104" s="335"/>
      <c r="CQ104" s="335"/>
      <c r="CR104" s="335"/>
      <c r="CS104" s="335"/>
    </row>
    <row r="105" spans="1:9" s="1322" customFormat="1" ht="15.75">
      <c r="A105" s="388"/>
      <c r="B105" s="1167" t="s">
        <v>50</v>
      </c>
      <c r="C105" s="989" t="s">
        <v>534</v>
      </c>
      <c r="D105" s="1169"/>
      <c r="E105" s="1170"/>
      <c r="F105" s="1170"/>
      <c r="G105" s="1170"/>
      <c r="H105" s="1170"/>
      <c r="I105" s="1170"/>
    </row>
    <row r="106" spans="1:9" s="1322" customFormat="1" ht="15.75">
      <c r="A106" s="388"/>
      <c r="B106" s="1167" t="s">
        <v>50</v>
      </c>
      <c r="C106" s="1168" t="s">
        <v>781</v>
      </c>
      <c r="D106" s="1169"/>
      <c r="E106" s="1170"/>
      <c r="F106" s="1170"/>
      <c r="G106" s="1170"/>
      <c r="H106" s="1170"/>
      <c r="I106" s="1170"/>
    </row>
    <row r="107" spans="1:9" s="1322" customFormat="1" ht="15.75">
      <c r="A107" s="388"/>
      <c r="B107" s="1167" t="s">
        <v>50</v>
      </c>
      <c r="C107" s="1171" t="s">
        <v>535</v>
      </c>
      <c r="D107" s="1169"/>
      <c r="E107" s="1170"/>
      <c r="F107" s="1170"/>
      <c r="G107" s="1170"/>
      <c r="H107" s="1170"/>
      <c r="I107" s="1170"/>
    </row>
    <row r="108" spans="1:9" s="1322" customFormat="1" ht="15.75">
      <c r="A108" s="388"/>
      <c r="B108" s="988" t="s">
        <v>50</v>
      </c>
      <c r="C108" s="989" t="s">
        <v>536</v>
      </c>
      <c r="D108" s="1169"/>
      <c r="E108" s="1170"/>
      <c r="F108" s="1170"/>
      <c r="G108" s="1170"/>
      <c r="H108" s="1170"/>
      <c r="I108" s="1170"/>
    </row>
    <row r="109" s="348" customFormat="1" ht="16.5" customHeight="1"/>
    <row r="110" s="1159" customFormat="1" ht="15.75">
      <c r="I110" s="1160"/>
    </row>
    <row r="111" spans="2:16" s="1161" customFormat="1" ht="18">
      <c r="B111" s="2096" t="s">
        <v>594</v>
      </c>
      <c r="C111" s="2096"/>
      <c r="D111" s="2096"/>
      <c r="E111" s="2096"/>
      <c r="F111" s="2096"/>
      <c r="G111" s="2096"/>
      <c r="H111" s="2096"/>
      <c r="I111" s="2096"/>
      <c r="J111" s="2096"/>
      <c r="K111" s="2096"/>
      <c r="L111" s="2096"/>
      <c r="M111" s="2096"/>
      <c r="N111" s="2096"/>
      <c r="O111" s="2096"/>
      <c r="P111" s="2096"/>
    </row>
    <row r="112" spans="2:16" s="263" customFormat="1" ht="18">
      <c r="B112" s="2081" t="s">
        <v>595</v>
      </c>
      <c r="C112" s="2081"/>
      <c r="D112" s="2081"/>
      <c r="E112" s="2081"/>
      <c r="F112" s="2081"/>
      <c r="G112" s="2081"/>
      <c r="H112" s="2081"/>
      <c r="I112" s="2081"/>
      <c r="J112" s="2081"/>
      <c r="K112" s="2081"/>
      <c r="L112" s="2081"/>
      <c r="M112" s="2081"/>
      <c r="N112" s="2081"/>
      <c r="O112" s="2081"/>
      <c r="P112" s="2081"/>
    </row>
    <row r="113" spans="2:97" s="355" customFormat="1" ht="15.75">
      <c r="B113" s="2085" t="s">
        <v>596</v>
      </c>
      <c r="C113" s="2085"/>
      <c r="D113" s="2085"/>
      <c r="E113" s="2085"/>
      <c r="F113" s="2085"/>
      <c r="G113" s="2085"/>
      <c r="H113" s="2085"/>
      <c r="I113" s="2085"/>
      <c r="J113" s="2085"/>
      <c r="K113" s="2085"/>
      <c r="L113" s="2085"/>
      <c r="M113" s="2085"/>
      <c r="N113" s="2085"/>
      <c r="O113" s="2085"/>
      <c r="P113" s="2085"/>
      <c r="Q113" s="335"/>
      <c r="R113" s="335"/>
      <c r="S113" s="335"/>
      <c r="T113" s="335"/>
      <c r="U113" s="335"/>
      <c r="V113" s="335"/>
      <c r="W113" s="335"/>
      <c r="X113" s="335"/>
      <c r="Y113" s="335"/>
      <c r="Z113" s="335"/>
      <c r="AA113" s="335"/>
      <c r="AB113" s="335"/>
      <c r="AC113" s="335"/>
      <c r="AD113" s="335"/>
      <c r="AE113" s="335"/>
      <c r="AF113" s="335"/>
      <c r="AG113" s="335"/>
      <c r="AH113" s="335"/>
      <c r="AI113" s="335"/>
      <c r="AJ113" s="335"/>
      <c r="AK113" s="335"/>
      <c r="AL113" s="335"/>
      <c r="AM113" s="335"/>
      <c r="AN113" s="335"/>
      <c r="AO113" s="335"/>
      <c r="AP113" s="335"/>
      <c r="AQ113" s="335"/>
      <c r="AR113" s="335"/>
      <c r="AS113" s="335"/>
      <c r="AT113" s="335"/>
      <c r="AU113" s="335"/>
      <c r="AV113" s="335"/>
      <c r="AW113" s="335"/>
      <c r="AX113" s="335"/>
      <c r="AY113" s="335"/>
      <c r="AZ113" s="335"/>
      <c r="BA113" s="335"/>
      <c r="BB113" s="335"/>
      <c r="BC113" s="335"/>
      <c r="BD113" s="335"/>
      <c r="BE113" s="335"/>
      <c r="BF113" s="335"/>
      <c r="BG113" s="335"/>
      <c r="BH113" s="335"/>
      <c r="BI113" s="335"/>
      <c r="BJ113" s="335"/>
      <c r="BK113" s="335"/>
      <c r="BL113" s="335"/>
      <c r="BM113" s="335"/>
      <c r="BN113" s="335"/>
      <c r="BO113" s="335"/>
      <c r="BP113" s="335"/>
      <c r="BQ113" s="335"/>
      <c r="BR113" s="335"/>
      <c r="BS113" s="335"/>
      <c r="BT113" s="335"/>
      <c r="BU113" s="335"/>
      <c r="BV113" s="335"/>
      <c r="BW113" s="335"/>
      <c r="BX113" s="335"/>
      <c r="BY113" s="335"/>
      <c r="BZ113" s="335"/>
      <c r="CA113" s="335"/>
      <c r="CB113" s="335"/>
      <c r="CC113" s="335"/>
      <c r="CD113" s="335"/>
      <c r="CE113" s="335"/>
      <c r="CF113" s="335"/>
      <c r="CG113" s="335"/>
      <c r="CH113" s="335"/>
      <c r="CI113" s="335"/>
      <c r="CJ113" s="335"/>
      <c r="CK113" s="335"/>
      <c r="CL113" s="335"/>
      <c r="CM113" s="335"/>
      <c r="CN113" s="335"/>
      <c r="CO113" s="335"/>
      <c r="CP113" s="335"/>
      <c r="CQ113" s="335"/>
      <c r="CR113" s="335"/>
      <c r="CS113" s="335"/>
    </row>
    <row r="114" spans="2:97" s="336" customFormat="1" ht="15.75">
      <c r="B114" s="337" t="s">
        <v>50</v>
      </c>
      <c r="C114" s="356" t="s">
        <v>791</v>
      </c>
      <c r="D114" s="357"/>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39"/>
      <c r="AE114" s="339"/>
      <c r="AF114" s="339"/>
      <c r="AG114" s="339"/>
      <c r="AH114" s="339"/>
      <c r="AI114" s="339"/>
      <c r="AJ114" s="339"/>
      <c r="AK114" s="339"/>
      <c r="AL114" s="339"/>
      <c r="AM114" s="339"/>
      <c r="AN114" s="339"/>
      <c r="AO114" s="339"/>
      <c r="AP114" s="339"/>
      <c r="AQ114" s="339"/>
      <c r="AR114" s="339"/>
      <c r="AS114" s="339"/>
      <c r="AT114" s="339"/>
      <c r="AU114" s="339"/>
      <c r="AV114" s="339"/>
      <c r="AW114" s="339"/>
      <c r="AX114" s="339"/>
      <c r="AY114" s="339"/>
      <c r="AZ114" s="339"/>
      <c r="BA114" s="339"/>
      <c r="BB114" s="339"/>
      <c r="BC114" s="339"/>
      <c r="BD114" s="339"/>
      <c r="BE114" s="339"/>
      <c r="BF114" s="339"/>
      <c r="BG114" s="339"/>
      <c r="BH114" s="339"/>
      <c r="BI114" s="339"/>
      <c r="BJ114" s="339"/>
      <c r="BK114" s="339"/>
      <c r="BL114" s="339"/>
      <c r="BM114" s="339"/>
      <c r="BN114" s="339"/>
      <c r="BO114" s="339"/>
      <c r="BP114" s="339"/>
      <c r="BQ114" s="339"/>
      <c r="BR114" s="339"/>
      <c r="BS114" s="339"/>
      <c r="BT114" s="339"/>
      <c r="BU114" s="339"/>
      <c r="BV114" s="339"/>
      <c r="BW114" s="339"/>
      <c r="BX114" s="339"/>
      <c r="BY114" s="339"/>
      <c r="BZ114" s="339"/>
      <c r="CA114" s="339"/>
      <c r="CB114" s="339"/>
      <c r="CC114" s="339"/>
      <c r="CD114" s="339"/>
      <c r="CE114" s="339"/>
      <c r="CF114" s="339"/>
      <c r="CG114" s="339"/>
      <c r="CH114" s="339"/>
      <c r="CI114" s="339"/>
      <c r="CJ114" s="339"/>
      <c r="CK114" s="339"/>
      <c r="CL114" s="339"/>
      <c r="CM114" s="339"/>
      <c r="CN114" s="339"/>
      <c r="CO114" s="339"/>
      <c r="CP114" s="339"/>
      <c r="CQ114" s="339"/>
      <c r="CR114" s="339"/>
      <c r="CS114" s="339"/>
    </row>
    <row r="115" spans="2:97" s="336" customFormat="1" ht="15.75">
      <c r="B115" s="337" t="s">
        <v>50</v>
      </c>
      <c r="C115" s="356" t="s">
        <v>472</v>
      </c>
      <c r="D115" s="357"/>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39"/>
      <c r="AD115" s="339"/>
      <c r="AE115" s="339"/>
      <c r="AF115" s="339"/>
      <c r="AG115" s="339"/>
      <c r="AH115" s="339"/>
      <c r="AI115" s="339"/>
      <c r="AJ115" s="339"/>
      <c r="AK115" s="339"/>
      <c r="AL115" s="339"/>
      <c r="AM115" s="339"/>
      <c r="AN115" s="339"/>
      <c r="AO115" s="339"/>
      <c r="AP115" s="339"/>
      <c r="AQ115" s="339"/>
      <c r="AR115" s="339"/>
      <c r="AS115" s="339"/>
      <c r="AT115" s="339"/>
      <c r="AU115" s="339"/>
      <c r="AV115" s="339"/>
      <c r="AW115" s="339"/>
      <c r="AX115" s="339"/>
      <c r="AY115" s="339"/>
      <c r="AZ115" s="339"/>
      <c r="BA115" s="339"/>
      <c r="BB115" s="339"/>
      <c r="BC115" s="339"/>
      <c r="BD115" s="339"/>
      <c r="BE115" s="339"/>
      <c r="BF115" s="339"/>
      <c r="BG115" s="339"/>
      <c r="BH115" s="339"/>
      <c r="BI115" s="339"/>
      <c r="BJ115" s="339"/>
      <c r="BK115" s="339"/>
      <c r="BL115" s="339"/>
      <c r="BM115" s="339"/>
      <c r="BN115" s="339"/>
      <c r="BO115" s="339"/>
      <c r="BP115" s="339"/>
      <c r="BQ115" s="339"/>
      <c r="BR115" s="339"/>
      <c r="BS115" s="339"/>
      <c r="BT115" s="339"/>
      <c r="BU115" s="339"/>
      <c r="BV115" s="339"/>
      <c r="BW115" s="339"/>
      <c r="BX115" s="339"/>
      <c r="BY115" s="339"/>
      <c r="BZ115" s="339"/>
      <c r="CA115" s="339"/>
      <c r="CB115" s="339"/>
      <c r="CC115" s="339"/>
      <c r="CD115" s="339"/>
      <c r="CE115" s="339"/>
      <c r="CF115" s="339"/>
      <c r="CG115" s="339"/>
      <c r="CH115" s="339"/>
      <c r="CI115" s="339"/>
      <c r="CJ115" s="339"/>
      <c r="CK115" s="339"/>
      <c r="CL115" s="339"/>
      <c r="CM115" s="339"/>
      <c r="CN115" s="339"/>
      <c r="CO115" s="339"/>
      <c r="CP115" s="339"/>
      <c r="CQ115" s="339"/>
      <c r="CR115" s="339"/>
      <c r="CS115" s="339"/>
    </row>
    <row r="116" s="200" customFormat="1" ht="16.5" customHeight="1">
      <c r="G116" s="201"/>
    </row>
    <row r="117" spans="2:16" s="934" customFormat="1" ht="18">
      <c r="B117" s="2079" t="s">
        <v>622</v>
      </c>
      <c r="C117" s="2079"/>
      <c r="D117" s="2079"/>
      <c r="E117" s="2079"/>
      <c r="F117" s="2079"/>
      <c r="G117" s="2079"/>
      <c r="H117" s="2079"/>
      <c r="I117" s="2079"/>
      <c r="J117" s="2079"/>
      <c r="K117" s="2079"/>
      <c r="L117" s="2079"/>
      <c r="M117" s="2079"/>
      <c r="N117" s="2079"/>
      <c r="O117" s="2079"/>
      <c r="P117" s="2079"/>
    </row>
    <row r="118" spans="2:16" s="263" customFormat="1" ht="18">
      <c r="B118" s="2081" t="s">
        <v>565</v>
      </c>
      <c r="C118" s="2081"/>
      <c r="D118" s="2081"/>
      <c r="E118" s="2081"/>
      <c r="F118" s="2081"/>
      <c r="G118" s="2081"/>
      <c r="H118" s="2081"/>
      <c r="I118" s="2081"/>
      <c r="J118" s="2081"/>
      <c r="K118" s="2081"/>
      <c r="L118" s="2081"/>
      <c r="M118" s="2081"/>
      <c r="N118" s="2081"/>
      <c r="O118" s="2081"/>
      <c r="P118" s="2081"/>
    </row>
    <row r="119" spans="2:97" s="355" customFormat="1" ht="15.75">
      <c r="B119" s="2085" t="s">
        <v>566</v>
      </c>
      <c r="C119" s="2085"/>
      <c r="D119" s="2085"/>
      <c r="E119" s="2085"/>
      <c r="F119" s="2085"/>
      <c r="G119" s="2085"/>
      <c r="H119" s="2085"/>
      <c r="I119" s="2085"/>
      <c r="J119" s="2085"/>
      <c r="K119" s="2085"/>
      <c r="L119" s="2085"/>
      <c r="M119" s="2085"/>
      <c r="N119" s="2085"/>
      <c r="O119" s="2085"/>
      <c r="P119" s="2085"/>
      <c r="Q119" s="335"/>
      <c r="R119" s="335"/>
      <c r="S119" s="335"/>
      <c r="T119" s="335"/>
      <c r="U119" s="335"/>
      <c r="V119" s="335"/>
      <c r="W119" s="335"/>
      <c r="X119" s="335"/>
      <c r="Y119" s="335"/>
      <c r="Z119" s="335"/>
      <c r="AA119" s="335"/>
      <c r="AB119" s="335"/>
      <c r="AC119" s="335"/>
      <c r="AD119" s="335"/>
      <c r="AE119" s="335"/>
      <c r="AF119" s="335"/>
      <c r="AG119" s="335"/>
      <c r="AH119" s="335"/>
      <c r="AI119" s="335"/>
      <c r="AJ119" s="335"/>
      <c r="AK119" s="335"/>
      <c r="AL119" s="335"/>
      <c r="AM119" s="335"/>
      <c r="AN119" s="335"/>
      <c r="AO119" s="335"/>
      <c r="AP119" s="335"/>
      <c r="AQ119" s="335"/>
      <c r="AR119" s="335"/>
      <c r="AS119" s="335"/>
      <c r="AT119" s="335"/>
      <c r="AU119" s="335"/>
      <c r="AV119" s="335"/>
      <c r="AW119" s="335"/>
      <c r="AX119" s="335"/>
      <c r="AY119" s="335"/>
      <c r="AZ119" s="335"/>
      <c r="BA119" s="335"/>
      <c r="BB119" s="335"/>
      <c r="BC119" s="335"/>
      <c r="BD119" s="335"/>
      <c r="BE119" s="335"/>
      <c r="BF119" s="335"/>
      <c r="BG119" s="335"/>
      <c r="BH119" s="335"/>
      <c r="BI119" s="335"/>
      <c r="BJ119" s="335"/>
      <c r="BK119" s="335"/>
      <c r="BL119" s="335"/>
      <c r="BM119" s="335"/>
      <c r="BN119" s="335"/>
      <c r="BO119" s="335"/>
      <c r="BP119" s="335"/>
      <c r="BQ119" s="335"/>
      <c r="BR119" s="335"/>
      <c r="BS119" s="335"/>
      <c r="BT119" s="335"/>
      <c r="BU119" s="335"/>
      <c r="BV119" s="335"/>
      <c r="BW119" s="335"/>
      <c r="BX119" s="335"/>
      <c r="BY119" s="335"/>
      <c r="BZ119" s="335"/>
      <c r="CA119" s="335"/>
      <c r="CB119" s="335"/>
      <c r="CC119" s="335"/>
      <c r="CD119" s="335"/>
      <c r="CE119" s="335"/>
      <c r="CF119" s="335"/>
      <c r="CG119" s="335"/>
      <c r="CH119" s="335"/>
      <c r="CI119" s="335"/>
      <c r="CJ119" s="335"/>
      <c r="CK119" s="335"/>
      <c r="CL119" s="335"/>
      <c r="CM119" s="335"/>
      <c r="CN119" s="335"/>
      <c r="CO119" s="335"/>
      <c r="CP119" s="335"/>
      <c r="CQ119" s="335"/>
      <c r="CR119" s="335"/>
      <c r="CS119" s="335"/>
    </row>
    <row r="120" spans="2:97" s="336" customFormat="1" ht="15.75">
      <c r="B120" s="337" t="s">
        <v>50</v>
      </c>
      <c r="C120" s="356" t="s">
        <v>784</v>
      </c>
      <c r="D120" s="357"/>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39"/>
      <c r="AE120" s="339"/>
      <c r="AF120" s="339"/>
      <c r="AG120" s="339"/>
      <c r="AH120" s="339"/>
      <c r="AI120" s="339"/>
      <c r="AJ120" s="339"/>
      <c r="AK120" s="339"/>
      <c r="AL120" s="339"/>
      <c r="AM120" s="339"/>
      <c r="AN120" s="339"/>
      <c r="AO120" s="339"/>
      <c r="AP120" s="339"/>
      <c r="AQ120" s="339"/>
      <c r="AR120" s="339"/>
      <c r="AS120" s="339"/>
      <c r="AT120" s="339"/>
      <c r="AU120" s="339"/>
      <c r="AV120" s="339"/>
      <c r="AW120" s="339"/>
      <c r="AX120" s="339"/>
      <c r="AY120" s="339"/>
      <c r="AZ120" s="339"/>
      <c r="BA120" s="339"/>
      <c r="BB120" s="339"/>
      <c r="BC120" s="339"/>
      <c r="BD120" s="339"/>
      <c r="BE120" s="339"/>
      <c r="BF120" s="339"/>
      <c r="BG120" s="339"/>
      <c r="BH120" s="339"/>
      <c r="BI120" s="339"/>
      <c r="BJ120" s="339"/>
      <c r="BK120" s="339"/>
      <c r="BL120" s="339"/>
      <c r="BM120" s="339"/>
      <c r="BN120" s="339"/>
      <c r="BO120" s="339"/>
      <c r="BP120" s="339"/>
      <c r="BQ120" s="339"/>
      <c r="BR120" s="339"/>
      <c r="BS120" s="339"/>
      <c r="BT120" s="339"/>
      <c r="BU120" s="339"/>
      <c r="BV120" s="339"/>
      <c r="BW120" s="339"/>
      <c r="BX120" s="339"/>
      <c r="BY120" s="339"/>
      <c r="BZ120" s="339"/>
      <c r="CA120" s="339"/>
      <c r="CB120" s="339"/>
      <c r="CC120" s="339"/>
      <c r="CD120" s="339"/>
      <c r="CE120" s="339"/>
      <c r="CF120" s="339"/>
      <c r="CG120" s="339"/>
      <c r="CH120" s="339"/>
      <c r="CI120" s="339"/>
      <c r="CJ120" s="339"/>
      <c r="CK120" s="339"/>
      <c r="CL120" s="339"/>
      <c r="CM120" s="339"/>
      <c r="CN120" s="339"/>
      <c r="CO120" s="339"/>
      <c r="CP120" s="339"/>
      <c r="CQ120" s="339"/>
      <c r="CR120" s="339"/>
      <c r="CS120" s="339"/>
    </row>
    <row r="121" spans="2:97" s="336" customFormat="1" ht="15.75">
      <c r="B121" s="337" t="s">
        <v>50</v>
      </c>
      <c r="C121" s="356" t="s">
        <v>792</v>
      </c>
      <c r="D121" s="357"/>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39"/>
      <c r="AE121" s="339"/>
      <c r="AF121" s="339"/>
      <c r="AG121" s="339"/>
      <c r="AH121" s="339"/>
      <c r="AI121" s="339"/>
      <c r="AJ121" s="339"/>
      <c r="AK121" s="339"/>
      <c r="AL121" s="339"/>
      <c r="AM121" s="339"/>
      <c r="AN121" s="339"/>
      <c r="AO121" s="339"/>
      <c r="AP121" s="339"/>
      <c r="AQ121" s="339"/>
      <c r="AR121" s="339"/>
      <c r="AS121" s="339"/>
      <c r="AT121" s="339"/>
      <c r="AU121" s="339"/>
      <c r="AV121" s="339"/>
      <c r="AW121" s="339"/>
      <c r="AX121" s="339"/>
      <c r="AY121" s="339"/>
      <c r="AZ121" s="339"/>
      <c r="BA121" s="339"/>
      <c r="BB121" s="339"/>
      <c r="BC121" s="339"/>
      <c r="BD121" s="339"/>
      <c r="BE121" s="339"/>
      <c r="BF121" s="339"/>
      <c r="BG121" s="339"/>
      <c r="BH121" s="339"/>
      <c r="BI121" s="339"/>
      <c r="BJ121" s="339"/>
      <c r="BK121" s="339"/>
      <c r="BL121" s="339"/>
      <c r="BM121" s="339"/>
      <c r="BN121" s="339"/>
      <c r="BO121" s="339"/>
      <c r="BP121" s="339"/>
      <c r="BQ121" s="339"/>
      <c r="BR121" s="339"/>
      <c r="BS121" s="339"/>
      <c r="BT121" s="339"/>
      <c r="BU121" s="339"/>
      <c r="BV121" s="339"/>
      <c r="BW121" s="339"/>
      <c r="BX121" s="339"/>
      <c r="BY121" s="339"/>
      <c r="BZ121" s="339"/>
      <c r="CA121" s="339"/>
      <c r="CB121" s="339"/>
      <c r="CC121" s="339"/>
      <c r="CD121" s="339"/>
      <c r="CE121" s="339"/>
      <c r="CF121" s="339"/>
      <c r="CG121" s="339"/>
      <c r="CH121" s="339"/>
      <c r="CI121" s="339"/>
      <c r="CJ121" s="339"/>
      <c r="CK121" s="339"/>
      <c r="CL121" s="339"/>
      <c r="CM121" s="339"/>
      <c r="CN121" s="339"/>
      <c r="CO121" s="339"/>
      <c r="CP121" s="339"/>
      <c r="CQ121" s="339"/>
      <c r="CR121" s="339"/>
      <c r="CS121" s="339"/>
    </row>
    <row r="122" s="200" customFormat="1" ht="16.5" customHeight="1">
      <c r="G122" s="201"/>
    </row>
  </sheetData>
  <mergeCells count="43">
    <mergeCell ref="B111:P111"/>
    <mergeCell ref="B112:P112"/>
    <mergeCell ref="B113:P113"/>
    <mergeCell ref="B95:P95"/>
    <mergeCell ref="B61:P61"/>
    <mergeCell ref="B62:P62"/>
    <mergeCell ref="B60:P60"/>
    <mergeCell ref="B49:P49"/>
    <mergeCell ref="B50:P50"/>
    <mergeCell ref="B76:P76"/>
    <mergeCell ref="B77:P77"/>
    <mergeCell ref="B78:P78"/>
    <mergeCell ref="B84:P84"/>
    <mergeCell ref="B85:P85"/>
    <mergeCell ref="B86:P86"/>
    <mergeCell ref="B117:P117"/>
    <mergeCell ref="B119:P119"/>
    <mergeCell ref="B118:P118"/>
    <mergeCell ref="B94:P94"/>
    <mergeCell ref="B104:P104"/>
    <mergeCell ref="B103:P103"/>
    <mergeCell ref="B96:P96"/>
    <mergeCell ref="B102:P102"/>
    <mergeCell ref="B70:P70"/>
    <mergeCell ref="B43:P43"/>
    <mergeCell ref="B35:P35"/>
    <mergeCell ref="B36:P36"/>
    <mergeCell ref="B37:P37"/>
    <mergeCell ref="B41:P41"/>
    <mergeCell ref="B42:P42"/>
    <mergeCell ref="B51:P51"/>
    <mergeCell ref="B68:P68"/>
    <mergeCell ref="B69:P69"/>
    <mergeCell ref="B3:P3"/>
    <mergeCell ref="B28:P28"/>
    <mergeCell ref="B29:P29"/>
    <mergeCell ref="B30:P30"/>
    <mergeCell ref="B10:P10"/>
    <mergeCell ref="B21:P21"/>
    <mergeCell ref="B20:P20"/>
    <mergeCell ref="B11:P11"/>
    <mergeCell ref="B12:P12"/>
    <mergeCell ref="B19:P19"/>
  </mergeCells>
  <printOptions/>
  <pageMargins left="0.75" right="0.75" top="1" bottom="1" header="0.5" footer="0.5"/>
  <pageSetup horizontalDpi="300" verticalDpi="300" orientation="portrait" r:id="rId1"/>
</worksheet>
</file>

<file path=xl/worksheets/sheet13.xml><?xml version="1.0" encoding="utf-8"?>
<worksheet xmlns="http://schemas.openxmlformats.org/spreadsheetml/2006/main" xmlns:r="http://schemas.openxmlformats.org/officeDocument/2006/relationships">
  <sheetPr>
    <tabColor indexed="14"/>
  </sheetPr>
  <dimension ref="A1:I25"/>
  <sheetViews>
    <sheetView showGridLines="0" zoomScale="90" zoomScaleNormal="90" workbookViewId="0" topLeftCell="A1">
      <selection activeCell="A1" sqref="A1"/>
    </sheetView>
  </sheetViews>
  <sheetFormatPr defaultColWidth="9.140625" defaultRowHeight="12.75"/>
  <cols>
    <col min="1" max="1" width="1.421875" style="1028" customWidth="1"/>
    <col min="2" max="2" width="3.7109375" style="1028" customWidth="1"/>
    <col min="3" max="3" width="8.421875" style="1028" customWidth="1"/>
    <col min="4" max="4" width="6.57421875" style="1028" customWidth="1"/>
    <col min="5" max="5" width="89.421875" style="1028" customWidth="1"/>
    <col min="6" max="6" width="3.57421875" style="1028" customWidth="1"/>
    <col min="7" max="7" width="25.421875" style="1028" customWidth="1"/>
    <col min="8" max="8" width="5.00390625" style="1028" customWidth="1"/>
    <col min="9" max="9" width="10.7109375" style="1028" customWidth="1"/>
    <col min="10" max="16384" width="9.00390625" style="1017" customWidth="1"/>
  </cols>
  <sheetData>
    <row r="1" spans="1:9" s="992" customFormat="1" ht="16.5" customHeight="1">
      <c r="A1" s="991"/>
      <c r="B1" s="991"/>
      <c r="C1" s="991"/>
      <c r="D1" s="991"/>
      <c r="E1" s="991"/>
      <c r="F1" s="991"/>
      <c r="G1" s="991"/>
      <c r="H1" s="991"/>
      <c r="I1" s="991"/>
    </row>
    <row r="2" spans="1:9" s="992" customFormat="1" ht="16.5" customHeight="1">
      <c r="A2" s="993"/>
      <c r="B2" s="2097" t="s">
        <v>347</v>
      </c>
      <c r="C2" s="2097"/>
      <c r="D2" s="2097"/>
      <c r="E2" s="2097"/>
      <c r="F2" s="2097"/>
      <c r="G2" s="2097"/>
      <c r="H2" s="2097"/>
      <c r="I2" s="2097"/>
    </row>
    <row r="3" spans="1:9" s="995" customFormat="1" ht="16.5" customHeight="1">
      <c r="A3" s="994"/>
      <c r="B3" s="2098" t="s">
        <v>559</v>
      </c>
      <c r="C3" s="2098"/>
      <c r="D3" s="2098"/>
      <c r="E3" s="2098"/>
      <c r="F3" s="2098"/>
      <c r="G3" s="2098"/>
      <c r="H3" s="2098"/>
      <c r="I3" s="2098"/>
    </row>
    <row r="4" spans="1:9" s="997" customFormat="1" ht="16.5" customHeight="1">
      <c r="A4" s="996"/>
      <c r="B4" s="2099" t="s">
        <v>510</v>
      </c>
      <c r="C4" s="2099"/>
      <c r="D4" s="2099"/>
      <c r="E4" s="2099"/>
      <c r="F4" s="2099"/>
      <c r="G4" s="2099"/>
      <c r="H4" s="2099"/>
      <c r="I4" s="2099"/>
    </row>
    <row r="5" spans="2:9" s="998" customFormat="1" ht="16.5" customHeight="1">
      <c r="B5" s="999" t="s">
        <v>50</v>
      </c>
      <c r="C5" s="1000" t="s">
        <v>82</v>
      </c>
      <c r="D5" s="1001"/>
      <c r="E5" s="1001"/>
      <c r="F5" s="1001"/>
      <c r="G5" s="1001"/>
      <c r="H5" s="1001"/>
      <c r="I5" s="1001"/>
    </row>
    <row r="6" spans="2:9" s="998" customFormat="1" ht="16.5" customHeight="1">
      <c r="B6" s="999" t="s">
        <v>50</v>
      </c>
      <c r="C6" s="1000" t="s">
        <v>84</v>
      </c>
      <c r="D6" s="1001"/>
      <c r="E6" s="1001"/>
      <c r="F6" s="1001"/>
      <c r="G6" s="1001"/>
      <c r="H6" s="1001"/>
      <c r="I6" s="1001"/>
    </row>
    <row r="7" spans="2:9" s="998" customFormat="1" ht="16.5" customHeight="1">
      <c r="B7" s="999" t="s">
        <v>50</v>
      </c>
      <c r="C7" s="1000" t="s">
        <v>416</v>
      </c>
      <c r="D7" s="1001"/>
      <c r="E7" s="1001"/>
      <c r="F7" s="1001"/>
      <c r="G7" s="1001"/>
      <c r="H7" s="1001"/>
      <c r="I7" s="1001"/>
    </row>
    <row r="8" spans="2:9" s="998" customFormat="1" ht="16.5" customHeight="1">
      <c r="B8" s="999" t="s">
        <v>50</v>
      </c>
      <c r="C8" s="1000" t="s">
        <v>83</v>
      </c>
      <c r="D8" s="1001"/>
      <c r="E8" s="1001"/>
      <c r="F8" s="1001"/>
      <c r="G8" s="1001"/>
      <c r="H8" s="1001"/>
      <c r="I8" s="1001"/>
    </row>
    <row r="9" spans="1:9" s="1005" customFormat="1" ht="16.5" customHeight="1">
      <c r="A9" s="1002"/>
      <c r="B9" s="1002"/>
      <c r="C9" s="1002"/>
      <c r="D9" s="1002"/>
      <c r="E9" s="1002"/>
      <c r="F9" s="1002"/>
      <c r="G9" s="1002"/>
      <c r="H9" s="1003"/>
      <c r="I9" s="1004"/>
    </row>
    <row r="10" spans="1:9" s="1005" customFormat="1" ht="16.5" customHeight="1">
      <c r="A10" s="1006"/>
      <c r="B10" s="2100" t="s">
        <v>511</v>
      </c>
      <c r="C10" s="2100"/>
      <c r="D10" s="2100"/>
      <c r="E10" s="2100"/>
      <c r="F10" s="2100"/>
      <c r="G10" s="2100"/>
      <c r="H10" s="2100"/>
      <c r="I10" s="2100"/>
    </row>
    <row r="11" spans="1:9" s="995" customFormat="1" ht="16.5" customHeight="1">
      <c r="A11" s="1007"/>
      <c r="B11" s="1007"/>
      <c r="C11" s="1007"/>
      <c r="D11" s="1007"/>
      <c r="E11" s="1008"/>
      <c r="F11" s="1007"/>
      <c r="G11" s="1007"/>
      <c r="H11" s="1009"/>
      <c r="I11" s="1007"/>
    </row>
    <row r="12" spans="1:9" ht="16.5" customHeight="1">
      <c r="A12" s="1010"/>
      <c r="B12" s="1010"/>
      <c r="C12" s="1011">
        <v>1</v>
      </c>
      <c r="D12" s="1012" t="s">
        <v>95</v>
      </c>
      <c r="E12" s="1013" t="s">
        <v>829</v>
      </c>
      <c r="F12" s="1014" t="s">
        <v>48</v>
      </c>
      <c r="G12" s="1012" t="s">
        <v>512</v>
      </c>
      <c r="H12" s="1015">
        <v>0</v>
      </c>
      <c r="I12" s="1016">
        <f>TIME(8,0,0)</f>
        <v>0.3333333333333333</v>
      </c>
    </row>
    <row r="13" spans="1:9" s="995" customFormat="1" ht="16.5" customHeight="1">
      <c r="A13" s="1018"/>
      <c r="B13" s="1018"/>
      <c r="C13" s="1019">
        <v>2</v>
      </c>
      <c r="D13" s="1020" t="s">
        <v>94</v>
      </c>
      <c r="E13" s="1021" t="s">
        <v>74</v>
      </c>
      <c r="F13" s="1022" t="s">
        <v>48</v>
      </c>
      <c r="G13" s="1020" t="s">
        <v>512</v>
      </c>
      <c r="H13" s="1023">
        <v>5</v>
      </c>
      <c r="I13" s="1024">
        <f aca="true" t="shared" si="0" ref="I13:I19">I12+TIME(0,H12,0)</f>
        <v>0.3333333333333333</v>
      </c>
    </row>
    <row r="14" spans="1:9" ht="16.5" customHeight="1">
      <c r="A14" s="1010"/>
      <c r="B14" s="1010"/>
      <c r="C14" s="1011">
        <v>3</v>
      </c>
      <c r="D14" s="1012" t="s">
        <v>94</v>
      </c>
      <c r="E14" s="1013" t="s">
        <v>513</v>
      </c>
      <c r="F14" s="1014" t="s">
        <v>48</v>
      </c>
      <c r="G14" s="1012" t="s">
        <v>75</v>
      </c>
      <c r="H14" s="1015">
        <v>45</v>
      </c>
      <c r="I14" s="1016">
        <f t="shared" si="0"/>
        <v>0.3368055555555555</v>
      </c>
    </row>
    <row r="15" spans="1:9" s="995" customFormat="1" ht="16.5" customHeight="1">
      <c r="A15" s="1018"/>
      <c r="B15" s="1018"/>
      <c r="C15" s="1019">
        <v>4</v>
      </c>
      <c r="D15" s="1020" t="s">
        <v>94</v>
      </c>
      <c r="E15" s="1021" t="s">
        <v>76</v>
      </c>
      <c r="F15" s="1022" t="s">
        <v>48</v>
      </c>
      <c r="G15" s="1020" t="s">
        <v>514</v>
      </c>
      <c r="H15" s="1023">
        <v>15</v>
      </c>
      <c r="I15" s="1024">
        <f t="shared" si="0"/>
        <v>0.3680555555555555</v>
      </c>
    </row>
    <row r="16" spans="1:9" ht="16.5" customHeight="1">
      <c r="A16" s="1010"/>
      <c r="B16" s="1010"/>
      <c r="C16" s="1011">
        <v>5</v>
      </c>
      <c r="D16" s="1012" t="s">
        <v>94</v>
      </c>
      <c r="E16" s="1013" t="s">
        <v>77</v>
      </c>
      <c r="F16" s="1014" t="s">
        <v>48</v>
      </c>
      <c r="G16" s="1012" t="s">
        <v>790</v>
      </c>
      <c r="H16" s="1015">
        <v>15</v>
      </c>
      <c r="I16" s="1016">
        <f t="shared" si="0"/>
        <v>0.3784722222222222</v>
      </c>
    </row>
    <row r="17" spans="1:9" s="995" customFormat="1" ht="16.5" customHeight="1">
      <c r="A17" s="1018"/>
      <c r="B17" s="1018"/>
      <c r="C17" s="1019">
        <v>10</v>
      </c>
      <c r="D17" s="1020" t="s">
        <v>94</v>
      </c>
      <c r="E17" s="1021" t="s">
        <v>417</v>
      </c>
      <c r="F17" s="1022" t="s">
        <v>48</v>
      </c>
      <c r="G17" s="1020" t="s">
        <v>514</v>
      </c>
      <c r="H17" s="1023">
        <v>20</v>
      </c>
      <c r="I17" s="1024">
        <f t="shared" si="0"/>
        <v>0.3888888888888889</v>
      </c>
    </row>
    <row r="18" spans="1:9" ht="16.5" customHeight="1">
      <c r="A18" s="1010"/>
      <c r="B18" s="1010"/>
      <c r="C18" s="1011">
        <v>11</v>
      </c>
      <c r="D18" s="1012" t="s">
        <v>94</v>
      </c>
      <c r="E18" s="1025" t="s">
        <v>80</v>
      </c>
      <c r="F18" s="1014" t="s">
        <v>48</v>
      </c>
      <c r="G18" s="1012" t="s">
        <v>512</v>
      </c>
      <c r="H18" s="1015">
        <v>20</v>
      </c>
      <c r="I18" s="1016">
        <f t="shared" si="0"/>
        <v>0.4027777777777778</v>
      </c>
    </row>
    <row r="19" spans="1:9" s="995" customFormat="1" ht="16.5" customHeight="1">
      <c r="A19" s="1018"/>
      <c r="B19" s="1018"/>
      <c r="C19" s="1019">
        <v>12</v>
      </c>
      <c r="D19" s="1020" t="s">
        <v>94</v>
      </c>
      <c r="E19" s="1026" t="s">
        <v>81</v>
      </c>
      <c r="F19" s="1022" t="s">
        <v>48</v>
      </c>
      <c r="G19" s="1020" t="s">
        <v>512</v>
      </c>
      <c r="H19" s="1023"/>
      <c r="I19" s="1024">
        <f t="shared" si="0"/>
        <v>0.4166666666666667</v>
      </c>
    </row>
    <row r="20" spans="1:9" ht="16.5" customHeight="1">
      <c r="A20" s="1010"/>
      <c r="B20" s="1010"/>
      <c r="C20" s="1011"/>
      <c r="D20" s="1012"/>
      <c r="E20" s="1027"/>
      <c r="F20" s="1014" t="s">
        <v>48</v>
      </c>
      <c r="G20" s="1012"/>
      <c r="H20" s="1015"/>
      <c r="I20" s="1016"/>
    </row>
    <row r="21" spans="1:9" s="995" customFormat="1" ht="16.5" customHeight="1">
      <c r="A21" s="1018"/>
      <c r="B21" s="1018"/>
      <c r="C21" s="1019"/>
      <c r="D21" s="1020"/>
      <c r="E21" s="1020"/>
      <c r="F21" s="1020"/>
      <c r="G21" s="1020"/>
      <c r="H21" s="1023"/>
      <c r="I21" s="1020"/>
    </row>
    <row r="22" spans="1:9" ht="16.5" customHeight="1">
      <c r="A22" s="1010"/>
      <c r="B22" s="1010"/>
      <c r="C22" s="1011"/>
      <c r="D22" s="1012" t="s">
        <v>340</v>
      </c>
      <c r="E22" s="1012"/>
      <c r="F22" s="1012" t="s">
        <v>341</v>
      </c>
      <c r="G22" s="1012"/>
      <c r="H22" s="1015"/>
      <c r="I22" s="1012"/>
    </row>
    <row r="23" spans="1:9" s="995" customFormat="1" ht="16.5" customHeight="1">
      <c r="A23" s="1018"/>
      <c r="B23" s="1018"/>
      <c r="C23" s="1019"/>
      <c r="D23" s="1020" t="s">
        <v>342</v>
      </c>
      <c r="E23" s="1020"/>
      <c r="F23" s="1020" t="s">
        <v>343</v>
      </c>
      <c r="G23" s="1020"/>
      <c r="H23" s="1023"/>
      <c r="I23" s="1020"/>
    </row>
    <row r="25" spans="1:9" s="1005" customFormat="1" ht="16.5" customHeight="1">
      <c r="A25" s="1002"/>
      <c r="B25" s="1002"/>
      <c r="C25" s="1002"/>
      <c r="D25" s="1002"/>
      <c r="E25" s="1002"/>
      <c r="F25" s="1002"/>
      <c r="G25" s="1002"/>
      <c r="H25" s="1003"/>
      <c r="I25" s="1004"/>
    </row>
  </sheetData>
  <mergeCells count="4">
    <mergeCell ref="B2:I2"/>
    <mergeCell ref="B3:I3"/>
    <mergeCell ref="B4:I4"/>
    <mergeCell ref="B10:I10"/>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Sheet13">
    <tabColor indexed="54"/>
    <pageSetUpPr fitToPage="1"/>
  </sheetPr>
  <dimension ref="A1:CS36"/>
  <sheetViews>
    <sheetView showGridLines="0" zoomScale="90" zoomScaleNormal="90" workbookViewId="0" topLeftCell="A1">
      <selection activeCell="A1" sqref="A1"/>
    </sheetView>
  </sheetViews>
  <sheetFormatPr defaultColWidth="9.140625" defaultRowHeight="12.75"/>
  <cols>
    <col min="1" max="1" width="1.421875" style="0" customWidth="1"/>
    <col min="2" max="2" width="3.57421875" style="0" customWidth="1"/>
    <col min="3" max="3" width="8.57421875" style="0" customWidth="1"/>
    <col min="4" max="4" width="6.28125" style="0" customWidth="1"/>
    <col min="5" max="5" width="77.00390625" style="0" customWidth="1"/>
    <col min="6" max="6" width="4.57421875" style="0" customWidth="1"/>
    <col min="7" max="7" width="24.140625" style="0" customWidth="1"/>
    <col min="8" max="8" width="5.140625" style="0" customWidth="1"/>
    <col min="9" max="9" width="10.7109375" style="0" customWidth="1"/>
  </cols>
  <sheetData>
    <row r="1" spans="1:97" ht="15.75">
      <c r="A1" s="288"/>
      <c r="B1" s="288"/>
      <c r="C1" s="288"/>
      <c r="D1" s="288"/>
      <c r="E1" s="288"/>
      <c r="F1" s="288"/>
      <c r="G1" s="288"/>
      <c r="H1" s="288"/>
      <c r="I1" s="289"/>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row>
    <row r="2" spans="1:97" ht="18">
      <c r="A2" s="290"/>
      <c r="B2" s="2084" t="s">
        <v>344</v>
      </c>
      <c r="C2" s="2084"/>
      <c r="D2" s="2084"/>
      <c r="E2" s="2084"/>
      <c r="F2" s="2084"/>
      <c r="G2" s="2084"/>
      <c r="H2" s="2084"/>
      <c r="I2" s="2084"/>
      <c r="J2" s="2084"/>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290"/>
      <c r="AO2" s="290"/>
      <c r="AP2" s="290"/>
      <c r="AQ2" s="290"/>
      <c r="AR2" s="290"/>
      <c r="AS2" s="290"/>
      <c r="AT2" s="290"/>
      <c r="AU2" s="290"/>
      <c r="AV2" s="290"/>
      <c r="AW2" s="290"/>
      <c r="AX2" s="290"/>
      <c r="AY2" s="290"/>
      <c r="AZ2" s="290"/>
      <c r="BA2" s="290"/>
      <c r="BB2" s="290"/>
      <c r="BC2" s="290"/>
      <c r="BD2" s="290"/>
      <c r="BE2" s="290"/>
      <c r="BF2" s="290"/>
      <c r="BG2" s="290"/>
      <c r="BH2" s="290"/>
      <c r="BI2" s="290"/>
      <c r="BJ2" s="290"/>
      <c r="BK2" s="290"/>
      <c r="BL2" s="290"/>
      <c r="BM2" s="290"/>
      <c r="BN2" s="290"/>
      <c r="BO2" s="290"/>
      <c r="BP2" s="290"/>
      <c r="BQ2" s="290"/>
      <c r="BR2" s="290"/>
      <c r="BS2" s="290"/>
      <c r="BT2" s="290"/>
      <c r="BU2" s="290"/>
      <c r="BV2" s="290"/>
      <c r="BW2" s="290"/>
      <c r="BX2" s="290"/>
      <c r="BY2" s="290"/>
      <c r="BZ2" s="290"/>
      <c r="CA2" s="290"/>
      <c r="CB2" s="290"/>
      <c r="CC2" s="290"/>
      <c r="CD2" s="290"/>
      <c r="CE2" s="290"/>
      <c r="CF2" s="290"/>
      <c r="CG2" s="290"/>
      <c r="CH2" s="290"/>
      <c r="CI2" s="290"/>
      <c r="CJ2" s="290"/>
      <c r="CK2" s="290"/>
      <c r="CL2" s="290"/>
      <c r="CM2" s="290"/>
      <c r="CN2" s="290"/>
      <c r="CO2" s="290"/>
      <c r="CP2" s="290"/>
      <c r="CQ2" s="290"/>
      <c r="CR2" s="290"/>
      <c r="CS2" s="290"/>
    </row>
    <row r="3" spans="1:97" ht="18">
      <c r="A3" s="263"/>
      <c r="B3" s="2081" t="s">
        <v>871</v>
      </c>
      <c r="C3" s="2081"/>
      <c r="D3" s="2081"/>
      <c r="E3" s="2081"/>
      <c r="F3" s="2081"/>
      <c r="G3" s="2081"/>
      <c r="H3" s="2081"/>
      <c r="I3" s="2081"/>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3"/>
      <c r="AY3" s="263"/>
      <c r="AZ3" s="263"/>
      <c r="BA3" s="263"/>
      <c r="BB3" s="263"/>
      <c r="BC3" s="263"/>
      <c r="BD3" s="263"/>
      <c r="BE3" s="263"/>
      <c r="BF3" s="263"/>
      <c r="BG3" s="263"/>
      <c r="BH3" s="263"/>
      <c r="BI3" s="263"/>
      <c r="BJ3" s="263"/>
      <c r="BK3" s="263"/>
      <c r="BL3" s="263"/>
      <c r="BM3" s="263"/>
      <c r="BN3" s="263"/>
      <c r="BO3" s="263"/>
      <c r="BP3" s="263"/>
      <c r="BQ3" s="263"/>
      <c r="BR3" s="263"/>
      <c r="BS3" s="263"/>
      <c r="BT3" s="263"/>
      <c r="BU3" s="263"/>
      <c r="BV3" s="263"/>
      <c r="BW3" s="263"/>
      <c r="BX3" s="263"/>
      <c r="BY3" s="263"/>
      <c r="BZ3" s="263"/>
      <c r="CA3" s="263"/>
      <c r="CB3" s="263"/>
      <c r="CC3" s="263"/>
      <c r="CD3" s="263"/>
      <c r="CE3" s="263"/>
      <c r="CF3" s="263"/>
      <c r="CG3" s="263"/>
      <c r="CH3" s="263"/>
      <c r="CI3" s="263"/>
      <c r="CJ3" s="263"/>
      <c r="CK3" s="263"/>
      <c r="CL3" s="263"/>
      <c r="CM3" s="263"/>
      <c r="CN3" s="263"/>
      <c r="CO3" s="263"/>
      <c r="CP3" s="263"/>
      <c r="CQ3" s="263"/>
      <c r="CR3" s="263"/>
      <c r="CS3" s="263"/>
    </row>
    <row r="4" spans="1:97" ht="15.75">
      <c r="A4" s="355"/>
      <c r="B4" s="2085" t="s">
        <v>450</v>
      </c>
      <c r="C4" s="2085"/>
      <c r="D4" s="2085"/>
      <c r="E4" s="2085"/>
      <c r="F4" s="2085"/>
      <c r="G4" s="2085"/>
      <c r="H4" s="2085"/>
      <c r="I4" s="208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c r="AW4" s="335"/>
      <c r="AX4" s="335"/>
      <c r="AY4" s="335"/>
      <c r="AZ4" s="335"/>
      <c r="BA4" s="335"/>
      <c r="BB4" s="335"/>
      <c r="BC4" s="335"/>
      <c r="BD4" s="335"/>
      <c r="BE4" s="335"/>
      <c r="BF4" s="335"/>
      <c r="BG4" s="335"/>
      <c r="BH4" s="335"/>
      <c r="BI4" s="335"/>
      <c r="BJ4" s="335"/>
      <c r="BK4" s="335"/>
      <c r="BL4" s="335"/>
      <c r="BM4" s="335"/>
      <c r="BN4" s="335"/>
      <c r="BO4" s="335"/>
      <c r="BP4" s="335"/>
      <c r="BQ4" s="335"/>
      <c r="BR4" s="335"/>
      <c r="BS4" s="335"/>
      <c r="BT4" s="335"/>
      <c r="BU4" s="335"/>
      <c r="BV4" s="335"/>
      <c r="BW4" s="335"/>
      <c r="BX4" s="335"/>
      <c r="BY4" s="335"/>
      <c r="BZ4" s="335"/>
      <c r="CA4" s="335"/>
      <c r="CB4" s="335"/>
      <c r="CC4" s="335"/>
      <c r="CD4" s="335"/>
      <c r="CE4" s="335"/>
      <c r="CF4" s="335"/>
      <c r="CG4" s="335"/>
      <c r="CH4" s="335"/>
      <c r="CI4" s="335"/>
      <c r="CJ4" s="335"/>
      <c r="CK4" s="335"/>
      <c r="CL4" s="335"/>
      <c r="CM4" s="335"/>
      <c r="CN4" s="335"/>
      <c r="CO4" s="335"/>
      <c r="CP4" s="335"/>
      <c r="CQ4" s="335"/>
      <c r="CR4" s="335"/>
      <c r="CS4" s="335"/>
    </row>
    <row r="5" spans="1:97" ht="15.75">
      <c r="A5" s="336"/>
      <c r="B5" s="337" t="s">
        <v>50</v>
      </c>
      <c r="C5" s="356" t="s">
        <v>810</v>
      </c>
      <c r="D5" s="357"/>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39"/>
      <c r="AS5" s="339"/>
      <c r="AT5" s="339"/>
      <c r="AU5" s="339"/>
      <c r="AV5" s="339"/>
      <c r="AW5" s="339"/>
      <c r="AX5" s="339"/>
      <c r="AY5" s="339"/>
      <c r="AZ5" s="339"/>
      <c r="BA5" s="339"/>
      <c r="BB5" s="339"/>
      <c r="BC5" s="339"/>
      <c r="BD5" s="339"/>
      <c r="BE5" s="339"/>
      <c r="BF5" s="339"/>
      <c r="BG5" s="339"/>
      <c r="BH5" s="339"/>
      <c r="BI5" s="339"/>
      <c r="BJ5" s="339"/>
      <c r="BK5" s="339"/>
      <c r="BL5" s="339"/>
      <c r="BM5" s="339"/>
      <c r="BN5" s="339"/>
      <c r="BO5" s="339"/>
      <c r="BP5" s="339"/>
      <c r="BQ5" s="339"/>
      <c r="BR5" s="339"/>
      <c r="BS5" s="339"/>
      <c r="BT5" s="339"/>
      <c r="BU5" s="339"/>
      <c r="BV5" s="339"/>
      <c r="BW5" s="339"/>
      <c r="BX5" s="339"/>
      <c r="BY5" s="339"/>
      <c r="BZ5" s="339"/>
      <c r="CA5" s="339"/>
      <c r="CB5" s="339"/>
      <c r="CC5" s="339"/>
      <c r="CD5" s="339"/>
      <c r="CE5" s="339"/>
      <c r="CF5" s="339"/>
      <c r="CG5" s="339"/>
      <c r="CH5" s="339"/>
      <c r="CI5" s="339"/>
      <c r="CJ5" s="339"/>
      <c r="CK5" s="339"/>
      <c r="CL5" s="339"/>
      <c r="CM5" s="339"/>
      <c r="CN5" s="339"/>
      <c r="CO5" s="339"/>
      <c r="CP5" s="339"/>
      <c r="CQ5" s="339"/>
      <c r="CR5" s="339"/>
      <c r="CS5" s="339"/>
    </row>
    <row r="6" spans="1:97" ht="15.75">
      <c r="A6" s="336"/>
      <c r="B6" s="337" t="s">
        <v>50</v>
      </c>
      <c r="C6" s="356" t="s">
        <v>628</v>
      </c>
      <c r="D6" s="357"/>
      <c r="E6" s="339"/>
      <c r="F6" s="339"/>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AM6" s="339"/>
      <c r="AN6" s="339"/>
      <c r="AO6" s="339"/>
      <c r="AP6" s="339"/>
      <c r="AQ6" s="339"/>
      <c r="AR6" s="339"/>
      <c r="AS6" s="339"/>
      <c r="AT6" s="339"/>
      <c r="AU6" s="339"/>
      <c r="AV6" s="339"/>
      <c r="AW6" s="339"/>
      <c r="AX6" s="339"/>
      <c r="AY6" s="339"/>
      <c r="AZ6" s="339"/>
      <c r="BA6" s="339"/>
      <c r="BB6" s="339"/>
      <c r="BC6" s="339"/>
      <c r="BD6" s="339"/>
      <c r="BE6" s="339"/>
      <c r="BF6" s="339"/>
      <c r="BG6" s="339"/>
      <c r="BH6" s="339"/>
      <c r="BI6" s="339"/>
      <c r="BJ6" s="339"/>
      <c r="BK6" s="339"/>
      <c r="BL6" s="339"/>
      <c r="BM6" s="339"/>
      <c r="BN6" s="339"/>
      <c r="BO6" s="339"/>
      <c r="BP6" s="339"/>
      <c r="BQ6" s="339"/>
      <c r="BR6" s="339"/>
      <c r="BS6" s="339"/>
      <c r="BT6" s="339"/>
      <c r="BU6" s="339"/>
      <c r="BV6" s="339"/>
      <c r="BW6" s="339"/>
      <c r="BX6" s="339"/>
      <c r="BY6" s="339"/>
      <c r="BZ6" s="339"/>
      <c r="CA6" s="339"/>
      <c r="CB6" s="339"/>
      <c r="CC6" s="339"/>
      <c r="CD6" s="339"/>
      <c r="CE6" s="339"/>
      <c r="CF6" s="339"/>
      <c r="CG6" s="339"/>
      <c r="CH6" s="339"/>
      <c r="CI6" s="339"/>
      <c r="CJ6" s="339"/>
      <c r="CK6" s="339"/>
      <c r="CL6" s="339"/>
      <c r="CM6" s="339"/>
      <c r="CN6" s="339"/>
      <c r="CO6" s="339"/>
      <c r="CP6" s="339"/>
      <c r="CQ6" s="339"/>
      <c r="CR6" s="339"/>
      <c r="CS6" s="339"/>
    </row>
    <row r="7" spans="1:97" ht="15.75">
      <c r="A7" s="336"/>
      <c r="B7" s="337" t="s">
        <v>50</v>
      </c>
      <c r="C7" s="356" t="s">
        <v>454</v>
      </c>
      <c r="D7" s="339"/>
      <c r="E7" s="339"/>
      <c r="F7" s="339"/>
      <c r="G7" s="339"/>
      <c r="H7" s="339"/>
      <c r="I7" s="339"/>
      <c r="J7" s="339"/>
      <c r="K7" s="339"/>
      <c r="L7" s="339"/>
      <c r="M7" s="339"/>
      <c r="N7" s="339"/>
      <c r="O7" s="339"/>
      <c r="P7" s="339"/>
      <c r="Q7" s="339"/>
      <c r="R7" s="339"/>
      <c r="S7" s="339"/>
      <c r="T7" s="339"/>
      <c r="U7" s="339"/>
      <c r="V7" s="339"/>
      <c r="W7" s="339"/>
      <c r="X7" s="339"/>
      <c r="Y7" s="339"/>
      <c r="Z7" s="339"/>
      <c r="AA7" s="339"/>
      <c r="AB7" s="339"/>
      <c r="AC7" s="339"/>
      <c r="AD7" s="339"/>
      <c r="AE7" s="339"/>
      <c r="AF7" s="339"/>
      <c r="AG7" s="339"/>
      <c r="AH7" s="339"/>
      <c r="AI7" s="339"/>
      <c r="AJ7" s="339"/>
      <c r="AK7" s="339"/>
      <c r="AL7" s="339"/>
      <c r="AM7" s="339"/>
      <c r="AN7" s="339"/>
      <c r="AO7" s="339"/>
      <c r="AP7" s="339"/>
      <c r="AQ7" s="339"/>
      <c r="AR7" s="339"/>
      <c r="AS7" s="339"/>
      <c r="AT7" s="339"/>
      <c r="AU7" s="339"/>
      <c r="AV7" s="339"/>
      <c r="AW7" s="339"/>
      <c r="AX7" s="339"/>
      <c r="AY7" s="339"/>
      <c r="AZ7" s="339"/>
      <c r="BA7" s="339"/>
      <c r="BB7" s="339"/>
      <c r="BC7" s="339"/>
      <c r="BD7" s="339"/>
      <c r="BE7" s="339"/>
      <c r="BF7" s="339"/>
      <c r="BG7" s="339"/>
      <c r="BH7" s="339"/>
      <c r="BI7" s="339"/>
      <c r="BJ7" s="339"/>
      <c r="BK7" s="339"/>
      <c r="BL7" s="339"/>
      <c r="BM7" s="339"/>
      <c r="BN7" s="339"/>
      <c r="BO7" s="339"/>
      <c r="BP7" s="339"/>
      <c r="BQ7" s="339"/>
      <c r="BR7" s="339"/>
      <c r="BS7" s="339"/>
      <c r="BT7" s="339"/>
      <c r="BU7" s="339"/>
      <c r="BV7" s="339"/>
      <c r="BW7" s="339"/>
      <c r="BX7" s="339"/>
      <c r="BY7" s="339"/>
      <c r="BZ7" s="339"/>
      <c r="CA7" s="339"/>
      <c r="CB7" s="339"/>
      <c r="CC7" s="339"/>
      <c r="CD7" s="339"/>
      <c r="CE7" s="339"/>
      <c r="CF7" s="339"/>
      <c r="CG7" s="339"/>
      <c r="CH7" s="339"/>
      <c r="CI7" s="339"/>
      <c r="CJ7" s="339"/>
      <c r="CK7" s="339"/>
      <c r="CL7" s="339"/>
      <c r="CM7" s="339"/>
      <c r="CN7" s="339"/>
      <c r="CO7" s="339"/>
      <c r="CP7" s="339"/>
      <c r="CQ7" s="339"/>
      <c r="CR7" s="339"/>
      <c r="CS7" s="339"/>
    </row>
    <row r="8" spans="1:97" ht="15.75">
      <c r="A8" s="336"/>
      <c r="B8" s="337" t="s">
        <v>50</v>
      </c>
      <c r="C8" s="356" t="s">
        <v>629</v>
      </c>
      <c r="D8" s="339"/>
      <c r="E8" s="339"/>
      <c r="F8" s="339"/>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339"/>
      <c r="AL8" s="339"/>
      <c r="AM8" s="339"/>
      <c r="AN8" s="339"/>
      <c r="AO8" s="339"/>
      <c r="AP8" s="339"/>
      <c r="AQ8" s="339"/>
      <c r="AR8" s="339"/>
      <c r="AS8" s="339"/>
      <c r="AT8" s="339"/>
      <c r="AU8" s="339"/>
      <c r="AV8" s="339"/>
      <c r="AW8" s="339"/>
      <c r="AX8" s="339"/>
      <c r="AY8" s="339"/>
      <c r="AZ8" s="339"/>
      <c r="BA8" s="339"/>
      <c r="BB8" s="339"/>
      <c r="BC8" s="339"/>
      <c r="BD8" s="339"/>
      <c r="BE8" s="339"/>
      <c r="BF8" s="339"/>
      <c r="BG8" s="339"/>
      <c r="BH8" s="339"/>
      <c r="BI8" s="339"/>
      <c r="BJ8" s="339"/>
      <c r="BK8" s="339"/>
      <c r="BL8" s="339"/>
      <c r="BM8" s="339"/>
      <c r="BN8" s="339"/>
      <c r="BO8" s="339"/>
      <c r="BP8" s="339"/>
      <c r="BQ8" s="339"/>
      <c r="BR8" s="339"/>
      <c r="BS8" s="339"/>
      <c r="BT8" s="339"/>
      <c r="BU8" s="339"/>
      <c r="BV8" s="339"/>
      <c r="BW8" s="339"/>
      <c r="BX8" s="339"/>
      <c r="BY8" s="339"/>
      <c r="BZ8" s="339"/>
      <c r="CA8" s="339"/>
      <c r="CB8" s="339"/>
      <c r="CC8" s="339"/>
      <c r="CD8" s="339"/>
      <c r="CE8" s="339"/>
      <c r="CF8" s="339"/>
      <c r="CG8" s="339"/>
      <c r="CH8" s="339"/>
      <c r="CI8" s="339"/>
      <c r="CJ8" s="339"/>
      <c r="CK8" s="339"/>
      <c r="CL8" s="339"/>
      <c r="CM8" s="339"/>
      <c r="CN8" s="339"/>
      <c r="CO8" s="339"/>
      <c r="CP8" s="339"/>
      <c r="CQ8" s="339"/>
      <c r="CR8" s="339"/>
      <c r="CS8" s="339"/>
    </row>
    <row r="9" spans="1:97" ht="20.25">
      <c r="A9" s="200"/>
      <c r="B9" s="200"/>
      <c r="C9" s="200"/>
      <c r="D9" s="200"/>
      <c r="E9" s="200"/>
      <c r="F9" s="200"/>
      <c r="G9" s="201"/>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0"/>
      <c r="AO9" s="200"/>
      <c r="AP9" s="200"/>
      <c r="AQ9" s="200"/>
      <c r="AR9" s="200"/>
      <c r="AS9" s="200"/>
      <c r="AT9" s="200"/>
      <c r="AU9" s="200"/>
      <c r="AV9" s="200"/>
      <c r="AW9" s="200"/>
      <c r="AX9" s="200"/>
      <c r="AY9" s="200"/>
      <c r="AZ9" s="200"/>
      <c r="BA9" s="200"/>
      <c r="BB9" s="200"/>
      <c r="BC9" s="200"/>
      <c r="BD9" s="200"/>
      <c r="BE9" s="200"/>
      <c r="BF9" s="200"/>
      <c r="BG9" s="200"/>
      <c r="BH9" s="200"/>
      <c r="BI9" s="200"/>
      <c r="BJ9" s="200"/>
      <c r="BK9" s="200"/>
      <c r="BL9" s="200"/>
      <c r="BM9" s="200"/>
      <c r="BN9" s="200"/>
      <c r="BO9" s="200"/>
      <c r="BP9" s="200"/>
      <c r="BQ9" s="200"/>
      <c r="BR9" s="200"/>
      <c r="BS9" s="200"/>
      <c r="BT9" s="200"/>
      <c r="BU9" s="200"/>
      <c r="BV9" s="200"/>
      <c r="BW9" s="200"/>
      <c r="BX9" s="200"/>
      <c r="BY9" s="200"/>
      <c r="BZ9" s="200"/>
      <c r="CA9" s="200"/>
      <c r="CB9" s="200"/>
      <c r="CC9" s="200"/>
      <c r="CD9" s="200"/>
      <c r="CE9" s="200"/>
      <c r="CF9" s="200"/>
      <c r="CG9" s="200"/>
      <c r="CH9" s="200"/>
      <c r="CI9" s="200"/>
      <c r="CJ9" s="200"/>
      <c r="CK9" s="200"/>
      <c r="CL9" s="200"/>
      <c r="CM9" s="200"/>
      <c r="CN9" s="200"/>
      <c r="CO9" s="200"/>
      <c r="CP9" s="200"/>
      <c r="CQ9" s="200"/>
      <c r="CR9" s="200"/>
      <c r="CS9" s="200"/>
    </row>
    <row r="10" spans="1:97" ht="18">
      <c r="A10" s="39"/>
      <c r="B10" s="1660" t="s">
        <v>198</v>
      </c>
      <c r="C10" s="1660"/>
      <c r="D10" s="1660"/>
      <c r="E10" s="1660"/>
      <c r="F10" s="1660"/>
      <c r="G10" s="1660"/>
      <c r="H10" s="1660"/>
      <c r="I10" s="1660"/>
      <c r="J10" s="1660"/>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row>
    <row r="11" spans="1:97" ht="18">
      <c r="A11" s="9"/>
      <c r="B11" s="268"/>
      <c r="C11" s="269"/>
      <c r="D11" s="269"/>
      <c r="E11" s="269"/>
      <c r="F11" s="269"/>
      <c r="G11" s="269"/>
      <c r="H11" s="269"/>
      <c r="I11" s="269"/>
      <c r="J11" s="12"/>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row>
    <row r="12" spans="1:97" ht="18">
      <c r="A12" s="253"/>
      <c r="B12" s="253"/>
      <c r="C12" s="358">
        <v>1</v>
      </c>
      <c r="D12" s="359" t="s">
        <v>47</v>
      </c>
      <c r="E12" s="360" t="s">
        <v>969</v>
      </c>
      <c r="F12" s="360" t="s">
        <v>48</v>
      </c>
      <c r="G12" s="360" t="s">
        <v>970</v>
      </c>
      <c r="H12" s="361">
        <v>1</v>
      </c>
      <c r="I12" s="362">
        <v>0.3125</v>
      </c>
      <c r="J12" s="363"/>
      <c r="K12" s="363"/>
      <c r="L12" s="252"/>
      <c r="M12" s="252"/>
      <c r="N12" s="252"/>
      <c r="O12" s="252"/>
      <c r="P12" s="252"/>
      <c r="Q12" s="252"/>
      <c r="R12" s="252"/>
      <c r="S12" s="252"/>
      <c r="T12" s="252"/>
      <c r="U12" s="252"/>
      <c r="V12" s="252"/>
      <c r="W12" s="252"/>
      <c r="X12" s="252"/>
      <c r="Y12" s="253"/>
      <c r="Z12" s="253"/>
      <c r="AA12" s="253"/>
      <c r="AB12" s="253"/>
      <c r="AC12" s="253"/>
      <c r="AD12" s="253"/>
      <c r="AE12" s="253"/>
      <c r="AF12" s="253"/>
      <c r="AG12" s="253"/>
      <c r="AH12" s="253"/>
      <c r="AI12" s="253"/>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3"/>
      <c r="BG12" s="253"/>
      <c r="BH12" s="253"/>
      <c r="BI12" s="253"/>
      <c r="BJ12" s="253"/>
      <c r="BK12" s="253"/>
      <c r="BL12" s="253"/>
      <c r="BM12" s="253"/>
      <c r="BN12" s="253"/>
      <c r="BO12" s="253"/>
      <c r="BP12" s="253"/>
      <c r="BQ12" s="253"/>
      <c r="BR12" s="253"/>
      <c r="BS12" s="253"/>
      <c r="BT12" s="253"/>
      <c r="BU12" s="253"/>
      <c r="BV12" s="253"/>
      <c r="BW12" s="253"/>
      <c r="BX12" s="253"/>
      <c r="BY12" s="253"/>
      <c r="BZ12" s="253"/>
      <c r="CA12" s="253"/>
      <c r="CB12" s="253"/>
      <c r="CC12" s="253"/>
      <c r="CD12" s="253"/>
      <c r="CE12" s="253"/>
      <c r="CF12" s="253"/>
      <c r="CG12" s="253"/>
      <c r="CH12" s="253"/>
      <c r="CI12" s="253"/>
      <c r="CJ12" s="253"/>
      <c r="CK12" s="253"/>
      <c r="CL12" s="253"/>
      <c r="CM12" s="253"/>
      <c r="CN12" s="253"/>
      <c r="CO12" s="253"/>
      <c r="CP12" s="253"/>
      <c r="CQ12" s="253"/>
      <c r="CR12" s="253"/>
      <c r="CS12" s="253"/>
    </row>
    <row r="13" spans="1:97" ht="18">
      <c r="A13" s="212"/>
      <c r="B13" s="212"/>
      <c r="C13" s="364">
        <v>2</v>
      </c>
      <c r="D13" s="365" t="s">
        <v>47</v>
      </c>
      <c r="E13" s="365" t="s">
        <v>971</v>
      </c>
      <c r="F13" s="366" t="s">
        <v>48</v>
      </c>
      <c r="G13" s="366" t="s">
        <v>970</v>
      </c>
      <c r="H13" s="367">
        <v>1</v>
      </c>
      <c r="I13" s="368">
        <f aca="true" t="shared" si="0" ref="I13:I25">I12+TIME(0,H12,0)</f>
        <v>0.31319444444444444</v>
      </c>
      <c r="J13" s="369"/>
      <c r="K13" s="369"/>
      <c r="L13" s="202"/>
      <c r="M13" s="202"/>
      <c r="N13" s="202"/>
      <c r="O13" s="202"/>
      <c r="P13" s="202"/>
      <c r="Q13" s="202"/>
      <c r="R13" s="202"/>
      <c r="S13" s="202"/>
      <c r="T13" s="202"/>
      <c r="U13" s="202"/>
      <c r="V13" s="202"/>
      <c r="W13" s="202"/>
      <c r="X13" s="202"/>
      <c r="Y13" s="212"/>
      <c r="Z13" s="212"/>
      <c r="AA13" s="212"/>
      <c r="AB13" s="212"/>
      <c r="AC13" s="212"/>
      <c r="AD13" s="212"/>
      <c r="AE13" s="212"/>
      <c r="AF13" s="212"/>
      <c r="AG13" s="212"/>
      <c r="AH13" s="212"/>
      <c r="AI13" s="212"/>
      <c r="AJ13" s="212"/>
      <c r="AK13" s="212"/>
      <c r="AL13" s="212"/>
      <c r="AM13" s="212"/>
      <c r="AN13" s="212"/>
      <c r="AO13" s="212"/>
      <c r="AP13" s="212"/>
      <c r="AQ13" s="212"/>
      <c r="AR13" s="212"/>
      <c r="AS13" s="212"/>
      <c r="AT13" s="212"/>
      <c r="AU13" s="212"/>
      <c r="AV13" s="212"/>
      <c r="AW13" s="212"/>
      <c r="AX13" s="212"/>
      <c r="AY13" s="212"/>
      <c r="AZ13" s="212"/>
      <c r="BA13" s="212"/>
      <c r="BB13" s="212"/>
      <c r="BC13" s="212"/>
      <c r="BD13" s="212"/>
      <c r="BE13" s="212"/>
      <c r="BF13" s="212"/>
      <c r="BG13" s="212"/>
      <c r="BH13" s="212"/>
      <c r="BI13" s="212"/>
      <c r="BJ13" s="212"/>
      <c r="BK13" s="212"/>
      <c r="BL13" s="212"/>
      <c r="BM13" s="212"/>
      <c r="BN13" s="212"/>
      <c r="BO13" s="212"/>
      <c r="BP13" s="212"/>
      <c r="BQ13" s="212"/>
      <c r="BR13" s="212"/>
      <c r="BS13" s="212"/>
      <c r="BT13" s="212"/>
      <c r="BU13" s="212"/>
      <c r="BV13" s="212"/>
      <c r="BW13" s="212"/>
      <c r="BX13" s="212"/>
      <c r="BY13" s="212"/>
      <c r="BZ13" s="212"/>
      <c r="CA13" s="212"/>
      <c r="CB13" s="212"/>
      <c r="CC13" s="212"/>
      <c r="CD13" s="212"/>
      <c r="CE13" s="212"/>
      <c r="CF13" s="212"/>
      <c r="CG13" s="212"/>
      <c r="CH13" s="212"/>
      <c r="CI13" s="212"/>
      <c r="CJ13" s="212"/>
      <c r="CK13" s="212"/>
      <c r="CL13" s="212"/>
      <c r="CM13" s="212"/>
      <c r="CN13" s="212"/>
      <c r="CO13" s="212"/>
      <c r="CP13" s="212"/>
      <c r="CQ13" s="212"/>
      <c r="CR13" s="212"/>
      <c r="CS13" s="212"/>
    </row>
    <row r="14" spans="1:97" s="589" customFormat="1" ht="18">
      <c r="A14" s="85"/>
      <c r="B14" s="85"/>
      <c r="C14" s="790">
        <v>3</v>
      </c>
      <c r="D14" s="791" t="s">
        <v>47</v>
      </c>
      <c r="E14" s="792" t="s">
        <v>972</v>
      </c>
      <c r="F14" s="506" t="s">
        <v>48</v>
      </c>
      <c r="G14" s="506" t="s">
        <v>970</v>
      </c>
      <c r="H14" s="508">
        <v>2</v>
      </c>
      <c r="I14" s="509">
        <f t="shared" si="0"/>
        <v>0.3138888888888889</v>
      </c>
      <c r="J14" s="510"/>
      <c r="K14" s="510"/>
      <c r="L14" s="177"/>
      <c r="M14" s="177"/>
      <c r="N14" s="177"/>
      <c r="O14" s="177"/>
      <c r="P14" s="177"/>
      <c r="Q14" s="177"/>
      <c r="R14" s="177"/>
      <c r="S14" s="177"/>
      <c r="T14" s="177"/>
      <c r="U14" s="177"/>
      <c r="V14" s="177"/>
      <c r="W14" s="177"/>
      <c r="X14" s="177"/>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row>
    <row r="15" spans="1:97" ht="18">
      <c r="A15" s="212"/>
      <c r="B15" s="212"/>
      <c r="C15" s="372">
        <v>3.1</v>
      </c>
      <c r="D15" s="365" t="s">
        <v>47</v>
      </c>
      <c r="E15" s="373" t="s">
        <v>973</v>
      </c>
      <c r="F15" s="366" t="s">
        <v>48</v>
      </c>
      <c r="G15" s="366" t="s">
        <v>970</v>
      </c>
      <c r="H15" s="367">
        <v>1</v>
      </c>
      <c r="I15" s="368">
        <f t="shared" si="0"/>
        <v>0.31527777777777777</v>
      </c>
      <c r="J15" s="369"/>
      <c r="K15" s="369"/>
      <c r="L15" s="202"/>
      <c r="M15" s="202"/>
      <c r="N15" s="202"/>
      <c r="O15" s="202"/>
      <c r="P15" s="202"/>
      <c r="Q15" s="202"/>
      <c r="R15" s="202"/>
      <c r="S15" s="202"/>
      <c r="T15" s="202"/>
      <c r="U15" s="202"/>
      <c r="V15" s="202"/>
      <c r="W15" s="202"/>
      <c r="X15" s="202"/>
      <c r="Y15" s="212"/>
      <c r="Z15" s="212"/>
      <c r="AA15" s="212"/>
      <c r="AB15" s="212"/>
      <c r="AC15" s="212"/>
      <c r="AD15" s="212"/>
      <c r="AE15" s="212"/>
      <c r="AF15" s="212"/>
      <c r="AG15" s="212"/>
      <c r="AH15" s="212"/>
      <c r="AI15" s="212"/>
      <c r="AJ15" s="212"/>
      <c r="AK15" s="212"/>
      <c r="AL15" s="212"/>
      <c r="AM15" s="212"/>
      <c r="AN15" s="212"/>
      <c r="AO15" s="212"/>
      <c r="AP15" s="212"/>
      <c r="AQ15" s="212"/>
      <c r="AR15" s="212"/>
      <c r="AS15" s="212"/>
      <c r="AT15" s="212"/>
      <c r="AU15" s="212"/>
      <c r="AV15" s="212"/>
      <c r="AW15" s="212"/>
      <c r="AX15" s="212"/>
      <c r="AY15" s="212"/>
      <c r="AZ15" s="212"/>
      <c r="BA15" s="212"/>
      <c r="BB15" s="212"/>
      <c r="BC15" s="212"/>
      <c r="BD15" s="212"/>
      <c r="BE15" s="212"/>
      <c r="BF15" s="212"/>
      <c r="BG15" s="212"/>
      <c r="BH15" s="212"/>
      <c r="BI15" s="212"/>
      <c r="BJ15" s="212"/>
      <c r="BK15" s="212"/>
      <c r="BL15" s="212"/>
      <c r="BM15" s="212"/>
      <c r="BN15" s="212"/>
      <c r="BO15" s="212"/>
      <c r="BP15" s="212"/>
      <c r="BQ15" s="212"/>
      <c r="BR15" s="212"/>
      <c r="BS15" s="212"/>
      <c r="BT15" s="212"/>
      <c r="BU15" s="212"/>
      <c r="BV15" s="212"/>
      <c r="BW15" s="212"/>
      <c r="BX15" s="212"/>
      <c r="BY15" s="212"/>
      <c r="BZ15" s="212"/>
      <c r="CA15" s="212"/>
      <c r="CB15" s="212"/>
      <c r="CC15" s="212"/>
      <c r="CD15" s="212"/>
      <c r="CE15" s="212"/>
      <c r="CF15" s="212"/>
      <c r="CG15" s="212"/>
      <c r="CH15" s="212"/>
      <c r="CI15" s="212"/>
      <c r="CJ15" s="212"/>
      <c r="CK15" s="212"/>
      <c r="CL15" s="212"/>
      <c r="CM15" s="212"/>
      <c r="CN15" s="212"/>
      <c r="CO15" s="212"/>
      <c r="CP15" s="212"/>
      <c r="CQ15" s="212"/>
      <c r="CR15" s="212"/>
      <c r="CS15" s="212"/>
    </row>
    <row r="16" spans="1:24" s="589" customFormat="1" ht="18">
      <c r="A16" s="85"/>
      <c r="B16" s="85"/>
      <c r="C16" s="790">
        <v>4</v>
      </c>
      <c r="D16" s="791" t="s">
        <v>47</v>
      </c>
      <c r="E16" s="793" t="s">
        <v>835</v>
      </c>
      <c r="F16" s="506" t="s">
        <v>48</v>
      </c>
      <c r="G16" s="506" t="s">
        <v>970</v>
      </c>
      <c r="H16" s="508">
        <v>3</v>
      </c>
      <c r="I16" s="509">
        <f t="shared" si="0"/>
        <v>0.3159722222222222</v>
      </c>
      <c r="J16" s="510"/>
      <c r="K16" s="510"/>
      <c r="L16" s="177"/>
      <c r="M16" s="177"/>
      <c r="N16" s="177"/>
      <c r="O16" s="177"/>
      <c r="P16" s="177"/>
      <c r="Q16" s="177"/>
      <c r="R16" s="177"/>
      <c r="S16" s="177"/>
      <c r="T16" s="177"/>
      <c r="U16" s="177"/>
      <c r="V16" s="177"/>
      <c r="W16" s="177"/>
      <c r="X16" s="177"/>
    </row>
    <row r="17" spans="1:24" ht="18">
      <c r="A17" s="212"/>
      <c r="B17" s="212"/>
      <c r="C17" s="375">
        <v>5</v>
      </c>
      <c r="D17" s="366" t="s">
        <v>95</v>
      </c>
      <c r="E17" s="366" t="s">
        <v>630</v>
      </c>
      <c r="F17" s="366" t="s">
        <v>48</v>
      </c>
      <c r="G17" s="366" t="s">
        <v>970</v>
      </c>
      <c r="H17" s="367">
        <v>10</v>
      </c>
      <c r="I17" s="368">
        <f t="shared" si="0"/>
        <v>0.31805555555555554</v>
      </c>
      <c r="J17" s="369"/>
      <c r="K17" s="369"/>
      <c r="L17" s="202"/>
      <c r="M17" s="202"/>
      <c r="N17" s="202"/>
      <c r="O17" s="202"/>
      <c r="P17" s="202"/>
      <c r="Q17" s="202"/>
      <c r="R17" s="202"/>
      <c r="S17" s="202"/>
      <c r="T17" s="202"/>
      <c r="U17" s="202"/>
      <c r="V17" s="202"/>
      <c r="W17" s="202"/>
      <c r="X17" s="202"/>
    </row>
    <row r="18" spans="1:24" s="589" customFormat="1" ht="18">
      <c r="A18" s="85"/>
      <c r="B18" s="85"/>
      <c r="C18" s="794">
        <v>5.1</v>
      </c>
      <c r="D18" s="506" t="s">
        <v>95</v>
      </c>
      <c r="E18" s="792" t="s">
        <v>631</v>
      </c>
      <c r="F18" s="506" t="s">
        <v>48</v>
      </c>
      <c r="G18" s="506" t="s">
        <v>970</v>
      </c>
      <c r="H18" s="508">
        <v>10</v>
      </c>
      <c r="I18" s="509">
        <f t="shared" si="0"/>
        <v>0.32499999999999996</v>
      </c>
      <c r="J18" s="510"/>
      <c r="K18" s="510"/>
      <c r="L18" s="177"/>
      <c r="M18" s="177"/>
      <c r="N18" s="177"/>
      <c r="O18" s="177"/>
      <c r="P18" s="177"/>
      <c r="Q18" s="177"/>
      <c r="R18" s="177"/>
      <c r="S18" s="177"/>
      <c r="T18" s="177"/>
      <c r="U18" s="177"/>
      <c r="V18" s="177"/>
      <c r="W18" s="177"/>
      <c r="X18" s="177"/>
    </row>
    <row r="19" spans="1:24" ht="18">
      <c r="A19" s="212"/>
      <c r="B19" s="212"/>
      <c r="C19" s="375">
        <v>5.2</v>
      </c>
      <c r="D19" s="366" t="s">
        <v>95</v>
      </c>
      <c r="E19" s="373" t="s">
        <v>838</v>
      </c>
      <c r="F19" s="366" t="s">
        <v>48</v>
      </c>
      <c r="G19" s="366" t="s">
        <v>970</v>
      </c>
      <c r="H19" s="367">
        <v>10</v>
      </c>
      <c r="I19" s="368">
        <f t="shared" si="0"/>
        <v>0.3319444444444444</v>
      </c>
      <c r="J19" s="369"/>
      <c r="K19" s="369"/>
      <c r="L19" s="202"/>
      <c r="M19" s="202"/>
      <c r="N19" s="202"/>
      <c r="O19" s="202"/>
      <c r="P19" s="202"/>
      <c r="Q19" s="202"/>
      <c r="R19" s="202"/>
      <c r="S19" s="202"/>
      <c r="T19" s="202"/>
      <c r="U19" s="202"/>
      <c r="V19" s="212"/>
      <c r="W19" s="212"/>
      <c r="X19" s="212"/>
    </row>
    <row r="20" spans="1:24" s="589" customFormat="1" ht="15.75">
      <c r="A20" s="85"/>
      <c r="B20" s="85"/>
      <c r="C20" s="794">
        <v>5.3</v>
      </c>
      <c r="D20" s="506" t="s">
        <v>94</v>
      </c>
      <c r="E20" s="506" t="s">
        <v>0</v>
      </c>
      <c r="F20" s="506" t="s">
        <v>48</v>
      </c>
      <c r="G20" s="506" t="s">
        <v>970</v>
      </c>
      <c r="H20" s="508">
        <v>1</v>
      </c>
      <c r="I20" s="509">
        <f t="shared" si="0"/>
        <v>0.3388888888888888</v>
      </c>
      <c r="J20" s="510"/>
      <c r="K20" s="510"/>
      <c r="L20" s="85"/>
      <c r="M20" s="85"/>
      <c r="N20" s="85"/>
      <c r="O20" s="85"/>
      <c r="P20" s="85"/>
      <c r="Q20" s="85"/>
      <c r="R20" s="85"/>
      <c r="S20" s="85"/>
      <c r="T20" s="85"/>
      <c r="U20" s="85"/>
      <c r="V20" s="85"/>
      <c r="W20" s="85"/>
      <c r="X20" s="85"/>
    </row>
    <row r="21" spans="1:24" ht="15.75">
      <c r="A21" s="212"/>
      <c r="B21" s="212"/>
      <c r="C21" s="375">
        <v>5.4</v>
      </c>
      <c r="D21" s="366" t="s">
        <v>94</v>
      </c>
      <c r="E21" s="366" t="s">
        <v>1</v>
      </c>
      <c r="F21" s="366" t="s">
        <v>48</v>
      </c>
      <c r="G21" s="209" t="s">
        <v>970</v>
      </c>
      <c r="H21" s="367">
        <v>1</v>
      </c>
      <c r="I21" s="368">
        <f t="shared" si="0"/>
        <v>0.33958333333333324</v>
      </c>
      <c r="J21" s="369"/>
      <c r="K21" s="369"/>
      <c r="L21" s="212"/>
      <c r="M21" s="212"/>
      <c r="N21" s="212"/>
      <c r="O21" s="212"/>
      <c r="P21" s="212"/>
      <c r="Q21" s="212"/>
      <c r="R21" s="212"/>
      <c r="S21" s="212"/>
      <c r="T21" s="212"/>
      <c r="U21" s="212"/>
      <c r="V21" s="212"/>
      <c r="W21" s="212"/>
      <c r="X21" s="212"/>
    </row>
    <row r="22" spans="1:24" s="589" customFormat="1" ht="15.75">
      <c r="A22" s="85"/>
      <c r="B22" s="85"/>
      <c r="C22" s="794">
        <v>6.1</v>
      </c>
      <c r="D22" s="506" t="s">
        <v>94</v>
      </c>
      <c r="E22" s="506" t="s">
        <v>632</v>
      </c>
      <c r="F22" s="506" t="s">
        <v>50</v>
      </c>
      <c r="G22" s="208" t="s">
        <v>633</v>
      </c>
      <c r="H22" s="508">
        <v>15</v>
      </c>
      <c r="I22" s="509">
        <f t="shared" si="0"/>
        <v>0.3402777777777777</v>
      </c>
      <c r="J22" s="510"/>
      <c r="K22" s="510"/>
      <c r="L22" s="85"/>
      <c r="M22" s="85"/>
      <c r="N22" s="85"/>
      <c r="O22" s="85"/>
      <c r="P22" s="85"/>
      <c r="Q22" s="85"/>
      <c r="R22" s="85"/>
      <c r="S22" s="85"/>
      <c r="T22" s="85"/>
      <c r="U22" s="85"/>
      <c r="V22" s="85"/>
      <c r="W22" s="85"/>
      <c r="X22" s="85"/>
    </row>
    <row r="23" spans="1:24" s="575" customFormat="1" ht="15.75">
      <c r="A23" s="212"/>
      <c r="B23" s="212"/>
      <c r="C23" s="375">
        <v>6.2</v>
      </c>
      <c r="D23" s="366" t="s">
        <v>92</v>
      </c>
      <c r="E23" s="366" t="s">
        <v>480</v>
      </c>
      <c r="F23" s="366" t="s">
        <v>2</v>
      </c>
      <c r="G23" s="366"/>
      <c r="H23" s="367">
        <v>20</v>
      </c>
      <c r="I23" s="368">
        <f t="shared" si="0"/>
        <v>0.35069444444444436</v>
      </c>
      <c r="J23" s="369"/>
      <c r="K23" s="369"/>
      <c r="L23" s="212"/>
      <c r="M23" s="212"/>
      <c r="N23" s="212"/>
      <c r="O23" s="212"/>
      <c r="P23" s="212"/>
      <c r="Q23" s="212"/>
      <c r="R23" s="212"/>
      <c r="S23" s="212"/>
      <c r="T23" s="212"/>
      <c r="U23" s="212"/>
      <c r="V23" s="212"/>
      <c r="W23" s="212"/>
      <c r="X23" s="212"/>
    </row>
    <row r="24" spans="1:24" s="589" customFormat="1" ht="15.75">
      <c r="A24" s="85"/>
      <c r="B24" s="85"/>
      <c r="C24" s="794">
        <v>6.3</v>
      </c>
      <c r="D24" s="506" t="s">
        <v>92</v>
      </c>
      <c r="E24" s="506" t="s">
        <v>480</v>
      </c>
      <c r="F24" s="506" t="s">
        <v>48</v>
      </c>
      <c r="G24" s="506"/>
      <c r="H24" s="508">
        <v>45</v>
      </c>
      <c r="I24" s="509">
        <f t="shared" si="0"/>
        <v>0.36458333333333326</v>
      </c>
      <c r="J24" s="510"/>
      <c r="K24" s="510"/>
      <c r="L24" s="85"/>
      <c r="M24" s="85"/>
      <c r="N24" s="85"/>
      <c r="O24" s="85"/>
      <c r="P24" s="85"/>
      <c r="Q24" s="85"/>
      <c r="R24" s="85"/>
      <c r="S24" s="85"/>
      <c r="T24" s="85"/>
      <c r="U24" s="85"/>
      <c r="V24" s="85"/>
      <c r="W24" s="85"/>
      <c r="X24" s="85"/>
    </row>
    <row r="25" spans="1:24" s="575" customFormat="1" ht="15.75">
      <c r="A25" s="212"/>
      <c r="B25" s="212"/>
      <c r="C25" s="671">
        <v>7</v>
      </c>
      <c r="D25" s="366"/>
      <c r="E25" s="670" t="s">
        <v>634</v>
      </c>
      <c r="F25" s="366"/>
      <c r="G25" s="366" t="s">
        <v>970</v>
      </c>
      <c r="H25" s="367"/>
      <c r="I25" s="368">
        <f t="shared" si="0"/>
        <v>0.39583333333333326</v>
      </c>
      <c r="J25" s="369"/>
      <c r="K25" s="369"/>
      <c r="L25" s="212"/>
      <c r="M25" s="212"/>
      <c r="N25" s="212"/>
      <c r="O25" s="212"/>
      <c r="P25" s="212"/>
      <c r="Q25" s="212"/>
      <c r="R25" s="212"/>
      <c r="S25" s="212"/>
      <c r="T25" s="212"/>
      <c r="U25" s="212"/>
      <c r="V25" s="212"/>
      <c r="W25" s="212"/>
      <c r="X25" s="212"/>
    </row>
    <row r="26" ht="18">
      <c r="C26" s="177"/>
    </row>
    <row r="27" s="575" customFormat="1" ht="18">
      <c r="C27" s="202"/>
    </row>
    <row r="28" ht="18">
      <c r="C28" s="177"/>
    </row>
    <row r="29" ht="18">
      <c r="C29" s="177"/>
    </row>
    <row r="30" ht="18">
      <c r="C30" s="177"/>
    </row>
    <row r="31" ht="18">
      <c r="C31" s="177"/>
    </row>
    <row r="32" ht="18">
      <c r="C32" s="177"/>
    </row>
    <row r="33" ht="18">
      <c r="C33" s="177"/>
    </row>
    <row r="34" ht="18">
      <c r="C34" s="177"/>
    </row>
    <row r="35" ht="18">
      <c r="C35" s="177"/>
    </row>
    <row r="36" ht="18">
      <c r="C36" s="177"/>
    </row>
  </sheetData>
  <mergeCells count="4">
    <mergeCell ref="B3:I3"/>
    <mergeCell ref="B4:I4"/>
    <mergeCell ref="B2:J2"/>
    <mergeCell ref="B10:J10"/>
  </mergeCells>
  <printOptions/>
  <pageMargins left="0.75" right="0.75" top="0.73" bottom="1" header="0.5" footer="0.5"/>
  <pageSetup fitToHeight="1" fitToWidth="1" horizontalDpi="600" verticalDpi="600" orientation="portrait" scale="64" r:id="rId1"/>
</worksheet>
</file>

<file path=xl/worksheets/sheet15.xml><?xml version="1.0" encoding="utf-8"?>
<worksheet xmlns="http://schemas.openxmlformats.org/spreadsheetml/2006/main" xmlns:r="http://schemas.openxmlformats.org/officeDocument/2006/relationships">
  <sheetPr codeName="Sheet36">
    <tabColor indexed="21"/>
    <pageSetUpPr fitToPage="1"/>
  </sheetPr>
  <dimension ref="A1:CS50"/>
  <sheetViews>
    <sheetView showGridLines="0" zoomScale="90" zoomScaleNormal="90" zoomScaleSheetLayoutView="25" workbookViewId="0" topLeftCell="A1">
      <selection activeCell="A1" sqref="A1"/>
    </sheetView>
  </sheetViews>
  <sheetFormatPr defaultColWidth="9.140625" defaultRowHeight="16.5" customHeight="1"/>
  <cols>
    <col min="1" max="1" width="1.421875" style="178" customWidth="1"/>
    <col min="2" max="2" width="3.7109375" style="178" customWidth="1"/>
    <col min="3" max="3" width="8.57421875" style="178" customWidth="1"/>
    <col min="4" max="4" width="6.421875" style="178" customWidth="1"/>
    <col min="5" max="5" width="88.421875" style="178" customWidth="1"/>
    <col min="6" max="6" width="3.57421875" style="178" customWidth="1"/>
    <col min="7" max="7" width="25.421875" style="211" customWidth="1"/>
    <col min="8" max="8" width="5.421875" style="178" customWidth="1"/>
    <col min="9" max="9" width="10.8515625" style="178" customWidth="1"/>
    <col min="10" max="23" width="11.7109375" style="178" customWidth="1"/>
    <col min="24" max="16384" width="9.140625" style="178" customWidth="1"/>
  </cols>
  <sheetData>
    <row r="1" s="275" customFormat="1" ht="16.5" customHeight="1">
      <c r="I1" s="276"/>
    </row>
    <row r="2" spans="2:9" s="277" customFormat="1" ht="16.5" customHeight="1">
      <c r="B2" s="2080" t="s">
        <v>353</v>
      </c>
      <c r="C2" s="2080"/>
      <c r="D2" s="2080"/>
      <c r="E2" s="2080"/>
      <c r="F2" s="2080"/>
      <c r="G2" s="2080"/>
      <c r="H2" s="2080"/>
      <c r="I2" s="2080"/>
    </row>
    <row r="3" spans="2:9" s="263" customFormat="1" ht="16.5" customHeight="1">
      <c r="B3" s="2081" t="s">
        <v>870</v>
      </c>
      <c r="C3" s="2081"/>
      <c r="D3" s="2081"/>
      <c r="E3" s="2081"/>
      <c r="F3" s="2081"/>
      <c r="G3" s="2081"/>
      <c r="H3" s="2081"/>
      <c r="I3" s="2081"/>
    </row>
    <row r="4" spans="2:97" s="279" customFormat="1" ht="16.5" customHeight="1">
      <c r="B4" s="2082" t="s">
        <v>852</v>
      </c>
      <c r="C4" s="2082"/>
      <c r="D4" s="2082"/>
      <c r="E4" s="2082"/>
      <c r="F4" s="2082"/>
      <c r="G4" s="2082"/>
      <c r="H4" s="2082"/>
      <c r="I4" s="2082"/>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row>
    <row r="5" spans="2:97" s="68" customFormat="1" ht="16.5" customHeight="1">
      <c r="B5" s="271" t="s">
        <v>50</v>
      </c>
      <c r="C5" s="272" t="s">
        <v>478</v>
      </c>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3"/>
      <c r="AH5" s="273"/>
      <c r="AI5" s="273"/>
      <c r="AJ5" s="273"/>
      <c r="AK5" s="273"/>
      <c r="AL5" s="273"/>
      <c r="AM5" s="273"/>
      <c r="AN5" s="273"/>
      <c r="AO5" s="273"/>
      <c r="AP5" s="273"/>
      <c r="AQ5" s="273"/>
      <c r="AR5" s="273"/>
      <c r="AS5" s="273"/>
      <c r="AT5" s="273"/>
      <c r="AU5" s="273"/>
      <c r="AV5" s="273"/>
      <c r="AW5" s="273"/>
      <c r="AX5" s="273"/>
      <c r="AY5" s="273"/>
      <c r="AZ5" s="273"/>
      <c r="BA5" s="273"/>
      <c r="BB5" s="273"/>
      <c r="BC5" s="273"/>
      <c r="BD5" s="273"/>
      <c r="BE5" s="273"/>
      <c r="BF5" s="273"/>
      <c r="BG5" s="273"/>
      <c r="BH5" s="273"/>
      <c r="BI5" s="273"/>
      <c r="BJ5" s="273"/>
      <c r="BK5" s="273"/>
      <c r="BL5" s="273"/>
      <c r="BM5" s="273"/>
      <c r="BN5" s="273"/>
      <c r="BO5" s="273"/>
      <c r="BP5" s="273"/>
      <c r="BQ5" s="273"/>
      <c r="BR5" s="273"/>
      <c r="BS5" s="273"/>
      <c r="BT5" s="273"/>
      <c r="BU5" s="273"/>
      <c r="BV5" s="273"/>
      <c r="BW5" s="273"/>
      <c r="BX5" s="273"/>
      <c r="BY5" s="273"/>
      <c r="BZ5" s="273"/>
      <c r="CA5" s="273"/>
      <c r="CB5" s="273"/>
      <c r="CC5" s="273"/>
      <c r="CD5" s="273"/>
      <c r="CE5" s="273"/>
      <c r="CF5" s="273"/>
      <c r="CG5" s="273"/>
      <c r="CH5" s="273"/>
      <c r="CI5" s="273"/>
      <c r="CJ5" s="273"/>
      <c r="CK5" s="273"/>
      <c r="CL5" s="273"/>
      <c r="CM5" s="273"/>
      <c r="CN5" s="273"/>
      <c r="CO5" s="273"/>
      <c r="CP5" s="273"/>
      <c r="CQ5" s="273"/>
      <c r="CR5" s="273"/>
      <c r="CS5" s="273"/>
    </row>
    <row r="6" spans="2:97" s="68" customFormat="1" ht="16.5" customHeight="1">
      <c r="B6" s="271"/>
      <c r="C6" s="271" t="s">
        <v>50</v>
      </c>
      <c r="D6" s="272" t="s">
        <v>479</v>
      </c>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3"/>
      <c r="AY6" s="273"/>
      <c r="AZ6" s="273"/>
      <c r="BA6" s="273"/>
      <c r="BB6" s="273"/>
      <c r="BC6" s="273"/>
      <c r="BD6" s="273"/>
      <c r="BE6" s="273"/>
      <c r="BF6" s="273"/>
      <c r="BG6" s="273"/>
      <c r="BH6" s="273"/>
      <c r="BI6" s="273"/>
      <c r="BJ6" s="273"/>
      <c r="BK6" s="273"/>
      <c r="BL6" s="273"/>
      <c r="BM6" s="273"/>
      <c r="BN6" s="273"/>
      <c r="BO6" s="273"/>
      <c r="BP6" s="273"/>
      <c r="BQ6" s="273"/>
      <c r="BR6" s="273"/>
      <c r="BS6" s="273"/>
      <c r="BT6" s="273"/>
      <c r="BU6" s="273"/>
      <c r="BV6" s="273"/>
      <c r="BW6" s="273"/>
      <c r="BX6" s="273"/>
      <c r="BY6" s="273"/>
      <c r="BZ6" s="273"/>
      <c r="CA6" s="273"/>
      <c r="CB6" s="273"/>
      <c r="CC6" s="273"/>
      <c r="CD6" s="273"/>
      <c r="CE6" s="273"/>
      <c r="CF6" s="273"/>
      <c r="CG6" s="273"/>
      <c r="CH6" s="273"/>
      <c r="CI6" s="273"/>
      <c r="CJ6" s="273"/>
      <c r="CK6" s="273"/>
      <c r="CL6" s="273"/>
      <c r="CM6" s="273"/>
      <c r="CN6" s="273"/>
      <c r="CO6" s="273"/>
      <c r="CP6" s="273"/>
      <c r="CQ6" s="273"/>
      <c r="CR6" s="273"/>
      <c r="CS6" s="273"/>
    </row>
    <row r="7" spans="1:9" s="266" customFormat="1" ht="16.5" customHeight="1">
      <c r="A7" s="312"/>
      <c r="B7" s="304"/>
      <c r="C7" s="2103"/>
      <c r="D7" s="2104"/>
      <c r="E7" s="2104"/>
      <c r="F7" s="2104"/>
      <c r="G7" s="2104"/>
      <c r="H7" s="2104"/>
      <c r="I7" s="2104"/>
    </row>
    <row r="8" spans="1:9" s="266" customFormat="1" ht="16.5" customHeight="1">
      <c r="A8" s="312"/>
      <c r="B8" s="304"/>
      <c r="C8" s="2102" t="s">
        <v>515</v>
      </c>
      <c r="D8" s="2102"/>
      <c r="E8" s="2102"/>
      <c r="F8" s="2102"/>
      <c r="G8" s="2102"/>
      <c r="H8" s="2102"/>
      <c r="I8" s="2102"/>
    </row>
    <row r="9" spans="1:12" s="590" customFormat="1" ht="16.5" customHeight="1">
      <c r="A9" s="203"/>
      <c r="B9" s="591"/>
      <c r="C9" s="592"/>
      <c r="D9" s="592"/>
      <c r="E9" s="592"/>
      <c r="F9" s="592"/>
      <c r="G9" s="592"/>
      <c r="H9" s="593"/>
      <c r="I9" s="593"/>
      <c r="J9" s="210"/>
      <c r="K9" s="210"/>
      <c r="L9" s="210"/>
    </row>
    <row r="10" spans="1:9" s="261" customFormat="1" ht="16.5" customHeight="1">
      <c r="A10" s="255"/>
      <c r="B10" s="256"/>
      <c r="C10" s="576" t="s">
        <v>912</v>
      </c>
      <c r="D10" s="254" t="s">
        <v>47</v>
      </c>
      <c r="E10" s="334" t="s">
        <v>913</v>
      </c>
      <c r="F10" s="254" t="s">
        <v>48</v>
      </c>
      <c r="G10" s="254" t="s">
        <v>914</v>
      </c>
      <c r="H10" s="258"/>
      <c r="I10" s="325">
        <v>0.4375</v>
      </c>
    </row>
    <row r="11" spans="1:9" s="210" customFormat="1" ht="16.5" customHeight="1">
      <c r="A11" s="203"/>
      <c r="B11" s="204"/>
      <c r="C11" s="577" t="s">
        <v>915</v>
      </c>
      <c r="D11" s="205" t="s">
        <v>47</v>
      </c>
      <c r="E11" s="314" t="s">
        <v>91</v>
      </c>
      <c r="F11" s="205" t="s">
        <v>48</v>
      </c>
      <c r="G11" s="205" t="s">
        <v>914</v>
      </c>
      <c r="H11" s="206"/>
      <c r="I11" s="313"/>
    </row>
    <row r="12" spans="1:9" s="261" customFormat="1" ht="16.5" customHeight="1">
      <c r="A12" s="255"/>
      <c r="B12" s="256"/>
      <c r="C12" s="578">
        <v>3</v>
      </c>
      <c r="D12" s="254" t="s">
        <v>47</v>
      </c>
      <c r="E12" s="257" t="s">
        <v>972</v>
      </c>
      <c r="F12" s="254" t="s">
        <v>48</v>
      </c>
      <c r="G12" s="254" t="s">
        <v>914</v>
      </c>
      <c r="H12" s="258"/>
      <c r="I12" s="325"/>
    </row>
    <row r="13" spans="1:9" s="210" customFormat="1" ht="16.5" customHeight="1">
      <c r="A13" s="203"/>
      <c r="B13" s="204"/>
      <c r="C13" s="579">
        <v>4</v>
      </c>
      <c r="D13" s="205" t="s">
        <v>47</v>
      </c>
      <c r="E13" s="207" t="s">
        <v>835</v>
      </c>
      <c r="F13" s="205" t="s">
        <v>48</v>
      </c>
      <c r="G13" s="205" t="s">
        <v>914</v>
      </c>
      <c r="H13" s="206"/>
      <c r="I13" s="313"/>
    </row>
    <row r="14" spans="1:9" s="261" customFormat="1" ht="16.5" customHeight="1">
      <c r="A14" s="255"/>
      <c r="B14" s="256"/>
      <c r="C14" s="578">
        <v>6</v>
      </c>
      <c r="D14" s="254" t="s">
        <v>47</v>
      </c>
      <c r="E14" s="257" t="s">
        <v>916</v>
      </c>
      <c r="F14" s="254" t="s">
        <v>48</v>
      </c>
      <c r="G14" s="254" t="s">
        <v>914</v>
      </c>
      <c r="H14" s="258"/>
      <c r="I14" s="325"/>
    </row>
    <row r="15" spans="1:9" s="210" customFormat="1" ht="16.5" customHeight="1">
      <c r="A15" s="203"/>
      <c r="B15" s="204"/>
      <c r="C15" s="580" t="s">
        <v>917</v>
      </c>
      <c r="D15" s="205" t="s">
        <v>92</v>
      </c>
      <c r="E15" s="1074" t="s">
        <v>391</v>
      </c>
      <c r="F15" s="205" t="s">
        <v>48</v>
      </c>
      <c r="G15" s="205" t="s">
        <v>914</v>
      </c>
      <c r="H15" s="206"/>
      <c r="I15" s="313"/>
    </row>
    <row r="16" spans="1:9" s="261" customFormat="1" ht="16.5" customHeight="1">
      <c r="A16" s="255"/>
      <c r="B16" s="256"/>
      <c r="C16" s="576" t="s">
        <v>918</v>
      </c>
      <c r="D16" s="254" t="s">
        <v>94</v>
      </c>
      <c r="E16" s="323" t="s">
        <v>919</v>
      </c>
      <c r="F16" s="254" t="s">
        <v>48</v>
      </c>
      <c r="G16" s="254" t="s">
        <v>914</v>
      </c>
      <c r="H16" s="258"/>
      <c r="I16" s="325"/>
    </row>
    <row r="17" spans="1:9" s="210" customFormat="1" ht="16.5" customHeight="1">
      <c r="A17" s="203"/>
      <c r="B17" s="204"/>
      <c r="C17" s="580" t="s">
        <v>920</v>
      </c>
      <c r="D17" s="205" t="s">
        <v>95</v>
      </c>
      <c r="E17" s="314" t="s">
        <v>921</v>
      </c>
      <c r="F17" s="205" t="s">
        <v>48</v>
      </c>
      <c r="G17" s="205" t="s">
        <v>914</v>
      </c>
      <c r="H17" s="206"/>
      <c r="I17" s="313"/>
    </row>
    <row r="18" spans="1:9" s="261" customFormat="1" ht="16.5" customHeight="1">
      <c r="A18" s="255"/>
      <c r="B18" s="256"/>
      <c r="C18" s="333">
        <v>9</v>
      </c>
      <c r="D18" s="333" t="s">
        <v>95</v>
      </c>
      <c r="E18" s="333" t="s">
        <v>96</v>
      </c>
      <c r="F18" s="333" t="s">
        <v>48</v>
      </c>
      <c r="G18" s="333" t="s">
        <v>914</v>
      </c>
      <c r="H18" s="256"/>
      <c r="I18" s="325">
        <v>0.5208333333333334</v>
      </c>
    </row>
    <row r="19" spans="1:12" s="210" customFormat="1" ht="16.5" customHeight="1">
      <c r="A19" s="203"/>
      <c r="B19" s="204"/>
      <c r="C19" s="327"/>
      <c r="D19" s="205"/>
      <c r="E19" s="317"/>
      <c r="F19" s="205"/>
      <c r="G19" s="205"/>
      <c r="H19" s="206"/>
      <c r="I19" s="313"/>
      <c r="K19" s="261"/>
      <c r="L19" s="261"/>
    </row>
    <row r="20" spans="1:12" s="210" customFormat="1" ht="16.5" customHeight="1">
      <c r="A20" s="255"/>
      <c r="B20" s="256"/>
      <c r="C20" s="576"/>
      <c r="D20" s="254" t="s">
        <v>928</v>
      </c>
      <c r="E20" s="323" t="s">
        <v>922</v>
      </c>
      <c r="F20" s="254"/>
      <c r="G20" s="324" t="s">
        <v>914</v>
      </c>
      <c r="H20" s="258"/>
      <c r="I20" s="325">
        <v>0.5625</v>
      </c>
      <c r="J20" s="261"/>
      <c r="K20" s="261"/>
      <c r="L20" s="261"/>
    </row>
    <row r="21" spans="1:12" s="210" customFormat="1" ht="16.5" customHeight="1">
      <c r="A21" s="203"/>
      <c r="B21" s="204"/>
      <c r="C21" s="327"/>
      <c r="D21" s="205"/>
      <c r="E21" s="317" t="s">
        <v>43</v>
      </c>
      <c r="F21" s="205"/>
      <c r="G21" s="205"/>
      <c r="H21" s="206"/>
      <c r="I21" s="313">
        <v>0.6458333333333334</v>
      </c>
      <c r="K21" s="261"/>
      <c r="L21" s="261"/>
    </row>
    <row r="22" spans="1:12" s="210" customFormat="1" ht="16.5" customHeight="1">
      <c r="A22" s="255"/>
      <c r="B22" s="256"/>
      <c r="C22" s="576"/>
      <c r="D22" s="254" t="s">
        <v>928</v>
      </c>
      <c r="E22" s="323" t="s">
        <v>922</v>
      </c>
      <c r="F22" s="254"/>
      <c r="G22" s="324" t="s">
        <v>914</v>
      </c>
      <c r="H22" s="258"/>
      <c r="I22" s="325">
        <v>0.6666666666666666</v>
      </c>
      <c r="J22" s="261"/>
      <c r="K22" s="261"/>
      <c r="L22" s="261"/>
    </row>
    <row r="23" spans="1:12" s="210" customFormat="1" ht="16.5" customHeight="1">
      <c r="A23" s="203"/>
      <c r="B23" s="204"/>
      <c r="C23" s="327"/>
      <c r="D23" s="205"/>
      <c r="E23" s="317" t="s">
        <v>43</v>
      </c>
      <c r="F23" s="205"/>
      <c r="G23" s="205"/>
      <c r="H23" s="206"/>
      <c r="I23" s="313">
        <v>0.75</v>
      </c>
      <c r="K23" s="261"/>
      <c r="L23" s="261"/>
    </row>
    <row r="24" spans="1:12" s="210" customFormat="1" ht="16.5" customHeight="1">
      <c r="A24" s="255"/>
      <c r="B24" s="256"/>
      <c r="C24" s="576"/>
      <c r="D24" s="254" t="s">
        <v>928</v>
      </c>
      <c r="E24" s="323" t="s">
        <v>922</v>
      </c>
      <c r="F24" s="254"/>
      <c r="G24" s="324" t="s">
        <v>914</v>
      </c>
      <c r="H24" s="258"/>
      <c r="I24" s="325">
        <v>0.8125</v>
      </c>
      <c r="J24" s="261"/>
      <c r="K24" s="261"/>
      <c r="L24" s="261"/>
    </row>
    <row r="25" spans="1:12" s="210" customFormat="1" ht="16.5" customHeight="1">
      <c r="A25" s="203"/>
      <c r="B25" s="204"/>
      <c r="C25" s="327"/>
      <c r="D25" s="205"/>
      <c r="E25" s="317" t="s">
        <v>923</v>
      </c>
      <c r="F25" s="205"/>
      <c r="G25" s="205"/>
      <c r="H25" s="206"/>
      <c r="I25" s="313">
        <v>0.8958333333333334</v>
      </c>
      <c r="K25" s="261"/>
      <c r="L25" s="261"/>
    </row>
    <row r="26" spans="1:12" s="210" customFormat="1" ht="16.5" customHeight="1">
      <c r="A26" s="312"/>
      <c r="B26" s="304"/>
      <c r="C26" s="581"/>
      <c r="D26" s="310"/>
      <c r="E26" s="310"/>
      <c r="F26" s="310"/>
      <c r="G26" s="310"/>
      <c r="H26" s="311"/>
      <c r="I26" s="309"/>
      <c r="J26" s="266"/>
      <c r="K26" s="266"/>
      <c r="L26" s="266"/>
    </row>
    <row r="27" spans="1:12" ht="16.5" customHeight="1">
      <c r="A27" s="312"/>
      <c r="B27" s="304"/>
      <c r="C27" s="2101" t="s">
        <v>516</v>
      </c>
      <c r="D27" s="2101"/>
      <c r="E27" s="2101"/>
      <c r="F27" s="2101"/>
      <c r="G27" s="2101"/>
      <c r="H27" s="2101"/>
      <c r="I27" s="2101"/>
      <c r="J27" s="266"/>
      <c r="K27" s="266"/>
      <c r="L27" s="266"/>
    </row>
    <row r="28" spans="1:9" s="210" customFormat="1" ht="16.5" customHeight="1">
      <c r="A28" s="203"/>
      <c r="B28" s="204"/>
      <c r="C28" s="583"/>
      <c r="D28" s="205"/>
      <c r="E28" s="317"/>
      <c r="F28" s="205"/>
      <c r="G28" s="205"/>
      <c r="H28" s="206"/>
      <c r="I28" s="313"/>
    </row>
    <row r="29" spans="1:9" s="261" customFormat="1" ht="16.5" customHeight="1">
      <c r="A29" s="255"/>
      <c r="B29" s="256"/>
      <c r="C29" s="576"/>
      <c r="D29" s="254" t="s">
        <v>928</v>
      </c>
      <c r="E29" s="323" t="s">
        <v>922</v>
      </c>
      <c r="F29" s="333" t="s">
        <v>48</v>
      </c>
      <c r="G29" s="324" t="s">
        <v>914</v>
      </c>
      <c r="H29" s="258"/>
      <c r="I29" s="325">
        <v>0.4375</v>
      </c>
    </row>
    <row r="30" spans="1:9" s="210" customFormat="1" ht="16.5" customHeight="1">
      <c r="A30" s="203"/>
      <c r="B30" s="204"/>
      <c r="C30" s="327"/>
      <c r="D30" s="205"/>
      <c r="E30" s="317" t="s">
        <v>43</v>
      </c>
      <c r="F30" s="205"/>
      <c r="G30" s="205"/>
      <c r="H30" s="206"/>
      <c r="I30" s="313">
        <v>0.5208333333333334</v>
      </c>
    </row>
    <row r="31" spans="1:9" s="261" customFormat="1" ht="16.5" customHeight="1">
      <c r="A31" s="255"/>
      <c r="B31" s="256"/>
      <c r="C31" s="584"/>
      <c r="D31" s="254"/>
      <c r="E31" s="326"/>
      <c r="F31" s="254"/>
      <c r="G31" s="254"/>
      <c r="H31" s="258"/>
      <c r="I31" s="325"/>
    </row>
    <row r="32" spans="1:9" s="210" customFormat="1" ht="16.5" customHeight="1">
      <c r="A32" s="203"/>
      <c r="B32" s="204"/>
      <c r="C32" s="580"/>
      <c r="D32" s="205" t="s">
        <v>928</v>
      </c>
      <c r="E32" s="314" t="s">
        <v>924</v>
      </c>
      <c r="F32" s="315" t="s">
        <v>48</v>
      </c>
      <c r="G32" s="316" t="s">
        <v>914</v>
      </c>
      <c r="H32" s="206"/>
      <c r="I32" s="313">
        <v>0.5625</v>
      </c>
    </row>
    <row r="33" spans="1:9" s="261" customFormat="1" ht="16.5" customHeight="1">
      <c r="A33" s="255"/>
      <c r="B33" s="256"/>
      <c r="C33" s="584"/>
      <c r="D33" s="254"/>
      <c r="E33" s="323" t="s">
        <v>923</v>
      </c>
      <c r="F33" s="254"/>
      <c r="G33" s="328"/>
      <c r="H33" s="258"/>
      <c r="I33" s="325">
        <v>0.6458333333333334</v>
      </c>
    </row>
    <row r="34" spans="1:9" s="210" customFormat="1" ht="16.5" customHeight="1">
      <c r="A34" s="203"/>
      <c r="B34" s="204"/>
      <c r="C34" s="327"/>
      <c r="D34" s="205"/>
      <c r="E34" s="314"/>
      <c r="F34" s="205"/>
      <c r="G34" s="318"/>
      <c r="H34" s="206"/>
      <c r="I34" s="313"/>
    </row>
    <row r="35" spans="1:10" s="210" customFormat="1" ht="16.5" customHeight="1">
      <c r="A35" s="312"/>
      <c r="B35" s="304"/>
      <c r="C35" s="581"/>
      <c r="D35" s="310"/>
      <c r="E35" s="310"/>
      <c r="F35" s="310"/>
      <c r="G35" s="310"/>
      <c r="H35" s="311"/>
      <c r="I35" s="309"/>
      <c r="J35" s="266"/>
    </row>
    <row r="36" spans="1:10" s="210" customFormat="1" ht="16.5" customHeight="1">
      <c r="A36" s="312"/>
      <c r="B36" s="304"/>
      <c r="C36" s="2101" t="s">
        <v>517</v>
      </c>
      <c r="D36" s="2101"/>
      <c r="E36" s="2101"/>
      <c r="F36" s="2101"/>
      <c r="G36" s="2101"/>
      <c r="H36" s="2101"/>
      <c r="I36" s="2101"/>
      <c r="J36" s="266"/>
    </row>
    <row r="37" spans="1:9" s="210" customFormat="1" ht="16.5" customHeight="1">
      <c r="A37" s="203"/>
      <c r="B37" s="204"/>
      <c r="C37" s="327"/>
      <c r="D37" s="205"/>
      <c r="E37" s="314"/>
      <c r="F37" s="315"/>
      <c r="G37" s="316"/>
      <c r="H37" s="206"/>
      <c r="I37" s="313"/>
    </row>
    <row r="38" spans="1:12" s="210" customFormat="1" ht="16.5" customHeight="1">
      <c r="A38" s="255"/>
      <c r="B38" s="256"/>
      <c r="C38" s="582"/>
      <c r="D38" s="254"/>
      <c r="E38" s="326"/>
      <c r="F38" s="254"/>
      <c r="G38" s="254"/>
      <c r="H38" s="258"/>
      <c r="I38" s="325"/>
      <c r="J38" s="261"/>
      <c r="K38" s="261"/>
      <c r="L38" s="261"/>
    </row>
    <row r="39" spans="1:9" s="210" customFormat="1" ht="16.5" customHeight="1">
      <c r="A39" s="203"/>
      <c r="B39" s="204"/>
      <c r="C39" s="580"/>
      <c r="D39" s="205" t="s">
        <v>928</v>
      </c>
      <c r="E39" s="314" t="s">
        <v>922</v>
      </c>
      <c r="F39" s="315" t="s">
        <v>48</v>
      </c>
      <c r="G39" s="316" t="s">
        <v>914</v>
      </c>
      <c r="H39" s="206"/>
      <c r="I39" s="313">
        <v>0.5625</v>
      </c>
    </row>
    <row r="40" spans="1:12" s="210" customFormat="1" ht="16.5" customHeight="1">
      <c r="A40" s="255"/>
      <c r="B40" s="256"/>
      <c r="C40" s="584"/>
      <c r="D40" s="254"/>
      <c r="E40" s="326" t="s">
        <v>43</v>
      </c>
      <c r="F40" s="254"/>
      <c r="G40" s="254"/>
      <c r="H40" s="258"/>
      <c r="I40" s="325">
        <v>0.6458333333333334</v>
      </c>
      <c r="J40" s="261"/>
      <c r="K40" s="261"/>
      <c r="L40" s="261"/>
    </row>
    <row r="41" spans="1:9" s="210" customFormat="1" ht="16.5" customHeight="1">
      <c r="A41" s="203"/>
      <c r="B41" s="204"/>
      <c r="C41" s="327"/>
      <c r="D41" s="205"/>
      <c r="E41" s="317"/>
      <c r="F41" s="205"/>
      <c r="G41" s="205"/>
      <c r="H41" s="206"/>
      <c r="I41" s="313"/>
    </row>
    <row r="42" spans="1:12" s="210" customFormat="1" ht="16.5" customHeight="1">
      <c r="A42" s="255"/>
      <c r="B42" s="256"/>
      <c r="C42" s="576"/>
      <c r="D42" s="254"/>
      <c r="E42" s="323"/>
      <c r="F42" s="333"/>
      <c r="G42" s="324"/>
      <c r="H42" s="258"/>
      <c r="I42" s="325"/>
      <c r="J42" s="261"/>
      <c r="K42" s="261"/>
      <c r="L42" s="261"/>
    </row>
    <row r="43" spans="1:12" s="261" customFormat="1" ht="16.5" customHeight="1">
      <c r="A43" s="203"/>
      <c r="B43" s="204"/>
      <c r="C43" s="577"/>
      <c r="D43" s="205" t="s">
        <v>836</v>
      </c>
      <c r="E43" s="317" t="s">
        <v>925</v>
      </c>
      <c r="F43" s="315" t="s">
        <v>48</v>
      </c>
      <c r="G43" s="205" t="s">
        <v>914</v>
      </c>
      <c r="H43" s="206"/>
      <c r="I43" s="313">
        <v>0.6666666666666666</v>
      </c>
      <c r="J43" s="210"/>
      <c r="K43" s="210"/>
      <c r="L43" s="210"/>
    </row>
    <row r="44" spans="1:12" s="261" customFormat="1" ht="16.5" customHeight="1">
      <c r="A44" s="255"/>
      <c r="B44" s="256"/>
      <c r="C44" s="585"/>
      <c r="D44" s="254" t="s">
        <v>836</v>
      </c>
      <c r="E44" s="326" t="s">
        <v>392</v>
      </c>
      <c r="F44" s="333" t="s">
        <v>48</v>
      </c>
      <c r="G44" s="254" t="s">
        <v>914</v>
      </c>
      <c r="H44" s="258"/>
      <c r="I44" s="325"/>
      <c r="K44" s="210"/>
      <c r="L44" s="210"/>
    </row>
    <row r="45" spans="1:12" s="261" customFormat="1" ht="16.5" customHeight="1">
      <c r="A45" s="203"/>
      <c r="B45" s="204"/>
      <c r="C45" s="580"/>
      <c r="D45" s="319" t="s">
        <v>836</v>
      </c>
      <c r="E45" s="320" t="s">
        <v>926</v>
      </c>
      <c r="F45" s="315" t="s">
        <v>48</v>
      </c>
      <c r="G45" s="319" t="s">
        <v>914</v>
      </c>
      <c r="H45" s="321"/>
      <c r="I45" s="322">
        <v>0.7083333333333334</v>
      </c>
      <c r="J45" s="210"/>
      <c r="K45" s="210"/>
      <c r="L45" s="210"/>
    </row>
    <row r="46" spans="1:12" s="261" customFormat="1" ht="16.5" customHeight="1">
      <c r="A46" s="255"/>
      <c r="B46" s="256"/>
      <c r="C46" s="576"/>
      <c r="D46" s="329" t="s">
        <v>836</v>
      </c>
      <c r="E46" s="330" t="s">
        <v>927</v>
      </c>
      <c r="F46" s="333" t="s">
        <v>48</v>
      </c>
      <c r="G46" s="329" t="s">
        <v>914</v>
      </c>
      <c r="H46" s="331"/>
      <c r="I46" s="332"/>
      <c r="K46" s="210"/>
      <c r="L46" s="210"/>
    </row>
    <row r="47" spans="1:12" s="261" customFormat="1" ht="16.5" customHeight="1">
      <c r="A47" s="203"/>
      <c r="B47" s="204"/>
      <c r="C47" s="587"/>
      <c r="D47" s="319"/>
      <c r="E47" s="320" t="s">
        <v>81</v>
      </c>
      <c r="F47" s="319"/>
      <c r="G47" s="319"/>
      <c r="H47" s="321"/>
      <c r="I47" s="322">
        <v>0.75</v>
      </c>
      <c r="J47" s="210"/>
      <c r="K47" s="210"/>
      <c r="L47" s="210"/>
    </row>
    <row r="48" spans="1:12" s="261" customFormat="1" ht="16.5" customHeight="1">
      <c r="A48" s="255"/>
      <c r="B48" s="256"/>
      <c r="C48" s="588"/>
      <c r="D48" s="254" t="s">
        <v>558</v>
      </c>
      <c r="E48" s="330" t="s">
        <v>350</v>
      </c>
      <c r="F48" s="254"/>
      <c r="G48" s="254"/>
      <c r="H48" s="258"/>
      <c r="I48" s="325"/>
      <c r="K48" s="210"/>
      <c r="L48" s="210"/>
    </row>
    <row r="49" spans="1:10" s="261" customFormat="1" ht="16.5" customHeight="1">
      <c r="A49" s="203"/>
      <c r="B49" s="204"/>
      <c r="C49" s="210"/>
      <c r="D49" s="210"/>
      <c r="E49" s="210"/>
      <c r="F49" s="210"/>
      <c r="G49" s="210"/>
      <c r="H49" s="210"/>
      <c r="I49" s="210"/>
      <c r="J49" s="210"/>
    </row>
    <row r="50" spans="1:12" s="210" customFormat="1" ht="16.5" customHeight="1">
      <c r="A50" s="312"/>
      <c r="B50" s="304"/>
      <c r="C50" s="586"/>
      <c r="D50" s="305"/>
      <c r="E50" s="306"/>
      <c r="F50" s="305"/>
      <c r="G50" s="307"/>
      <c r="H50" s="308"/>
      <c r="I50" s="309"/>
      <c r="J50" s="266"/>
      <c r="K50" s="266"/>
      <c r="L50" s="266"/>
    </row>
  </sheetData>
  <mergeCells count="7">
    <mergeCell ref="C27:I27"/>
    <mergeCell ref="C36:I36"/>
    <mergeCell ref="B2:I2"/>
    <mergeCell ref="B4:I4"/>
    <mergeCell ref="C8:I8"/>
    <mergeCell ref="C7:I7"/>
    <mergeCell ref="B3:I3"/>
  </mergeCells>
  <printOptions horizontalCentered="1"/>
  <pageMargins left="0.5" right="0.5" top="0.75" bottom="0.75" header="0.5" footer="0.5"/>
  <pageSetup fitToHeight="1" fitToWidth="1" horizontalDpi="600" verticalDpi="600" orientation="landscape" scale="46" r:id="rId1"/>
  <headerFooter alignWithMargins="0">
    <oddHeader>&amp;C&amp;F</oddHeader>
    <oddFooter>&amp;LPrepared by Stuart J. Kerry, Chair, 802.11 WG &amp;D&amp;RPage &amp;P</oddFooter>
  </headerFooter>
</worksheet>
</file>

<file path=xl/worksheets/sheet16.xml><?xml version="1.0" encoding="utf-8"?>
<worksheet xmlns="http://schemas.openxmlformats.org/spreadsheetml/2006/main" xmlns:r="http://schemas.openxmlformats.org/officeDocument/2006/relationships">
  <sheetPr>
    <tabColor indexed="55"/>
  </sheetPr>
  <dimension ref="A1:I39"/>
  <sheetViews>
    <sheetView showGridLines="0" zoomScale="90" zoomScaleNormal="90" workbookViewId="0" topLeftCell="A1">
      <selection activeCell="A1" sqref="A1"/>
    </sheetView>
  </sheetViews>
  <sheetFormatPr defaultColWidth="9.140625" defaultRowHeight="12.75"/>
  <cols>
    <col min="1" max="1" width="1.421875" style="0" customWidth="1"/>
    <col min="2" max="2" width="3.57421875" style="0" customWidth="1"/>
    <col min="3" max="3" width="8.57421875" style="0" customWidth="1"/>
    <col min="4" max="4" width="6.421875" style="0" customWidth="1"/>
    <col min="5" max="5" width="88.421875" style="0" customWidth="1"/>
    <col min="6" max="6" width="3.57421875" style="0" customWidth="1"/>
    <col min="7" max="7" width="25.28125" style="0" customWidth="1"/>
    <col min="8" max="8" width="5.28125" style="0" customWidth="1"/>
    <col min="9" max="9" width="10.8515625" style="0" customWidth="1"/>
  </cols>
  <sheetData>
    <row r="1" spans="1:9" s="975" customFormat="1" ht="15.75">
      <c r="A1" s="291"/>
      <c r="B1" s="291"/>
      <c r="C1" s="291"/>
      <c r="D1" s="291"/>
      <c r="E1" s="291"/>
      <c r="F1" s="291"/>
      <c r="G1" s="291"/>
      <c r="H1" s="291"/>
      <c r="I1" s="292"/>
    </row>
    <row r="2" spans="1:9" s="975" customFormat="1" ht="18">
      <c r="A2" s="293"/>
      <c r="B2" s="2087" t="s">
        <v>7</v>
      </c>
      <c r="C2" s="2087"/>
      <c r="D2" s="2087"/>
      <c r="E2" s="2087"/>
      <c r="F2" s="2087"/>
      <c r="G2" s="2087"/>
      <c r="H2" s="2087"/>
      <c r="I2" s="2087"/>
    </row>
    <row r="3" spans="1:9" s="975" customFormat="1" ht="18">
      <c r="A3" s="1272"/>
      <c r="B3" s="2106" t="s">
        <v>883</v>
      </c>
      <c r="C3" s="2106"/>
      <c r="D3" s="2106"/>
      <c r="E3" s="2106"/>
      <c r="F3" s="2106"/>
      <c r="G3" s="2106"/>
      <c r="H3" s="2106"/>
      <c r="I3" s="2106"/>
    </row>
    <row r="4" spans="1:9" s="1175" customFormat="1" ht="15.75">
      <c r="A4" s="1174"/>
      <c r="B4" s="2107" t="s">
        <v>352</v>
      </c>
      <c r="C4" s="2107"/>
      <c r="D4" s="2107"/>
      <c r="E4" s="2107"/>
      <c r="F4" s="2107"/>
      <c r="G4" s="2107"/>
      <c r="H4" s="2107"/>
      <c r="I4" s="2107"/>
    </row>
    <row r="5" spans="1:9" s="68" customFormat="1" ht="15.75">
      <c r="A5" s="787"/>
      <c r="B5" s="788" t="s">
        <v>50</v>
      </c>
      <c r="C5" s="662" t="s">
        <v>720</v>
      </c>
      <c r="D5" s="789"/>
      <c r="E5" s="789"/>
      <c r="F5" s="789"/>
      <c r="G5" s="789"/>
      <c r="H5" s="789"/>
      <c r="I5" s="789"/>
    </row>
    <row r="6" spans="1:9" s="348" customFormat="1" ht="15.75">
      <c r="A6" s="266"/>
      <c r="B6" s="969"/>
      <c r="C6" s="970"/>
      <c r="D6" s="971"/>
      <c r="E6" s="972"/>
      <c r="F6" s="972"/>
      <c r="G6" s="971"/>
      <c r="H6" s="973"/>
      <c r="I6" s="974"/>
    </row>
    <row r="7" spans="1:9" s="348" customFormat="1" ht="18">
      <c r="A7" s="1660" t="s">
        <v>721</v>
      </c>
      <c r="B7" s="2105"/>
      <c r="C7" s="2105"/>
      <c r="D7" s="2105"/>
      <c r="E7" s="2105"/>
      <c r="F7" s="2105"/>
      <c r="G7" s="2105"/>
      <c r="H7" s="2105"/>
      <c r="I7" s="265"/>
    </row>
    <row r="8" spans="1:9" s="975" customFormat="1" ht="15.75">
      <c r="A8" s="1273"/>
      <c r="B8" s="1274"/>
      <c r="C8" s="1275"/>
      <c r="D8" s="1274"/>
      <c r="E8" s="1276"/>
      <c r="F8" s="1274"/>
      <c r="G8" s="1274"/>
      <c r="H8" s="1274"/>
      <c r="I8" s="1274"/>
    </row>
    <row r="9" spans="1:9" s="677" customFormat="1" ht="15.75">
      <c r="A9" s="261"/>
      <c r="B9" s="324"/>
      <c r="C9" s="385">
        <v>1</v>
      </c>
      <c r="D9" s="386" t="s">
        <v>95</v>
      </c>
      <c r="E9" s="386" t="s">
        <v>829</v>
      </c>
      <c r="F9" s="254" t="s">
        <v>48</v>
      </c>
      <c r="G9" s="254" t="s">
        <v>851</v>
      </c>
      <c r="H9" s="258">
        <v>0</v>
      </c>
      <c r="I9" s="325">
        <f>TIME(13,30,0)</f>
        <v>0.5625</v>
      </c>
    </row>
    <row r="10" spans="1:9" s="975" customFormat="1" ht="39" customHeight="1">
      <c r="A10" s="1273"/>
      <c r="B10" s="1277"/>
      <c r="C10" s="1278">
        <f aca="true" t="shared" si="0" ref="C10:C20">C9+1</f>
        <v>2</v>
      </c>
      <c r="D10" s="1278" t="s">
        <v>840</v>
      </c>
      <c r="E10" s="1279" t="s">
        <v>863</v>
      </c>
      <c r="F10" s="1278" t="s">
        <v>48</v>
      </c>
      <c r="G10" s="1278" t="s">
        <v>851</v>
      </c>
      <c r="H10" s="1280">
        <v>15</v>
      </c>
      <c r="I10" s="1281">
        <f aca="true" t="shared" si="1" ref="I10:I20">I9+TIME(0,H9,0)</f>
        <v>0.5625</v>
      </c>
    </row>
    <row r="11" spans="1:9" s="677" customFormat="1" ht="21.75" customHeight="1">
      <c r="A11" s="261"/>
      <c r="B11" s="256"/>
      <c r="C11" s="254">
        <f t="shared" si="0"/>
        <v>3</v>
      </c>
      <c r="D11" s="254" t="s">
        <v>841</v>
      </c>
      <c r="E11" s="257" t="s">
        <v>91</v>
      </c>
      <c r="F11" s="254" t="s">
        <v>48</v>
      </c>
      <c r="G11" s="254" t="s">
        <v>851</v>
      </c>
      <c r="H11" s="258">
        <v>10</v>
      </c>
      <c r="I11" s="325">
        <f t="shared" si="1"/>
        <v>0.5729166666666666</v>
      </c>
    </row>
    <row r="12" spans="1:9" s="975" customFormat="1" ht="15.75">
      <c r="A12" s="1273"/>
      <c r="B12" s="1274"/>
      <c r="C12" s="1278">
        <f t="shared" si="0"/>
        <v>4</v>
      </c>
      <c r="D12" s="1282" t="s">
        <v>94</v>
      </c>
      <c r="E12" s="1282" t="s">
        <v>11</v>
      </c>
      <c r="F12" s="1278" t="s">
        <v>48</v>
      </c>
      <c r="G12" s="1278" t="s">
        <v>126</v>
      </c>
      <c r="H12" s="1280">
        <v>15</v>
      </c>
      <c r="I12" s="1281">
        <f t="shared" si="1"/>
        <v>0.579861111111111</v>
      </c>
    </row>
    <row r="13" spans="1:9" s="677" customFormat="1" ht="15.75">
      <c r="A13" s="261"/>
      <c r="B13" s="324"/>
      <c r="C13" s="254">
        <f t="shared" si="0"/>
        <v>5</v>
      </c>
      <c r="D13" s="386" t="s">
        <v>94</v>
      </c>
      <c r="E13" s="386" t="s">
        <v>864</v>
      </c>
      <c r="F13" s="254" t="s">
        <v>48</v>
      </c>
      <c r="G13" s="254" t="s">
        <v>126</v>
      </c>
      <c r="H13" s="258">
        <v>15</v>
      </c>
      <c r="I13" s="325">
        <f t="shared" si="1"/>
        <v>0.5902777777777777</v>
      </c>
    </row>
    <row r="14" spans="1:9" s="975" customFormat="1" ht="15.75">
      <c r="A14" s="1273"/>
      <c r="B14" s="1274"/>
      <c r="C14" s="1278">
        <f t="shared" si="0"/>
        <v>6</v>
      </c>
      <c r="D14" s="1282" t="s">
        <v>94</v>
      </c>
      <c r="E14" s="1282" t="s">
        <v>393</v>
      </c>
      <c r="F14" s="1278" t="s">
        <v>50</v>
      </c>
      <c r="G14" s="1278" t="s">
        <v>127</v>
      </c>
      <c r="H14" s="1280">
        <v>35</v>
      </c>
      <c r="I14" s="1281">
        <f t="shared" si="1"/>
        <v>0.6006944444444443</v>
      </c>
    </row>
    <row r="15" spans="1:9" s="677" customFormat="1" ht="15.75">
      <c r="A15" s="261"/>
      <c r="B15" s="324"/>
      <c r="C15" s="254">
        <f t="shared" si="0"/>
        <v>7</v>
      </c>
      <c r="D15" s="386" t="s">
        <v>94</v>
      </c>
      <c r="E15" s="386" t="s">
        <v>455</v>
      </c>
      <c r="F15" s="254" t="s">
        <v>50</v>
      </c>
      <c r="G15" s="254" t="s">
        <v>127</v>
      </c>
      <c r="H15" s="258">
        <v>30</v>
      </c>
      <c r="I15" s="325">
        <f t="shared" si="1"/>
        <v>0.6249999999999999</v>
      </c>
    </row>
    <row r="16" spans="1:9" s="975" customFormat="1" ht="15.75">
      <c r="A16" s="1273"/>
      <c r="B16" s="1274"/>
      <c r="C16" s="1278">
        <f t="shared" si="0"/>
        <v>8</v>
      </c>
      <c r="D16" s="1282" t="s">
        <v>95</v>
      </c>
      <c r="E16" s="1282" t="s">
        <v>43</v>
      </c>
      <c r="F16" s="1278" t="s">
        <v>50</v>
      </c>
      <c r="G16" s="1278"/>
      <c r="H16" s="1280">
        <v>30</v>
      </c>
      <c r="I16" s="1281">
        <f t="shared" si="1"/>
        <v>0.6458333333333333</v>
      </c>
    </row>
    <row r="17" spans="1:9" s="677" customFormat="1" ht="15.75">
      <c r="A17" s="261"/>
      <c r="B17" s="324"/>
      <c r="C17" s="254">
        <f t="shared" si="0"/>
        <v>9</v>
      </c>
      <c r="D17" s="386" t="s">
        <v>94</v>
      </c>
      <c r="E17" s="386" t="s">
        <v>455</v>
      </c>
      <c r="F17" s="254" t="s">
        <v>50</v>
      </c>
      <c r="G17" s="254" t="s">
        <v>127</v>
      </c>
      <c r="H17" s="258">
        <v>120</v>
      </c>
      <c r="I17" s="927">
        <f t="shared" si="1"/>
        <v>0.6666666666666666</v>
      </c>
    </row>
    <row r="18" spans="1:9" s="975" customFormat="1" ht="15.75">
      <c r="A18" s="1273"/>
      <c r="B18" s="1274"/>
      <c r="C18" s="1278">
        <f t="shared" si="0"/>
        <v>10</v>
      </c>
      <c r="D18" s="1282" t="s">
        <v>95</v>
      </c>
      <c r="E18" s="1282" t="s">
        <v>93</v>
      </c>
      <c r="F18" s="1278"/>
      <c r="G18" s="1278"/>
      <c r="H18" s="1280">
        <v>90</v>
      </c>
      <c r="I18" s="1283">
        <f t="shared" si="1"/>
        <v>0.75</v>
      </c>
    </row>
    <row r="19" spans="1:9" s="677" customFormat="1" ht="15.75">
      <c r="A19" s="261"/>
      <c r="B19" s="324"/>
      <c r="C19" s="254">
        <f t="shared" si="0"/>
        <v>11</v>
      </c>
      <c r="D19" s="386" t="s">
        <v>94</v>
      </c>
      <c r="E19" s="386" t="s">
        <v>455</v>
      </c>
      <c r="F19" s="254" t="s">
        <v>50</v>
      </c>
      <c r="G19" s="254" t="s">
        <v>127</v>
      </c>
      <c r="H19" s="258">
        <v>120</v>
      </c>
      <c r="I19" s="325">
        <f t="shared" si="1"/>
        <v>0.8125</v>
      </c>
    </row>
    <row r="20" spans="1:9" s="975" customFormat="1" ht="15.75">
      <c r="A20" s="1273"/>
      <c r="B20" s="1284"/>
      <c r="C20" s="1278">
        <f t="shared" si="0"/>
        <v>12</v>
      </c>
      <c r="D20" s="1285" t="s">
        <v>95</v>
      </c>
      <c r="E20" s="1286" t="s">
        <v>346</v>
      </c>
      <c r="F20" s="1286"/>
      <c r="G20" s="1285"/>
      <c r="H20" s="1287"/>
      <c r="I20" s="1281">
        <f t="shared" si="1"/>
        <v>0.8958333333333334</v>
      </c>
    </row>
    <row r="21" spans="1:9" s="677" customFormat="1" ht="15.75">
      <c r="A21" s="261"/>
      <c r="B21" s="344"/>
      <c r="C21" s="254"/>
      <c r="D21" s="184"/>
      <c r="E21" s="217"/>
      <c r="F21" s="217"/>
      <c r="G21" s="184"/>
      <c r="H21" s="345"/>
      <c r="I21" s="325"/>
    </row>
    <row r="22" spans="1:9" s="348" customFormat="1" ht="15.75">
      <c r="A22" s="266"/>
      <c r="B22" s="969"/>
      <c r="C22" s="970"/>
      <c r="D22" s="971"/>
      <c r="E22" s="972"/>
      <c r="F22" s="972"/>
      <c r="G22" s="971"/>
      <c r="H22" s="973"/>
      <c r="I22" s="974"/>
    </row>
    <row r="23" spans="1:9" s="348" customFormat="1" ht="18">
      <c r="A23" s="1660" t="s">
        <v>728</v>
      </c>
      <c r="B23" s="2105"/>
      <c r="C23" s="2105"/>
      <c r="D23" s="2105"/>
      <c r="E23" s="2105"/>
      <c r="F23" s="2105"/>
      <c r="G23" s="2105"/>
      <c r="H23" s="2105"/>
      <c r="I23" s="265"/>
    </row>
    <row r="24" spans="1:9" s="677" customFormat="1" ht="15.75">
      <c r="A24" s="261"/>
      <c r="B24" s="324"/>
      <c r="C24" s="1288"/>
      <c r="D24" s="324"/>
      <c r="E24" s="1289"/>
      <c r="F24" s="324"/>
      <c r="G24" s="324"/>
      <c r="H24" s="324"/>
      <c r="I24" s="324"/>
    </row>
    <row r="25" spans="1:9" s="975" customFormat="1" ht="15.75">
      <c r="A25" s="1273"/>
      <c r="B25" s="1274"/>
      <c r="C25" s="1290">
        <f>C20+1</f>
        <v>13</v>
      </c>
      <c r="D25" s="1274" t="s">
        <v>95</v>
      </c>
      <c r="E25" s="1291" t="s">
        <v>829</v>
      </c>
      <c r="F25" s="1274"/>
      <c r="G25" s="1274" t="s">
        <v>851</v>
      </c>
      <c r="H25" s="1274">
        <v>0</v>
      </c>
      <c r="I25" s="1292">
        <f>TIME(8,0,0)</f>
        <v>0.3333333333333333</v>
      </c>
    </row>
    <row r="26" spans="1:9" s="677" customFormat="1" ht="15.75">
      <c r="A26" s="261"/>
      <c r="B26" s="324"/>
      <c r="C26" s="1288">
        <v>14</v>
      </c>
      <c r="D26" s="324" t="s">
        <v>94</v>
      </c>
      <c r="E26" s="1293" t="s">
        <v>455</v>
      </c>
      <c r="F26" s="324" t="s">
        <v>50</v>
      </c>
      <c r="G26" s="324" t="s">
        <v>127</v>
      </c>
      <c r="H26" s="324">
        <v>120</v>
      </c>
      <c r="I26" s="1294">
        <f aca="true" t="shared" si="2" ref="I26:I31">I25+TIME(0,H25,0)</f>
        <v>0.3333333333333333</v>
      </c>
    </row>
    <row r="27" spans="1:9" s="975" customFormat="1" ht="15.75">
      <c r="A27" s="1273"/>
      <c r="B27" s="1274"/>
      <c r="C27" s="1275">
        <v>15</v>
      </c>
      <c r="D27" s="1274" t="s">
        <v>95</v>
      </c>
      <c r="E27" s="1291" t="s">
        <v>729</v>
      </c>
      <c r="F27" s="1274" t="s">
        <v>50</v>
      </c>
      <c r="G27" s="1274"/>
      <c r="H27" s="1274">
        <v>210</v>
      </c>
      <c r="I27" s="1292">
        <f t="shared" si="2"/>
        <v>0.41666666666666663</v>
      </c>
    </row>
    <row r="28" spans="1:9" s="677" customFormat="1" ht="15.75">
      <c r="A28" s="261"/>
      <c r="B28" s="324"/>
      <c r="C28" s="254">
        <f>27+1</f>
        <v>28</v>
      </c>
      <c r="D28" s="386" t="s">
        <v>94</v>
      </c>
      <c r="E28" s="386" t="s">
        <v>455</v>
      </c>
      <c r="F28" s="254" t="s">
        <v>50</v>
      </c>
      <c r="G28" s="254" t="s">
        <v>127</v>
      </c>
      <c r="H28" s="258">
        <v>120</v>
      </c>
      <c r="I28" s="325">
        <f t="shared" si="2"/>
        <v>0.5625</v>
      </c>
    </row>
    <row r="29" spans="1:9" s="975" customFormat="1" ht="15.75">
      <c r="A29" s="1273"/>
      <c r="B29" s="1274"/>
      <c r="C29" s="1278">
        <f>C28+1</f>
        <v>29</v>
      </c>
      <c r="D29" s="1282" t="s">
        <v>95</v>
      </c>
      <c r="E29" s="1282" t="s">
        <v>43</v>
      </c>
      <c r="F29" s="1278" t="s">
        <v>50</v>
      </c>
      <c r="G29" s="1278"/>
      <c r="H29" s="1280">
        <v>30</v>
      </c>
      <c r="I29" s="1281">
        <f t="shared" si="2"/>
        <v>0.6458333333333334</v>
      </c>
    </row>
    <row r="30" spans="1:9" s="677" customFormat="1" ht="15.75">
      <c r="A30" s="261"/>
      <c r="B30" s="324"/>
      <c r="C30" s="254">
        <f>C29+1</f>
        <v>30</v>
      </c>
      <c r="D30" s="386" t="s">
        <v>94</v>
      </c>
      <c r="E30" s="386" t="s">
        <v>455</v>
      </c>
      <c r="F30" s="254" t="s">
        <v>50</v>
      </c>
      <c r="G30" s="254" t="s">
        <v>127</v>
      </c>
      <c r="H30" s="258">
        <v>120</v>
      </c>
      <c r="I30" s="927">
        <f t="shared" si="2"/>
        <v>0.6666666666666667</v>
      </c>
    </row>
    <row r="31" spans="1:9" s="975" customFormat="1" ht="15.75">
      <c r="A31" s="1273"/>
      <c r="B31" s="1274"/>
      <c r="C31" s="1278"/>
      <c r="D31" s="1282"/>
      <c r="E31" s="1282" t="s">
        <v>617</v>
      </c>
      <c r="F31" s="1278"/>
      <c r="G31" s="1278"/>
      <c r="H31" s="1280">
        <v>60</v>
      </c>
      <c r="I31" s="1283">
        <f t="shared" si="2"/>
        <v>0.7500000000000001</v>
      </c>
    </row>
    <row r="32" spans="1:9" s="677" customFormat="1" ht="15.75">
      <c r="A32" s="261"/>
      <c r="B32" s="344"/>
      <c r="C32" s="254"/>
      <c r="D32" s="184"/>
      <c r="E32" s="217"/>
      <c r="F32" s="217"/>
      <c r="G32" s="184"/>
      <c r="H32" s="345"/>
      <c r="I32" s="325"/>
    </row>
    <row r="33" spans="1:9" s="348" customFormat="1" ht="15.75">
      <c r="A33" s="266"/>
      <c r="B33" s="969"/>
      <c r="C33" s="970"/>
      <c r="D33" s="971"/>
      <c r="E33" s="972"/>
      <c r="F33" s="972"/>
      <c r="G33" s="971"/>
      <c r="H33" s="973"/>
      <c r="I33" s="974"/>
    </row>
    <row r="34" spans="1:9" s="348" customFormat="1" ht="18">
      <c r="A34" s="2105" t="s">
        <v>730</v>
      </c>
      <c r="B34" s="2105"/>
      <c r="C34" s="2105"/>
      <c r="D34" s="2105"/>
      <c r="E34" s="2105"/>
      <c r="F34" s="2105"/>
      <c r="G34" s="2105"/>
      <c r="H34" s="2105"/>
      <c r="I34" s="265"/>
    </row>
    <row r="35" spans="1:9" s="975" customFormat="1" ht="18">
      <c r="A35" s="869"/>
      <c r="B35" s="873"/>
      <c r="D35" s="873"/>
      <c r="E35" s="873"/>
      <c r="F35" s="873"/>
      <c r="G35" s="873"/>
      <c r="H35" s="873"/>
      <c r="I35" s="1295"/>
    </row>
    <row r="36" spans="1:9" s="677" customFormat="1" ht="15.75">
      <c r="A36" s="261"/>
      <c r="B36" s="324"/>
      <c r="C36" s="254">
        <f>C30+1</f>
        <v>31</v>
      </c>
      <c r="D36" s="386" t="s">
        <v>94</v>
      </c>
      <c r="E36" s="386" t="s">
        <v>455</v>
      </c>
      <c r="F36" s="254" t="s">
        <v>50</v>
      </c>
      <c r="G36" s="254" t="s">
        <v>127</v>
      </c>
      <c r="H36" s="258">
        <v>120</v>
      </c>
      <c r="I36" s="325">
        <f>TIME(13,30,0)</f>
        <v>0.5625</v>
      </c>
    </row>
    <row r="37" spans="1:9" s="975" customFormat="1" ht="15.75">
      <c r="A37" s="1273"/>
      <c r="B37" s="1284"/>
      <c r="C37" s="1278">
        <f>C36+1</f>
        <v>32</v>
      </c>
      <c r="D37" s="1285"/>
      <c r="E37" s="1286" t="s">
        <v>43</v>
      </c>
      <c r="F37" s="1286"/>
      <c r="G37" s="1285"/>
      <c r="H37" s="1287">
        <v>30</v>
      </c>
      <c r="I37" s="1281">
        <f>I36+TIME(0,H36,0)</f>
        <v>0.6458333333333334</v>
      </c>
    </row>
    <row r="38" spans="1:9" s="677" customFormat="1" ht="15.75">
      <c r="A38" s="261"/>
      <c r="B38" s="324"/>
      <c r="C38" s="254">
        <f>C37+1</f>
        <v>33</v>
      </c>
      <c r="D38" s="386" t="s">
        <v>94</v>
      </c>
      <c r="E38" s="386" t="s">
        <v>455</v>
      </c>
      <c r="F38" s="254" t="s">
        <v>50</v>
      </c>
      <c r="G38" s="254" t="s">
        <v>127</v>
      </c>
      <c r="H38" s="258">
        <v>120</v>
      </c>
      <c r="I38" s="325">
        <f>I37+TIME(0,H37,0)</f>
        <v>0.6666666666666667</v>
      </c>
    </row>
    <row r="39" spans="1:9" s="975" customFormat="1" ht="15.75">
      <c r="A39" s="1273"/>
      <c r="B39" s="1274"/>
      <c r="C39" s="1278">
        <f>C38+1</f>
        <v>34</v>
      </c>
      <c r="D39" s="1282" t="s">
        <v>95</v>
      </c>
      <c r="E39" s="1282" t="s">
        <v>394</v>
      </c>
      <c r="F39" s="1278" t="s">
        <v>50</v>
      </c>
      <c r="G39" s="1278"/>
      <c r="H39" s="1280">
        <v>90</v>
      </c>
      <c r="I39" s="1281">
        <f>I38+TIME(0,H38,0)</f>
        <v>0.7500000000000001</v>
      </c>
    </row>
    <row r="40" s="677" customFormat="1" ht="12.75"/>
    <row r="41" s="348" customFormat="1" ht="12.75"/>
  </sheetData>
  <mergeCells count="6">
    <mergeCell ref="A23:H23"/>
    <mergeCell ref="A34:H34"/>
    <mergeCell ref="B2:I2"/>
    <mergeCell ref="B3:I3"/>
    <mergeCell ref="B4:I4"/>
    <mergeCell ref="A7:H7"/>
  </mergeCells>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codeName="Sheet34">
    <tabColor indexed="44"/>
    <pageSetUpPr fitToPage="1"/>
  </sheetPr>
  <dimension ref="A1:CS24"/>
  <sheetViews>
    <sheetView showGridLines="0" zoomScale="90" zoomScaleNormal="90" zoomScaleSheetLayoutView="25" workbookViewId="0" topLeftCell="A1">
      <selection activeCell="A1" sqref="A1"/>
    </sheetView>
  </sheetViews>
  <sheetFormatPr defaultColWidth="9.140625" defaultRowHeight="16.5" customHeight="1"/>
  <cols>
    <col min="1" max="1" width="1.421875" style="178" customWidth="1"/>
    <col min="2" max="2" width="3.7109375" style="178" customWidth="1"/>
    <col min="3" max="3" width="8.57421875" style="215" customWidth="1"/>
    <col min="4" max="4" width="6.421875" style="215" customWidth="1"/>
    <col min="5" max="5" width="88.421875" style="178" customWidth="1"/>
    <col min="6" max="6" width="3.7109375" style="178" customWidth="1"/>
    <col min="7" max="7" width="25.421875" style="178" customWidth="1"/>
    <col min="8" max="8" width="5.421875" style="211" customWidth="1"/>
    <col min="9" max="9" width="10.8515625" style="215" customWidth="1"/>
    <col min="10" max="22" width="11.7109375" style="178" customWidth="1"/>
    <col min="23" max="16384" width="9.140625" style="178" customWidth="1"/>
  </cols>
  <sheetData>
    <row r="1" spans="3:9" s="422" customFormat="1" ht="16.5" customHeight="1">
      <c r="C1" s="661"/>
      <c r="D1" s="661"/>
      <c r="H1" s="424"/>
      <c r="I1" s="423"/>
    </row>
    <row r="2" spans="2:16" s="424" customFormat="1" ht="16.5" customHeight="1">
      <c r="B2" s="2088" t="s">
        <v>873</v>
      </c>
      <c r="C2" s="2088"/>
      <c r="D2" s="2088"/>
      <c r="E2" s="2088"/>
      <c r="F2" s="2088"/>
      <c r="G2" s="2088"/>
      <c r="H2" s="2088"/>
      <c r="I2" s="2088"/>
      <c r="J2" s="425"/>
      <c r="K2" s="425"/>
      <c r="L2" s="425"/>
      <c r="M2" s="425"/>
      <c r="N2" s="425"/>
      <c r="O2" s="425"/>
      <c r="P2" s="425"/>
    </row>
    <row r="3" spans="2:16" s="263" customFormat="1" ht="16.5" customHeight="1">
      <c r="B3" s="2081" t="s">
        <v>874</v>
      </c>
      <c r="C3" s="2081"/>
      <c r="D3" s="2081"/>
      <c r="E3" s="2081"/>
      <c r="F3" s="2081"/>
      <c r="G3" s="2081"/>
      <c r="H3" s="2081"/>
      <c r="I3" s="2081"/>
      <c r="J3" s="389"/>
      <c r="K3" s="389"/>
      <c r="L3" s="389"/>
      <c r="M3" s="389"/>
      <c r="N3" s="389"/>
      <c r="O3" s="389"/>
      <c r="P3" s="389"/>
    </row>
    <row r="4" spans="1:97" s="283" customFormat="1" ht="16.5" customHeight="1">
      <c r="A4" s="281"/>
      <c r="B4" s="2082" t="s">
        <v>824</v>
      </c>
      <c r="C4" s="2082"/>
      <c r="D4" s="2082"/>
      <c r="E4" s="2082"/>
      <c r="F4" s="2082"/>
      <c r="G4" s="2082"/>
      <c r="H4" s="2082"/>
      <c r="I4" s="2082"/>
      <c r="J4" s="354"/>
      <c r="K4" s="354"/>
      <c r="L4" s="354"/>
      <c r="M4" s="354"/>
      <c r="N4" s="354"/>
      <c r="O4" s="354"/>
      <c r="P4" s="354"/>
      <c r="Q4" s="284"/>
      <c r="R4" s="284"/>
      <c r="S4" s="284"/>
      <c r="T4" s="284"/>
      <c r="U4" s="284"/>
      <c r="V4" s="284"/>
      <c r="W4" s="284"/>
      <c r="X4" s="284"/>
      <c r="Y4" s="284"/>
      <c r="Z4" s="284"/>
      <c r="AA4" s="284"/>
      <c r="AB4" s="284"/>
      <c r="AC4" s="284"/>
      <c r="AD4" s="284"/>
      <c r="AE4" s="284"/>
      <c r="AF4" s="284"/>
      <c r="AG4" s="284"/>
      <c r="AH4" s="284"/>
      <c r="AI4" s="284"/>
      <c r="AJ4" s="284"/>
      <c r="AK4" s="284"/>
      <c r="AL4" s="284"/>
      <c r="AM4" s="284"/>
      <c r="AN4" s="284"/>
      <c r="AO4" s="284"/>
      <c r="AP4" s="284"/>
      <c r="AQ4" s="284"/>
      <c r="AR4" s="284"/>
      <c r="AS4" s="284"/>
      <c r="AT4" s="284"/>
      <c r="AU4" s="284"/>
      <c r="AV4" s="284"/>
      <c r="AW4" s="284"/>
      <c r="AX4" s="284"/>
      <c r="AY4" s="284"/>
      <c r="AZ4" s="284"/>
      <c r="BA4" s="284"/>
      <c r="BB4" s="284"/>
      <c r="BC4" s="284"/>
      <c r="BD4" s="284"/>
      <c r="BE4" s="284"/>
      <c r="BF4" s="284"/>
      <c r="BG4" s="284"/>
      <c r="BH4" s="284"/>
      <c r="BI4" s="284"/>
      <c r="BJ4" s="284"/>
      <c r="BK4" s="284"/>
      <c r="BL4" s="284"/>
      <c r="BM4" s="284"/>
      <c r="BN4" s="284"/>
      <c r="BO4" s="284"/>
      <c r="BP4" s="284"/>
      <c r="BQ4" s="284"/>
      <c r="BR4" s="284"/>
      <c r="BS4" s="284"/>
      <c r="BT4" s="284"/>
      <c r="BU4" s="284"/>
      <c r="BV4" s="284"/>
      <c r="BW4" s="284"/>
      <c r="BX4" s="284"/>
      <c r="BY4" s="284"/>
      <c r="BZ4" s="284"/>
      <c r="CA4" s="284"/>
      <c r="CB4" s="284"/>
      <c r="CC4" s="284"/>
      <c r="CD4" s="284"/>
      <c r="CE4" s="284"/>
      <c r="CF4" s="284"/>
      <c r="CG4" s="284"/>
      <c r="CH4" s="284"/>
      <c r="CI4" s="284"/>
      <c r="CJ4" s="284"/>
      <c r="CK4" s="284"/>
      <c r="CL4" s="284"/>
      <c r="CM4" s="284"/>
      <c r="CN4" s="284"/>
      <c r="CO4" s="284"/>
      <c r="CP4" s="284"/>
      <c r="CQ4" s="284"/>
      <c r="CR4" s="284"/>
      <c r="CS4" s="284"/>
    </row>
    <row r="5" spans="2:95" s="604" customFormat="1" ht="16.5" customHeight="1">
      <c r="B5" s="652" t="s">
        <v>50</v>
      </c>
      <c r="C5" s="662" t="s">
        <v>956</v>
      </c>
      <c r="D5" s="663"/>
      <c r="E5" s="652"/>
      <c r="F5" s="652"/>
      <c r="G5" s="652"/>
      <c r="H5" s="652"/>
      <c r="I5" s="652"/>
      <c r="J5" s="652"/>
      <c r="K5" s="652"/>
      <c r="L5" s="653"/>
      <c r="M5" s="653"/>
      <c r="N5" s="653"/>
      <c r="O5" s="653"/>
      <c r="P5" s="653"/>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c r="BE5" s="274"/>
      <c r="BF5" s="274"/>
      <c r="BG5" s="274"/>
      <c r="BH5" s="274"/>
      <c r="BI5" s="274"/>
      <c r="BJ5" s="274"/>
      <c r="BK5" s="274"/>
      <c r="BL5" s="274"/>
      <c r="BM5" s="274"/>
      <c r="BN5" s="274"/>
      <c r="BO5" s="274"/>
      <c r="BP5" s="274"/>
      <c r="BQ5" s="274"/>
      <c r="BR5" s="274"/>
      <c r="BS5" s="274"/>
      <c r="BT5" s="274"/>
      <c r="BU5" s="274"/>
      <c r="BV5" s="274"/>
      <c r="BW5" s="274"/>
      <c r="BX5" s="274"/>
      <c r="BY5" s="274"/>
      <c r="BZ5" s="274"/>
      <c r="CA5" s="274"/>
      <c r="CB5" s="274"/>
      <c r="CC5" s="274"/>
      <c r="CD5" s="274"/>
      <c r="CE5" s="274"/>
      <c r="CF5" s="274"/>
      <c r="CG5" s="274"/>
      <c r="CH5" s="274"/>
      <c r="CI5" s="274"/>
      <c r="CJ5" s="274"/>
      <c r="CK5" s="274"/>
      <c r="CL5" s="274"/>
      <c r="CM5" s="274"/>
      <c r="CN5" s="274"/>
      <c r="CO5" s="274"/>
      <c r="CP5" s="274"/>
      <c r="CQ5" s="274"/>
    </row>
    <row r="6" spans="2:95" s="604" customFormat="1" ht="16.5" customHeight="1">
      <c r="B6" s="652" t="s">
        <v>50</v>
      </c>
      <c r="C6" s="662" t="s">
        <v>459</v>
      </c>
      <c r="D6" s="663"/>
      <c r="E6" s="652"/>
      <c r="F6" s="652"/>
      <c r="G6" s="652"/>
      <c r="H6" s="652"/>
      <c r="I6" s="652"/>
      <c r="J6" s="652"/>
      <c r="K6" s="652"/>
      <c r="L6" s="653"/>
      <c r="M6" s="653"/>
      <c r="N6" s="653"/>
      <c r="O6" s="653"/>
      <c r="P6" s="653"/>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4"/>
      <c r="AY6" s="274"/>
      <c r="AZ6" s="274"/>
      <c r="BA6" s="274"/>
      <c r="BB6" s="274"/>
      <c r="BC6" s="274"/>
      <c r="BD6" s="274"/>
      <c r="BE6" s="274"/>
      <c r="BF6" s="274"/>
      <c r="BG6" s="274"/>
      <c r="BH6" s="274"/>
      <c r="BI6" s="274"/>
      <c r="BJ6" s="274"/>
      <c r="BK6" s="274"/>
      <c r="BL6" s="274"/>
      <c r="BM6" s="274"/>
      <c r="BN6" s="274"/>
      <c r="BO6" s="274"/>
      <c r="BP6" s="274"/>
      <c r="BQ6" s="274"/>
      <c r="BR6" s="274"/>
      <c r="BS6" s="274"/>
      <c r="BT6" s="274"/>
      <c r="BU6" s="274"/>
      <c r="BV6" s="274"/>
      <c r="BW6" s="274"/>
      <c r="BX6" s="274"/>
      <c r="BY6" s="274"/>
      <c r="BZ6" s="274"/>
      <c r="CA6" s="274"/>
      <c r="CB6" s="274"/>
      <c r="CC6" s="274"/>
      <c r="CD6" s="274"/>
      <c r="CE6" s="274"/>
      <c r="CF6" s="274"/>
      <c r="CG6" s="274"/>
      <c r="CH6" s="274"/>
      <c r="CI6" s="274"/>
      <c r="CJ6" s="274"/>
      <c r="CK6" s="274"/>
      <c r="CL6" s="274"/>
      <c r="CM6" s="274"/>
      <c r="CN6" s="274"/>
      <c r="CO6" s="274"/>
      <c r="CP6" s="274"/>
      <c r="CQ6" s="274"/>
    </row>
    <row r="7" spans="1:16" s="660" customFormat="1" ht="16.5" customHeight="1">
      <c r="A7" s="654"/>
      <c r="B7" s="652" t="s">
        <v>50</v>
      </c>
      <c r="C7" s="662" t="s">
        <v>460</v>
      </c>
      <c r="D7" s="663"/>
      <c r="E7" s="652"/>
      <c r="F7" s="652"/>
      <c r="G7" s="652"/>
      <c r="H7" s="652"/>
      <c r="I7" s="652"/>
      <c r="J7" s="652"/>
      <c r="K7" s="652"/>
      <c r="L7" s="652"/>
      <c r="M7" s="652"/>
      <c r="N7" s="653"/>
      <c r="O7" s="604"/>
      <c r="P7" s="604"/>
    </row>
    <row r="8" spans="1:16" s="655" customFormat="1" ht="16.5" customHeight="1">
      <c r="A8" s="656"/>
      <c r="B8" s="657"/>
      <c r="C8" s="664"/>
      <c r="D8" s="665"/>
      <c r="E8" s="657"/>
      <c r="F8" s="657"/>
      <c r="G8" s="657"/>
      <c r="H8" s="657"/>
      <c r="I8" s="657"/>
      <c r="J8" s="657"/>
      <c r="K8" s="657"/>
      <c r="L8" s="657"/>
      <c r="M8" s="657"/>
      <c r="N8" s="658"/>
      <c r="O8" s="659"/>
      <c r="P8" s="659"/>
    </row>
    <row r="9" spans="1:10" s="3" customFormat="1" ht="16.5" customHeight="1">
      <c r="A9" s="39"/>
      <c r="B9" s="1660" t="s">
        <v>620</v>
      </c>
      <c r="C9" s="1660"/>
      <c r="D9" s="1660"/>
      <c r="E9" s="1660"/>
      <c r="F9" s="1660"/>
      <c r="G9" s="1660"/>
      <c r="H9" s="1660"/>
      <c r="I9" s="1660"/>
      <c r="J9" s="2"/>
    </row>
    <row r="10" spans="1:24" s="212" customFormat="1" ht="16.5" customHeight="1">
      <c r="A10" s="340"/>
      <c r="B10" s="340"/>
      <c r="C10" s="9"/>
      <c r="D10" s="9"/>
      <c r="E10" s="340"/>
      <c r="F10" s="340"/>
      <c r="G10" s="611"/>
      <c r="H10" s="49"/>
      <c r="I10" s="347"/>
      <c r="J10" s="262"/>
      <c r="K10" s="262"/>
      <c r="L10" s="262"/>
      <c r="M10" s="612"/>
      <c r="N10" s="612"/>
      <c r="O10" s="612"/>
      <c r="P10" s="612"/>
      <c r="Q10" s="216"/>
      <c r="R10" s="216"/>
      <c r="S10" s="216"/>
      <c r="T10" s="216"/>
      <c r="U10" s="613"/>
      <c r="V10" s="613"/>
      <c r="W10" s="613"/>
      <c r="X10" s="613"/>
    </row>
    <row r="11" spans="2:10" s="261" customFormat="1" ht="16.5" customHeight="1">
      <c r="B11" s="630"/>
      <c r="C11" s="666">
        <v>1</v>
      </c>
      <c r="D11" s="666" t="s">
        <v>95</v>
      </c>
      <c r="E11" s="630" t="s">
        <v>829</v>
      </c>
      <c r="F11" s="630" t="s">
        <v>48</v>
      </c>
      <c r="G11" s="630" t="s">
        <v>884</v>
      </c>
      <c r="H11" s="631"/>
      <c r="I11" s="325"/>
      <c r="J11" s="260"/>
    </row>
    <row r="12" spans="2:10" s="210" customFormat="1" ht="16.5" customHeight="1">
      <c r="B12" s="628"/>
      <c r="C12" s="629">
        <v>2</v>
      </c>
      <c r="D12" s="629" t="s">
        <v>95</v>
      </c>
      <c r="E12" s="627" t="s">
        <v>835</v>
      </c>
      <c r="F12" s="627" t="s">
        <v>48</v>
      </c>
      <c r="G12" s="627" t="s">
        <v>884</v>
      </c>
      <c r="H12" s="632"/>
      <c r="I12" s="313"/>
      <c r="J12" s="259"/>
    </row>
    <row r="13" spans="2:10" s="261" customFormat="1" ht="16.5" customHeight="1">
      <c r="B13" s="633"/>
      <c r="C13" s="666">
        <v>3</v>
      </c>
      <c r="D13" s="666" t="s">
        <v>92</v>
      </c>
      <c r="E13" s="630" t="s">
        <v>91</v>
      </c>
      <c r="F13" s="630" t="s">
        <v>48</v>
      </c>
      <c r="G13" s="630" t="s">
        <v>884</v>
      </c>
      <c r="H13" s="631"/>
      <c r="I13" s="325"/>
      <c r="J13" s="260"/>
    </row>
    <row r="14" spans="2:10" s="210" customFormat="1" ht="16.5" customHeight="1">
      <c r="B14" s="627"/>
      <c r="C14" s="629">
        <v>4</v>
      </c>
      <c r="D14" s="629" t="s">
        <v>94</v>
      </c>
      <c r="E14" s="627" t="s">
        <v>74</v>
      </c>
      <c r="F14" s="627" t="s">
        <v>48</v>
      </c>
      <c r="G14" s="627" t="s">
        <v>884</v>
      </c>
      <c r="H14" s="632"/>
      <c r="I14" s="313"/>
      <c r="J14" s="259"/>
    </row>
    <row r="15" spans="2:10" s="261" customFormat="1" ht="16.5" customHeight="1">
      <c r="B15" s="630"/>
      <c r="C15" s="666">
        <v>5</v>
      </c>
      <c r="D15" s="666" t="s">
        <v>836</v>
      </c>
      <c r="E15" s="630" t="s">
        <v>956</v>
      </c>
      <c r="F15" s="630" t="s">
        <v>48</v>
      </c>
      <c r="G15" s="630" t="s">
        <v>884</v>
      </c>
      <c r="H15" s="631"/>
      <c r="I15" s="325"/>
      <c r="J15" s="260"/>
    </row>
    <row r="16" spans="1:24" s="212" customFormat="1" ht="16.5" customHeight="1">
      <c r="A16" s="213"/>
      <c r="B16" s="627"/>
      <c r="C16" s="629">
        <v>6</v>
      </c>
      <c r="D16" s="629" t="s">
        <v>928</v>
      </c>
      <c r="E16" s="627" t="s">
        <v>823</v>
      </c>
      <c r="F16" s="627" t="s">
        <v>50</v>
      </c>
      <c r="G16" s="627" t="s">
        <v>884</v>
      </c>
      <c r="H16" s="214"/>
      <c r="I16" s="313"/>
      <c r="J16" s="634"/>
      <c r="K16" s="634"/>
      <c r="L16" s="634"/>
      <c r="M16" s="635"/>
      <c r="N16" s="634"/>
      <c r="O16" s="634"/>
      <c r="P16" s="634"/>
      <c r="Q16" s="634"/>
      <c r="R16" s="634"/>
      <c r="S16" s="634"/>
      <c r="T16" s="634"/>
      <c r="U16" s="636"/>
      <c r="V16" s="636"/>
      <c r="W16" s="636"/>
      <c r="X16" s="636"/>
    </row>
    <row r="17" spans="2:9" s="640" customFormat="1" ht="16.5" customHeight="1">
      <c r="B17" s="630"/>
      <c r="C17" s="666">
        <v>7</v>
      </c>
      <c r="D17" s="666" t="s">
        <v>92</v>
      </c>
      <c r="E17" s="630" t="s">
        <v>81</v>
      </c>
      <c r="F17" s="677"/>
      <c r="G17" s="677"/>
      <c r="H17" s="641"/>
      <c r="I17" s="637"/>
    </row>
    <row r="18" spans="2:10" s="511" customFormat="1" ht="16.5" customHeight="1">
      <c r="B18" s="432"/>
      <c r="C18" s="205"/>
      <c r="D18" s="667"/>
      <c r="E18" s="642"/>
      <c r="F18" s="205"/>
      <c r="G18" s="205"/>
      <c r="H18" s="638"/>
      <c r="I18" s="639"/>
      <c r="J18" s="512"/>
    </row>
    <row r="19" spans="2:10" s="643" customFormat="1" ht="16.5" customHeight="1">
      <c r="B19" s="645"/>
      <c r="C19" s="17"/>
      <c r="D19" s="17"/>
      <c r="E19" s="646" t="s">
        <v>879</v>
      </c>
      <c r="F19" s="646"/>
      <c r="G19" s="645"/>
      <c r="H19" s="516"/>
      <c r="I19" s="647"/>
      <c r="J19" s="644"/>
    </row>
    <row r="20" spans="2:10" s="511" customFormat="1" ht="16.5" customHeight="1">
      <c r="B20" s="513"/>
      <c r="C20" s="21"/>
      <c r="D20" s="21"/>
      <c r="E20" s="514"/>
      <c r="F20" s="514"/>
      <c r="G20" s="513"/>
      <c r="H20" s="115"/>
      <c r="I20" s="515"/>
      <c r="J20" s="512"/>
    </row>
    <row r="21" spans="2:10" s="643" customFormat="1" ht="16.5" customHeight="1">
      <c r="B21" s="645"/>
      <c r="C21" s="17"/>
      <c r="D21" s="17"/>
      <c r="E21" s="646" t="s">
        <v>14</v>
      </c>
      <c r="F21" s="646"/>
      <c r="G21" s="645"/>
      <c r="H21" s="516"/>
      <c r="I21" s="647"/>
      <c r="J21" s="644"/>
    </row>
    <row r="22" spans="2:10" s="511" customFormat="1" ht="16.5" customHeight="1">
      <c r="B22" s="648"/>
      <c r="C22" s="668"/>
      <c r="D22" s="668"/>
      <c r="E22" s="648"/>
      <c r="F22" s="648"/>
      <c r="G22" s="648"/>
      <c r="H22" s="649"/>
      <c r="I22" s="648"/>
      <c r="J22" s="512"/>
    </row>
    <row r="23" spans="1:9" s="266" customFormat="1" ht="16.5" customHeight="1">
      <c r="A23" s="798"/>
      <c r="B23" s="200"/>
      <c r="C23" s="390"/>
      <c r="D23" s="390"/>
      <c r="E23" s="200"/>
      <c r="F23" s="200"/>
      <c r="G23" s="200"/>
      <c r="H23" s="201"/>
      <c r="I23" s="265"/>
    </row>
    <row r="24" spans="3:9" s="261" customFormat="1" ht="16.5" customHeight="1">
      <c r="C24" s="260"/>
      <c r="D24" s="260"/>
      <c r="H24" s="651"/>
      <c r="I24" s="260"/>
    </row>
  </sheetData>
  <mergeCells count="4">
    <mergeCell ref="B9:I9"/>
    <mergeCell ref="B2:I2"/>
    <mergeCell ref="B3:I3"/>
    <mergeCell ref="B4:I4"/>
  </mergeCells>
  <printOptions horizontalCentered="1"/>
  <pageMargins left="0.5" right="0.5" top="0.75" bottom="0.75" header="0.5" footer="0.5"/>
  <pageSetup fitToHeight="1" fitToWidth="1" horizontalDpi="600" verticalDpi="600" orientation="landscape" scale="46" r:id="rId1"/>
  <headerFooter alignWithMargins="0">
    <oddHeader>&amp;C&amp;F</oddHeader>
    <oddFooter>&amp;LPrepared by Stuart J. Kerry, Chair, 802.11 WG &amp;D&amp;RPage &amp;P</oddFooter>
  </headerFooter>
</worksheet>
</file>

<file path=xl/worksheets/sheet18.xml><?xml version="1.0" encoding="utf-8"?>
<worksheet xmlns="http://schemas.openxmlformats.org/spreadsheetml/2006/main" xmlns:r="http://schemas.openxmlformats.org/officeDocument/2006/relationships">
  <sheetPr codeName="Sheet6">
    <tabColor indexed="19"/>
  </sheetPr>
  <dimension ref="A1:IA53"/>
  <sheetViews>
    <sheetView showGridLines="0" zoomScale="90" zoomScaleNormal="90" workbookViewId="0" topLeftCell="A1">
      <selection activeCell="A1" sqref="A1"/>
    </sheetView>
  </sheetViews>
  <sheetFormatPr defaultColWidth="9.140625" defaultRowHeight="16.5" customHeight="1"/>
  <cols>
    <col min="1" max="1" width="1.421875" style="0" customWidth="1"/>
    <col min="2" max="2" width="3.7109375" style="0" customWidth="1"/>
    <col min="3" max="3" width="8.57421875" style="0" customWidth="1"/>
    <col min="4" max="4" width="6.57421875" style="0" customWidth="1"/>
    <col min="5" max="5" width="88.421875" style="0" customWidth="1"/>
    <col min="6" max="6" width="3.7109375" style="0" customWidth="1"/>
    <col min="7" max="7" width="25.421875" style="0" customWidth="1"/>
    <col min="8" max="8" width="5.421875" style="0" customWidth="1"/>
    <col min="9" max="9" width="10.421875" style="0" customWidth="1"/>
  </cols>
  <sheetData>
    <row r="1" spans="1:9" s="875" customFormat="1" ht="16.5" customHeight="1">
      <c r="A1" s="294"/>
      <c r="B1" s="294"/>
      <c r="C1" s="294"/>
      <c r="D1" s="294"/>
      <c r="E1" s="294"/>
      <c r="F1" s="294"/>
      <c r="G1" s="294"/>
      <c r="H1" s="294"/>
      <c r="I1" s="295"/>
    </row>
    <row r="2" spans="1:9" s="875" customFormat="1" ht="16.5" customHeight="1">
      <c r="A2" s="296"/>
      <c r="B2" s="2095" t="s">
        <v>73</v>
      </c>
      <c r="C2" s="2095"/>
      <c r="D2" s="2095"/>
      <c r="E2" s="2095"/>
      <c r="F2" s="2095"/>
      <c r="G2" s="2095"/>
      <c r="H2" s="2095"/>
      <c r="I2" s="2095"/>
    </row>
    <row r="3" spans="1:9" s="575" customFormat="1" ht="16.5" customHeight="1">
      <c r="A3" s="263"/>
      <c r="B3" s="2081" t="s">
        <v>872</v>
      </c>
      <c r="C3" s="2081"/>
      <c r="D3" s="2081"/>
      <c r="E3" s="2081"/>
      <c r="F3" s="2081"/>
      <c r="G3" s="2081"/>
      <c r="H3" s="2081"/>
      <c r="I3" s="2081"/>
    </row>
    <row r="4" spans="1:9" s="669" customFormat="1" ht="16.5" customHeight="1">
      <c r="A4" s="281"/>
      <c r="B4" s="2082" t="s">
        <v>449</v>
      </c>
      <c r="C4" s="2082"/>
      <c r="D4" s="2082"/>
      <c r="E4" s="2082"/>
      <c r="F4" s="2082"/>
      <c r="G4" s="2082"/>
      <c r="H4" s="2082"/>
      <c r="I4" s="2082"/>
    </row>
    <row r="5" spans="1:9" s="68" customFormat="1" ht="16.5" customHeight="1">
      <c r="A5" s="1489"/>
      <c r="B5" s="680" t="s">
        <v>50</v>
      </c>
      <c r="C5" s="662" t="s">
        <v>675</v>
      </c>
      <c r="D5" s="788"/>
      <c r="E5" s="788"/>
      <c r="F5" s="788"/>
      <c r="G5" s="788"/>
      <c r="H5" s="788"/>
      <c r="I5" s="788"/>
    </row>
    <row r="6" spans="2:9" s="68" customFormat="1" ht="16.5" customHeight="1">
      <c r="B6" s="680" t="s">
        <v>50</v>
      </c>
      <c r="C6" s="272" t="s">
        <v>597</v>
      </c>
      <c r="D6" s="272"/>
      <c r="E6" s="272"/>
      <c r="F6" s="272"/>
      <c r="G6" s="272"/>
      <c r="H6" s="272"/>
      <c r="I6" s="272"/>
    </row>
    <row r="7" spans="2:9" s="68" customFormat="1" ht="16.5" customHeight="1">
      <c r="B7" s="680" t="s">
        <v>50</v>
      </c>
      <c r="C7" s="272" t="s">
        <v>598</v>
      </c>
      <c r="D7" s="272"/>
      <c r="E7" s="272"/>
      <c r="F7" s="272"/>
      <c r="G7" s="272"/>
      <c r="H7" s="272"/>
      <c r="I7" s="272"/>
    </row>
    <row r="8" spans="2:9" s="68" customFormat="1" ht="16.5" customHeight="1">
      <c r="B8" s="680" t="s">
        <v>50</v>
      </c>
      <c r="C8" s="272" t="s">
        <v>660</v>
      </c>
      <c r="D8" s="272"/>
      <c r="E8" s="272"/>
      <c r="F8" s="272"/>
      <c r="G8" s="272"/>
      <c r="H8" s="272"/>
      <c r="I8" s="272"/>
    </row>
    <row r="9" spans="2:9" s="68" customFormat="1" ht="16.5" customHeight="1">
      <c r="B9" s="680" t="s">
        <v>50</v>
      </c>
      <c r="C9" s="272" t="s">
        <v>599</v>
      </c>
      <c r="D9" s="272"/>
      <c r="E9" s="272"/>
      <c r="F9" s="272"/>
      <c r="G9" s="272"/>
      <c r="H9" s="272"/>
      <c r="I9" s="272"/>
    </row>
    <row r="10" spans="2:9" s="68" customFormat="1" ht="16.5" customHeight="1">
      <c r="B10" s="680" t="s">
        <v>50</v>
      </c>
      <c r="C10" s="272" t="s">
        <v>661</v>
      </c>
      <c r="D10" s="272"/>
      <c r="E10" s="272"/>
      <c r="F10" s="272"/>
      <c r="G10" s="272"/>
      <c r="H10" s="272"/>
      <c r="I10" s="272"/>
    </row>
    <row r="11" spans="1:9" s="348" customFormat="1" ht="16.5" customHeight="1">
      <c r="A11" s="200"/>
      <c r="B11" s="200"/>
      <c r="C11" s="200"/>
      <c r="D11" s="200"/>
      <c r="E11" s="200"/>
      <c r="F11" s="200"/>
      <c r="G11" s="201"/>
      <c r="H11" s="200"/>
      <c r="I11" s="200"/>
    </row>
    <row r="12" spans="1:9" s="348" customFormat="1" ht="16.5" customHeight="1">
      <c r="A12" s="382"/>
      <c r="B12" s="1660" t="s">
        <v>133</v>
      </c>
      <c r="C12" s="1660"/>
      <c r="D12" s="1660"/>
      <c r="E12" s="1660"/>
      <c r="F12" s="1660"/>
      <c r="G12" s="1660"/>
      <c r="H12" s="1660"/>
      <c r="I12" s="1660"/>
    </row>
    <row r="13" spans="1:9" s="575" customFormat="1" ht="16.5" customHeight="1">
      <c r="A13" s="1318"/>
      <c r="B13" s="268"/>
      <c r="C13" s="268"/>
      <c r="D13" s="268"/>
      <c r="E13" s="268"/>
      <c r="F13" s="268"/>
      <c r="G13" s="268"/>
      <c r="H13" s="268"/>
      <c r="I13" s="632" t="s">
        <v>462</v>
      </c>
    </row>
    <row r="14" spans="1:235" s="589" customFormat="1" ht="16.5" customHeight="1">
      <c r="A14" s="178"/>
      <c r="B14" s="208"/>
      <c r="C14" s="454">
        <v>1</v>
      </c>
      <c r="D14" s="795"/>
      <c r="E14" s="795" t="s">
        <v>829</v>
      </c>
      <c r="F14" s="456" t="s">
        <v>48</v>
      </c>
      <c r="G14" s="65" t="s">
        <v>442</v>
      </c>
      <c r="H14" s="208"/>
      <c r="I14" s="208"/>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row>
    <row r="15" spans="1:9" s="575" customFormat="1" ht="24.75" customHeight="1">
      <c r="A15" s="210"/>
      <c r="B15" s="209"/>
      <c r="C15" s="11">
        <f>C14+1</f>
        <v>2</v>
      </c>
      <c r="D15" s="11" t="s">
        <v>95</v>
      </c>
      <c r="E15" s="1319" t="s">
        <v>662</v>
      </c>
      <c r="F15" s="41" t="s">
        <v>48</v>
      </c>
      <c r="G15" s="11" t="s">
        <v>442</v>
      </c>
      <c r="H15" s="342">
        <v>15</v>
      </c>
      <c r="I15" s="1176">
        <f>TIME(16,0,0)</f>
        <v>0.6666666666666666</v>
      </c>
    </row>
    <row r="16" spans="1:235" s="589" customFormat="1" ht="16.5" customHeight="1">
      <c r="A16" s="178"/>
      <c r="B16" s="208"/>
      <c r="C16" s="65">
        <f>C15+1</f>
        <v>3</v>
      </c>
      <c r="D16" s="65" t="s">
        <v>95</v>
      </c>
      <c r="E16" s="795" t="s">
        <v>571</v>
      </c>
      <c r="F16" s="456" t="s">
        <v>48</v>
      </c>
      <c r="G16" s="65" t="s">
        <v>442</v>
      </c>
      <c r="H16" s="796">
        <v>15</v>
      </c>
      <c r="I16" s="797">
        <f aca="true" t="shared" si="0" ref="I16:I22">I15+TIME(0,H15,0)</f>
        <v>0.6770833333333333</v>
      </c>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row>
    <row r="17" spans="1:9" s="575" customFormat="1" ht="16.5" customHeight="1">
      <c r="A17" s="210"/>
      <c r="B17" s="209"/>
      <c r="C17" s="11">
        <v>4</v>
      </c>
      <c r="D17" s="341" t="s">
        <v>92</v>
      </c>
      <c r="E17" s="1319" t="s">
        <v>663</v>
      </c>
      <c r="F17" s="41" t="s">
        <v>48</v>
      </c>
      <c r="G17" s="11" t="s">
        <v>442</v>
      </c>
      <c r="H17" s="342">
        <v>30</v>
      </c>
      <c r="I17" s="1176">
        <f t="shared" si="0"/>
        <v>0.6874999999999999</v>
      </c>
    </row>
    <row r="18" spans="1:235" s="589" customFormat="1" ht="16.5" customHeight="1">
      <c r="A18" s="178"/>
      <c r="B18" s="208"/>
      <c r="C18" s="65">
        <v>5</v>
      </c>
      <c r="D18" s="795" t="s">
        <v>94</v>
      </c>
      <c r="E18" s="795" t="s">
        <v>660</v>
      </c>
      <c r="F18" s="456" t="s">
        <v>48</v>
      </c>
      <c r="G18" s="65" t="s">
        <v>396</v>
      </c>
      <c r="H18" s="796">
        <v>60</v>
      </c>
      <c r="I18" s="797">
        <f t="shared" si="0"/>
        <v>0.7083333333333333</v>
      </c>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row>
    <row r="19" spans="1:9" s="575" customFormat="1" ht="16.5" customHeight="1">
      <c r="A19" s="210"/>
      <c r="B19" s="209"/>
      <c r="C19" s="11">
        <v>6</v>
      </c>
      <c r="D19" s="341" t="s">
        <v>92</v>
      </c>
      <c r="E19" s="341" t="s">
        <v>845</v>
      </c>
      <c r="F19" s="41" t="s">
        <v>48</v>
      </c>
      <c r="G19" s="11" t="s">
        <v>442</v>
      </c>
      <c r="H19" s="342">
        <v>90</v>
      </c>
      <c r="I19" s="1176">
        <f t="shared" si="0"/>
        <v>0.7499999999999999</v>
      </c>
    </row>
    <row r="20" spans="1:235" s="589" customFormat="1" ht="16.5" customHeight="1">
      <c r="A20" s="178"/>
      <c r="B20" s="208"/>
      <c r="C20" s="65">
        <v>7</v>
      </c>
      <c r="D20" s="795" t="s">
        <v>94</v>
      </c>
      <c r="E20" s="795" t="s">
        <v>664</v>
      </c>
      <c r="F20" s="456" t="s">
        <v>48</v>
      </c>
      <c r="G20" s="65" t="s">
        <v>396</v>
      </c>
      <c r="H20" s="796">
        <v>60</v>
      </c>
      <c r="I20" s="797">
        <f t="shared" si="0"/>
        <v>0.8124999999999999</v>
      </c>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row>
    <row r="21" spans="1:9" s="575" customFormat="1" ht="16.5" customHeight="1">
      <c r="A21" s="210"/>
      <c r="B21" s="209"/>
      <c r="C21" s="11">
        <v>8</v>
      </c>
      <c r="D21" s="341" t="s">
        <v>94</v>
      </c>
      <c r="E21" s="341" t="s">
        <v>660</v>
      </c>
      <c r="F21" s="41" t="s">
        <v>48</v>
      </c>
      <c r="G21" s="11" t="s">
        <v>396</v>
      </c>
      <c r="H21" s="342">
        <v>60</v>
      </c>
      <c r="I21" s="1176">
        <f t="shared" si="0"/>
        <v>0.8541666666666665</v>
      </c>
    </row>
    <row r="22" spans="1:235" s="589" customFormat="1" ht="16.5" customHeight="1">
      <c r="A22" s="178"/>
      <c r="B22" s="208"/>
      <c r="C22" s="65">
        <v>9</v>
      </c>
      <c r="D22" s="795" t="s">
        <v>92</v>
      </c>
      <c r="E22" s="795" t="s">
        <v>665</v>
      </c>
      <c r="F22" s="456" t="s">
        <v>48</v>
      </c>
      <c r="G22" s="65" t="s">
        <v>442</v>
      </c>
      <c r="H22" s="796">
        <v>30</v>
      </c>
      <c r="I22" s="797">
        <f t="shared" si="0"/>
        <v>0.8958333333333331</v>
      </c>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row>
    <row r="23" spans="1:9" s="575" customFormat="1" ht="16.5" customHeight="1">
      <c r="A23" s="210"/>
      <c r="B23" s="209"/>
      <c r="C23" s="11"/>
      <c r="D23" s="341"/>
      <c r="E23" s="341"/>
      <c r="F23" s="41"/>
      <c r="G23" s="11"/>
      <c r="H23" s="342"/>
      <c r="I23" s="1176"/>
    </row>
    <row r="24" spans="1:9" s="348" customFormat="1" ht="16.5" customHeight="1">
      <c r="A24" s="200"/>
      <c r="B24" s="200"/>
      <c r="C24" s="200"/>
      <c r="D24" s="200"/>
      <c r="E24" s="200"/>
      <c r="F24" s="200"/>
      <c r="G24" s="201"/>
      <c r="H24" s="200"/>
      <c r="I24" s="200"/>
    </row>
    <row r="25" spans="1:9" s="348" customFormat="1" ht="16.5" customHeight="1">
      <c r="A25" s="382"/>
      <c r="B25" s="1660" t="s">
        <v>666</v>
      </c>
      <c r="C25" s="1660"/>
      <c r="D25" s="1660"/>
      <c r="E25" s="1660"/>
      <c r="F25" s="1660"/>
      <c r="G25" s="1660"/>
      <c r="H25" s="1660"/>
      <c r="I25" s="1660"/>
    </row>
    <row r="26" spans="1:9" s="575" customFormat="1" ht="16.5" customHeight="1">
      <c r="A26" s="1318"/>
      <c r="B26" s="268"/>
      <c r="C26" s="268"/>
      <c r="D26" s="268"/>
      <c r="E26" s="268"/>
      <c r="F26" s="268"/>
      <c r="G26" s="268"/>
      <c r="H26" s="268"/>
      <c r="I26" s="632" t="s">
        <v>462</v>
      </c>
    </row>
    <row r="27" spans="1:235" s="589" customFormat="1" ht="16.5" customHeight="1">
      <c r="A27" s="178"/>
      <c r="B27" s="208"/>
      <c r="C27" s="454">
        <v>10</v>
      </c>
      <c r="D27" s="795"/>
      <c r="E27" s="795" t="s">
        <v>829</v>
      </c>
      <c r="F27" s="456" t="s">
        <v>48</v>
      </c>
      <c r="G27" s="65" t="s">
        <v>442</v>
      </c>
      <c r="H27" s="208">
        <v>0</v>
      </c>
      <c r="I27" s="208"/>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row>
    <row r="28" spans="1:9" s="575" customFormat="1" ht="24.75" customHeight="1">
      <c r="A28" s="210"/>
      <c r="B28" s="209"/>
      <c r="C28" s="11">
        <f aca="true" t="shared" si="1" ref="C28:C35">C27+1</f>
        <v>11</v>
      </c>
      <c r="D28" s="341" t="s">
        <v>94</v>
      </c>
      <c r="E28" s="341" t="s">
        <v>667</v>
      </c>
      <c r="F28" s="41" t="s">
        <v>48</v>
      </c>
      <c r="G28" s="11" t="s">
        <v>442</v>
      </c>
      <c r="H28" s="342">
        <v>120</v>
      </c>
      <c r="I28" s="1176">
        <f>TIME(8,0,0)</f>
        <v>0.3333333333333333</v>
      </c>
    </row>
    <row r="29" spans="1:235" s="589" customFormat="1" ht="16.5" customHeight="1">
      <c r="A29" s="178"/>
      <c r="B29" s="208"/>
      <c r="C29" s="65">
        <f t="shared" si="1"/>
        <v>12</v>
      </c>
      <c r="D29" s="795" t="s">
        <v>92</v>
      </c>
      <c r="E29" s="795" t="s">
        <v>844</v>
      </c>
      <c r="F29" s="456" t="s">
        <v>48</v>
      </c>
      <c r="G29" s="65" t="s">
        <v>442</v>
      </c>
      <c r="H29" s="796">
        <v>30</v>
      </c>
      <c r="I29" s="797">
        <f aca="true" t="shared" si="2" ref="I29:I35">I28+TIME(0,H28,0)</f>
        <v>0.41666666666666663</v>
      </c>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row>
    <row r="30" spans="1:9" s="575" customFormat="1" ht="16.5" customHeight="1">
      <c r="A30" s="210"/>
      <c r="B30" s="209"/>
      <c r="C30" s="11">
        <f t="shared" si="1"/>
        <v>13</v>
      </c>
      <c r="D30" s="341" t="s">
        <v>94</v>
      </c>
      <c r="E30" s="341" t="s">
        <v>667</v>
      </c>
      <c r="F30" s="41" t="s">
        <v>48</v>
      </c>
      <c r="G30" s="11" t="s">
        <v>396</v>
      </c>
      <c r="H30" s="342">
        <v>120</v>
      </c>
      <c r="I30" s="1176">
        <f t="shared" si="2"/>
        <v>0.43749999999999994</v>
      </c>
    </row>
    <row r="31" spans="1:235" s="589" customFormat="1" ht="16.5" customHeight="1">
      <c r="A31" s="178"/>
      <c r="B31" s="208"/>
      <c r="C31" s="65">
        <f t="shared" si="1"/>
        <v>14</v>
      </c>
      <c r="D31" s="795" t="s">
        <v>92</v>
      </c>
      <c r="E31" s="795" t="s">
        <v>354</v>
      </c>
      <c r="F31" s="456" t="s">
        <v>48</v>
      </c>
      <c r="G31" s="65" t="s">
        <v>442</v>
      </c>
      <c r="H31" s="796">
        <v>60</v>
      </c>
      <c r="I31" s="797">
        <f t="shared" si="2"/>
        <v>0.5208333333333333</v>
      </c>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row>
    <row r="32" spans="1:9" s="575" customFormat="1" ht="16.5" customHeight="1">
      <c r="A32" s="210"/>
      <c r="B32" s="209"/>
      <c r="C32" s="11">
        <f t="shared" si="1"/>
        <v>15</v>
      </c>
      <c r="D32" s="341" t="s">
        <v>94</v>
      </c>
      <c r="E32" s="341" t="s">
        <v>667</v>
      </c>
      <c r="F32" s="41" t="s">
        <v>48</v>
      </c>
      <c r="G32" s="11" t="s">
        <v>396</v>
      </c>
      <c r="H32" s="342">
        <v>120</v>
      </c>
      <c r="I32" s="1176">
        <f t="shared" si="2"/>
        <v>0.5624999999999999</v>
      </c>
    </row>
    <row r="33" spans="1:235" s="589" customFormat="1" ht="16.5" customHeight="1">
      <c r="A33" s="178"/>
      <c r="B33" s="208"/>
      <c r="C33" s="65">
        <f t="shared" si="1"/>
        <v>16</v>
      </c>
      <c r="D33" s="795" t="s">
        <v>92</v>
      </c>
      <c r="E33" s="795" t="s">
        <v>844</v>
      </c>
      <c r="F33" s="456" t="s">
        <v>48</v>
      </c>
      <c r="G33" s="65" t="s">
        <v>442</v>
      </c>
      <c r="H33" s="796">
        <v>30</v>
      </c>
      <c r="I33" s="797">
        <f t="shared" si="2"/>
        <v>0.6458333333333333</v>
      </c>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row>
    <row r="34" spans="1:9" s="575" customFormat="1" ht="16.5" customHeight="1">
      <c r="A34" s="210"/>
      <c r="B34" s="209"/>
      <c r="C34" s="11">
        <f t="shared" si="1"/>
        <v>17</v>
      </c>
      <c r="D34" s="341" t="s">
        <v>94</v>
      </c>
      <c r="E34" s="341" t="s">
        <v>667</v>
      </c>
      <c r="F34" s="41" t="s">
        <v>48</v>
      </c>
      <c r="G34" s="11" t="s">
        <v>396</v>
      </c>
      <c r="H34" s="342">
        <v>120</v>
      </c>
      <c r="I34" s="1176">
        <f t="shared" si="2"/>
        <v>0.6666666666666666</v>
      </c>
    </row>
    <row r="35" spans="1:235" s="589" customFormat="1" ht="16.5" customHeight="1">
      <c r="A35" s="178"/>
      <c r="B35" s="208"/>
      <c r="C35" s="65">
        <f t="shared" si="1"/>
        <v>18</v>
      </c>
      <c r="D35" s="795" t="s">
        <v>92</v>
      </c>
      <c r="E35" s="795" t="s">
        <v>665</v>
      </c>
      <c r="F35" s="456" t="s">
        <v>48</v>
      </c>
      <c r="G35" s="65" t="s">
        <v>442</v>
      </c>
      <c r="H35" s="796">
        <v>90</v>
      </c>
      <c r="I35" s="797">
        <f t="shared" si="2"/>
        <v>0.75</v>
      </c>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row>
    <row r="36" spans="1:9" s="575" customFormat="1" ht="16.5" customHeight="1">
      <c r="A36" s="210"/>
      <c r="B36" s="209"/>
      <c r="C36" s="11"/>
      <c r="D36" s="341"/>
      <c r="E36" s="341"/>
      <c r="F36" s="41"/>
      <c r="G36" s="11"/>
      <c r="H36" s="342"/>
      <c r="I36" s="1176"/>
    </row>
    <row r="37" spans="1:9" s="348" customFormat="1" ht="16.5" customHeight="1">
      <c r="A37" s="200"/>
      <c r="B37" s="200"/>
      <c r="C37" s="200"/>
      <c r="D37" s="200"/>
      <c r="E37" s="200"/>
      <c r="F37" s="200"/>
      <c r="G37" s="201"/>
      <c r="H37" s="200"/>
      <c r="I37" s="200"/>
    </row>
    <row r="38" spans="1:9" s="348" customFormat="1" ht="16.5" customHeight="1">
      <c r="A38" s="382"/>
      <c r="B38" s="1660" t="s">
        <v>668</v>
      </c>
      <c r="C38" s="1660"/>
      <c r="D38" s="1660"/>
      <c r="E38" s="1660"/>
      <c r="F38" s="1660"/>
      <c r="G38" s="1660"/>
      <c r="H38" s="1660"/>
      <c r="I38" s="1660"/>
    </row>
    <row r="39" spans="1:9" s="575" customFormat="1" ht="16.5" customHeight="1">
      <c r="A39" s="210"/>
      <c r="B39" s="209"/>
      <c r="C39" s="5"/>
      <c r="D39" s="209"/>
      <c r="E39" s="384"/>
      <c r="F39" s="209"/>
      <c r="G39" s="209"/>
      <c r="H39" s="209"/>
      <c r="I39" s="632" t="s">
        <v>462</v>
      </c>
    </row>
    <row r="40" spans="1:235" s="589" customFormat="1" ht="16.5" customHeight="1">
      <c r="A40" s="178"/>
      <c r="B40" s="208"/>
      <c r="C40" s="454">
        <f>C35+1</f>
        <v>19</v>
      </c>
      <c r="D40" s="795" t="s">
        <v>95</v>
      </c>
      <c r="E40" s="795" t="s">
        <v>829</v>
      </c>
      <c r="F40" s="456" t="s">
        <v>48</v>
      </c>
      <c r="G40" s="65" t="s">
        <v>442</v>
      </c>
      <c r="H40" s="796">
        <v>0</v>
      </c>
      <c r="I40" s="797">
        <f>TIME(13,30,0)</f>
        <v>0.5625</v>
      </c>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row>
    <row r="41" spans="1:9" s="575" customFormat="1" ht="16.5" customHeight="1">
      <c r="A41" s="210"/>
      <c r="B41" s="209"/>
      <c r="C41" s="11">
        <f>C40+1</f>
        <v>20</v>
      </c>
      <c r="D41" s="341" t="s">
        <v>94</v>
      </c>
      <c r="E41" s="341" t="s">
        <v>669</v>
      </c>
      <c r="F41" s="41" t="s">
        <v>50</v>
      </c>
      <c r="G41" s="11" t="s">
        <v>396</v>
      </c>
      <c r="H41" s="342">
        <v>120</v>
      </c>
      <c r="I41" s="1176">
        <f>I40+TIME(0,H40,0)</f>
        <v>0.5625</v>
      </c>
    </row>
    <row r="42" spans="1:235" s="589" customFormat="1" ht="16.5" customHeight="1">
      <c r="A42" s="178"/>
      <c r="B42" s="208"/>
      <c r="C42" s="65">
        <f>C41+1</f>
        <v>21</v>
      </c>
      <c r="D42" s="795" t="s">
        <v>92</v>
      </c>
      <c r="E42" s="795" t="s">
        <v>844</v>
      </c>
      <c r="F42" s="456" t="s">
        <v>48</v>
      </c>
      <c r="G42" s="65" t="s">
        <v>442</v>
      </c>
      <c r="H42" s="796">
        <v>30</v>
      </c>
      <c r="I42" s="797">
        <f>I41+TIME(0,H41,0)</f>
        <v>0.6458333333333334</v>
      </c>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row>
    <row r="43" spans="1:9" s="575" customFormat="1" ht="16.5" customHeight="1">
      <c r="A43" s="210"/>
      <c r="B43" s="209"/>
      <c r="C43" s="11">
        <f>C42+1</f>
        <v>22</v>
      </c>
      <c r="D43" s="341" t="s">
        <v>94</v>
      </c>
      <c r="E43" s="341" t="s">
        <v>670</v>
      </c>
      <c r="F43" s="41" t="s">
        <v>48</v>
      </c>
      <c r="G43" s="11" t="s">
        <v>396</v>
      </c>
      <c r="H43" s="342">
        <v>120</v>
      </c>
      <c r="I43" s="1176">
        <f>I42+TIME(0,H42,0)</f>
        <v>0.6666666666666667</v>
      </c>
    </row>
    <row r="44" spans="1:235" s="589" customFormat="1" ht="16.5" customHeight="1">
      <c r="A44" s="178"/>
      <c r="B44" s="208"/>
      <c r="C44" s="65">
        <f>C43+1</f>
        <v>23</v>
      </c>
      <c r="D44" s="795" t="s">
        <v>92</v>
      </c>
      <c r="E44" s="795" t="s">
        <v>665</v>
      </c>
      <c r="F44" s="456" t="s">
        <v>48</v>
      </c>
      <c r="G44" s="65" t="s">
        <v>442</v>
      </c>
      <c r="H44" s="796">
        <v>90</v>
      </c>
      <c r="I44" s="797">
        <f>I43+TIME(0,H43,0)</f>
        <v>0.7500000000000001</v>
      </c>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row>
    <row r="45" spans="1:9" s="575" customFormat="1" ht="16.5" customHeight="1">
      <c r="A45" s="210"/>
      <c r="B45" s="209"/>
      <c r="C45" s="11"/>
      <c r="D45" s="341"/>
      <c r="E45" s="341"/>
      <c r="F45" s="41"/>
      <c r="G45" s="11"/>
      <c r="H45" s="342"/>
      <c r="I45" s="1176"/>
    </row>
    <row r="46" spans="1:9" s="348" customFormat="1" ht="16.5" customHeight="1">
      <c r="A46" s="382"/>
      <c r="B46" s="1660" t="s">
        <v>671</v>
      </c>
      <c r="C46" s="1660"/>
      <c r="D46" s="1660"/>
      <c r="E46" s="1660"/>
      <c r="F46" s="1660"/>
      <c r="G46" s="1660"/>
      <c r="H46" s="1660"/>
      <c r="I46" s="1660"/>
    </row>
    <row r="47" spans="1:9" s="575" customFormat="1" ht="16.5" customHeight="1">
      <c r="A47" s="210"/>
      <c r="B47" s="209"/>
      <c r="C47" s="5"/>
      <c r="D47" s="209"/>
      <c r="E47" s="384"/>
      <c r="F47" s="209"/>
      <c r="G47" s="209"/>
      <c r="H47" s="209"/>
      <c r="I47" s="632" t="s">
        <v>462</v>
      </c>
    </row>
    <row r="48" spans="1:235" s="589" customFormat="1" ht="16.5" customHeight="1">
      <c r="A48" s="178"/>
      <c r="B48" s="208"/>
      <c r="C48" s="454">
        <f>C44+1</f>
        <v>24</v>
      </c>
      <c r="D48" s="795" t="s">
        <v>95</v>
      </c>
      <c r="E48" s="795" t="s">
        <v>829</v>
      </c>
      <c r="F48" s="456" t="s">
        <v>48</v>
      </c>
      <c r="G48" s="65" t="s">
        <v>442</v>
      </c>
      <c r="H48" s="796">
        <v>0</v>
      </c>
      <c r="I48" s="797">
        <f>TIME(13,30,0)</f>
        <v>0.5625</v>
      </c>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row>
    <row r="49" spans="1:9" s="575" customFormat="1" ht="16.5" customHeight="1">
      <c r="A49" s="210"/>
      <c r="B49" s="209"/>
      <c r="C49" s="11">
        <f>C48+1</f>
        <v>25</v>
      </c>
      <c r="D49" s="341" t="s">
        <v>94</v>
      </c>
      <c r="E49" s="341" t="s">
        <v>672</v>
      </c>
      <c r="F49" s="41" t="s">
        <v>50</v>
      </c>
      <c r="G49" s="11" t="s">
        <v>396</v>
      </c>
      <c r="H49" s="342">
        <v>120</v>
      </c>
      <c r="I49" s="1176">
        <f>I48+TIME(0,H48,0)</f>
        <v>0.5625</v>
      </c>
    </row>
    <row r="50" spans="1:235" s="589" customFormat="1" ht="16.5" customHeight="1">
      <c r="A50" s="178"/>
      <c r="B50" s="208"/>
      <c r="C50" s="65">
        <f>C49+1</f>
        <v>26</v>
      </c>
      <c r="D50" s="795" t="s">
        <v>92</v>
      </c>
      <c r="E50" s="795" t="s">
        <v>844</v>
      </c>
      <c r="F50" s="456" t="s">
        <v>48</v>
      </c>
      <c r="G50" s="65" t="s">
        <v>442</v>
      </c>
      <c r="H50" s="796">
        <v>30</v>
      </c>
      <c r="I50" s="797">
        <f>I49+TIME(0,H49,0)</f>
        <v>0.6458333333333334</v>
      </c>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row>
    <row r="51" spans="1:9" s="575" customFormat="1" ht="16.5" customHeight="1">
      <c r="A51" s="210"/>
      <c r="B51" s="209"/>
      <c r="C51" s="11">
        <f>C50+1</f>
        <v>27</v>
      </c>
      <c r="D51" s="341" t="s">
        <v>94</v>
      </c>
      <c r="E51" s="341" t="s">
        <v>673</v>
      </c>
      <c r="F51" s="41" t="s">
        <v>48</v>
      </c>
      <c r="G51" s="11" t="s">
        <v>442</v>
      </c>
      <c r="H51" s="342">
        <v>60</v>
      </c>
      <c r="I51" s="1176">
        <f>I50+TIME(0,H50,0)</f>
        <v>0.6666666666666667</v>
      </c>
    </row>
    <row r="52" spans="1:235" s="589" customFormat="1" ht="16.5" customHeight="1">
      <c r="A52" s="178"/>
      <c r="B52" s="208"/>
      <c r="C52" s="65">
        <f>C51+1</f>
        <v>28</v>
      </c>
      <c r="D52" s="795" t="s">
        <v>92</v>
      </c>
      <c r="E52" s="795" t="s">
        <v>134</v>
      </c>
      <c r="F52" s="456" t="s">
        <v>48</v>
      </c>
      <c r="G52" s="65" t="s">
        <v>442</v>
      </c>
      <c r="H52" s="796">
        <v>60</v>
      </c>
      <c r="I52" s="797">
        <f>I51+TIME(0,H51,0)</f>
        <v>0.7083333333333334</v>
      </c>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row>
    <row r="53" spans="1:9" s="575" customFormat="1" ht="16.5" customHeight="1">
      <c r="A53" s="210"/>
      <c r="B53" s="209"/>
      <c r="C53" s="11">
        <f>C52+1</f>
        <v>29</v>
      </c>
      <c r="D53" s="341" t="s">
        <v>92</v>
      </c>
      <c r="E53" s="341" t="s">
        <v>600</v>
      </c>
      <c r="F53" s="41" t="s">
        <v>48</v>
      </c>
      <c r="G53" s="11" t="s">
        <v>442</v>
      </c>
      <c r="H53" s="342">
        <v>60</v>
      </c>
      <c r="I53" s="1176">
        <f>I52+TIME(0,H52,0)</f>
        <v>0.75</v>
      </c>
    </row>
  </sheetData>
  <mergeCells count="7">
    <mergeCell ref="B25:I25"/>
    <mergeCell ref="B38:I38"/>
    <mergeCell ref="B46:I46"/>
    <mergeCell ref="B2:I2"/>
    <mergeCell ref="B3:I3"/>
    <mergeCell ref="B4:I4"/>
    <mergeCell ref="B12:I12"/>
  </mergeCells>
  <printOptions/>
  <pageMargins left="0.5" right="0.5" top="0.5" bottom="0.5" header="0.5" footer="0.5"/>
  <pageSetup horizontalDpi="600" verticalDpi="600" orientation="portrait" scale="60" r:id="rId1"/>
</worksheet>
</file>

<file path=xl/worksheets/sheet19.xml><?xml version="1.0" encoding="utf-8"?>
<worksheet xmlns="http://schemas.openxmlformats.org/spreadsheetml/2006/main" xmlns:r="http://schemas.openxmlformats.org/officeDocument/2006/relationships">
  <sheetPr codeName="Sheet25">
    <tabColor indexed="53"/>
  </sheetPr>
  <dimension ref="A1:CS104"/>
  <sheetViews>
    <sheetView showGridLines="0" zoomScale="90" zoomScaleNormal="90" workbookViewId="0" topLeftCell="A1">
      <selection activeCell="A1" sqref="A1"/>
    </sheetView>
  </sheetViews>
  <sheetFormatPr defaultColWidth="9.140625" defaultRowHeight="16.5" customHeight="1"/>
  <cols>
    <col min="1" max="1" width="1.421875" style="178" customWidth="1"/>
    <col min="2" max="2" width="3.7109375" style="178" customWidth="1"/>
    <col min="3" max="3" width="8.57421875" style="178" customWidth="1"/>
    <col min="4" max="4" width="6.421875" style="178" customWidth="1"/>
    <col min="5" max="5" width="88.421875" style="178" customWidth="1"/>
    <col min="6" max="6" width="3.57421875" style="178" customWidth="1"/>
    <col min="7" max="7" width="24.57421875" style="178" customWidth="1"/>
    <col min="8" max="8" width="5.7109375" style="178" customWidth="1"/>
    <col min="9" max="9" width="10.8515625" style="178" customWidth="1"/>
    <col min="10" max="24" width="11.7109375" style="178" customWidth="1"/>
    <col min="25" max="16384" width="9.140625" style="178" customWidth="1"/>
  </cols>
  <sheetData>
    <row r="1" s="624" customFormat="1" ht="16.5" customHeight="1">
      <c r="I1" s="625"/>
    </row>
    <row r="2" spans="2:9" s="626" customFormat="1" ht="16.5" customHeight="1">
      <c r="B2" s="2094" t="s">
        <v>593</v>
      </c>
      <c r="C2" s="2094"/>
      <c r="D2" s="2094"/>
      <c r="E2" s="2094"/>
      <c r="F2" s="2094"/>
      <c r="G2" s="2094"/>
      <c r="H2" s="2094"/>
      <c r="I2" s="2094"/>
    </row>
    <row r="3" spans="2:9" s="263" customFormat="1" ht="16.5" customHeight="1">
      <c r="B3" s="2081" t="s">
        <v>446</v>
      </c>
      <c r="C3" s="2081"/>
      <c r="D3" s="2081"/>
      <c r="E3" s="2081"/>
      <c r="F3" s="2081"/>
      <c r="G3" s="2081"/>
      <c r="H3" s="2081"/>
      <c r="I3" s="2081"/>
    </row>
    <row r="4" spans="2:97" s="355" customFormat="1" ht="16.5" customHeight="1">
      <c r="B4" s="2085" t="s">
        <v>796</v>
      </c>
      <c r="C4" s="2085"/>
      <c r="D4" s="2085"/>
      <c r="E4" s="2085"/>
      <c r="F4" s="2085"/>
      <c r="G4" s="2085"/>
      <c r="H4" s="2085"/>
      <c r="I4" s="208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c r="AW4" s="335"/>
      <c r="AX4" s="335"/>
      <c r="AY4" s="335"/>
      <c r="AZ4" s="335"/>
      <c r="BA4" s="335"/>
      <c r="BB4" s="335"/>
      <c r="BC4" s="335"/>
      <c r="BD4" s="335"/>
      <c r="BE4" s="335"/>
      <c r="BF4" s="335"/>
      <c r="BG4" s="335"/>
      <c r="BH4" s="335"/>
      <c r="BI4" s="335"/>
      <c r="BJ4" s="335"/>
      <c r="BK4" s="335"/>
      <c r="BL4" s="335"/>
      <c r="BM4" s="335"/>
      <c r="BN4" s="335"/>
      <c r="BO4" s="335"/>
      <c r="BP4" s="335"/>
      <c r="BQ4" s="335"/>
      <c r="BR4" s="335"/>
      <c r="BS4" s="335"/>
      <c r="BT4" s="335"/>
      <c r="BU4" s="335"/>
      <c r="BV4" s="335"/>
      <c r="BW4" s="335"/>
      <c r="BX4" s="335"/>
      <c r="BY4" s="335"/>
      <c r="BZ4" s="335"/>
      <c r="CA4" s="335"/>
      <c r="CB4" s="335"/>
      <c r="CC4" s="335"/>
      <c r="CD4" s="335"/>
      <c r="CE4" s="335"/>
      <c r="CF4" s="335"/>
      <c r="CG4" s="335"/>
      <c r="CH4" s="335"/>
      <c r="CI4" s="335"/>
      <c r="CJ4" s="335"/>
      <c r="CK4" s="335"/>
      <c r="CL4" s="335"/>
      <c r="CM4" s="335"/>
      <c r="CN4" s="335"/>
      <c r="CO4" s="335"/>
      <c r="CP4" s="335"/>
      <c r="CQ4" s="335"/>
      <c r="CR4" s="335"/>
      <c r="CS4" s="335"/>
    </row>
    <row r="5" spans="2:97" s="336" customFormat="1" ht="16.5" customHeight="1">
      <c r="B5" s="337" t="s">
        <v>50</v>
      </c>
      <c r="C5" s="356" t="s">
        <v>635</v>
      </c>
      <c r="D5" s="357"/>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39"/>
      <c r="AS5" s="339"/>
      <c r="AT5" s="339"/>
      <c r="AU5" s="339"/>
      <c r="AV5" s="339"/>
      <c r="AW5" s="339"/>
      <c r="AX5" s="339"/>
      <c r="AY5" s="339"/>
      <c r="AZ5" s="339"/>
      <c r="BA5" s="339"/>
      <c r="BB5" s="339"/>
      <c r="BC5" s="339"/>
      <c r="BD5" s="339"/>
      <c r="BE5" s="339"/>
      <c r="BF5" s="339"/>
      <c r="BG5" s="339"/>
      <c r="BH5" s="339"/>
      <c r="BI5" s="339"/>
      <c r="BJ5" s="339"/>
      <c r="BK5" s="339"/>
      <c r="BL5" s="339"/>
      <c r="BM5" s="339"/>
      <c r="BN5" s="339"/>
      <c r="BO5" s="339"/>
      <c r="BP5" s="339"/>
      <c r="BQ5" s="339"/>
      <c r="BR5" s="339"/>
      <c r="BS5" s="339"/>
      <c r="BT5" s="339"/>
      <c r="BU5" s="339"/>
      <c r="BV5" s="339"/>
      <c r="BW5" s="339"/>
      <c r="BX5" s="339"/>
      <c r="BY5" s="339"/>
      <c r="BZ5" s="339"/>
      <c r="CA5" s="339"/>
      <c r="CB5" s="339"/>
      <c r="CC5" s="339"/>
      <c r="CD5" s="339"/>
      <c r="CE5" s="339"/>
      <c r="CF5" s="339"/>
      <c r="CG5" s="339"/>
      <c r="CH5" s="339"/>
      <c r="CI5" s="339"/>
      <c r="CJ5" s="339"/>
      <c r="CK5" s="339"/>
      <c r="CL5" s="339"/>
      <c r="CM5" s="339"/>
      <c r="CN5" s="339"/>
      <c r="CO5" s="339"/>
      <c r="CP5" s="339"/>
      <c r="CQ5" s="339"/>
      <c r="CR5" s="339"/>
      <c r="CS5" s="339"/>
    </row>
    <row r="6" spans="2:97" s="336" customFormat="1" ht="16.5" customHeight="1">
      <c r="B6" s="337" t="s">
        <v>50</v>
      </c>
      <c r="C6" s="356" t="s">
        <v>636</v>
      </c>
      <c r="D6" s="357"/>
      <c r="E6" s="339"/>
      <c r="F6" s="339"/>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AM6" s="339"/>
      <c r="AN6" s="339"/>
      <c r="AO6" s="339"/>
      <c r="AP6" s="339"/>
      <c r="AQ6" s="339"/>
      <c r="AR6" s="339"/>
      <c r="AS6" s="339"/>
      <c r="AT6" s="339"/>
      <c r="AU6" s="339"/>
      <c r="AV6" s="339"/>
      <c r="AW6" s="339"/>
      <c r="AX6" s="339"/>
      <c r="AY6" s="339"/>
      <c r="AZ6" s="339"/>
      <c r="BA6" s="339"/>
      <c r="BB6" s="339"/>
      <c r="BC6" s="339"/>
      <c r="BD6" s="339"/>
      <c r="BE6" s="339"/>
      <c r="BF6" s="339"/>
      <c r="BG6" s="339"/>
      <c r="BH6" s="339"/>
      <c r="BI6" s="339"/>
      <c r="BJ6" s="339"/>
      <c r="BK6" s="339"/>
      <c r="BL6" s="339"/>
      <c r="BM6" s="339"/>
      <c r="BN6" s="339"/>
      <c r="BO6" s="339"/>
      <c r="BP6" s="339"/>
      <c r="BQ6" s="339"/>
      <c r="BR6" s="339"/>
      <c r="BS6" s="339"/>
      <c r="BT6" s="339"/>
      <c r="BU6" s="339"/>
      <c r="BV6" s="339"/>
      <c r="BW6" s="339"/>
      <c r="BX6" s="339"/>
      <c r="BY6" s="339"/>
      <c r="BZ6" s="339"/>
      <c r="CA6" s="339"/>
      <c r="CB6" s="339"/>
      <c r="CC6" s="339"/>
      <c r="CD6" s="339"/>
      <c r="CE6" s="339"/>
      <c r="CF6" s="339"/>
      <c r="CG6" s="339"/>
      <c r="CH6" s="339"/>
      <c r="CI6" s="339"/>
      <c r="CJ6" s="339"/>
      <c r="CK6" s="339"/>
      <c r="CL6" s="339"/>
      <c r="CM6" s="339"/>
      <c r="CN6" s="339"/>
      <c r="CO6" s="339"/>
      <c r="CP6" s="339"/>
      <c r="CQ6" s="339"/>
      <c r="CR6" s="339"/>
      <c r="CS6" s="339"/>
    </row>
    <row r="7" spans="2:97" s="336" customFormat="1" ht="16.5" customHeight="1">
      <c r="B7" s="337" t="s">
        <v>50</v>
      </c>
      <c r="C7" s="356" t="s">
        <v>601</v>
      </c>
      <c r="D7" s="357"/>
      <c r="E7" s="339"/>
      <c r="F7" s="339"/>
      <c r="G7" s="339"/>
      <c r="H7" s="339"/>
      <c r="I7" s="339"/>
      <c r="J7" s="339"/>
      <c r="K7" s="339"/>
      <c r="L7" s="339"/>
      <c r="M7" s="339"/>
      <c r="N7" s="339"/>
      <c r="O7" s="339"/>
      <c r="P7" s="339"/>
      <c r="Q7" s="339"/>
      <c r="R7" s="339"/>
      <c r="S7" s="339"/>
      <c r="T7" s="339"/>
      <c r="U7" s="339"/>
      <c r="V7" s="339"/>
      <c r="W7" s="339"/>
      <c r="X7" s="339"/>
      <c r="Y7" s="339"/>
      <c r="Z7" s="339"/>
      <c r="AA7" s="339"/>
      <c r="AB7" s="339"/>
      <c r="AC7" s="339"/>
      <c r="AD7" s="339"/>
      <c r="AE7" s="339"/>
      <c r="AF7" s="339"/>
      <c r="AG7" s="339"/>
      <c r="AH7" s="339"/>
      <c r="AI7" s="339"/>
      <c r="AJ7" s="339"/>
      <c r="AK7" s="339"/>
      <c r="AL7" s="339"/>
      <c r="AM7" s="339"/>
      <c r="AN7" s="339"/>
      <c r="AO7" s="339"/>
      <c r="AP7" s="339"/>
      <c r="AQ7" s="339"/>
      <c r="AR7" s="339"/>
      <c r="AS7" s="339"/>
      <c r="AT7" s="339"/>
      <c r="AU7" s="339"/>
      <c r="AV7" s="339"/>
      <c r="AW7" s="339"/>
      <c r="AX7" s="339"/>
      <c r="AY7" s="339"/>
      <c r="AZ7" s="339"/>
      <c r="BA7" s="339"/>
      <c r="BB7" s="339"/>
      <c r="BC7" s="339"/>
      <c r="BD7" s="339"/>
      <c r="BE7" s="339"/>
      <c r="BF7" s="339"/>
      <c r="BG7" s="339"/>
      <c r="BH7" s="339"/>
      <c r="BI7" s="339"/>
      <c r="BJ7" s="339"/>
      <c r="BK7" s="339"/>
      <c r="BL7" s="339"/>
      <c r="BM7" s="339"/>
      <c r="BN7" s="339"/>
      <c r="BO7" s="339"/>
      <c r="BP7" s="339"/>
      <c r="BQ7" s="339"/>
      <c r="BR7" s="339"/>
      <c r="BS7" s="339"/>
      <c r="BT7" s="339"/>
      <c r="BU7" s="339"/>
      <c r="BV7" s="339"/>
      <c r="BW7" s="339"/>
      <c r="BX7" s="339"/>
      <c r="BY7" s="339"/>
      <c r="BZ7" s="339"/>
      <c r="CA7" s="339"/>
      <c r="CB7" s="339"/>
      <c r="CC7" s="339"/>
      <c r="CD7" s="339"/>
      <c r="CE7" s="339"/>
      <c r="CF7" s="339"/>
      <c r="CG7" s="339"/>
      <c r="CH7" s="339"/>
      <c r="CI7" s="339"/>
      <c r="CJ7" s="339"/>
      <c r="CK7" s="339"/>
      <c r="CL7" s="339"/>
      <c r="CM7" s="339"/>
      <c r="CN7" s="339"/>
      <c r="CO7" s="339"/>
      <c r="CP7" s="339"/>
      <c r="CQ7" s="339"/>
      <c r="CR7" s="339"/>
      <c r="CS7" s="339"/>
    </row>
    <row r="8" s="200" customFormat="1" ht="16.5" customHeight="1">
      <c r="G8" s="201"/>
    </row>
    <row r="9" spans="1:10" s="3" customFormat="1" ht="16.5" customHeight="1">
      <c r="A9" s="39"/>
      <c r="B9" s="1660" t="s">
        <v>637</v>
      </c>
      <c r="C9" s="2105"/>
      <c r="D9" s="2105"/>
      <c r="E9" s="2105"/>
      <c r="F9" s="2105"/>
      <c r="G9" s="2105"/>
      <c r="H9" s="2105"/>
      <c r="I9" s="2105"/>
      <c r="J9" s="2"/>
    </row>
    <row r="10" spans="2:10" s="9" customFormat="1" ht="16.5" customHeight="1">
      <c r="B10" s="268"/>
      <c r="C10" s="269"/>
      <c r="D10" s="269"/>
      <c r="E10" s="269"/>
      <c r="F10" s="269"/>
      <c r="G10" s="269"/>
      <c r="H10" s="269"/>
      <c r="I10" s="269"/>
      <c r="J10" s="12"/>
    </row>
    <row r="11" spans="3:24" s="253" customFormat="1" ht="16.5" customHeight="1">
      <c r="C11" s="358">
        <v>1</v>
      </c>
      <c r="D11" s="359" t="s">
        <v>47</v>
      </c>
      <c r="E11" s="360" t="s">
        <v>602</v>
      </c>
      <c r="F11" s="360" t="s">
        <v>48</v>
      </c>
      <c r="G11" s="360" t="s">
        <v>345</v>
      </c>
      <c r="H11" s="361">
        <v>1</v>
      </c>
      <c r="I11" s="362">
        <f>TIME(10,30,0)</f>
        <v>0.4375</v>
      </c>
      <c r="J11" s="363"/>
      <c r="K11" s="363"/>
      <c r="L11" s="252"/>
      <c r="M11" s="252"/>
      <c r="N11" s="252"/>
      <c r="O11" s="252"/>
      <c r="P11" s="252"/>
      <c r="Q11" s="252"/>
      <c r="R11" s="252"/>
      <c r="S11" s="252"/>
      <c r="T11" s="252"/>
      <c r="U11" s="252"/>
      <c r="V11" s="252"/>
      <c r="W11" s="252"/>
      <c r="X11" s="252"/>
    </row>
    <row r="12" spans="3:24" s="212" customFormat="1" ht="16.5" customHeight="1">
      <c r="C12" s="364">
        <v>2</v>
      </c>
      <c r="D12" s="365" t="s">
        <v>47</v>
      </c>
      <c r="E12" s="365" t="s">
        <v>403</v>
      </c>
      <c r="F12" s="366" t="s">
        <v>48</v>
      </c>
      <c r="G12" s="366" t="s">
        <v>345</v>
      </c>
      <c r="H12" s="367">
        <v>3</v>
      </c>
      <c r="I12" s="368">
        <f aca="true" t="shared" si="0" ref="I12:I19">I11+TIME(0,H11,0)</f>
        <v>0.43819444444444444</v>
      </c>
      <c r="J12" s="369"/>
      <c r="K12" s="369"/>
      <c r="L12" s="202"/>
      <c r="M12" s="202"/>
      <c r="N12" s="202"/>
      <c r="O12" s="202"/>
      <c r="P12" s="202"/>
      <c r="Q12" s="202"/>
      <c r="R12" s="202"/>
      <c r="S12" s="202"/>
      <c r="T12" s="202"/>
      <c r="U12" s="202"/>
      <c r="V12" s="202"/>
      <c r="W12" s="202"/>
      <c r="X12" s="202"/>
    </row>
    <row r="13" spans="3:24" s="253" customFormat="1" ht="16.5" customHeight="1">
      <c r="C13" s="370">
        <v>3</v>
      </c>
      <c r="D13" s="359" t="s">
        <v>47</v>
      </c>
      <c r="E13" s="371" t="s">
        <v>972</v>
      </c>
      <c r="F13" s="360" t="s">
        <v>48</v>
      </c>
      <c r="G13" s="360" t="s">
        <v>345</v>
      </c>
      <c r="H13" s="361">
        <v>3</v>
      </c>
      <c r="I13" s="362">
        <f t="shared" si="0"/>
        <v>0.44027777777777777</v>
      </c>
      <c r="J13" s="363"/>
      <c r="K13" s="363"/>
      <c r="L13" s="252"/>
      <c r="M13" s="252"/>
      <c r="N13" s="252"/>
      <c r="O13" s="252"/>
      <c r="P13" s="252"/>
      <c r="Q13" s="252"/>
      <c r="R13" s="252"/>
      <c r="S13" s="252"/>
      <c r="T13" s="252"/>
      <c r="U13" s="252"/>
      <c r="V13" s="252"/>
      <c r="W13" s="252"/>
      <c r="X13" s="252"/>
    </row>
    <row r="14" spans="3:24" s="212" customFormat="1" ht="15" customHeight="1">
      <c r="C14" s="364">
        <v>4</v>
      </c>
      <c r="D14" s="365" t="s">
        <v>47</v>
      </c>
      <c r="E14" s="373" t="s">
        <v>404</v>
      </c>
      <c r="F14" s="366" t="s">
        <v>48</v>
      </c>
      <c r="G14" s="366" t="s">
        <v>345</v>
      </c>
      <c r="H14" s="367">
        <v>3</v>
      </c>
      <c r="I14" s="368">
        <f t="shared" si="0"/>
        <v>0.4423611111111111</v>
      </c>
      <c r="J14" s="369"/>
      <c r="K14" s="369"/>
      <c r="L14" s="202"/>
      <c r="M14" s="202"/>
      <c r="N14" s="202"/>
      <c r="O14" s="202"/>
      <c r="P14" s="202"/>
      <c r="Q14" s="202"/>
      <c r="R14" s="202"/>
      <c r="S14" s="202"/>
      <c r="T14" s="202"/>
      <c r="U14" s="202"/>
      <c r="V14" s="202"/>
      <c r="W14" s="202"/>
      <c r="X14" s="202"/>
    </row>
    <row r="15" spans="3:24" s="253" customFormat="1" ht="16.5" customHeight="1">
      <c r="C15" s="376">
        <v>5</v>
      </c>
      <c r="D15" s="360" t="s">
        <v>95</v>
      </c>
      <c r="E15" s="360" t="s">
        <v>638</v>
      </c>
      <c r="F15" s="360" t="s">
        <v>48</v>
      </c>
      <c r="G15" s="360" t="s">
        <v>345</v>
      </c>
      <c r="H15" s="361">
        <v>5</v>
      </c>
      <c r="I15" s="362">
        <f t="shared" si="0"/>
        <v>0.4444444444444444</v>
      </c>
      <c r="J15" s="363"/>
      <c r="K15" s="363"/>
      <c r="L15" s="252"/>
      <c r="M15" s="252"/>
      <c r="N15" s="252"/>
      <c r="O15" s="252"/>
      <c r="P15" s="252"/>
      <c r="Q15" s="252"/>
      <c r="R15" s="252"/>
      <c r="S15" s="252"/>
      <c r="T15" s="252"/>
      <c r="U15" s="252"/>
      <c r="V15" s="252"/>
      <c r="W15" s="252"/>
      <c r="X15" s="252"/>
    </row>
    <row r="16" spans="3:24" s="212" customFormat="1" ht="16.5" customHeight="1">
      <c r="C16" s="375">
        <v>6</v>
      </c>
      <c r="D16" s="365" t="s">
        <v>95</v>
      </c>
      <c r="E16" s="373" t="s">
        <v>603</v>
      </c>
      <c r="F16" s="366" t="s">
        <v>2</v>
      </c>
      <c r="G16" s="366" t="s">
        <v>345</v>
      </c>
      <c r="H16" s="367">
        <v>15</v>
      </c>
      <c r="I16" s="368">
        <f t="shared" si="0"/>
        <v>0.44791666666666663</v>
      </c>
      <c r="J16" s="369"/>
      <c r="K16" s="369"/>
      <c r="L16" s="202"/>
      <c r="M16" s="202"/>
      <c r="N16" s="202"/>
      <c r="O16" s="202"/>
      <c r="P16" s="202"/>
      <c r="Q16" s="202"/>
      <c r="R16" s="202"/>
      <c r="S16" s="202"/>
      <c r="T16" s="202"/>
      <c r="U16" s="202"/>
      <c r="V16" s="202"/>
      <c r="W16" s="202"/>
      <c r="X16" s="202"/>
    </row>
    <row r="17" spans="3:24" s="253" customFormat="1" ht="16.5" customHeight="1">
      <c r="C17" s="376"/>
      <c r="D17" s="359" t="s">
        <v>95</v>
      </c>
      <c r="E17" s="371" t="s">
        <v>639</v>
      </c>
      <c r="F17" s="360" t="s">
        <v>2</v>
      </c>
      <c r="G17" s="360" t="s">
        <v>345</v>
      </c>
      <c r="H17" s="361">
        <v>30</v>
      </c>
      <c r="I17" s="362">
        <f t="shared" si="0"/>
        <v>0.4583333333333333</v>
      </c>
      <c r="J17" s="363"/>
      <c r="K17" s="363"/>
      <c r="L17" s="252"/>
      <c r="M17" s="252"/>
      <c r="N17" s="252"/>
      <c r="O17" s="252"/>
      <c r="P17" s="252"/>
      <c r="Q17" s="252"/>
      <c r="R17" s="252"/>
      <c r="S17" s="252"/>
      <c r="T17" s="252"/>
      <c r="U17" s="252"/>
      <c r="V17" s="252"/>
      <c r="W17" s="252"/>
      <c r="X17" s="252"/>
    </row>
    <row r="18" spans="3:11" s="212" customFormat="1" ht="15.75" customHeight="1">
      <c r="C18" s="375">
        <v>7</v>
      </c>
      <c r="D18" s="365" t="s">
        <v>94</v>
      </c>
      <c r="E18" s="366" t="s">
        <v>640</v>
      </c>
      <c r="F18" s="366" t="s">
        <v>2</v>
      </c>
      <c r="G18" s="366" t="s">
        <v>641</v>
      </c>
      <c r="H18" s="367">
        <v>60</v>
      </c>
      <c r="I18" s="368">
        <f t="shared" si="0"/>
        <v>0.47916666666666663</v>
      </c>
      <c r="J18" s="369"/>
      <c r="K18" s="369"/>
    </row>
    <row r="19" spans="3:11" s="253" customFormat="1" ht="16.5" customHeight="1">
      <c r="C19" s="358">
        <v>9</v>
      </c>
      <c r="D19" s="360" t="s">
        <v>47</v>
      </c>
      <c r="E19" s="433" t="s">
        <v>3</v>
      </c>
      <c r="F19" s="360" t="s">
        <v>2</v>
      </c>
      <c r="G19" s="360" t="s">
        <v>345</v>
      </c>
      <c r="H19" s="361"/>
      <c r="I19" s="362">
        <f t="shared" si="0"/>
        <v>0.5208333333333333</v>
      </c>
      <c r="J19" s="363"/>
      <c r="K19" s="363"/>
    </row>
    <row r="20" spans="3:11" s="212" customFormat="1" ht="16.5" customHeight="1">
      <c r="C20" s="671"/>
      <c r="D20" s="366"/>
      <c r="E20" s="670"/>
      <c r="F20" s="366"/>
      <c r="G20" s="366"/>
      <c r="H20" s="367"/>
      <c r="I20" s="368"/>
      <c r="J20" s="369"/>
      <c r="K20" s="369"/>
    </row>
    <row r="21" spans="3:11" s="302" customFormat="1" ht="15" customHeight="1">
      <c r="C21" s="377"/>
      <c r="D21" s="378"/>
      <c r="E21" s="303"/>
      <c r="F21" s="378"/>
      <c r="G21" s="378"/>
      <c r="H21" s="379"/>
      <c r="I21" s="380"/>
      <c r="J21" s="381"/>
      <c r="K21" s="381"/>
    </row>
    <row r="22" spans="1:10" s="3" customFormat="1" ht="16.5" customHeight="1">
      <c r="A22" s="39"/>
      <c r="B22" s="1660" t="s">
        <v>642</v>
      </c>
      <c r="C22" s="1660"/>
      <c r="D22" s="1660"/>
      <c r="E22" s="1660"/>
      <c r="F22" s="1660"/>
      <c r="G22" s="1660"/>
      <c r="H22" s="1660"/>
      <c r="I22" s="1660"/>
      <c r="J22" s="2"/>
    </row>
    <row r="23" spans="2:10" s="9" customFormat="1" ht="16.5" customHeight="1">
      <c r="B23" s="268"/>
      <c r="C23" s="268"/>
      <c r="D23" s="268"/>
      <c r="E23" s="268"/>
      <c r="F23" s="268"/>
      <c r="G23" s="268"/>
      <c r="H23" s="268"/>
      <c r="I23" s="268"/>
      <c r="J23" s="12"/>
    </row>
    <row r="24" spans="3:24" s="253" customFormat="1" ht="16.5" customHeight="1">
      <c r="C24" s="370">
        <v>10</v>
      </c>
      <c r="D24" s="359" t="s">
        <v>47</v>
      </c>
      <c r="E24" s="359" t="s">
        <v>433</v>
      </c>
      <c r="F24" s="360" t="s">
        <v>48</v>
      </c>
      <c r="G24" s="360" t="s">
        <v>345</v>
      </c>
      <c r="H24" s="361">
        <v>1</v>
      </c>
      <c r="I24" s="362">
        <f>TIME(13,30,0)</f>
        <v>0.5625</v>
      </c>
      <c r="J24" s="363"/>
      <c r="K24" s="363"/>
      <c r="L24" s="252"/>
      <c r="M24" s="252"/>
      <c r="N24" s="252"/>
      <c r="O24" s="252"/>
      <c r="P24" s="252"/>
      <c r="Q24" s="252"/>
      <c r="R24" s="252"/>
      <c r="S24" s="252"/>
      <c r="T24" s="252"/>
      <c r="U24" s="252"/>
      <c r="V24" s="252"/>
      <c r="W24" s="252"/>
      <c r="X24" s="252"/>
    </row>
    <row r="25" spans="3:11" s="212" customFormat="1" ht="15.75" customHeight="1">
      <c r="C25" s="375">
        <v>8</v>
      </c>
      <c r="D25" s="365" t="s">
        <v>94</v>
      </c>
      <c r="E25" s="366" t="s">
        <v>643</v>
      </c>
      <c r="F25" s="366" t="s">
        <v>2</v>
      </c>
      <c r="G25" s="366" t="s">
        <v>644</v>
      </c>
      <c r="H25" s="367">
        <v>60</v>
      </c>
      <c r="I25" s="368">
        <f>I24+TIME(0,H24,0)</f>
        <v>0.5631944444444444</v>
      </c>
      <c r="J25" s="369"/>
      <c r="K25" s="369"/>
    </row>
    <row r="26" spans="3:24" s="253" customFormat="1" ht="16.5" customHeight="1">
      <c r="C26" s="370">
        <v>13</v>
      </c>
      <c r="D26" s="359" t="s">
        <v>95</v>
      </c>
      <c r="E26" s="360" t="s">
        <v>645</v>
      </c>
      <c r="F26" s="360" t="s">
        <v>2</v>
      </c>
      <c r="G26" s="360" t="s">
        <v>560</v>
      </c>
      <c r="H26" s="361">
        <v>45</v>
      </c>
      <c r="I26" s="362">
        <f>I25+TIME(0,H25,0)</f>
        <v>0.6048611111111111</v>
      </c>
      <c r="J26" s="363"/>
      <c r="K26" s="363"/>
      <c r="L26" s="252"/>
      <c r="M26" s="252"/>
      <c r="N26" s="252"/>
      <c r="O26" s="252"/>
      <c r="P26" s="252"/>
      <c r="Q26" s="252"/>
      <c r="R26" s="252"/>
      <c r="S26" s="252"/>
      <c r="T26" s="252"/>
      <c r="U26" s="252"/>
      <c r="V26" s="252"/>
      <c r="W26" s="252"/>
      <c r="X26" s="252"/>
    </row>
    <row r="27" spans="3:24" s="212" customFormat="1" ht="15" customHeight="1">
      <c r="C27" s="364">
        <v>14</v>
      </c>
      <c r="D27" s="365" t="s">
        <v>47</v>
      </c>
      <c r="E27" s="670" t="s">
        <v>3</v>
      </c>
      <c r="F27" s="366" t="s">
        <v>48</v>
      </c>
      <c r="G27" s="366" t="s">
        <v>345</v>
      </c>
      <c r="H27" s="367">
        <v>0</v>
      </c>
      <c r="I27" s="368">
        <f>I26+TIME(0,H26,0)</f>
        <v>0.6361111111111111</v>
      </c>
      <c r="J27" s="369"/>
      <c r="K27" s="369"/>
      <c r="L27" s="202"/>
      <c r="M27" s="202"/>
      <c r="N27" s="202"/>
      <c r="O27" s="202"/>
      <c r="P27" s="202"/>
      <c r="Q27" s="202"/>
      <c r="R27" s="202"/>
      <c r="S27" s="202"/>
      <c r="T27" s="202"/>
      <c r="U27" s="202"/>
      <c r="V27" s="202"/>
      <c r="W27" s="202"/>
      <c r="X27" s="202"/>
    </row>
    <row r="28" spans="3:24" s="253" customFormat="1" ht="16.5" customHeight="1">
      <c r="C28" s="370"/>
      <c r="D28" s="359"/>
      <c r="E28" s="433"/>
      <c r="F28" s="360"/>
      <c r="G28" s="360"/>
      <c r="H28" s="361"/>
      <c r="I28" s="362"/>
      <c r="J28" s="363"/>
      <c r="K28" s="363"/>
      <c r="L28" s="252"/>
      <c r="M28" s="252"/>
      <c r="N28" s="252"/>
      <c r="O28" s="252"/>
      <c r="P28" s="252"/>
      <c r="Q28" s="252"/>
      <c r="R28" s="252"/>
      <c r="S28" s="252"/>
      <c r="T28" s="252"/>
      <c r="U28" s="252"/>
      <c r="V28" s="252"/>
      <c r="W28" s="252"/>
      <c r="X28" s="252"/>
    </row>
    <row r="29" spans="3:11" s="302" customFormat="1" ht="15" customHeight="1">
      <c r="C29" s="377"/>
      <c r="D29" s="378"/>
      <c r="E29" s="303"/>
      <c r="F29" s="378"/>
      <c r="G29" s="378"/>
      <c r="H29" s="379"/>
      <c r="I29" s="380"/>
      <c r="J29" s="381"/>
      <c r="K29" s="381"/>
    </row>
    <row r="30" spans="1:10" s="3" customFormat="1" ht="16.5" customHeight="1">
      <c r="A30" s="39"/>
      <c r="B30" s="1660" t="s">
        <v>646</v>
      </c>
      <c r="C30" s="1660"/>
      <c r="D30" s="1660"/>
      <c r="E30" s="1660"/>
      <c r="F30" s="1660"/>
      <c r="G30" s="1660"/>
      <c r="H30" s="1660"/>
      <c r="I30" s="1660"/>
      <c r="J30" s="2"/>
    </row>
    <row r="31" spans="2:10" s="9" customFormat="1" ht="16.5" customHeight="1">
      <c r="B31" s="268"/>
      <c r="C31" s="268"/>
      <c r="D31" s="268"/>
      <c r="E31" s="268"/>
      <c r="F31" s="268"/>
      <c r="G31" s="268"/>
      <c r="H31" s="268"/>
      <c r="I31" s="268"/>
      <c r="J31" s="12"/>
    </row>
    <row r="32" spans="3:24" s="253" customFormat="1" ht="16.5" customHeight="1">
      <c r="C32" s="370">
        <v>15</v>
      </c>
      <c r="D32" s="359" t="s">
        <v>47</v>
      </c>
      <c r="E32" s="359" t="s">
        <v>433</v>
      </c>
      <c r="F32" s="360" t="s">
        <v>48</v>
      </c>
      <c r="G32" s="360" t="s">
        <v>345</v>
      </c>
      <c r="H32" s="361">
        <v>1</v>
      </c>
      <c r="I32" s="362">
        <f>TIME(16,0,0)</f>
        <v>0.6666666666666666</v>
      </c>
      <c r="J32" s="363"/>
      <c r="K32" s="363"/>
      <c r="L32" s="252"/>
      <c r="M32" s="252"/>
      <c r="N32" s="252"/>
      <c r="O32" s="252"/>
      <c r="P32" s="252"/>
      <c r="Q32" s="252"/>
      <c r="R32" s="252"/>
      <c r="S32" s="252"/>
      <c r="T32" s="252"/>
      <c r="U32" s="252"/>
      <c r="V32" s="252"/>
      <c r="W32" s="252"/>
      <c r="X32" s="252"/>
    </row>
    <row r="33" spans="3:24" s="212" customFormat="1" ht="16.5" customHeight="1">
      <c r="C33" s="364">
        <v>16</v>
      </c>
      <c r="D33" s="365" t="s">
        <v>94</v>
      </c>
      <c r="E33" s="366" t="s">
        <v>647</v>
      </c>
      <c r="F33" s="366" t="s">
        <v>2</v>
      </c>
      <c r="G33" s="366" t="s">
        <v>560</v>
      </c>
      <c r="H33" s="367">
        <v>110</v>
      </c>
      <c r="I33" s="368">
        <f>I32+TIME(0,H32,0)</f>
        <v>0.6673611111111111</v>
      </c>
      <c r="J33" s="369"/>
      <c r="K33" s="369"/>
      <c r="L33" s="202"/>
      <c r="M33" s="202"/>
      <c r="N33" s="202"/>
      <c r="O33" s="202"/>
      <c r="P33" s="202"/>
      <c r="Q33" s="202"/>
      <c r="R33" s="202"/>
      <c r="S33" s="202"/>
      <c r="T33" s="202"/>
      <c r="U33" s="202"/>
      <c r="V33" s="202"/>
      <c r="W33" s="202"/>
      <c r="X33" s="202"/>
    </row>
    <row r="34" spans="3:24" s="253" customFormat="1" ht="16.5" customHeight="1">
      <c r="C34" s="370">
        <v>17</v>
      </c>
      <c r="D34" s="359" t="s">
        <v>47</v>
      </c>
      <c r="E34" s="433" t="s">
        <v>3</v>
      </c>
      <c r="F34" s="360" t="s">
        <v>48</v>
      </c>
      <c r="G34" s="360" t="s">
        <v>345</v>
      </c>
      <c r="H34" s="361">
        <v>0</v>
      </c>
      <c r="I34" s="362">
        <f>I33+TIME(0,H33,0)</f>
        <v>0.7437499999999999</v>
      </c>
      <c r="J34" s="363"/>
      <c r="K34" s="363"/>
      <c r="L34" s="252"/>
      <c r="M34" s="252"/>
      <c r="N34" s="252"/>
      <c r="O34" s="252"/>
      <c r="P34" s="252"/>
      <c r="Q34" s="252"/>
      <c r="R34" s="252"/>
      <c r="S34" s="252"/>
      <c r="T34" s="252"/>
      <c r="U34" s="252"/>
      <c r="V34" s="252"/>
      <c r="W34" s="252"/>
      <c r="X34" s="252"/>
    </row>
    <row r="35" spans="3:24" s="212" customFormat="1" ht="16.5" customHeight="1">
      <c r="C35" s="364"/>
      <c r="D35" s="365"/>
      <c r="E35" s="670"/>
      <c r="F35" s="366"/>
      <c r="G35" s="366"/>
      <c r="H35" s="367"/>
      <c r="I35" s="368"/>
      <c r="J35" s="369"/>
      <c r="K35" s="369"/>
      <c r="L35" s="202"/>
      <c r="M35" s="202"/>
      <c r="N35" s="202"/>
      <c r="O35" s="202"/>
      <c r="P35" s="202"/>
      <c r="Q35" s="202"/>
      <c r="R35" s="202"/>
      <c r="S35" s="202"/>
      <c r="T35" s="202"/>
      <c r="U35" s="202"/>
      <c r="V35" s="202"/>
      <c r="W35" s="202"/>
      <c r="X35" s="202"/>
    </row>
    <row r="36" spans="3:11" s="302" customFormat="1" ht="16.5" customHeight="1">
      <c r="C36" s="377"/>
      <c r="D36" s="378"/>
      <c r="E36" s="303"/>
      <c r="F36" s="378"/>
      <c r="G36" s="378"/>
      <c r="H36" s="379"/>
      <c r="I36" s="380"/>
      <c r="J36" s="381"/>
      <c r="K36" s="381"/>
    </row>
    <row r="37" spans="1:10" s="3" customFormat="1" ht="16.5" customHeight="1">
      <c r="A37" s="39"/>
      <c r="B37" s="1660" t="s">
        <v>648</v>
      </c>
      <c r="C37" s="1660"/>
      <c r="D37" s="1660"/>
      <c r="E37" s="1660"/>
      <c r="F37" s="1660"/>
      <c r="G37" s="1660"/>
      <c r="H37" s="1660"/>
      <c r="I37" s="1660"/>
      <c r="J37" s="2"/>
    </row>
    <row r="38" spans="2:10" s="9" customFormat="1" ht="16.5" customHeight="1">
      <c r="B38" s="268"/>
      <c r="C38" s="268"/>
      <c r="D38" s="268"/>
      <c r="E38" s="268"/>
      <c r="F38" s="268"/>
      <c r="G38" s="268"/>
      <c r="H38" s="268"/>
      <c r="I38" s="268"/>
      <c r="J38" s="12"/>
    </row>
    <row r="39" spans="3:24" s="253" customFormat="1" ht="16.5" customHeight="1">
      <c r="C39" s="370">
        <v>18</v>
      </c>
      <c r="D39" s="359" t="s">
        <v>47</v>
      </c>
      <c r="E39" s="359" t="s">
        <v>433</v>
      </c>
      <c r="F39" s="360" t="s">
        <v>48</v>
      </c>
      <c r="G39" s="360" t="s">
        <v>345</v>
      </c>
      <c r="H39" s="361">
        <v>1</v>
      </c>
      <c r="I39" s="362">
        <f>TIME(19,30,0)</f>
        <v>0.8125</v>
      </c>
      <c r="J39" s="363"/>
      <c r="K39" s="363"/>
      <c r="L39" s="252"/>
      <c r="M39" s="252"/>
      <c r="N39" s="252"/>
      <c r="O39" s="252"/>
      <c r="P39" s="252"/>
      <c r="Q39" s="252"/>
      <c r="R39" s="252"/>
      <c r="S39" s="252"/>
      <c r="T39" s="252"/>
      <c r="U39" s="252"/>
      <c r="V39" s="252"/>
      <c r="W39" s="252"/>
      <c r="X39" s="252"/>
    </row>
    <row r="40" spans="3:11" s="212" customFormat="1" ht="16.5" customHeight="1">
      <c r="C40" s="375">
        <v>19</v>
      </c>
      <c r="D40" s="366" t="s">
        <v>94</v>
      </c>
      <c r="E40" s="366" t="s">
        <v>649</v>
      </c>
      <c r="F40" s="366" t="s">
        <v>2</v>
      </c>
      <c r="G40" s="366" t="s">
        <v>560</v>
      </c>
      <c r="H40" s="367">
        <v>110</v>
      </c>
      <c r="I40" s="368">
        <f>I39+TIME(0,H39,0)</f>
        <v>0.8131944444444444</v>
      </c>
      <c r="J40" s="369"/>
      <c r="K40" s="369"/>
    </row>
    <row r="41" spans="3:24" s="253" customFormat="1" ht="16.5" customHeight="1">
      <c r="C41" s="370">
        <v>20</v>
      </c>
      <c r="D41" s="359" t="s">
        <v>47</v>
      </c>
      <c r="E41" s="433" t="s">
        <v>3</v>
      </c>
      <c r="F41" s="360" t="s">
        <v>48</v>
      </c>
      <c r="G41" s="360" t="s">
        <v>345</v>
      </c>
      <c r="H41" s="361">
        <v>0</v>
      </c>
      <c r="I41" s="362">
        <f>I40+TIME(0,H40,0)</f>
        <v>0.8895833333333333</v>
      </c>
      <c r="J41" s="363"/>
      <c r="K41" s="363"/>
      <c r="L41" s="252"/>
      <c r="M41" s="252"/>
      <c r="N41" s="252"/>
      <c r="O41" s="252"/>
      <c r="P41" s="252"/>
      <c r="Q41" s="252"/>
      <c r="R41" s="252"/>
      <c r="S41" s="252"/>
      <c r="T41" s="252"/>
      <c r="U41" s="252"/>
      <c r="V41" s="252"/>
      <c r="W41" s="252"/>
      <c r="X41" s="252"/>
    </row>
    <row r="42" spans="3:24" s="212" customFormat="1" ht="16.5" customHeight="1">
      <c r="C42" s="364"/>
      <c r="D42" s="365"/>
      <c r="E42" s="670"/>
      <c r="F42" s="366"/>
      <c r="G42" s="366"/>
      <c r="H42" s="367"/>
      <c r="I42" s="368"/>
      <c r="J42" s="369"/>
      <c r="K42" s="369"/>
      <c r="L42" s="202"/>
      <c r="M42" s="202"/>
      <c r="N42" s="202"/>
      <c r="O42" s="202"/>
      <c r="P42" s="202"/>
      <c r="Q42" s="202"/>
      <c r="R42" s="202"/>
      <c r="S42" s="202"/>
      <c r="T42" s="202"/>
      <c r="U42" s="202"/>
      <c r="V42" s="202"/>
      <c r="W42" s="202"/>
      <c r="X42" s="202"/>
    </row>
    <row r="43" spans="3:11" s="302" customFormat="1" ht="16.5" customHeight="1">
      <c r="C43" s="377"/>
      <c r="D43" s="378"/>
      <c r="E43" s="303"/>
      <c r="F43" s="378"/>
      <c r="G43" s="378"/>
      <c r="H43" s="379"/>
      <c r="I43" s="380"/>
      <c r="J43" s="381"/>
      <c r="K43" s="381"/>
    </row>
    <row r="44" spans="1:10" s="3" customFormat="1" ht="16.5" customHeight="1">
      <c r="A44" s="39"/>
      <c r="B44" s="1660" t="s">
        <v>650</v>
      </c>
      <c r="C44" s="1660"/>
      <c r="D44" s="1660"/>
      <c r="E44" s="1660"/>
      <c r="F44" s="1660"/>
      <c r="G44" s="1660"/>
      <c r="H44" s="1660"/>
      <c r="I44" s="1660"/>
      <c r="J44" s="2"/>
    </row>
    <row r="45" spans="2:10" s="9" customFormat="1" ht="16.5" customHeight="1">
      <c r="B45" s="268"/>
      <c r="C45" s="268"/>
      <c r="D45" s="268"/>
      <c r="E45" s="268"/>
      <c r="F45" s="268"/>
      <c r="G45" s="268"/>
      <c r="H45" s="268"/>
      <c r="I45" s="268"/>
      <c r="J45" s="12"/>
    </row>
    <row r="46" spans="3:24" s="253" customFormat="1" ht="16.5" customHeight="1">
      <c r="C46" s="358">
        <v>21</v>
      </c>
      <c r="D46" s="359" t="s">
        <v>47</v>
      </c>
      <c r="E46" s="360" t="s">
        <v>433</v>
      </c>
      <c r="F46" s="360" t="s">
        <v>48</v>
      </c>
      <c r="G46" s="360" t="s">
        <v>345</v>
      </c>
      <c r="H46" s="361">
        <v>1</v>
      </c>
      <c r="I46" s="362">
        <f>TIME(8,0,0)</f>
        <v>0.3333333333333333</v>
      </c>
      <c r="J46" s="363"/>
      <c r="K46" s="363"/>
      <c r="L46" s="252"/>
      <c r="M46" s="252"/>
      <c r="N46" s="252"/>
      <c r="O46" s="252"/>
      <c r="P46" s="252"/>
      <c r="Q46" s="252"/>
      <c r="R46" s="252"/>
      <c r="S46" s="252"/>
      <c r="T46" s="252"/>
      <c r="U46" s="252"/>
      <c r="V46" s="252"/>
      <c r="W46" s="252"/>
      <c r="X46" s="252"/>
    </row>
    <row r="47" spans="3:11" s="212" customFormat="1" ht="15.75" customHeight="1">
      <c r="C47" s="375">
        <v>22</v>
      </c>
      <c r="D47" s="366" t="s">
        <v>94</v>
      </c>
      <c r="E47" s="366" t="s">
        <v>604</v>
      </c>
      <c r="F47" s="366" t="s">
        <v>2</v>
      </c>
      <c r="G47" s="366" t="s">
        <v>560</v>
      </c>
      <c r="H47" s="367">
        <v>60</v>
      </c>
      <c r="I47" s="368">
        <f>I46+TIME(0,H46,0)</f>
        <v>0.33402777777777776</v>
      </c>
      <c r="J47" s="369"/>
      <c r="K47" s="369"/>
    </row>
    <row r="48" spans="3:11" s="253" customFormat="1" ht="16.5" customHeight="1">
      <c r="C48" s="376">
        <v>23</v>
      </c>
      <c r="D48" s="360" t="s">
        <v>94</v>
      </c>
      <c r="E48" s="360" t="s">
        <v>651</v>
      </c>
      <c r="F48" s="360" t="s">
        <v>2</v>
      </c>
      <c r="G48" s="360" t="s">
        <v>560</v>
      </c>
      <c r="H48" s="361">
        <v>30</v>
      </c>
      <c r="I48" s="362">
        <f>I47+TIME(0,H47,0)</f>
        <v>0.37569444444444444</v>
      </c>
      <c r="J48" s="363"/>
      <c r="K48" s="363"/>
    </row>
    <row r="49" spans="3:11" s="212" customFormat="1" ht="16.5" customHeight="1">
      <c r="C49" s="671">
        <v>25</v>
      </c>
      <c r="D49" s="366" t="s">
        <v>47</v>
      </c>
      <c r="E49" s="670" t="s">
        <v>3</v>
      </c>
      <c r="F49" s="366" t="s">
        <v>48</v>
      </c>
      <c r="G49" s="366" t="s">
        <v>345</v>
      </c>
      <c r="H49" s="367">
        <v>0</v>
      </c>
      <c r="I49" s="368">
        <f>I48+TIME(0,H48,0)</f>
        <v>0.39652777777777776</v>
      </c>
      <c r="J49" s="369"/>
      <c r="K49" s="369"/>
    </row>
    <row r="50" spans="3:24" s="253" customFormat="1" ht="16.5" customHeight="1">
      <c r="C50" s="370"/>
      <c r="D50" s="359"/>
      <c r="E50" s="433"/>
      <c r="F50" s="360"/>
      <c r="G50" s="360"/>
      <c r="H50" s="361"/>
      <c r="I50" s="362"/>
      <c r="J50" s="363"/>
      <c r="K50" s="363"/>
      <c r="L50" s="252"/>
      <c r="M50" s="252"/>
      <c r="N50" s="252"/>
      <c r="O50" s="252"/>
      <c r="P50" s="252"/>
      <c r="Q50" s="252"/>
      <c r="R50" s="252"/>
      <c r="S50" s="252"/>
      <c r="T50" s="252"/>
      <c r="U50" s="252"/>
      <c r="V50" s="252"/>
      <c r="W50" s="252"/>
      <c r="X50" s="252"/>
    </row>
    <row r="51" spans="3:11" s="302" customFormat="1" ht="16.5" customHeight="1">
      <c r="C51" s="377"/>
      <c r="D51" s="378"/>
      <c r="E51" s="303"/>
      <c r="F51" s="378"/>
      <c r="G51" s="378"/>
      <c r="H51" s="379"/>
      <c r="I51" s="380"/>
      <c r="J51" s="381"/>
      <c r="K51" s="381"/>
    </row>
    <row r="52" spans="1:10" s="3" customFormat="1" ht="16.5" customHeight="1">
      <c r="A52" s="39"/>
      <c r="B52" s="1660" t="s">
        <v>652</v>
      </c>
      <c r="C52" s="1660"/>
      <c r="D52" s="1660"/>
      <c r="E52" s="1660"/>
      <c r="F52" s="1660"/>
      <c r="G52" s="1660"/>
      <c r="H52" s="1660"/>
      <c r="I52" s="1660"/>
      <c r="J52" s="2"/>
    </row>
    <row r="53" spans="2:10" s="9" customFormat="1" ht="16.5" customHeight="1">
      <c r="B53" s="268"/>
      <c r="C53" s="268"/>
      <c r="D53" s="268"/>
      <c r="E53" s="268"/>
      <c r="F53" s="268"/>
      <c r="G53" s="268"/>
      <c r="H53" s="268"/>
      <c r="I53" s="268"/>
      <c r="J53" s="12"/>
    </row>
    <row r="54" spans="3:24" s="253" customFormat="1" ht="16.5" customHeight="1">
      <c r="C54" s="358">
        <v>26</v>
      </c>
      <c r="D54" s="359" t="s">
        <v>47</v>
      </c>
      <c r="E54" s="360" t="s">
        <v>433</v>
      </c>
      <c r="F54" s="360" t="s">
        <v>48</v>
      </c>
      <c r="G54" s="360" t="s">
        <v>345</v>
      </c>
      <c r="H54" s="361">
        <v>1</v>
      </c>
      <c r="I54" s="362">
        <f>TIME(10,30,0)</f>
        <v>0.4375</v>
      </c>
      <c r="J54" s="363"/>
      <c r="K54" s="363"/>
      <c r="L54" s="252"/>
      <c r="M54" s="252"/>
      <c r="N54" s="252"/>
      <c r="O54" s="252"/>
      <c r="P54" s="252"/>
      <c r="Q54" s="252"/>
      <c r="R54" s="252"/>
      <c r="S54" s="252"/>
      <c r="T54" s="252"/>
      <c r="U54" s="252"/>
      <c r="V54" s="252"/>
      <c r="W54" s="252"/>
      <c r="X54" s="252"/>
    </row>
    <row r="55" spans="3:11" s="212" customFormat="1" ht="16.5" customHeight="1">
      <c r="C55" s="375">
        <v>23</v>
      </c>
      <c r="D55" s="366" t="s">
        <v>94</v>
      </c>
      <c r="E55" s="366" t="s">
        <v>653</v>
      </c>
      <c r="F55" s="366" t="s">
        <v>2</v>
      </c>
      <c r="G55" s="366" t="s">
        <v>560</v>
      </c>
      <c r="H55" s="367">
        <v>80</v>
      </c>
      <c r="I55" s="368">
        <f>I54+TIME(0,H54,0)</f>
        <v>0.43819444444444444</v>
      </c>
      <c r="J55" s="369"/>
      <c r="K55" s="369"/>
    </row>
    <row r="56" spans="3:11" s="253" customFormat="1" ht="16.5" customHeight="1">
      <c r="C56" s="376">
        <v>24</v>
      </c>
      <c r="D56" s="360" t="s">
        <v>94</v>
      </c>
      <c r="E56" s="360" t="s">
        <v>605</v>
      </c>
      <c r="F56" s="360" t="s">
        <v>2</v>
      </c>
      <c r="G56" s="360" t="s">
        <v>345</v>
      </c>
      <c r="H56" s="361">
        <v>30</v>
      </c>
      <c r="I56" s="362">
        <f>I55+TIME(0,H55,0)</f>
        <v>0.49375</v>
      </c>
      <c r="J56" s="363"/>
      <c r="K56" s="363"/>
    </row>
    <row r="57" spans="3:11" s="212" customFormat="1" ht="16.5" customHeight="1">
      <c r="C57" s="671">
        <v>28</v>
      </c>
      <c r="D57" s="366" t="s">
        <v>47</v>
      </c>
      <c r="E57" s="670" t="s">
        <v>3</v>
      </c>
      <c r="F57" s="366" t="s">
        <v>48</v>
      </c>
      <c r="G57" s="366" t="s">
        <v>345</v>
      </c>
      <c r="H57" s="367">
        <v>0</v>
      </c>
      <c r="I57" s="368">
        <f>I56+TIME(0,H56,0)</f>
        <v>0.5145833333333334</v>
      </c>
      <c r="J57" s="369"/>
      <c r="K57" s="369"/>
    </row>
    <row r="58" spans="3:11" s="253" customFormat="1" ht="16.5" customHeight="1">
      <c r="C58" s="358"/>
      <c r="D58" s="360"/>
      <c r="E58" s="433"/>
      <c r="F58" s="360"/>
      <c r="G58" s="360"/>
      <c r="H58" s="361"/>
      <c r="I58" s="362"/>
      <c r="J58" s="363"/>
      <c r="K58" s="363"/>
    </row>
    <row r="59" spans="3:11" s="302" customFormat="1" ht="16.5" customHeight="1">
      <c r="C59" s="377"/>
      <c r="D59" s="378"/>
      <c r="E59" s="303"/>
      <c r="F59" s="378"/>
      <c r="G59" s="378"/>
      <c r="H59" s="379"/>
      <c r="I59" s="380"/>
      <c r="J59" s="381"/>
      <c r="K59" s="381"/>
    </row>
    <row r="60" spans="1:10" s="3" customFormat="1" ht="16.5" customHeight="1">
      <c r="A60" s="39"/>
      <c r="B60" s="1660" t="s">
        <v>654</v>
      </c>
      <c r="C60" s="1660"/>
      <c r="D60" s="1660"/>
      <c r="E60" s="1660"/>
      <c r="F60" s="1660"/>
      <c r="G60" s="1660"/>
      <c r="H60" s="1660"/>
      <c r="I60" s="1660"/>
      <c r="J60" s="2"/>
    </row>
    <row r="61" spans="2:10" s="9" customFormat="1" ht="16.5" customHeight="1">
      <c r="B61" s="268"/>
      <c r="C61" s="268"/>
      <c r="D61" s="268"/>
      <c r="E61" s="268"/>
      <c r="F61" s="268"/>
      <c r="G61" s="268"/>
      <c r="H61" s="268"/>
      <c r="I61" s="268"/>
      <c r="J61" s="12"/>
    </row>
    <row r="62" spans="3:24" s="253" customFormat="1" ht="16.5" customHeight="1">
      <c r="C62" s="358">
        <v>29</v>
      </c>
      <c r="D62" s="359" t="s">
        <v>47</v>
      </c>
      <c r="E62" s="360" t="s">
        <v>433</v>
      </c>
      <c r="F62" s="360" t="s">
        <v>48</v>
      </c>
      <c r="G62" s="360" t="s">
        <v>345</v>
      </c>
      <c r="H62" s="361">
        <v>1</v>
      </c>
      <c r="I62" s="362">
        <f>TIME(8,0,0)</f>
        <v>0.3333333333333333</v>
      </c>
      <c r="J62" s="363"/>
      <c r="K62" s="363"/>
      <c r="L62" s="252"/>
      <c r="M62" s="252"/>
      <c r="N62" s="252"/>
      <c r="O62" s="252"/>
      <c r="P62" s="252"/>
      <c r="Q62" s="252"/>
      <c r="R62" s="252"/>
      <c r="S62" s="252"/>
      <c r="T62" s="252"/>
      <c r="U62" s="252"/>
      <c r="V62" s="252"/>
      <c r="W62" s="252"/>
      <c r="X62" s="252"/>
    </row>
    <row r="63" spans="3:11" s="212" customFormat="1" ht="16.5" customHeight="1">
      <c r="C63" s="375">
        <v>30</v>
      </c>
      <c r="D63" s="366" t="s">
        <v>94</v>
      </c>
      <c r="E63" s="366" t="s">
        <v>655</v>
      </c>
      <c r="F63" s="366" t="s">
        <v>2</v>
      </c>
      <c r="G63" s="366" t="s">
        <v>560</v>
      </c>
      <c r="H63" s="367">
        <v>60</v>
      </c>
      <c r="I63" s="368">
        <f>I62+TIME(0,H62,0)</f>
        <v>0.33402777777777776</v>
      </c>
      <c r="J63" s="369"/>
      <c r="K63" s="369"/>
    </row>
    <row r="64" spans="3:11" s="253" customFormat="1" ht="16.5" customHeight="1">
      <c r="C64" s="376">
        <v>30</v>
      </c>
      <c r="D64" s="360" t="s">
        <v>94</v>
      </c>
      <c r="E64" s="360" t="s">
        <v>656</v>
      </c>
      <c r="F64" s="360" t="s">
        <v>2</v>
      </c>
      <c r="G64" s="360" t="s">
        <v>560</v>
      </c>
      <c r="H64" s="361">
        <v>50</v>
      </c>
      <c r="I64" s="362">
        <f>I63+TIME(0,H63,0)</f>
        <v>0.37569444444444444</v>
      </c>
      <c r="J64" s="363"/>
      <c r="K64" s="363"/>
    </row>
    <row r="65" spans="3:11" s="212" customFormat="1" ht="16.5" customHeight="1">
      <c r="C65" s="671">
        <v>33</v>
      </c>
      <c r="D65" s="366" t="s">
        <v>47</v>
      </c>
      <c r="E65" s="670" t="s">
        <v>4</v>
      </c>
      <c r="F65" s="366" t="s">
        <v>48</v>
      </c>
      <c r="G65" s="366" t="s">
        <v>345</v>
      </c>
      <c r="H65" s="367">
        <v>0</v>
      </c>
      <c r="I65" s="368">
        <f>I64+TIME(0,H64,0)</f>
        <v>0.41041666666666665</v>
      </c>
      <c r="J65" s="369"/>
      <c r="K65" s="369"/>
    </row>
    <row r="66" spans="3:11" s="253" customFormat="1" ht="16.5" customHeight="1">
      <c r="C66" s="358"/>
      <c r="D66" s="360"/>
      <c r="E66" s="433"/>
      <c r="F66" s="360"/>
      <c r="G66" s="360"/>
      <c r="H66" s="361"/>
      <c r="I66" s="362"/>
      <c r="J66" s="363"/>
      <c r="K66" s="363"/>
    </row>
    <row r="67" spans="3:11" s="302" customFormat="1" ht="16.5" customHeight="1">
      <c r="C67" s="377"/>
      <c r="D67" s="378"/>
      <c r="E67" s="303"/>
      <c r="F67" s="378"/>
      <c r="G67" s="378"/>
      <c r="H67" s="379"/>
      <c r="I67" s="380"/>
      <c r="J67" s="381"/>
      <c r="K67" s="381"/>
    </row>
    <row r="68" spans="1:10" s="3" customFormat="1" ht="16.5" customHeight="1">
      <c r="A68" s="39"/>
      <c r="B68" s="1660" t="s">
        <v>657</v>
      </c>
      <c r="C68" s="1660"/>
      <c r="D68" s="1660"/>
      <c r="E68" s="1660"/>
      <c r="F68" s="1660"/>
      <c r="G68" s="1660"/>
      <c r="H68" s="1660"/>
      <c r="I68" s="1660"/>
      <c r="J68" s="2"/>
    </row>
    <row r="69" spans="2:10" s="9" customFormat="1" ht="16.5" customHeight="1">
      <c r="B69" s="268"/>
      <c r="C69" s="268"/>
      <c r="D69" s="268"/>
      <c r="E69" s="268"/>
      <c r="F69" s="268"/>
      <c r="G69" s="268"/>
      <c r="H69" s="268"/>
      <c r="I69" s="268"/>
      <c r="J69" s="12"/>
    </row>
    <row r="70" spans="3:24" s="253" customFormat="1" ht="16.5" customHeight="1">
      <c r="C70" s="358">
        <v>29</v>
      </c>
      <c r="D70" s="359" t="s">
        <v>47</v>
      </c>
      <c r="E70" s="360" t="s">
        <v>433</v>
      </c>
      <c r="F70" s="360" t="s">
        <v>48</v>
      </c>
      <c r="G70" s="360" t="s">
        <v>345</v>
      </c>
      <c r="H70" s="361">
        <v>1</v>
      </c>
      <c r="I70" s="362">
        <f>TIME(10,30,0)</f>
        <v>0.4375</v>
      </c>
      <c r="J70" s="363"/>
      <c r="K70" s="363"/>
      <c r="L70" s="252"/>
      <c r="M70" s="252"/>
      <c r="N70" s="252"/>
      <c r="O70" s="252"/>
      <c r="P70" s="252"/>
      <c r="Q70" s="252"/>
      <c r="R70" s="252"/>
      <c r="S70" s="252"/>
      <c r="T70" s="252"/>
      <c r="U70" s="252"/>
      <c r="V70" s="252"/>
      <c r="W70" s="252"/>
      <c r="X70" s="252"/>
    </row>
    <row r="71" spans="3:11" s="212" customFormat="1" ht="16.5" customHeight="1">
      <c r="C71" s="375">
        <v>30</v>
      </c>
      <c r="D71" s="366" t="s">
        <v>94</v>
      </c>
      <c r="E71" s="366" t="s">
        <v>658</v>
      </c>
      <c r="F71" s="366" t="s">
        <v>2</v>
      </c>
      <c r="G71" s="366" t="s">
        <v>560</v>
      </c>
      <c r="H71" s="367">
        <v>60</v>
      </c>
      <c r="I71" s="368">
        <f>I70+TIME(0,H70,0)</f>
        <v>0.43819444444444444</v>
      </c>
      <c r="J71" s="369"/>
      <c r="K71" s="369"/>
    </row>
    <row r="72" spans="3:11" s="253" customFormat="1" ht="16.5" customHeight="1">
      <c r="C72" s="376">
        <v>31</v>
      </c>
      <c r="D72" s="360" t="s">
        <v>94</v>
      </c>
      <c r="E72" s="360" t="s">
        <v>659</v>
      </c>
      <c r="F72" s="360" t="s">
        <v>2</v>
      </c>
      <c r="G72" s="360" t="s">
        <v>560</v>
      </c>
      <c r="H72" s="361">
        <v>30</v>
      </c>
      <c r="I72" s="362">
        <f>I71+TIME(0,H71,0)</f>
        <v>0.4798611111111111</v>
      </c>
      <c r="J72" s="363"/>
      <c r="K72" s="363"/>
    </row>
    <row r="73" spans="3:11" s="212" customFormat="1" ht="16.5" customHeight="1">
      <c r="C73" s="375">
        <v>32</v>
      </c>
      <c r="D73" s="366" t="s">
        <v>94</v>
      </c>
      <c r="E73" s="366" t="s">
        <v>606</v>
      </c>
      <c r="F73" s="366" t="s">
        <v>2</v>
      </c>
      <c r="G73" s="366" t="s">
        <v>345</v>
      </c>
      <c r="H73" s="367">
        <v>20</v>
      </c>
      <c r="I73" s="368">
        <f>I72+TIME(0,H72,0)</f>
        <v>0.5006944444444444</v>
      </c>
      <c r="J73" s="369"/>
      <c r="K73" s="369"/>
    </row>
    <row r="74" spans="3:11" s="253" customFormat="1" ht="16.5" customHeight="1">
      <c r="C74" s="358">
        <v>33</v>
      </c>
      <c r="D74" s="360" t="s">
        <v>47</v>
      </c>
      <c r="E74" s="433" t="s">
        <v>4</v>
      </c>
      <c r="F74" s="360" t="s">
        <v>48</v>
      </c>
      <c r="G74" s="360" t="s">
        <v>345</v>
      </c>
      <c r="H74" s="361">
        <v>0</v>
      </c>
      <c r="I74" s="362">
        <f>I73+TIME(0,H73,0)</f>
        <v>0.5145833333333333</v>
      </c>
      <c r="J74" s="363"/>
      <c r="K74" s="363"/>
    </row>
    <row r="75" spans="3:24" s="212" customFormat="1" ht="16.5" customHeight="1">
      <c r="C75" s="671"/>
      <c r="D75" s="365"/>
      <c r="E75" s="366"/>
      <c r="F75" s="366"/>
      <c r="G75" s="366"/>
      <c r="H75" s="367"/>
      <c r="I75" s="368"/>
      <c r="J75" s="369"/>
      <c r="K75" s="369"/>
      <c r="L75" s="202"/>
      <c r="M75" s="202"/>
      <c r="N75" s="202"/>
      <c r="O75" s="202"/>
      <c r="P75" s="202"/>
      <c r="Q75" s="202"/>
      <c r="R75" s="202"/>
      <c r="S75" s="202"/>
      <c r="T75" s="202"/>
      <c r="U75" s="202"/>
      <c r="V75" s="202"/>
      <c r="W75" s="202"/>
      <c r="X75" s="202"/>
    </row>
    <row r="76" spans="3:24" s="253" customFormat="1" ht="16.5" customHeight="1">
      <c r="C76" s="184"/>
      <c r="D76" s="184" t="s">
        <v>12</v>
      </c>
      <c r="E76" s="360"/>
      <c r="F76" s="360"/>
      <c r="G76" s="360"/>
      <c r="H76" s="361"/>
      <c r="I76" s="362"/>
      <c r="J76" s="363"/>
      <c r="K76" s="363"/>
      <c r="L76" s="252"/>
      <c r="M76" s="252"/>
      <c r="N76" s="252"/>
      <c r="O76" s="252"/>
      <c r="P76" s="252"/>
      <c r="Q76" s="252"/>
      <c r="R76" s="252"/>
      <c r="S76" s="252"/>
      <c r="T76" s="252"/>
      <c r="U76" s="252"/>
      <c r="V76" s="252"/>
      <c r="W76" s="252"/>
      <c r="X76" s="252"/>
    </row>
    <row r="77" spans="3:24" s="212" customFormat="1" ht="16.5" customHeight="1">
      <c r="C77" s="11"/>
      <c r="D77" s="343" t="s">
        <v>10</v>
      </c>
      <c r="E77" s="366"/>
      <c r="F77" s="366"/>
      <c r="G77" s="366"/>
      <c r="H77" s="367"/>
      <c r="I77" s="368"/>
      <c r="J77" s="369"/>
      <c r="K77" s="369"/>
      <c r="L77" s="202"/>
      <c r="M77" s="202"/>
      <c r="N77" s="202"/>
      <c r="O77" s="202"/>
      <c r="P77" s="202"/>
      <c r="Q77" s="202"/>
      <c r="R77" s="202"/>
      <c r="S77" s="202"/>
      <c r="T77" s="202"/>
      <c r="U77" s="202"/>
      <c r="V77" s="202"/>
      <c r="W77" s="202"/>
      <c r="X77" s="202"/>
    </row>
    <row r="78" spans="2:9" s="231" customFormat="1" ht="16.5" customHeight="1">
      <c r="B78" s="672"/>
      <c r="C78" s="184" t="s">
        <v>45</v>
      </c>
      <c r="D78" s="346" t="s">
        <v>97</v>
      </c>
      <c r="E78" s="184"/>
      <c r="F78" s="184"/>
      <c r="G78" s="673"/>
      <c r="H78" s="673"/>
      <c r="I78" s="673"/>
    </row>
    <row r="79" spans="2:9" s="19" customFormat="1" ht="16.5" customHeight="1">
      <c r="B79" s="15"/>
      <c r="C79" s="341"/>
      <c r="D79" s="341" t="s">
        <v>9</v>
      </c>
      <c r="E79" s="11"/>
      <c r="F79" s="343"/>
      <c r="G79" s="20"/>
      <c r="H79" s="43"/>
      <c r="I79" s="50"/>
    </row>
    <row r="80" spans="2:9" s="231" customFormat="1" ht="16.5" customHeight="1">
      <c r="B80" s="23"/>
      <c r="C80" s="344"/>
      <c r="D80" s="346" t="s">
        <v>879</v>
      </c>
      <c r="E80" s="184" t="s">
        <v>45</v>
      </c>
      <c r="F80" s="346"/>
      <c r="H80" s="673"/>
      <c r="I80" s="673"/>
    </row>
    <row r="81" spans="3:6" s="511" customFormat="1" ht="16.5" customHeight="1">
      <c r="C81" s="340"/>
      <c r="D81" s="341" t="s">
        <v>13</v>
      </c>
      <c r="E81" s="341"/>
      <c r="F81" s="341"/>
    </row>
    <row r="82" spans="3:6" s="643" customFormat="1" ht="16.5" customHeight="1">
      <c r="C82" s="344"/>
      <c r="D82" s="346" t="s">
        <v>14</v>
      </c>
      <c r="E82" s="344"/>
      <c r="F82" s="346"/>
    </row>
    <row r="83" spans="3:6" s="511" customFormat="1" ht="16.5" customHeight="1">
      <c r="C83" s="676"/>
      <c r="E83" s="340"/>
      <c r="F83" s="341"/>
    </row>
    <row r="84" spans="1:9" s="348" customFormat="1" ht="16.5" customHeight="1">
      <c r="A84" s="200"/>
      <c r="B84" s="200"/>
      <c r="C84" s="200"/>
      <c r="D84" s="200"/>
      <c r="E84" s="200"/>
      <c r="F84" s="200"/>
      <c r="G84" s="200"/>
      <c r="H84" s="264"/>
      <c r="I84" s="201"/>
    </row>
    <row r="85" ht="16.5" customHeight="1">
      <c r="C85" s="177"/>
    </row>
    <row r="86" ht="16.5" customHeight="1">
      <c r="C86" s="177"/>
    </row>
    <row r="87" ht="16.5" customHeight="1">
      <c r="C87" s="177"/>
    </row>
    <row r="88" ht="16.5" customHeight="1">
      <c r="C88" s="177"/>
    </row>
    <row r="89" ht="16.5" customHeight="1">
      <c r="C89" s="177"/>
    </row>
    <row r="90" ht="16.5" customHeight="1">
      <c r="C90" s="177"/>
    </row>
    <row r="91" ht="16.5" customHeight="1">
      <c r="C91" s="177"/>
    </row>
    <row r="92" ht="16.5" customHeight="1">
      <c r="C92" s="177"/>
    </row>
    <row r="93" ht="16.5" customHeight="1">
      <c r="C93" s="177"/>
    </row>
    <row r="94" ht="16.5" customHeight="1">
      <c r="C94" s="177"/>
    </row>
    <row r="95" ht="16.5" customHeight="1">
      <c r="C95" s="177"/>
    </row>
    <row r="96" ht="16.5" customHeight="1">
      <c r="C96" s="177"/>
    </row>
    <row r="97" ht="16.5" customHeight="1">
      <c r="C97" s="177"/>
    </row>
    <row r="98" ht="16.5" customHeight="1">
      <c r="C98" s="177"/>
    </row>
    <row r="99" ht="16.5" customHeight="1">
      <c r="C99" s="177"/>
    </row>
    <row r="100" ht="16.5" customHeight="1">
      <c r="C100" s="177"/>
    </row>
    <row r="101" ht="16.5" customHeight="1">
      <c r="C101" s="177"/>
    </row>
    <row r="102" ht="16.5" customHeight="1">
      <c r="C102" s="177"/>
    </row>
    <row r="103" ht="16.5" customHeight="1">
      <c r="C103" s="177"/>
    </row>
    <row r="104" ht="16.5" customHeight="1">
      <c r="C104" s="177"/>
    </row>
  </sheetData>
  <sheetProtection selectLockedCells="1" selectUnlockedCells="1"/>
  <mergeCells count="11">
    <mergeCell ref="B22:I22"/>
    <mergeCell ref="B30:I30"/>
    <mergeCell ref="B44:I44"/>
    <mergeCell ref="B2:I2"/>
    <mergeCell ref="B3:I3"/>
    <mergeCell ref="B4:I4"/>
    <mergeCell ref="B9:I9"/>
    <mergeCell ref="B52:I52"/>
    <mergeCell ref="B60:I60"/>
    <mergeCell ref="B68:I68"/>
    <mergeCell ref="B37:I37"/>
  </mergeCells>
  <printOptions/>
  <pageMargins left="0.75" right="0.75" top="1" bottom="1" header="0.5" footer="0.5"/>
  <pageSetup horizontalDpi="300" verticalDpi="300" orientation="landscape" r:id="rId1"/>
</worksheet>
</file>

<file path=xl/worksheets/sheet2.xml><?xml version="1.0" encoding="utf-8"?>
<worksheet xmlns="http://schemas.openxmlformats.org/spreadsheetml/2006/main" xmlns:r="http://schemas.openxmlformats.org/officeDocument/2006/relationships">
  <sheetPr codeName="Sheet1">
    <tabColor indexed="13"/>
    <pageSetUpPr fitToPage="1"/>
  </sheetPr>
  <dimension ref="A1:IV39"/>
  <sheetViews>
    <sheetView showGridLines="0" tabSelected="1" zoomScale="97" zoomScaleNormal="97" workbookViewId="0" topLeftCell="A1">
      <selection activeCell="A1" sqref="A1"/>
    </sheetView>
  </sheetViews>
  <sheetFormatPr defaultColWidth="9.140625" defaultRowHeight="12.75"/>
  <cols>
    <col min="1" max="1" width="1.7109375" style="677" customWidth="1"/>
    <col min="2" max="2" width="9.28125" style="677" customWidth="1"/>
    <col min="3" max="3" width="9.57421875" style="677" customWidth="1"/>
    <col min="4" max="4" width="6.00390625" style="677" customWidth="1"/>
    <col min="5" max="13" width="9.140625" style="677" customWidth="1"/>
    <col min="14" max="14" width="15.140625" style="677" customWidth="1"/>
    <col min="15" max="15" width="9.57421875" style="677" customWidth="1"/>
    <col min="16" max="16384" width="9.140625" style="677" customWidth="1"/>
  </cols>
  <sheetData>
    <row r="1" ht="6" customHeight="1">
      <c r="A1" s="1133"/>
    </row>
    <row r="2" spans="1:256" ht="11.25" customHeight="1" thickBot="1">
      <c r="A2"/>
      <c r="IV2" s="677" t="s">
        <v>890</v>
      </c>
    </row>
    <row r="3" spans="1:16" ht="17.25" customHeight="1" thickBot="1">
      <c r="A3"/>
      <c r="C3" s="69" t="s">
        <v>124</v>
      </c>
      <c r="O3" s="179" t="str">
        <f>$C$3</f>
        <v>INTERIM</v>
      </c>
      <c r="P3" s="678"/>
    </row>
    <row r="4" spans="1:16" ht="12.75" customHeight="1">
      <c r="A4"/>
      <c r="C4" s="1643" t="s">
        <v>59</v>
      </c>
      <c r="O4" s="1643" t="str">
        <f>$C$4</f>
        <v>R4</v>
      </c>
      <c r="P4" s="679"/>
    </row>
    <row r="5" spans="1:15" ht="12.75" customHeight="1">
      <c r="A5"/>
      <c r="C5" s="1644"/>
      <c r="O5" s="1644"/>
    </row>
    <row r="6" spans="1:15" ht="12.75" customHeight="1">
      <c r="A6"/>
      <c r="C6" s="1644"/>
      <c r="O6" s="1644"/>
    </row>
    <row r="7" spans="1:15" ht="12.75" customHeight="1" thickBot="1">
      <c r="A7"/>
      <c r="C7" s="1645"/>
      <c r="O7" s="1645"/>
    </row>
    <row r="8" ht="18" customHeight="1">
      <c r="A8"/>
    </row>
    <row r="9" ht="12.75">
      <c r="A9"/>
    </row>
    <row r="10" ht="12.75">
      <c r="A10"/>
    </row>
    <row r="11" ht="12.75">
      <c r="A11"/>
    </row>
    <row r="12" ht="12.75">
      <c r="A12"/>
    </row>
    <row r="13" ht="12.75">
      <c r="A13"/>
    </row>
    <row r="14" ht="12.75">
      <c r="A14"/>
    </row>
    <row r="15" ht="12.75">
      <c r="A15"/>
    </row>
    <row r="16" ht="12.75"/>
    <row r="17" spans="2:15" ht="12.75">
      <c r="B17" s="1642"/>
      <c r="O17" s="1639"/>
    </row>
    <row r="18" spans="2:15" ht="12.75">
      <c r="B18" s="1642"/>
      <c r="O18" s="1639"/>
    </row>
    <row r="19" spans="2:15" ht="12.75">
      <c r="B19" s="1642"/>
      <c r="O19" s="1639"/>
    </row>
    <row r="20" spans="2:6" ht="12.75">
      <c r="B20" s="1642"/>
      <c r="F20" s="1133"/>
    </row>
    <row r="21" spans="2:6" ht="12.75">
      <c r="B21" s="1642"/>
      <c r="F21"/>
    </row>
    <row r="22" spans="2:6" ht="12.75">
      <c r="B22" s="1642"/>
      <c r="F22"/>
    </row>
    <row r="23" spans="2:15" ht="12.75">
      <c r="B23" s="1642"/>
      <c r="F23"/>
      <c r="O23" s="1639"/>
    </row>
    <row r="24" spans="2:15" ht="12.75">
      <c r="B24" s="1642"/>
      <c r="F24"/>
      <c r="O24" s="1639"/>
    </row>
    <row r="25" spans="2:15" ht="12.75">
      <c r="B25" s="1642"/>
      <c r="F25"/>
      <c r="N25" s="1133"/>
      <c r="O25" s="1639"/>
    </row>
    <row r="26" spans="2:14" ht="12.75">
      <c r="B26" s="1642"/>
      <c r="F26"/>
      <c r="N26"/>
    </row>
    <row r="27" spans="2:14" ht="12.75">
      <c r="B27" s="1642"/>
      <c r="F27"/>
      <c r="N27"/>
    </row>
    <row r="28" spans="2:14" ht="12.75">
      <c r="B28" s="1642"/>
      <c r="F28"/>
      <c r="N28"/>
    </row>
    <row r="29" spans="2:14" ht="12.75">
      <c r="B29" s="1642"/>
      <c r="F29"/>
      <c r="N29"/>
    </row>
    <row r="30" spans="6:14" ht="12.75">
      <c r="F30"/>
      <c r="N30"/>
    </row>
    <row r="31" spans="6:14" ht="12.75">
      <c r="F31"/>
      <c r="N31"/>
    </row>
    <row r="32" spans="6:14" ht="12.75">
      <c r="F32"/>
      <c r="N32"/>
    </row>
    <row r="33" spans="6:14" ht="12.75">
      <c r="F33"/>
      <c r="N33"/>
    </row>
    <row r="34" spans="6:14" ht="12.75">
      <c r="F34"/>
      <c r="N34"/>
    </row>
    <row r="35" ht="12.75">
      <c r="N35"/>
    </row>
    <row r="36" ht="12.75">
      <c r="N36"/>
    </row>
    <row r="37" ht="12.75">
      <c r="N37"/>
    </row>
    <row r="38" ht="12.75">
      <c r="N38"/>
    </row>
    <row r="39" ht="12.75">
      <c r="N39"/>
    </row>
  </sheetData>
  <mergeCells count="5">
    <mergeCell ref="B17:B29"/>
    <mergeCell ref="C4:C7"/>
    <mergeCell ref="O4:O7"/>
    <mergeCell ref="O17:O19"/>
    <mergeCell ref="O23:O25"/>
  </mergeCells>
  <printOptions/>
  <pageMargins left="0.75" right="0.75" top="1" bottom="1" header="0.5" footer="0.5"/>
  <pageSetup fitToHeight="1" fitToWidth="1" horizontalDpi="600" verticalDpi="600" orientation="landscape" scale="10" r:id="rId2"/>
  <drawing r:id="rId1"/>
</worksheet>
</file>

<file path=xl/worksheets/sheet20.xml><?xml version="1.0" encoding="utf-8"?>
<worksheet xmlns="http://schemas.openxmlformats.org/spreadsheetml/2006/main" xmlns:r="http://schemas.openxmlformats.org/officeDocument/2006/relationships">
  <sheetPr>
    <tabColor indexed="12"/>
  </sheetPr>
  <dimension ref="A1:CS77"/>
  <sheetViews>
    <sheetView showGridLines="0" zoomScale="90" zoomScaleNormal="90" workbookViewId="0" topLeftCell="A1">
      <selection activeCell="A1" sqref="A1"/>
    </sheetView>
  </sheetViews>
  <sheetFormatPr defaultColWidth="9.140625" defaultRowHeight="12.75"/>
  <cols>
    <col min="1" max="1" width="1.421875" style="178" customWidth="1"/>
    <col min="2" max="2" width="3.7109375" style="178" customWidth="1"/>
    <col min="3" max="3" width="8.57421875" style="178" customWidth="1"/>
    <col min="4" max="4" width="6.421875" style="178" customWidth="1"/>
    <col min="5" max="5" width="88.421875" style="178" customWidth="1"/>
    <col min="6" max="6" width="3.57421875" style="178" customWidth="1"/>
    <col min="7" max="7" width="25.28125" style="178" customWidth="1"/>
    <col min="8" max="8" width="5.00390625" style="178" customWidth="1"/>
    <col min="9" max="9" width="10.8515625" style="178" customWidth="1"/>
    <col min="10" max="24" width="11.7109375" style="178" customWidth="1"/>
    <col min="25" max="16384" width="9.140625" style="178" customWidth="1"/>
  </cols>
  <sheetData>
    <row r="1" s="765" customFormat="1" ht="15.75">
      <c r="I1" s="766"/>
    </row>
    <row r="2" spans="2:9" s="767" customFormat="1" ht="18">
      <c r="B2" s="2089" t="s">
        <v>524</v>
      </c>
      <c r="C2" s="2089"/>
      <c r="D2" s="2089"/>
      <c r="E2" s="2089"/>
      <c r="F2" s="2089"/>
      <c r="G2" s="2089"/>
      <c r="H2" s="2089"/>
      <c r="I2" s="2089"/>
    </row>
    <row r="3" spans="2:9" s="263" customFormat="1" ht="18">
      <c r="B3" s="2081" t="s">
        <v>425</v>
      </c>
      <c r="C3" s="2081"/>
      <c r="D3" s="2081"/>
      <c r="E3" s="2081"/>
      <c r="F3" s="2081"/>
      <c r="G3" s="2081"/>
      <c r="H3" s="2081"/>
      <c r="I3" s="2081"/>
    </row>
    <row r="4" spans="2:97" s="355" customFormat="1" ht="15.75">
      <c r="B4" s="2085" t="s">
        <v>424</v>
      </c>
      <c r="C4" s="2085"/>
      <c r="D4" s="2085"/>
      <c r="E4" s="2085"/>
      <c r="F4" s="2085"/>
      <c r="G4" s="2085"/>
      <c r="H4" s="2085"/>
      <c r="I4" s="208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c r="AW4" s="335"/>
      <c r="AX4" s="335"/>
      <c r="AY4" s="335"/>
      <c r="AZ4" s="335"/>
      <c r="BA4" s="335"/>
      <c r="BB4" s="335"/>
      <c r="BC4" s="335"/>
      <c r="BD4" s="335"/>
      <c r="BE4" s="335"/>
      <c r="BF4" s="335"/>
      <c r="BG4" s="335"/>
      <c r="BH4" s="335"/>
      <c r="BI4" s="335"/>
      <c r="BJ4" s="335"/>
      <c r="BK4" s="335"/>
      <c r="BL4" s="335"/>
      <c r="BM4" s="335"/>
      <c r="BN4" s="335"/>
      <c r="BO4" s="335"/>
      <c r="BP4" s="335"/>
      <c r="BQ4" s="335"/>
      <c r="BR4" s="335"/>
      <c r="BS4" s="335"/>
      <c r="BT4" s="335"/>
      <c r="BU4" s="335"/>
      <c r="BV4" s="335"/>
      <c r="BW4" s="335"/>
      <c r="BX4" s="335"/>
      <c r="BY4" s="335"/>
      <c r="BZ4" s="335"/>
      <c r="CA4" s="335"/>
      <c r="CB4" s="335"/>
      <c r="CC4" s="335"/>
      <c r="CD4" s="335"/>
      <c r="CE4" s="335"/>
      <c r="CF4" s="335"/>
      <c r="CG4" s="335"/>
      <c r="CH4" s="335"/>
      <c r="CI4" s="335"/>
      <c r="CJ4" s="335"/>
      <c r="CK4" s="335"/>
      <c r="CL4" s="335"/>
      <c r="CM4" s="335"/>
      <c r="CN4" s="335"/>
      <c r="CO4" s="335"/>
      <c r="CP4" s="335"/>
      <c r="CQ4" s="335"/>
      <c r="CR4" s="335"/>
      <c r="CS4" s="335"/>
    </row>
    <row r="5" spans="2:97" s="336" customFormat="1" ht="15.75">
      <c r="B5" s="337" t="s">
        <v>50</v>
      </c>
      <c r="C5" s="356" t="s">
        <v>572</v>
      </c>
      <c r="D5" s="357"/>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39"/>
      <c r="AS5" s="339"/>
      <c r="AT5" s="339"/>
      <c r="AU5" s="339"/>
      <c r="AV5" s="339"/>
      <c r="AW5" s="339"/>
      <c r="AX5" s="339"/>
      <c r="AY5" s="339"/>
      <c r="AZ5" s="339"/>
      <c r="BA5" s="339"/>
      <c r="BB5" s="339"/>
      <c r="BC5" s="339"/>
      <c r="BD5" s="339"/>
      <c r="BE5" s="339"/>
      <c r="BF5" s="339"/>
      <c r="BG5" s="339"/>
      <c r="BH5" s="339"/>
      <c r="BI5" s="339"/>
      <c r="BJ5" s="339"/>
      <c r="BK5" s="339"/>
      <c r="BL5" s="339"/>
      <c r="BM5" s="339"/>
      <c r="BN5" s="339"/>
      <c r="BO5" s="339"/>
      <c r="BP5" s="339"/>
      <c r="BQ5" s="339"/>
      <c r="BR5" s="339"/>
      <c r="BS5" s="339"/>
      <c r="BT5" s="339"/>
      <c r="BU5" s="339"/>
      <c r="BV5" s="339"/>
      <c r="BW5" s="339"/>
      <c r="BX5" s="339"/>
      <c r="BY5" s="339"/>
      <c r="BZ5" s="339"/>
      <c r="CA5" s="339"/>
      <c r="CB5" s="339"/>
      <c r="CC5" s="339"/>
      <c r="CD5" s="339"/>
      <c r="CE5" s="339"/>
      <c r="CF5" s="339"/>
      <c r="CG5" s="339"/>
      <c r="CH5" s="339"/>
      <c r="CI5" s="339"/>
      <c r="CJ5" s="339"/>
      <c r="CK5" s="339"/>
      <c r="CL5" s="339"/>
      <c r="CM5" s="339"/>
      <c r="CN5" s="339"/>
      <c r="CO5" s="339"/>
      <c r="CP5" s="339"/>
      <c r="CQ5" s="339"/>
      <c r="CR5" s="339"/>
      <c r="CS5" s="339"/>
    </row>
    <row r="6" spans="2:97" s="336" customFormat="1" ht="15.75">
      <c r="B6" s="337" t="s">
        <v>50</v>
      </c>
      <c r="C6" s="356" t="s">
        <v>586</v>
      </c>
      <c r="D6" s="357"/>
      <c r="E6" s="339"/>
      <c r="F6" s="339"/>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AM6" s="339"/>
      <c r="AN6" s="339"/>
      <c r="AO6" s="339"/>
      <c r="AP6" s="339"/>
      <c r="AQ6" s="339"/>
      <c r="AR6" s="339"/>
      <c r="AS6" s="339"/>
      <c r="AT6" s="339"/>
      <c r="AU6" s="339"/>
      <c r="AV6" s="339"/>
      <c r="AW6" s="339"/>
      <c r="AX6" s="339"/>
      <c r="AY6" s="339"/>
      <c r="AZ6" s="339"/>
      <c r="BA6" s="339"/>
      <c r="BB6" s="339"/>
      <c r="BC6" s="339"/>
      <c r="BD6" s="339"/>
      <c r="BE6" s="339"/>
      <c r="BF6" s="339"/>
      <c r="BG6" s="339"/>
      <c r="BH6" s="339"/>
      <c r="BI6" s="339"/>
      <c r="BJ6" s="339"/>
      <c r="BK6" s="339"/>
      <c r="BL6" s="339"/>
      <c r="BM6" s="339"/>
      <c r="BN6" s="339"/>
      <c r="BO6" s="339"/>
      <c r="BP6" s="339"/>
      <c r="BQ6" s="339"/>
      <c r="BR6" s="339"/>
      <c r="BS6" s="339"/>
      <c r="BT6" s="339"/>
      <c r="BU6" s="339"/>
      <c r="BV6" s="339"/>
      <c r="BW6" s="339"/>
      <c r="BX6" s="339"/>
      <c r="BY6" s="339"/>
      <c r="BZ6" s="339"/>
      <c r="CA6" s="339"/>
      <c r="CB6" s="339"/>
      <c r="CC6" s="339"/>
      <c r="CD6" s="339"/>
      <c r="CE6" s="339"/>
      <c r="CF6" s="339"/>
      <c r="CG6" s="339"/>
      <c r="CH6" s="339"/>
      <c r="CI6" s="339"/>
      <c r="CJ6" s="339"/>
      <c r="CK6" s="339"/>
      <c r="CL6" s="339"/>
      <c r="CM6" s="339"/>
      <c r="CN6" s="339"/>
      <c r="CO6" s="339"/>
      <c r="CP6" s="339"/>
      <c r="CQ6" s="339"/>
      <c r="CR6" s="339"/>
      <c r="CS6" s="339"/>
    </row>
    <row r="7" spans="2:97" s="336" customFormat="1" ht="15.75">
      <c r="B7" s="337" t="s">
        <v>50</v>
      </c>
      <c r="C7" s="356" t="s">
        <v>587</v>
      </c>
      <c r="D7" s="357"/>
      <c r="E7" s="339"/>
      <c r="F7" s="339"/>
      <c r="G7" s="339"/>
      <c r="H7" s="339"/>
      <c r="I7" s="339"/>
      <c r="J7" s="339"/>
      <c r="K7" s="339"/>
      <c r="L7" s="339"/>
      <c r="M7" s="339"/>
      <c r="N7" s="339"/>
      <c r="O7" s="339"/>
      <c r="P7" s="339"/>
      <c r="Q7" s="339"/>
      <c r="R7" s="339"/>
      <c r="S7" s="339"/>
      <c r="T7" s="339"/>
      <c r="U7" s="339"/>
      <c r="V7" s="339"/>
      <c r="W7" s="339"/>
      <c r="X7" s="339"/>
      <c r="Y7" s="339"/>
      <c r="Z7" s="339"/>
      <c r="AA7" s="339"/>
      <c r="AB7" s="339"/>
      <c r="AC7" s="339"/>
      <c r="AD7" s="339"/>
      <c r="AE7" s="339"/>
      <c r="AF7" s="339"/>
      <c r="AG7" s="339"/>
      <c r="AH7" s="339"/>
      <c r="AI7" s="339"/>
      <c r="AJ7" s="339"/>
      <c r="AK7" s="339"/>
      <c r="AL7" s="339"/>
      <c r="AM7" s="339"/>
      <c r="AN7" s="339"/>
      <c r="AO7" s="339"/>
      <c r="AP7" s="339"/>
      <c r="AQ7" s="339"/>
      <c r="AR7" s="339"/>
      <c r="AS7" s="339"/>
      <c r="AT7" s="339"/>
      <c r="AU7" s="339"/>
      <c r="AV7" s="339"/>
      <c r="AW7" s="339"/>
      <c r="AX7" s="339"/>
      <c r="AY7" s="339"/>
      <c r="AZ7" s="339"/>
      <c r="BA7" s="339"/>
      <c r="BB7" s="339"/>
      <c r="BC7" s="339"/>
      <c r="BD7" s="339"/>
      <c r="BE7" s="339"/>
      <c r="BF7" s="339"/>
      <c r="BG7" s="339"/>
      <c r="BH7" s="339"/>
      <c r="BI7" s="339"/>
      <c r="BJ7" s="339"/>
      <c r="BK7" s="339"/>
      <c r="BL7" s="339"/>
      <c r="BM7" s="339"/>
      <c r="BN7" s="339"/>
      <c r="BO7" s="339"/>
      <c r="BP7" s="339"/>
      <c r="BQ7" s="339"/>
      <c r="BR7" s="339"/>
      <c r="BS7" s="339"/>
      <c r="BT7" s="339"/>
      <c r="BU7" s="339"/>
      <c r="BV7" s="339"/>
      <c r="BW7" s="339"/>
      <c r="BX7" s="339"/>
      <c r="BY7" s="339"/>
      <c r="BZ7" s="339"/>
      <c r="CA7" s="339"/>
      <c r="CB7" s="339"/>
      <c r="CC7" s="339"/>
      <c r="CD7" s="339"/>
      <c r="CE7" s="339"/>
      <c r="CF7" s="339"/>
      <c r="CG7" s="339"/>
      <c r="CH7" s="339"/>
      <c r="CI7" s="339"/>
      <c r="CJ7" s="339"/>
      <c r="CK7" s="339"/>
      <c r="CL7" s="339"/>
      <c r="CM7" s="339"/>
      <c r="CN7" s="339"/>
      <c r="CO7" s="339"/>
      <c r="CP7" s="339"/>
      <c r="CQ7" s="339"/>
      <c r="CR7" s="339"/>
      <c r="CS7" s="339"/>
    </row>
    <row r="8" s="200" customFormat="1" ht="16.5" customHeight="1">
      <c r="G8" s="201"/>
    </row>
    <row r="9" spans="1:10" s="3" customFormat="1" ht="16.5" customHeight="1">
      <c r="A9" s="39"/>
      <c r="B9" s="1660" t="s">
        <v>588</v>
      </c>
      <c r="C9" s="2105"/>
      <c r="D9" s="2105"/>
      <c r="E9" s="2105"/>
      <c r="F9" s="2105"/>
      <c r="G9" s="2105"/>
      <c r="H9" s="2105"/>
      <c r="I9" s="2105"/>
      <c r="J9" s="2"/>
    </row>
    <row r="10" spans="2:10" s="182" customFormat="1" ht="16.5" customHeight="1">
      <c r="B10" s="863"/>
      <c r="C10" s="1162"/>
      <c r="D10" s="1162"/>
      <c r="E10" s="1162"/>
      <c r="F10" s="1162"/>
      <c r="G10" s="1162"/>
      <c r="H10" s="1162"/>
      <c r="I10" s="1162"/>
      <c r="J10" s="185"/>
    </row>
    <row r="11" spans="3:24" s="212" customFormat="1" ht="16.5" customHeight="1">
      <c r="C11" s="671">
        <v>1</v>
      </c>
      <c r="D11" s="365" t="s">
        <v>47</v>
      </c>
      <c r="E11" s="366" t="s">
        <v>398</v>
      </c>
      <c r="F11" s="366" t="s">
        <v>48</v>
      </c>
      <c r="G11" s="366" t="s">
        <v>399</v>
      </c>
      <c r="H11" s="367">
        <v>1</v>
      </c>
      <c r="I11" s="929">
        <f>TIME(10,30,0)</f>
        <v>0.4375</v>
      </c>
      <c r="J11" s="369"/>
      <c r="K11" s="369"/>
      <c r="L11" s="202"/>
      <c r="M11" s="202"/>
      <c r="N11" s="202"/>
      <c r="O11" s="202"/>
      <c r="P11" s="202"/>
      <c r="Q11" s="202"/>
      <c r="R11" s="202"/>
      <c r="S11" s="202"/>
      <c r="T11" s="202"/>
      <c r="U11" s="202"/>
      <c r="V11" s="202"/>
      <c r="W11" s="202"/>
      <c r="X11" s="202"/>
    </row>
    <row r="12" spans="3:24" s="253" customFormat="1" ht="16.5" customHeight="1">
      <c r="C12" s="370">
        <v>2</v>
      </c>
      <c r="D12" s="359" t="s">
        <v>47</v>
      </c>
      <c r="E12" s="374" t="s">
        <v>5</v>
      </c>
      <c r="F12" s="360" t="s">
        <v>48</v>
      </c>
      <c r="G12" s="360" t="s">
        <v>399</v>
      </c>
      <c r="H12" s="361">
        <v>3</v>
      </c>
      <c r="I12" s="928">
        <f aca="true" t="shared" si="0" ref="I12:I22">I11+TIME(0,H11,0)</f>
        <v>0.43819444444444444</v>
      </c>
      <c r="J12" s="363"/>
      <c r="K12" s="363"/>
      <c r="L12" s="252"/>
      <c r="M12" s="252"/>
      <c r="N12" s="252"/>
      <c r="O12" s="252"/>
      <c r="P12" s="252"/>
      <c r="Q12" s="252"/>
      <c r="R12" s="252"/>
      <c r="S12" s="252"/>
      <c r="T12" s="252"/>
      <c r="U12" s="252"/>
      <c r="V12" s="252"/>
      <c r="W12" s="252"/>
      <c r="X12" s="252"/>
    </row>
    <row r="13" spans="3:24" s="212" customFormat="1" ht="16.5" customHeight="1">
      <c r="C13" s="364">
        <v>3</v>
      </c>
      <c r="D13" s="365" t="s">
        <v>47</v>
      </c>
      <c r="E13" s="373" t="s">
        <v>556</v>
      </c>
      <c r="F13" s="366" t="s">
        <v>48</v>
      </c>
      <c r="G13" s="366" t="s">
        <v>399</v>
      </c>
      <c r="H13" s="367">
        <v>2</v>
      </c>
      <c r="I13" s="929">
        <f t="shared" si="0"/>
        <v>0.44027777777777777</v>
      </c>
      <c r="J13" s="369"/>
      <c r="K13" s="369"/>
      <c r="L13" s="202"/>
      <c r="M13" s="202"/>
      <c r="N13" s="202"/>
      <c r="O13" s="202"/>
      <c r="P13" s="202"/>
      <c r="Q13" s="202"/>
      <c r="R13" s="202"/>
      <c r="S13" s="202"/>
      <c r="T13" s="202"/>
      <c r="U13" s="202"/>
      <c r="V13" s="202"/>
      <c r="W13" s="202"/>
      <c r="X13" s="202"/>
    </row>
    <row r="14" spans="3:24" s="253" customFormat="1" ht="16.5" customHeight="1">
      <c r="C14" s="376">
        <v>4</v>
      </c>
      <c r="D14" s="360" t="s">
        <v>95</v>
      </c>
      <c r="E14" s="360" t="s">
        <v>573</v>
      </c>
      <c r="F14" s="360" t="s">
        <v>48</v>
      </c>
      <c r="G14" s="360" t="s">
        <v>399</v>
      </c>
      <c r="H14" s="361">
        <v>1</v>
      </c>
      <c r="I14" s="928">
        <f t="shared" si="0"/>
        <v>0.44166666666666665</v>
      </c>
      <c r="J14" s="363"/>
      <c r="K14" s="363"/>
      <c r="L14" s="252"/>
      <c r="M14" s="252"/>
      <c r="N14" s="252"/>
      <c r="O14" s="252"/>
      <c r="P14" s="252"/>
      <c r="Q14" s="252"/>
      <c r="R14" s="252"/>
      <c r="S14" s="252"/>
      <c r="T14" s="252"/>
      <c r="U14" s="252"/>
      <c r="V14" s="252"/>
      <c r="W14" s="252"/>
      <c r="X14" s="252"/>
    </row>
    <row r="15" spans="3:24" s="212" customFormat="1" ht="16.5" customHeight="1">
      <c r="C15" s="375">
        <v>5</v>
      </c>
      <c r="D15" s="366" t="s">
        <v>94</v>
      </c>
      <c r="E15" s="373" t="s">
        <v>6</v>
      </c>
      <c r="F15" s="366" t="s">
        <v>48</v>
      </c>
      <c r="G15" s="366" t="s">
        <v>402</v>
      </c>
      <c r="H15" s="367">
        <v>5</v>
      </c>
      <c r="I15" s="929">
        <f t="shared" si="0"/>
        <v>0.4423611111111111</v>
      </c>
      <c r="J15" s="369"/>
      <c r="K15" s="369"/>
      <c r="L15" s="202"/>
      <c r="M15" s="202"/>
      <c r="N15" s="202"/>
      <c r="O15" s="202"/>
      <c r="P15" s="202"/>
      <c r="Q15" s="202"/>
      <c r="R15" s="202"/>
      <c r="S15" s="202"/>
      <c r="T15" s="202"/>
      <c r="U15" s="202"/>
      <c r="V15" s="202"/>
      <c r="W15" s="202"/>
      <c r="X15" s="202"/>
    </row>
    <row r="16" spans="3:11" s="253" customFormat="1" ht="15" customHeight="1">
      <c r="C16" s="358">
        <v>6</v>
      </c>
      <c r="D16" s="360" t="s">
        <v>94</v>
      </c>
      <c r="E16" s="433" t="s">
        <v>176</v>
      </c>
      <c r="F16" s="360" t="s">
        <v>48</v>
      </c>
      <c r="G16" s="360" t="s">
        <v>177</v>
      </c>
      <c r="H16" s="361">
        <v>60</v>
      </c>
      <c r="I16" s="928">
        <f t="shared" si="0"/>
        <v>0.4458333333333333</v>
      </c>
      <c r="J16" s="363"/>
      <c r="K16" s="363"/>
    </row>
    <row r="17" spans="3:11" s="212" customFormat="1" ht="15" customHeight="1">
      <c r="C17" s="671">
        <v>7</v>
      </c>
      <c r="D17" s="366" t="s">
        <v>94</v>
      </c>
      <c r="E17" s="670" t="s">
        <v>397</v>
      </c>
      <c r="F17" s="366" t="s">
        <v>48</v>
      </c>
      <c r="G17" s="366"/>
      <c r="H17" s="367">
        <v>48</v>
      </c>
      <c r="I17" s="929">
        <f t="shared" si="0"/>
        <v>0.4875</v>
      </c>
      <c r="J17" s="369"/>
      <c r="K17" s="369"/>
    </row>
    <row r="18" spans="3:11" s="253" customFormat="1" ht="15" customHeight="1">
      <c r="C18" s="358">
        <v>8</v>
      </c>
      <c r="D18" s="360" t="s">
        <v>47</v>
      </c>
      <c r="E18" s="433" t="s">
        <v>354</v>
      </c>
      <c r="F18" s="360" t="s">
        <v>48</v>
      </c>
      <c r="G18" s="360"/>
      <c r="H18" s="361">
        <v>60</v>
      </c>
      <c r="I18" s="928">
        <f t="shared" si="0"/>
        <v>0.5208333333333334</v>
      </c>
      <c r="J18" s="363"/>
      <c r="K18" s="363"/>
    </row>
    <row r="19" spans="3:11" s="212" customFormat="1" ht="15" customHeight="1">
      <c r="C19" s="671">
        <v>9</v>
      </c>
      <c r="D19" s="366" t="s">
        <v>94</v>
      </c>
      <c r="E19" s="670" t="s">
        <v>178</v>
      </c>
      <c r="F19" s="366" t="s">
        <v>48</v>
      </c>
      <c r="G19" s="366" t="s">
        <v>367</v>
      </c>
      <c r="H19" s="367">
        <v>120</v>
      </c>
      <c r="I19" s="929">
        <f t="shared" si="0"/>
        <v>0.5625</v>
      </c>
      <c r="J19" s="369"/>
      <c r="K19" s="369"/>
    </row>
    <row r="20" spans="3:11" s="253" customFormat="1" ht="15" customHeight="1">
      <c r="C20" s="358">
        <v>10</v>
      </c>
      <c r="D20" s="360" t="s">
        <v>47</v>
      </c>
      <c r="E20" s="433" t="s">
        <v>844</v>
      </c>
      <c r="F20" s="360" t="s">
        <v>48</v>
      </c>
      <c r="G20" s="360"/>
      <c r="H20" s="361">
        <v>30</v>
      </c>
      <c r="I20" s="928">
        <f t="shared" si="0"/>
        <v>0.6458333333333334</v>
      </c>
      <c r="J20" s="363"/>
      <c r="K20" s="363"/>
    </row>
    <row r="21" spans="3:11" s="212" customFormat="1" ht="15" customHeight="1">
      <c r="C21" s="671">
        <v>11</v>
      </c>
      <c r="D21" s="366" t="s">
        <v>94</v>
      </c>
      <c r="E21" s="670" t="s">
        <v>179</v>
      </c>
      <c r="F21" s="366" t="s">
        <v>48</v>
      </c>
      <c r="G21" s="366" t="s">
        <v>180</v>
      </c>
      <c r="H21" s="367">
        <v>120</v>
      </c>
      <c r="I21" s="929">
        <f t="shared" si="0"/>
        <v>0.6666666666666667</v>
      </c>
      <c r="J21" s="369"/>
      <c r="K21" s="369"/>
    </row>
    <row r="22" spans="3:11" s="253" customFormat="1" ht="15" customHeight="1">
      <c r="C22" s="358">
        <v>12</v>
      </c>
      <c r="D22" s="360" t="s">
        <v>47</v>
      </c>
      <c r="E22" s="433" t="s">
        <v>557</v>
      </c>
      <c r="F22" s="360" t="s">
        <v>48</v>
      </c>
      <c r="G22" s="360"/>
      <c r="H22" s="361">
        <v>0</v>
      </c>
      <c r="I22" s="928">
        <f t="shared" si="0"/>
        <v>0.7500000000000001</v>
      </c>
      <c r="J22" s="363"/>
      <c r="K22" s="363"/>
    </row>
    <row r="23" spans="3:11" s="253" customFormat="1" ht="15" customHeight="1">
      <c r="C23" s="358"/>
      <c r="D23" s="360"/>
      <c r="E23" s="433"/>
      <c r="F23" s="360"/>
      <c r="G23" s="360"/>
      <c r="H23" s="361"/>
      <c r="I23" s="362"/>
      <c r="J23" s="363"/>
      <c r="K23" s="363"/>
    </row>
    <row r="24" spans="3:11" s="302" customFormat="1" ht="16.5" customHeight="1">
      <c r="C24" s="377"/>
      <c r="D24" s="378"/>
      <c r="E24" s="303"/>
      <c r="F24" s="378"/>
      <c r="G24" s="378"/>
      <c r="H24" s="379"/>
      <c r="I24" s="380"/>
      <c r="J24" s="381"/>
      <c r="K24" s="381"/>
    </row>
    <row r="25" spans="1:10" s="3" customFormat="1" ht="16.5" customHeight="1">
      <c r="A25" s="39"/>
      <c r="B25" s="1660" t="s">
        <v>589</v>
      </c>
      <c r="C25" s="2105"/>
      <c r="D25" s="2105"/>
      <c r="E25" s="2105"/>
      <c r="F25" s="2105"/>
      <c r="G25" s="2105"/>
      <c r="H25" s="2105"/>
      <c r="I25" s="2105"/>
      <c r="J25" s="2"/>
    </row>
    <row r="26" spans="3:11" s="253" customFormat="1" ht="15" customHeight="1">
      <c r="C26" s="358">
        <v>13</v>
      </c>
      <c r="D26" s="360" t="s">
        <v>94</v>
      </c>
      <c r="E26" s="433" t="s">
        <v>181</v>
      </c>
      <c r="F26" s="360" t="s">
        <v>48</v>
      </c>
      <c r="G26" s="360" t="s">
        <v>182</v>
      </c>
      <c r="H26" s="361">
        <v>120</v>
      </c>
      <c r="I26" s="928">
        <f>TIME(8,0,0)</f>
        <v>0.3333333333333333</v>
      </c>
      <c r="J26" s="363"/>
      <c r="K26" s="363"/>
    </row>
    <row r="27" spans="3:11" s="212" customFormat="1" ht="15" customHeight="1">
      <c r="C27" s="671">
        <v>14</v>
      </c>
      <c r="D27" s="366" t="s">
        <v>47</v>
      </c>
      <c r="E27" s="670" t="s">
        <v>844</v>
      </c>
      <c r="F27" s="366" t="s">
        <v>48</v>
      </c>
      <c r="G27" s="366"/>
      <c r="H27" s="367">
        <v>30</v>
      </c>
      <c r="I27" s="929">
        <f>I26+TIME(0,H26,0)</f>
        <v>0.41666666666666663</v>
      </c>
      <c r="J27" s="369"/>
      <c r="K27" s="369"/>
    </row>
    <row r="28" spans="3:11" s="253" customFormat="1" ht="15" customHeight="1">
      <c r="C28" s="358">
        <v>15</v>
      </c>
      <c r="D28" s="360" t="s">
        <v>94</v>
      </c>
      <c r="E28" s="433" t="s">
        <v>183</v>
      </c>
      <c r="F28" s="360" t="s">
        <v>48</v>
      </c>
      <c r="G28" s="360" t="s">
        <v>184</v>
      </c>
      <c r="H28" s="361">
        <v>120</v>
      </c>
      <c r="I28" s="928">
        <f>I27+TIME(0,H27,0)</f>
        <v>0.43749999999999994</v>
      </c>
      <c r="J28" s="363"/>
      <c r="K28" s="363"/>
    </row>
    <row r="29" spans="3:11" s="212" customFormat="1" ht="15" customHeight="1">
      <c r="C29" s="671">
        <v>16</v>
      </c>
      <c r="D29" s="366" t="s">
        <v>47</v>
      </c>
      <c r="E29" s="670" t="s">
        <v>844</v>
      </c>
      <c r="F29" s="366" t="s">
        <v>48</v>
      </c>
      <c r="G29" s="366"/>
      <c r="H29" s="367">
        <v>60</v>
      </c>
      <c r="I29" s="929">
        <f>I28+TIME(0,H28,0)</f>
        <v>0.5208333333333333</v>
      </c>
      <c r="J29" s="369"/>
      <c r="K29" s="369"/>
    </row>
    <row r="30" spans="3:11" s="253" customFormat="1" ht="15" customHeight="1">
      <c r="C30" s="358">
        <v>17</v>
      </c>
      <c r="D30" s="360" t="s">
        <v>94</v>
      </c>
      <c r="E30" s="433" t="s">
        <v>185</v>
      </c>
      <c r="F30" s="360" t="s">
        <v>48</v>
      </c>
      <c r="G30" s="360" t="s">
        <v>186</v>
      </c>
      <c r="H30" s="361">
        <v>120</v>
      </c>
      <c r="I30" s="928">
        <f>I29+TIME(0,H29,0)</f>
        <v>0.5624999999999999</v>
      </c>
      <c r="J30" s="363"/>
      <c r="K30" s="363"/>
    </row>
    <row r="31" spans="3:11" s="212" customFormat="1" ht="15" customHeight="1">
      <c r="C31" s="671">
        <v>18</v>
      </c>
      <c r="D31" s="366" t="s">
        <v>47</v>
      </c>
      <c r="E31" s="670" t="s">
        <v>187</v>
      </c>
      <c r="F31" s="366" t="s">
        <v>48</v>
      </c>
      <c r="G31" s="366"/>
      <c r="H31" s="367">
        <v>0</v>
      </c>
      <c r="I31" s="929">
        <f>I30+TIME(0,H30,0)</f>
        <v>0.6458333333333333</v>
      </c>
      <c r="J31" s="369"/>
      <c r="K31" s="369"/>
    </row>
    <row r="32" spans="3:11" s="253" customFormat="1" ht="15" customHeight="1">
      <c r="C32" s="358"/>
      <c r="D32" s="360"/>
      <c r="E32" s="433"/>
      <c r="F32" s="360"/>
      <c r="G32" s="360"/>
      <c r="H32" s="361"/>
      <c r="I32" s="362"/>
      <c r="J32" s="363"/>
      <c r="K32" s="363"/>
    </row>
    <row r="33" spans="3:11" s="302" customFormat="1" ht="16.5" customHeight="1">
      <c r="C33" s="377"/>
      <c r="D33" s="378"/>
      <c r="E33" s="303"/>
      <c r="F33" s="378"/>
      <c r="G33" s="378"/>
      <c r="H33" s="379"/>
      <c r="I33" s="380"/>
      <c r="J33" s="381"/>
      <c r="K33" s="381"/>
    </row>
    <row r="34" spans="1:10" s="3" customFormat="1" ht="16.5" customHeight="1">
      <c r="A34" s="39"/>
      <c r="B34" s="1660" t="s">
        <v>188</v>
      </c>
      <c r="C34" s="2105"/>
      <c r="D34" s="2105"/>
      <c r="E34" s="2105"/>
      <c r="F34" s="2105"/>
      <c r="G34" s="2105"/>
      <c r="H34" s="2105"/>
      <c r="I34" s="2105"/>
      <c r="J34" s="2"/>
    </row>
    <row r="35" spans="3:11" s="253" customFormat="1" ht="15" customHeight="1">
      <c r="C35" s="358">
        <v>19</v>
      </c>
      <c r="D35" s="360" t="s">
        <v>94</v>
      </c>
      <c r="E35" s="433" t="s">
        <v>189</v>
      </c>
      <c r="F35" s="360" t="s">
        <v>48</v>
      </c>
      <c r="G35" s="360" t="s">
        <v>190</v>
      </c>
      <c r="H35" s="361">
        <v>120</v>
      </c>
      <c r="I35" s="928">
        <f>TIME(19,30,0)</f>
        <v>0.8125</v>
      </c>
      <c r="J35" s="363"/>
      <c r="K35" s="363"/>
    </row>
    <row r="36" spans="3:11" s="212" customFormat="1" ht="15" customHeight="1">
      <c r="C36" s="671">
        <v>20</v>
      </c>
      <c r="D36" s="366" t="s">
        <v>47</v>
      </c>
      <c r="E36" s="670" t="s">
        <v>191</v>
      </c>
      <c r="F36" s="366" t="s">
        <v>48</v>
      </c>
      <c r="G36" s="366"/>
      <c r="H36" s="367">
        <v>0</v>
      </c>
      <c r="I36" s="929">
        <f>I35+TIME(0,H35,0)</f>
        <v>0.8958333333333334</v>
      </c>
      <c r="J36" s="369"/>
      <c r="K36" s="369"/>
    </row>
    <row r="37" spans="3:11" s="253" customFormat="1" ht="15" customHeight="1">
      <c r="C37" s="358"/>
      <c r="D37" s="360"/>
      <c r="E37" s="433"/>
      <c r="F37" s="360"/>
      <c r="G37" s="360"/>
      <c r="H37" s="361"/>
      <c r="I37" s="362"/>
      <c r="J37" s="363"/>
      <c r="K37" s="363"/>
    </row>
    <row r="38" spans="3:11" s="302" customFormat="1" ht="16.5" customHeight="1">
      <c r="C38" s="377"/>
      <c r="D38" s="378"/>
      <c r="E38" s="303"/>
      <c r="F38" s="378"/>
      <c r="G38" s="378"/>
      <c r="H38" s="379"/>
      <c r="I38" s="380"/>
      <c r="J38" s="381"/>
      <c r="K38" s="381"/>
    </row>
    <row r="39" spans="1:10" s="3" customFormat="1" ht="16.5" customHeight="1">
      <c r="A39" s="39"/>
      <c r="B39" s="1660" t="s">
        <v>192</v>
      </c>
      <c r="C39" s="2105"/>
      <c r="D39" s="2105"/>
      <c r="E39" s="2105"/>
      <c r="F39" s="2105"/>
      <c r="G39" s="2105"/>
      <c r="H39" s="2105"/>
      <c r="I39" s="2105"/>
      <c r="J39" s="2"/>
    </row>
    <row r="40" spans="3:11" s="253" customFormat="1" ht="15" customHeight="1">
      <c r="C40" s="358">
        <v>21</v>
      </c>
      <c r="D40" s="360" t="s">
        <v>94</v>
      </c>
      <c r="E40" s="433" t="s">
        <v>193</v>
      </c>
      <c r="F40" s="360" t="s">
        <v>48</v>
      </c>
      <c r="G40" s="360" t="s">
        <v>194</v>
      </c>
      <c r="H40" s="361">
        <v>120</v>
      </c>
      <c r="I40" s="928">
        <f>TIME(8,0,0)</f>
        <v>0.3333333333333333</v>
      </c>
      <c r="J40" s="363"/>
      <c r="K40" s="363"/>
    </row>
    <row r="41" spans="3:11" s="212" customFormat="1" ht="15" customHeight="1">
      <c r="C41" s="671">
        <v>22</v>
      </c>
      <c r="D41" s="366" t="s">
        <v>47</v>
      </c>
      <c r="E41" s="670" t="s">
        <v>817</v>
      </c>
      <c r="F41" s="366" t="s">
        <v>48</v>
      </c>
      <c r="G41" s="366"/>
      <c r="H41" s="367">
        <v>0</v>
      </c>
      <c r="I41" s="929">
        <f>I40+TIME(0,H40,0)</f>
        <v>0.41666666666666663</v>
      </c>
      <c r="J41" s="369"/>
      <c r="K41" s="369"/>
    </row>
    <row r="42" spans="3:11" s="253" customFormat="1" ht="15" customHeight="1">
      <c r="C42" s="358"/>
      <c r="D42" s="360"/>
      <c r="E42" s="433"/>
      <c r="F42" s="360"/>
      <c r="G42" s="360"/>
      <c r="H42" s="361"/>
      <c r="I42" s="362"/>
      <c r="J42" s="363"/>
      <c r="K42" s="363"/>
    </row>
    <row r="43" spans="3:11" s="302" customFormat="1" ht="16.5" customHeight="1">
      <c r="C43" s="377"/>
      <c r="D43" s="378"/>
      <c r="E43" s="303"/>
      <c r="F43" s="378"/>
      <c r="G43" s="378"/>
      <c r="H43" s="379"/>
      <c r="I43" s="380"/>
      <c r="J43" s="381"/>
      <c r="K43" s="381"/>
    </row>
    <row r="44" spans="1:10" s="3" customFormat="1" ht="16.5" customHeight="1">
      <c r="A44" s="39"/>
      <c r="B44" s="1660" t="s">
        <v>195</v>
      </c>
      <c r="C44" s="1660"/>
      <c r="D44" s="1660"/>
      <c r="E44" s="1660"/>
      <c r="F44" s="1660"/>
      <c r="G44" s="1660"/>
      <c r="H44" s="1660"/>
      <c r="I44" s="1660"/>
      <c r="J44" s="2"/>
    </row>
    <row r="45" spans="3:11" s="253" customFormat="1" ht="15" customHeight="1">
      <c r="C45" s="358">
        <v>23</v>
      </c>
      <c r="D45" s="360" t="s">
        <v>94</v>
      </c>
      <c r="E45" s="433" t="s">
        <v>196</v>
      </c>
      <c r="F45" s="360" t="s">
        <v>48</v>
      </c>
      <c r="G45" s="360" t="s">
        <v>197</v>
      </c>
      <c r="H45" s="361">
        <v>120</v>
      </c>
      <c r="I45" s="928">
        <f>TIME(8,0,0)</f>
        <v>0.3333333333333333</v>
      </c>
      <c r="J45" s="363"/>
      <c r="K45" s="363"/>
    </row>
    <row r="46" spans="3:11" s="212" customFormat="1" ht="15" customHeight="1">
      <c r="C46" s="671">
        <v>24</v>
      </c>
      <c r="D46" s="366" t="s">
        <v>47</v>
      </c>
      <c r="E46" s="670" t="s">
        <v>844</v>
      </c>
      <c r="F46" s="366" t="s">
        <v>48</v>
      </c>
      <c r="G46" s="366"/>
      <c r="H46" s="367">
        <v>30</v>
      </c>
      <c r="I46" s="929">
        <f>I45+TIME(0,H45,0)</f>
        <v>0.41666666666666663</v>
      </c>
      <c r="J46" s="369"/>
      <c r="K46" s="369"/>
    </row>
    <row r="47" spans="3:11" s="253" customFormat="1" ht="15" customHeight="1">
      <c r="C47" s="358">
        <v>25</v>
      </c>
      <c r="D47" s="360" t="s">
        <v>94</v>
      </c>
      <c r="E47" s="433" t="s">
        <v>590</v>
      </c>
      <c r="F47" s="360" t="s">
        <v>48</v>
      </c>
      <c r="G47" s="360" t="s">
        <v>402</v>
      </c>
      <c r="H47" s="361">
        <v>120</v>
      </c>
      <c r="I47" s="928">
        <f>I46+TIME(0,H46,0)</f>
        <v>0.43749999999999994</v>
      </c>
      <c r="J47" s="363"/>
      <c r="K47" s="363"/>
    </row>
    <row r="48" spans="3:24" s="212" customFormat="1" ht="16.5" customHeight="1">
      <c r="C48" s="364">
        <v>26</v>
      </c>
      <c r="D48" s="365" t="s">
        <v>47</v>
      </c>
      <c r="E48" s="670" t="s">
        <v>81</v>
      </c>
      <c r="F48" s="366" t="s">
        <v>48</v>
      </c>
      <c r="G48" s="366"/>
      <c r="H48" s="367">
        <v>0</v>
      </c>
      <c r="I48" s="929">
        <f>I47+TIME(0,H47,0)</f>
        <v>0.5208333333333333</v>
      </c>
      <c r="J48" s="369"/>
      <c r="K48" s="369"/>
      <c r="L48" s="202"/>
      <c r="M48" s="202"/>
      <c r="N48" s="202"/>
      <c r="O48" s="202"/>
      <c r="P48" s="202"/>
      <c r="Q48" s="202"/>
      <c r="R48" s="202"/>
      <c r="S48" s="202"/>
      <c r="T48" s="202"/>
      <c r="U48" s="202"/>
      <c r="V48" s="202"/>
      <c r="W48" s="202"/>
      <c r="X48" s="202"/>
    </row>
    <row r="49" spans="3:24" s="253" customFormat="1" ht="16.5" customHeight="1">
      <c r="C49" s="370"/>
      <c r="D49" s="359"/>
      <c r="E49" s="433"/>
      <c r="F49" s="360"/>
      <c r="G49" s="360"/>
      <c r="H49" s="361"/>
      <c r="I49" s="928"/>
      <c r="J49" s="363"/>
      <c r="K49" s="363"/>
      <c r="L49" s="252"/>
      <c r="M49" s="252"/>
      <c r="N49" s="252"/>
      <c r="O49" s="252"/>
      <c r="P49" s="252"/>
      <c r="Q49" s="252"/>
      <c r="R49" s="252"/>
      <c r="S49" s="252"/>
      <c r="T49" s="252"/>
      <c r="U49" s="252"/>
      <c r="V49" s="252"/>
      <c r="W49" s="252"/>
      <c r="X49" s="252"/>
    </row>
    <row r="50" spans="3:24" s="212" customFormat="1" ht="16.5" customHeight="1">
      <c r="C50" s="364"/>
      <c r="D50" s="365"/>
      <c r="E50" s="670"/>
      <c r="F50" s="366"/>
      <c r="G50" s="366"/>
      <c r="H50" s="367"/>
      <c r="I50" s="929"/>
      <c r="J50" s="369"/>
      <c r="K50" s="369"/>
      <c r="L50" s="202"/>
      <c r="M50" s="202"/>
      <c r="N50" s="202"/>
      <c r="O50" s="202"/>
      <c r="P50" s="202"/>
      <c r="Q50" s="202"/>
      <c r="R50" s="202"/>
      <c r="S50" s="202"/>
      <c r="T50" s="202"/>
      <c r="U50" s="202"/>
      <c r="V50" s="202"/>
      <c r="W50" s="202"/>
      <c r="X50" s="202"/>
    </row>
    <row r="51" spans="2:9" s="231" customFormat="1" ht="16.5" customHeight="1">
      <c r="B51" s="672"/>
      <c r="C51" s="672"/>
      <c r="D51" s="673"/>
      <c r="E51" s="673"/>
      <c r="F51" s="673"/>
      <c r="G51" s="673"/>
      <c r="H51" s="673"/>
      <c r="I51" s="673"/>
    </row>
    <row r="52" spans="2:9" s="19" customFormat="1" ht="16.5" customHeight="1">
      <c r="B52" s="15"/>
      <c r="C52" s="15" t="s">
        <v>45</v>
      </c>
      <c r="D52" s="18" t="s">
        <v>45</v>
      </c>
      <c r="E52" s="20" t="s">
        <v>97</v>
      </c>
      <c r="F52" s="18" t="s">
        <v>45</v>
      </c>
      <c r="G52" s="20"/>
      <c r="H52" s="43" t="s">
        <v>45</v>
      </c>
      <c r="I52" s="50" t="s">
        <v>45</v>
      </c>
    </row>
    <row r="53" spans="2:9" s="231" customFormat="1" ht="16.5" customHeight="1">
      <c r="B53" s="23"/>
      <c r="C53" s="23"/>
      <c r="D53" s="232"/>
      <c r="E53" s="232" t="s">
        <v>27</v>
      </c>
      <c r="F53" s="232"/>
      <c r="H53" s="673"/>
      <c r="I53" s="673"/>
    </row>
    <row r="54" s="511" customFormat="1" ht="18">
      <c r="C54" s="676"/>
    </row>
    <row r="55" s="674" customFormat="1" ht="18">
      <c r="C55" s="675"/>
    </row>
    <row r="56" s="674" customFormat="1" ht="18">
      <c r="C56" s="675"/>
    </row>
    <row r="57" ht="18">
      <c r="C57" s="177"/>
    </row>
    <row r="58" ht="18">
      <c r="C58" s="177"/>
    </row>
    <row r="59" ht="18">
      <c r="C59" s="177"/>
    </row>
    <row r="60" ht="18">
      <c r="C60" s="177"/>
    </row>
    <row r="61" ht="18">
      <c r="C61" s="177"/>
    </row>
    <row r="62" ht="18">
      <c r="C62" s="177"/>
    </row>
    <row r="63" ht="18">
      <c r="C63" s="177"/>
    </row>
    <row r="64" ht="18">
      <c r="C64" s="177"/>
    </row>
    <row r="65" ht="18">
      <c r="C65" s="177"/>
    </row>
    <row r="66" ht="18">
      <c r="C66" s="177"/>
    </row>
    <row r="67" ht="18">
      <c r="C67" s="177"/>
    </row>
    <row r="68" ht="18">
      <c r="C68" s="177"/>
    </row>
    <row r="69" ht="18">
      <c r="C69" s="177"/>
    </row>
    <row r="70" ht="18">
      <c r="C70" s="177"/>
    </row>
    <row r="71" ht="18">
      <c r="C71" s="177"/>
    </row>
    <row r="72" ht="18">
      <c r="C72" s="177"/>
    </row>
    <row r="73" ht="18">
      <c r="C73" s="177"/>
    </row>
    <row r="74" ht="18">
      <c r="C74" s="177"/>
    </row>
    <row r="75" ht="18">
      <c r="C75" s="177"/>
    </row>
    <row r="76" ht="18">
      <c r="C76" s="177"/>
    </row>
    <row r="77" ht="18">
      <c r="C77" s="177"/>
    </row>
  </sheetData>
  <mergeCells count="8">
    <mergeCell ref="B44:I44"/>
    <mergeCell ref="B2:I2"/>
    <mergeCell ref="B3:I3"/>
    <mergeCell ref="B4:I4"/>
    <mergeCell ref="B9:I9"/>
    <mergeCell ref="B25:I25"/>
    <mergeCell ref="B34:I34"/>
    <mergeCell ref="B39:I39"/>
  </mergeCells>
  <printOptions/>
  <pageMargins left="0.75" right="0.75" top="1" bottom="1" header="0.5" footer="0.5"/>
  <pageSetup horizontalDpi="300" verticalDpi="300" orientation="portrait" r:id="rId1"/>
</worksheet>
</file>

<file path=xl/worksheets/sheet21.xml><?xml version="1.0" encoding="utf-8"?>
<worksheet xmlns="http://schemas.openxmlformats.org/spreadsheetml/2006/main" xmlns:r="http://schemas.openxmlformats.org/officeDocument/2006/relationships">
  <sheetPr codeName="Sheet28">
    <tabColor indexed="49"/>
  </sheetPr>
  <dimension ref="A1:CS77"/>
  <sheetViews>
    <sheetView showGridLines="0" zoomScale="90" zoomScaleNormal="90" workbookViewId="0" topLeftCell="A1">
      <selection activeCell="A1" sqref="A1"/>
    </sheetView>
  </sheetViews>
  <sheetFormatPr defaultColWidth="9.140625" defaultRowHeight="16.5" customHeight="1"/>
  <cols>
    <col min="1" max="1" width="1.421875" style="178" customWidth="1"/>
    <col min="2" max="2" width="3.7109375" style="178" customWidth="1"/>
    <col min="3" max="3" width="8.57421875" style="178" customWidth="1"/>
    <col min="4" max="4" width="6.421875" style="178" customWidth="1"/>
    <col min="5" max="5" width="88.421875" style="178" customWidth="1"/>
    <col min="6" max="6" width="3.57421875" style="178" customWidth="1"/>
    <col min="7" max="7" width="25.28125" style="178" customWidth="1"/>
    <col min="8" max="8" width="5.00390625" style="178" customWidth="1"/>
    <col min="9" max="9" width="10.8515625" style="178" customWidth="1"/>
    <col min="10" max="24" width="11.7109375" style="178" customWidth="1"/>
    <col min="25" max="16384" width="9.140625" style="178" customWidth="1"/>
  </cols>
  <sheetData>
    <row r="1" s="854" customFormat="1" ht="16.5" customHeight="1">
      <c r="I1" s="855"/>
    </row>
    <row r="2" spans="2:9" s="856" customFormat="1" ht="16.5" customHeight="1">
      <c r="B2" s="2092" t="s">
        <v>525</v>
      </c>
      <c r="C2" s="2092"/>
      <c r="D2" s="2092"/>
      <c r="E2" s="2092"/>
      <c r="F2" s="2092"/>
      <c r="G2" s="2092"/>
      <c r="H2" s="2092"/>
      <c r="I2" s="2092"/>
    </row>
    <row r="3" spans="2:9" s="263" customFormat="1" ht="16.5" customHeight="1">
      <c r="B3" s="2081" t="s">
        <v>423</v>
      </c>
      <c r="C3" s="2081"/>
      <c r="D3" s="2081"/>
      <c r="E3" s="2081"/>
      <c r="F3" s="2081"/>
      <c r="G3" s="2081"/>
      <c r="H3" s="2081"/>
      <c r="I3" s="2081"/>
    </row>
    <row r="4" spans="2:97" s="355" customFormat="1" ht="16.5" customHeight="1">
      <c r="B4" s="2085" t="s">
        <v>448</v>
      </c>
      <c r="C4" s="2085"/>
      <c r="D4" s="2085"/>
      <c r="E4" s="2085"/>
      <c r="F4" s="2085"/>
      <c r="G4" s="2085"/>
      <c r="H4" s="2085"/>
      <c r="I4" s="208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c r="AW4" s="335"/>
      <c r="AX4" s="335"/>
      <c r="AY4" s="335"/>
      <c r="AZ4" s="335"/>
      <c r="BA4" s="335"/>
      <c r="BB4" s="335"/>
      <c r="BC4" s="335"/>
      <c r="BD4" s="335"/>
      <c r="BE4" s="335"/>
      <c r="BF4" s="335"/>
      <c r="BG4" s="335"/>
      <c r="BH4" s="335"/>
      <c r="BI4" s="335"/>
      <c r="BJ4" s="335"/>
      <c r="BK4" s="335"/>
      <c r="BL4" s="335"/>
      <c r="BM4" s="335"/>
      <c r="BN4" s="335"/>
      <c r="BO4" s="335"/>
      <c r="BP4" s="335"/>
      <c r="BQ4" s="335"/>
      <c r="BR4" s="335"/>
      <c r="BS4" s="335"/>
      <c r="BT4" s="335"/>
      <c r="BU4" s="335"/>
      <c r="BV4" s="335"/>
      <c r="BW4" s="335"/>
      <c r="BX4" s="335"/>
      <c r="BY4" s="335"/>
      <c r="BZ4" s="335"/>
      <c r="CA4" s="335"/>
      <c r="CB4" s="335"/>
      <c r="CC4" s="335"/>
      <c r="CD4" s="335"/>
      <c r="CE4" s="335"/>
      <c r="CF4" s="335"/>
      <c r="CG4" s="335"/>
      <c r="CH4" s="335"/>
      <c r="CI4" s="335"/>
      <c r="CJ4" s="335"/>
      <c r="CK4" s="335"/>
      <c r="CL4" s="335"/>
      <c r="CM4" s="335"/>
      <c r="CN4" s="335"/>
      <c r="CO4" s="335"/>
      <c r="CP4" s="335"/>
      <c r="CQ4" s="335"/>
      <c r="CR4" s="335"/>
      <c r="CS4" s="335"/>
    </row>
    <row r="5" spans="2:97" s="336" customFormat="1" ht="16.5" customHeight="1">
      <c r="B5" s="337" t="s">
        <v>50</v>
      </c>
      <c r="C5" s="356" t="s">
        <v>686</v>
      </c>
      <c r="D5" s="357"/>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39"/>
      <c r="AS5" s="339"/>
      <c r="AT5" s="339"/>
      <c r="AU5" s="339"/>
      <c r="AV5" s="339"/>
      <c r="AW5" s="339"/>
      <c r="AX5" s="339"/>
      <c r="AY5" s="339"/>
      <c r="AZ5" s="339"/>
      <c r="BA5" s="339"/>
      <c r="BB5" s="339"/>
      <c r="BC5" s="339"/>
      <c r="BD5" s="339"/>
      <c r="BE5" s="339"/>
      <c r="BF5" s="339"/>
      <c r="BG5" s="339"/>
      <c r="BH5" s="339"/>
      <c r="BI5" s="339"/>
      <c r="BJ5" s="339"/>
      <c r="BK5" s="339"/>
      <c r="BL5" s="339"/>
      <c r="BM5" s="339"/>
      <c r="BN5" s="339"/>
      <c r="BO5" s="339"/>
      <c r="BP5" s="339"/>
      <c r="BQ5" s="339"/>
      <c r="BR5" s="339"/>
      <c r="BS5" s="339"/>
      <c r="BT5" s="339"/>
      <c r="BU5" s="339"/>
      <c r="BV5" s="339"/>
      <c r="BW5" s="339"/>
      <c r="BX5" s="339"/>
      <c r="BY5" s="339"/>
      <c r="BZ5" s="339"/>
      <c r="CA5" s="339"/>
      <c r="CB5" s="339"/>
      <c r="CC5" s="339"/>
      <c r="CD5" s="339"/>
      <c r="CE5" s="339"/>
      <c r="CF5" s="339"/>
      <c r="CG5" s="339"/>
      <c r="CH5" s="339"/>
      <c r="CI5" s="339"/>
      <c r="CJ5" s="339"/>
      <c r="CK5" s="339"/>
      <c r="CL5" s="339"/>
      <c r="CM5" s="339"/>
      <c r="CN5" s="339"/>
      <c r="CO5" s="339"/>
      <c r="CP5" s="339"/>
      <c r="CQ5" s="339"/>
      <c r="CR5" s="339"/>
      <c r="CS5" s="339"/>
    </row>
    <row r="6" spans="2:97" s="336" customFormat="1" ht="16.5" customHeight="1">
      <c r="B6" s="337" t="s">
        <v>50</v>
      </c>
      <c r="C6" s="356" t="s">
        <v>687</v>
      </c>
      <c r="D6" s="357"/>
      <c r="E6" s="339"/>
      <c r="F6" s="339"/>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AM6" s="339"/>
      <c r="AN6" s="339"/>
      <c r="AO6" s="339"/>
      <c r="AP6" s="339"/>
      <c r="AQ6" s="339"/>
      <c r="AR6" s="339"/>
      <c r="AS6" s="339"/>
      <c r="AT6" s="339"/>
      <c r="AU6" s="339"/>
      <c r="AV6" s="339"/>
      <c r="AW6" s="339"/>
      <c r="AX6" s="339"/>
      <c r="AY6" s="339"/>
      <c r="AZ6" s="339"/>
      <c r="BA6" s="339"/>
      <c r="BB6" s="339"/>
      <c r="BC6" s="339"/>
      <c r="BD6" s="339"/>
      <c r="BE6" s="339"/>
      <c r="BF6" s="339"/>
      <c r="BG6" s="339"/>
      <c r="BH6" s="339"/>
      <c r="BI6" s="339"/>
      <c r="BJ6" s="339"/>
      <c r="BK6" s="339"/>
      <c r="BL6" s="339"/>
      <c r="BM6" s="339"/>
      <c r="BN6" s="339"/>
      <c r="BO6" s="339"/>
      <c r="BP6" s="339"/>
      <c r="BQ6" s="339"/>
      <c r="BR6" s="339"/>
      <c r="BS6" s="339"/>
      <c r="BT6" s="339"/>
      <c r="BU6" s="339"/>
      <c r="BV6" s="339"/>
      <c r="BW6" s="339"/>
      <c r="BX6" s="339"/>
      <c r="BY6" s="339"/>
      <c r="BZ6" s="339"/>
      <c r="CA6" s="339"/>
      <c r="CB6" s="339"/>
      <c r="CC6" s="339"/>
      <c r="CD6" s="339"/>
      <c r="CE6" s="339"/>
      <c r="CF6" s="339"/>
      <c r="CG6" s="339"/>
      <c r="CH6" s="339"/>
      <c r="CI6" s="339"/>
      <c r="CJ6" s="339"/>
      <c r="CK6" s="339"/>
      <c r="CL6" s="339"/>
      <c r="CM6" s="339"/>
      <c r="CN6" s="339"/>
      <c r="CO6" s="339"/>
      <c r="CP6" s="339"/>
      <c r="CQ6" s="339"/>
      <c r="CR6" s="339"/>
      <c r="CS6" s="339"/>
    </row>
    <row r="7" spans="2:97" s="336" customFormat="1" ht="16.5" customHeight="1">
      <c r="B7" s="337" t="s">
        <v>50</v>
      </c>
      <c r="C7" s="356" t="s">
        <v>688</v>
      </c>
      <c r="D7" s="357"/>
      <c r="E7" s="339"/>
      <c r="F7" s="339"/>
      <c r="G7" s="339"/>
      <c r="H7" s="339"/>
      <c r="I7" s="339"/>
      <c r="J7" s="339"/>
      <c r="K7" s="339"/>
      <c r="L7" s="339"/>
      <c r="M7" s="339"/>
      <c r="N7" s="339"/>
      <c r="O7" s="339"/>
      <c r="P7" s="339"/>
      <c r="Q7" s="339"/>
      <c r="R7" s="339"/>
      <c r="S7" s="339"/>
      <c r="T7" s="339"/>
      <c r="U7" s="339"/>
      <c r="V7" s="339"/>
      <c r="W7" s="339"/>
      <c r="X7" s="339"/>
      <c r="Y7" s="339"/>
      <c r="Z7" s="339"/>
      <c r="AA7" s="339"/>
      <c r="AB7" s="339"/>
      <c r="AC7" s="339"/>
      <c r="AD7" s="339"/>
      <c r="AE7" s="339"/>
      <c r="AF7" s="339"/>
      <c r="AG7" s="339"/>
      <c r="AH7" s="339"/>
      <c r="AI7" s="339"/>
      <c r="AJ7" s="339"/>
      <c r="AK7" s="339"/>
      <c r="AL7" s="339"/>
      <c r="AM7" s="339"/>
      <c r="AN7" s="339"/>
      <c r="AO7" s="339"/>
      <c r="AP7" s="339"/>
      <c r="AQ7" s="339"/>
      <c r="AR7" s="339"/>
      <c r="AS7" s="339"/>
      <c r="AT7" s="339"/>
      <c r="AU7" s="339"/>
      <c r="AV7" s="339"/>
      <c r="AW7" s="339"/>
      <c r="AX7" s="339"/>
      <c r="AY7" s="339"/>
      <c r="AZ7" s="339"/>
      <c r="BA7" s="339"/>
      <c r="BB7" s="339"/>
      <c r="BC7" s="339"/>
      <c r="BD7" s="339"/>
      <c r="BE7" s="339"/>
      <c r="BF7" s="339"/>
      <c r="BG7" s="339"/>
      <c r="BH7" s="339"/>
      <c r="BI7" s="339"/>
      <c r="BJ7" s="339"/>
      <c r="BK7" s="339"/>
      <c r="BL7" s="339"/>
      <c r="BM7" s="339"/>
      <c r="BN7" s="339"/>
      <c r="BO7" s="339"/>
      <c r="BP7" s="339"/>
      <c r="BQ7" s="339"/>
      <c r="BR7" s="339"/>
      <c r="BS7" s="339"/>
      <c r="BT7" s="339"/>
      <c r="BU7" s="339"/>
      <c r="BV7" s="339"/>
      <c r="BW7" s="339"/>
      <c r="BX7" s="339"/>
      <c r="BY7" s="339"/>
      <c r="BZ7" s="339"/>
      <c r="CA7" s="339"/>
      <c r="CB7" s="339"/>
      <c r="CC7" s="339"/>
      <c r="CD7" s="339"/>
      <c r="CE7" s="339"/>
      <c r="CF7" s="339"/>
      <c r="CG7" s="339"/>
      <c r="CH7" s="339"/>
      <c r="CI7" s="339"/>
      <c r="CJ7" s="339"/>
      <c r="CK7" s="339"/>
      <c r="CL7" s="339"/>
      <c r="CM7" s="339"/>
      <c r="CN7" s="339"/>
      <c r="CO7" s="339"/>
      <c r="CP7" s="339"/>
      <c r="CQ7" s="339"/>
      <c r="CR7" s="339"/>
      <c r="CS7" s="339"/>
    </row>
    <row r="8" s="200" customFormat="1" ht="16.5" customHeight="1">
      <c r="G8" s="201"/>
    </row>
    <row r="9" spans="1:10" s="3" customFormat="1" ht="16.5" customHeight="1">
      <c r="A9" s="39"/>
      <c r="B9" s="1660" t="s">
        <v>138</v>
      </c>
      <c r="C9" s="2105"/>
      <c r="D9" s="2105"/>
      <c r="E9" s="2105"/>
      <c r="F9" s="2105"/>
      <c r="G9" s="2105"/>
      <c r="H9" s="2105"/>
      <c r="I9" s="2105"/>
      <c r="J9" s="2"/>
    </row>
    <row r="10" spans="2:10" s="9" customFormat="1" ht="16.5" customHeight="1">
      <c r="B10" s="268"/>
      <c r="C10" s="269"/>
      <c r="D10" s="269"/>
      <c r="E10" s="269"/>
      <c r="F10" s="269"/>
      <c r="G10" s="269"/>
      <c r="H10" s="269"/>
      <c r="I10" s="269"/>
      <c r="J10" s="12"/>
    </row>
    <row r="11" spans="3:24" s="253" customFormat="1" ht="16.5" customHeight="1">
      <c r="C11" s="358">
        <v>1</v>
      </c>
      <c r="D11" s="359" t="s">
        <v>47</v>
      </c>
      <c r="E11" s="360" t="s">
        <v>456</v>
      </c>
      <c r="F11" s="360" t="s">
        <v>48</v>
      </c>
      <c r="G11" s="360" t="s">
        <v>399</v>
      </c>
      <c r="H11" s="361">
        <v>2</v>
      </c>
      <c r="I11" s="362">
        <f>TIME(13,30,0)</f>
        <v>0.5625</v>
      </c>
      <c r="J11" s="363"/>
      <c r="K11" s="363"/>
      <c r="L11" s="252"/>
      <c r="M11" s="252"/>
      <c r="N11" s="252"/>
      <c r="O11" s="252"/>
      <c r="P11" s="252"/>
      <c r="Q11" s="252"/>
      <c r="R11" s="252"/>
      <c r="S11" s="252"/>
      <c r="T11" s="252"/>
      <c r="U11" s="252"/>
      <c r="V11" s="252"/>
      <c r="W11" s="252"/>
      <c r="X11" s="252"/>
    </row>
    <row r="12" spans="3:24" s="212" customFormat="1" ht="16.5" customHeight="1">
      <c r="C12" s="364">
        <f aca="true" t="shared" si="0" ref="C12:C20">C11+1</f>
        <v>2</v>
      </c>
      <c r="D12" s="365" t="s">
        <v>95</v>
      </c>
      <c r="E12" s="976" t="s">
        <v>5</v>
      </c>
      <c r="F12" s="366" t="s">
        <v>48</v>
      </c>
      <c r="G12" s="366" t="s">
        <v>399</v>
      </c>
      <c r="H12" s="367">
        <v>4</v>
      </c>
      <c r="I12" s="368">
        <f aca="true" t="shared" si="1" ref="I12:I20">I11+TIME(0,H11,0)</f>
        <v>0.5638888888888889</v>
      </c>
      <c r="J12" s="369"/>
      <c r="K12" s="369"/>
      <c r="L12" s="202"/>
      <c r="M12" s="202"/>
      <c r="N12" s="202"/>
      <c r="O12" s="202"/>
      <c r="P12" s="202"/>
      <c r="Q12" s="202"/>
      <c r="R12" s="202"/>
      <c r="S12" s="202"/>
      <c r="T12" s="202"/>
      <c r="U12" s="202"/>
      <c r="V12" s="202"/>
      <c r="W12" s="202"/>
      <c r="X12" s="202"/>
    </row>
    <row r="13" spans="3:24" s="253" customFormat="1" ht="16.5" customHeight="1">
      <c r="C13" s="370">
        <f t="shared" si="0"/>
        <v>3</v>
      </c>
      <c r="D13" s="359" t="s">
        <v>92</v>
      </c>
      <c r="E13" s="371" t="s">
        <v>689</v>
      </c>
      <c r="F13" s="360" t="s">
        <v>48</v>
      </c>
      <c r="G13" s="360" t="s">
        <v>399</v>
      </c>
      <c r="H13" s="361">
        <v>2</v>
      </c>
      <c r="I13" s="362">
        <f t="shared" si="1"/>
        <v>0.5666666666666667</v>
      </c>
      <c r="J13" s="363"/>
      <c r="K13" s="363"/>
      <c r="L13" s="252"/>
      <c r="M13" s="252"/>
      <c r="N13" s="252"/>
      <c r="O13" s="252"/>
      <c r="P13" s="252"/>
      <c r="Q13" s="252"/>
      <c r="R13" s="252"/>
      <c r="S13" s="252"/>
      <c r="T13" s="252"/>
      <c r="U13" s="252"/>
      <c r="V13" s="252"/>
      <c r="W13" s="252"/>
      <c r="X13" s="252"/>
    </row>
    <row r="14" spans="3:24" s="212" customFormat="1" ht="16.5" customHeight="1">
      <c r="C14" s="364">
        <f t="shared" si="0"/>
        <v>4</v>
      </c>
      <c r="D14" s="365" t="s">
        <v>92</v>
      </c>
      <c r="E14" s="373" t="s">
        <v>690</v>
      </c>
      <c r="F14" s="366" t="s">
        <v>48</v>
      </c>
      <c r="G14" s="366" t="s">
        <v>399</v>
      </c>
      <c r="H14" s="367">
        <v>4</v>
      </c>
      <c r="I14" s="368">
        <f t="shared" si="1"/>
        <v>0.5680555555555555</v>
      </c>
      <c r="J14" s="369"/>
      <c r="K14" s="369"/>
      <c r="L14" s="202"/>
      <c r="M14" s="202"/>
      <c r="N14" s="202"/>
      <c r="O14" s="202"/>
      <c r="P14" s="202"/>
      <c r="Q14" s="202"/>
      <c r="R14" s="202"/>
      <c r="S14" s="202"/>
      <c r="T14" s="202"/>
      <c r="U14" s="202"/>
      <c r="V14" s="202"/>
      <c r="W14" s="202"/>
      <c r="X14" s="202"/>
    </row>
    <row r="15" spans="3:24" s="253" customFormat="1" ht="16.5" customHeight="1">
      <c r="C15" s="370">
        <f t="shared" si="0"/>
        <v>5</v>
      </c>
      <c r="D15" s="360" t="s">
        <v>92</v>
      </c>
      <c r="E15" s="360" t="s">
        <v>6</v>
      </c>
      <c r="F15" s="360" t="s">
        <v>48</v>
      </c>
      <c r="G15" s="360" t="s">
        <v>399</v>
      </c>
      <c r="H15" s="361">
        <v>8</v>
      </c>
      <c r="I15" s="362">
        <f t="shared" si="1"/>
        <v>0.5708333333333333</v>
      </c>
      <c r="J15" s="363"/>
      <c r="K15" s="363"/>
      <c r="L15" s="252"/>
      <c r="M15" s="252"/>
      <c r="N15" s="252"/>
      <c r="O15" s="252"/>
      <c r="P15" s="252"/>
      <c r="Q15" s="252"/>
      <c r="R15" s="252"/>
      <c r="S15" s="252"/>
      <c r="T15" s="252"/>
      <c r="U15" s="252"/>
      <c r="V15" s="252"/>
      <c r="W15" s="252"/>
      <c r="X15" s="252"/>
    </row>
    <row r="16" spans="3:24" s="212" customFormat="1" ht="16.5" customHeight="1">
      <c r="C16" s="364">
        <f t="shared" si="0"/>
        <v>6</v>
      </c>
      <c r="D16" s="365" t="s">
        <v>95</v>
      </c>
      <c r="E16" s="373" t="s">
        <v>401</v>
      </c>
      <c r="F16" s="366" t="s">
        <v>48</v>
      </c>
      <c r="G16" s="366" t="s">
        <v>399</v>
      </c>
      <c r="H16" s="367">
        <v>4</v>
      </c>
      <c r="I16" s="368">
        <f t="shared" si="1"/>
        <v>0.5763888888888888</v>
      </c>
      <c r="J16" s="369"/>
      <c r="K16" s="369"/>
      <c r="L16" s="202"/>
      <c r="M16" s="202"/>
      <c r="N16" s="202"/>
      <c r="O16" s="202"/>
      <c r="P16" s="202"/>
      <c r="Q16" s="202"/>
      <c r="R16" s="202"/>
      <c r="S16" s="202"/>
      <c r="T16" s="202"/>
      <c r="U16" s="202"/>
      <c r="V16" s="202"/>
      <c r="W16" s="202"/>
      <c r="X16" s="202"/>
    </row>
    <row r="17" spans="2:9" s="261" customFormat="1" ht="16.5" customHeight="1">
      <c r="B17" s="253"/>
      <c r="C17" s="370">
        <f t="shared" si="0"/>
        <v>7</v>
      </c>
      <c r="D17" s="360" t="s">
        <v>94</v>
      </c>
      <c r="E17" s="433" t="s">
        <v>786</v>
      </c>
      <c r="F17" s="360" t="s">
        <v>48</v>
      </c>
      <c r="G17" s="360" t="s">
        <v>402</v>
      </c>
      <c r="H17" s="1163">
        <v>96</v>
      </c>
      <c r="I17" s="362">
        <f t="shared" si="1"/>
        <v>0.5791666666666666</v>
      </c>
    </row>
    <row r="18" spans="2:9" s="210" customFormat="1" ht="16.5" customHeight="1">
      <c r="B18" s="212"/>
      <c r="C18" s="364">
        <f t="shared" si="0"/>
        <v>8</v>
      </c>
      <c r="D18" s="366" t="s">
        <v>92</v>
      </c>
      <c r="E18" s="670" t="s">
        <v>607</v>
      </c>
      <c r="F18" s="366" t="s">
        <v>48</v>
      </c>
      <c r="G18" s="366" t="s">
        <v>399</v>
      </c>
      <c r="H18" s="1067">
        <v>30</v>
      </c>
      <c r="I18" s="368">
        <f t="shared" si="1"/>
        <v>0.6458333333333333</v>
      </c>
    </row>
    <row r="19" spans="2:9" s="261" customFormat="1" ht="16.5" customHeight="1">
      <c r="B19" s="253"/>
      <c r="C19" s="370">
        <f t="shared" si="0"/>
        <v>9</v>
      </c>
      <c r="D19" s="360" t="s">
        <v>94</v>
      </c>
      <c r="E19" s="433" t="s">
        <v>691</v>
      </c>
      <c r="F19" s="360" t="s">
        <v>48</v>
      </c>
      <c r="G19" s="360" t="s">
        <v>402</v>
      </c>
      <c r="H19" s="1163">
        <v>120</v>
      </c>
      <c r="I19" s="362">
        <f t="shared" si="1"/>
        <v>0.6666666666666666</v>
      </c>
    </row>
    <row r="20" spans="1:12" s="212" customFormat="1" ht="16.5" customHeight="1">
      <c r="A20" s="19"/>
      <c r="C20" s="364">
        <f t="shared" si="0"/>
        <v>10</v>
      </c>
      <c r="D20" s="366" t="s">
        <v>47</v>
      </c>
      <c r="E20" s="670" t="s">
        <v>552</v>
      </c>
      <c r="F20" s="366" t="s">
        <v>48</v>
      </c>
      <c r="G20" s="366"/>
      <c r="H20" s="367">
        <v>0</v>
      </c>
      <c r="I20" s="368">
        <f t="shared" si="1"/>
        <v>0.75</v>
      </c>
      <c r="J20" s="19"/>
      <c r="K20" s="19"/>
      <c r="L20" s="19"/>
    </row>
    <row r="21" spans="1:12" s="253" customFormat="1" ht="16.5" customHeight="1">
      <c r="A21" s="231"/>
      <c r="C21" s="370"/>
      <c r="D21" s="360"/>
      <c r="E21" s="433"/>
      <c r="F21" s="360"/>
      <c r="G21" s="360"/>
      <c r="H21" s="361"/>
      <c r="I21" s="362"/>
      <c r="J21" s="231"/>
      <c r="K21" s="231"/>
      <c r="L21" s="231"/>
    </row>
    <row r="22" s="200" customFormat="1" ht="16.5" customHeight="1">
      <c r="G22" s="201"/>
    </row>
    <row r="23" spans="1:10" s="3" customFormat="1" ht="16.5" customHeight="1">
      <c r="A23" s="39"/>
      <c r="B23" s="1660" t="s">
        <v>137</v>
      </c>
      <c r="C23" s="2105"/>
      <c r="D23" s="2105"/>
      <c r="E23" s="2105"/>
      <c r="F23" s="2105"/>
      <c r="G23" s="2105"/>
      <c r="H23" s="2105"/>
      <c r="I23" s="2105"/>
      <c r="J23" s="2"/>
    </row>
    <row r="24" spans="2:10" s="9" customFormat="1" ht="16.5" customHeight="1">
      <c r="B24" s="268"/>
      <c r="C24" s="862"/>
      <c r="D24" s="269"/>
      <c r="E24" s="269"/>
      <c r="F24" s="269"/>
      <c r="G24" s="269"/>
      <c r="H24" s="269"/>
      <c r="I24" s="269"/>
      <c r="J24" s="12"/>
    </row>
    <row r="25" spans="2:10" s="182" customFormat="1" ht="16.5" customHeight="1">
      <c r="B25" s="863"/>
      <c r="C25" s="864">
        <f>C20+1</f>
        <v>11</v>
      </c>
      <c r="D25" s="359" t="s">
        <v>47</v>
      </c>
      <c r="E25" s="360" t="s">
        <v>456</v>
      </c>
      <c r="F25" s="360" t="s">
        <v>48</v>
      </c>
      <c r="G25" s="360" t="s">
        <v>399</v>
      </c>
      <c r="H25" s="361">
        <v>1</v>
      </c>
      <c r="I25" s="362">
        <f>TIME(19,30,0)</f>
        <v>0.8125</v>
      </c>
      <c r="J25" s="185"/>
    </row>
    <row r="26" spans="2:10" s="9" customFormat="1" ht="16.5" customHeight="1">
      <c r="B26" s="268"/>
      <c r="C26" s="865">
        <f>C25+1</f>
        <v>12</v>
      </c>
      <c r="D26" s="366" t="s">
        <v>928</v>
      </c>
      <c r="E26" s="670" t="s">
        <v>691</v>
      </c>
      <c r="F26" s="366" t="s">
        <v>48</v>
      </c>
      <c r="G26" s="366" t="s">
        <v>402</v>
      </c>
      <c r="H26" s="866">
        <v>119</v>
      </c>
      <c r="I26" s="368">
        <f>I25+TIME(0,H25,0)</f>
        <v>0.8131944444444444</v>
      </c>
      <c r="J26" s="12"/>
    </row>
    <row r="27" spans="2:10" s="182" customFormat="1" ht="16.5" customHeight="1">
      <c r="B27" s="863"/>
      <c r="C27" s="864">
        <f>C26+1</f>
        <v>13</v>
      </c>
      <c r="D27" s="360" t="s">
        <v>47</v>
      </c>
      <c r="E27" s="433" t="s">
        <v>787</v>
      </c>
      <c r="F27" s="360" t="s">
        <v>48</v>
      </c>
      <c r="G27" s="360"/>
      <c r="H27" s="867">
        <v>0</v>
      </c>
      <c r="I27" s="362">
        <f>I26+TIME(0,H26,0)</f>
        <v>0.8958333333333334</v>
      </c>
      <c r="J27" s="185"/>
    </row>
    <row r="28" spans="2:10" s="9" customFormat="1" ht="16.5" customHeight="1">
      <c r="B28" s="268"/>
      <c r="C28" s="865"/>
      <c r="D28" s="366"/>
      <c r="E28" s="670"/>
      <c r="F28" s="366"/>
      <c r="G28" s="366"/>
      <c r="H28" s="866"/>
      <c r="I28" s="368"/>
      <c r="J28" s="12"/>
    </row>
    <row r="29" s="200" customFormat="1" ht="16.5" customHeight="1">
      <c r="G29" s="201"/>
    </row>
    <row r="30" spans="1:10" s="3" customFormat="1" ht="16.5" customHeight="1">
      <c r="A30" s="39"/>
      <c r="B30" s="1660" t="s">
        <v>136</v>
      </c>
      <c r="C30" s="2105"/>
      <c r="D30" s="2105"/>
      <c r="E30" s="2105"/>
      <c r="F30" s="2105"/>
      <c r="G30" s="2105"/>
      <c r="H30" s="2105"/>
      <c r="I30" s="2105"/>
      <c r="J30" s="2"/>
    </row>
    <row r="31" spans="2:10" s="9" customFormat="1" ht="16.5" customHeight="1">
      <c r="B31" s="268"/>
      <c r="C31" s="865"/>
      <c r="D31" s="366"/>
      <c r="E31" s="670"/>
      <c r="F31" s="366"/>
      <c r="G31" s="366"/>
      <c r="H31" s="269"/>
      <c r="I31" s="269"/>
      <c r="J31" s="12"/>
    </row>
    <row r="32" spans="2:10" s="182" customFormat="1" ht="16.5" customHeight="1">
      <c r="B32" s="863"/>
      <c r="C32" s="864">
        <f>C27+1</f>
        <v>14</v>
      </c>
      <c r="D32" s="359" t="s">
        <v>47</v>
      </c>
      <c r="E32" s="360" t="s">
        <v>456</v>
      </c>
      <c r="F32" s="360" t="s">
        <v>48</v>
      </c>
      <c r="G32" s="360" t="s">
        <v>399</v>
      </c>
      <c r="H32" s="361">
        <v>1</v>
      </c>
      <c r="I32" s="362">
        <f>TIME(13,30,0)</f>
        <v>0.5625</v>
      </c>
      <c r="J32" s="185"/>
    </row>
    <row r="33" spans="2:10" s="9" customFormat="1" ht="16.5" customHeight="1">
      <c r="B33" s="268"/>
      <c r="C33" s="865">
        <f>C32+1</f>
        <v>15</v>
      </c>
      <c r="D33" s="366" t="s">
        <v>928</v>
      </c>
      <c r="E33" s="670" t="s">
        <v>786</v>
      </c>
      <c r="F33" s="366" t="s">
        <v>48</v>
      </c>
      <c r="G33" s="366" t="s">
        <v>402</v>
      </c>
      <c r="H33" s="866">
        <v>119</v>
      </c>
      <c r="I33" s="368">
        <f>I32+TIME(0,H32,0)</f>
        <v>0.5631944444444444</v>
      </c>
      <c r="J33" s="12"/>
    </row>
    <row r="34" spans="2:10" s="182" customFormat="1" ht="16.5" customHeight="1">
      <c r="B34" s="863"/>
      <c r="C34" s="864">
        <f>C33+1</f>
        <v>16</v>
      </c>
      <c r="D34" s="360" t="s">
        <v>92</v>
      </c>
      <c r="E34" s="433" t="s">
        <v>788</v>
      </c>
      <c r="F34" s="360" t="s">
        <v>48</v>
      </c>
      <c r="G34" s="360" t="s">
        <v>399</v>
      </c>
      <c r="H34" s="867">
        <v>30</v>
      </c>
      <c r="I34" s="362">
        <f>I33+TIME(0,H33,0)</f>
        <v>0.6458333333333334</v>
      </c>
      <c r="J34" s="185"/>
    </row>
    <row r="35" spans="2:10" s="9" customFormat="1" ht="16.5" customHeight="1">
      <c r="B35" s="268"/>
      <c r="C35" s="865">
        <f>C34+1</f>
        <v>17</v>
      </c>
      <c r="D35" s="366" t="s">
        <v>928</v>
      </c>
      <c r="E35" s="670" t="s">
        <v>608</v>
      </c>
      <c r="F35" s="366" t="s">
        <v>48</v>
      </c>
      <c r="G35" s="366" t="s">
        <v>402</v>
      </c>
      <c r="H35" s="866">
        <v>60</v>
      </c>
      <c r="I35" s="368">
        <f>I34+TIME(0,H34,0)</f>
        <v>0.6666666666666667</v>
      </c>
      <c r="J35" s="12"/>
    </row>
    <row r="36" spans="2:10" s="182" customFormat="1" ht="16.5" customHeight="1">
      <c r="B36" s="863"/>
      <c r="C36" s="864">
        <f>C35+1</f>
        <v>18</v>
      </c>
      <c r="D36" s="360" t="s">
        <v>928</v>
      </c>
      <c r="E36" s="433" t="s">
        <v>609</v>
      </c>
      <c r="F36" s="360" t="s">
        <v>48</v>
      </c>
      <c r="G36" s="360" t="s">
        <v>402</v>
      </c>
      <c r="H36" s="867">
        <v>60</v>
      </c>
      <c r="I36" s="362">
        <f>I35+TIME(0,H35,0)</f>
        <v>0.7083333333333334</v>
      </c>
      <c r="J36" s="185"/>
    </row>
    <row r="37" spans="2:10" s="9" customFormat="1" ht="16.5" customHeight="1">
      <c r="B37" s="268"/>
      <c r="C37" s="865">
        <f>C36+1</f>
        <v>19</v>
      </c>
      <c r="D37" s="366" t="s">
        <v>47</v>
      </c>
      <c r="E37" s="670" t="s">
        <v>552</v>
      </c>
      <c r="F37" s="366" t="s">
        <v>48</v>
      </c>
      <c r="G37" s="366"/>
      <c r="H37" s="866">
        <v>0</v>
      </c>
      <c r="I37" s="368">
        <f>I36+TIME(0,H36,0)</f>
        <v>0.75</v>
      </c>
      <c r="J37" s="12"/>
    </row>
    <row r="38" spans="2:10" s="182" customFormat="1" ht="16.5" customHeight="1">
      <c r="B38" s="863"/>
      <c r="C38" s="864"/>
      <c r="D38" s="360"/>
      <c r="E38" s="433"/>
      <c r="F38" s="360"/>
      <c r="G38" s="360"/>
      <c r="H38" s="867"/>
      <c r="I38" s="362"/>
      <c r="J38" s="185"/>
    </row>
    <row r="39" s="200" customFormat="1" ht="16.5" customHeight="1">
      <c r="G39" s="201"/>
    </row>
    <row r="40" spans="1:10" s="3" customFormat="1" ht="16.5" customHeight="1">
      <c r="A40" s="39"/>
      <c r="B40" s="1660" t="s">
        <v>135</v>
      </c>
      <c r="C40" s="2105"/>
      <c r="D40" s="2105"/>
      <c r="E40" s="2105"/>
      <c r="F40" s="2105"/>
      <c r="G40" s="2105"/>
      <c r="H40" s="2105"/>
      <c r="I40" s="2105"/>
      <c r="J40" s="2"/>
    </row>
    <row r="41" spans="2:10" s="868" customFormat="1" ht="16.5" customHeight="1">
      <c r="B41" s="869"/>
      <c r="C41" s="870"/>
      <c r="D41" s="871"/>
      <c r="E41" s="872"/>
      <c r="F41" s="871"/>
      <c r="G41" s="871"/>
      <c r="H41" s="873"/>
      <c r="I41" s="873"/>
      <c r="J41" s="874"/>
    </row>
    <row r="42" spans="2:10" s="182" customFormat="1" ht="16.5" customHeight="1">
      <c r="B42" s="863"/>
      <c r="C42" s="864">
        <f>C37+1</f>
        <v>20</v>
      </c>
      <c r="D42" s="359" t="s">
        <v>47</v>
      </c>
      <c r="E42" s="360" t="s">
        <v>456</v>
      </c>
      <c r="F42" s="360" t="s">
        <v>48</v>
      </c>
      <c r="G42" s="360" t="s">
        <v>399</v>
      </c>
      <c r="H42" s="361">
        <v>1</v>
      </c>
      <c r="I42" s="362">
        <f>TIME(13,30,0)</f>
        <v>0.5625</v>
      </c>
      <c r="J42" s="185"/>
    </row>
    <row r="43" spans="2:10" s="9" customFormat="1" ht="16.5" customHeight="1">
      <c r="B43" s="268"/>
      <c r="C43" s="865">
        <f>C42+1</f>
        <v>21</v>
      </c>
      <c r="D43" s="366" t="s">
        <v>928</v>
      </c>
      <c r="E43" s="670" t="s">
        <v>691</v>
      </c>
      <c r="F43" s="366" t="s">
        <v>48</v>
      </c>
      <c r="G43" s="366" t="s">
        <v>402</v>
      </c>
      <c r="H43" s="367">
        <v>119</v>
      </c>
      <c r="I43" s="368">
        <f>I42+TIME(0,H42,0)</f>
        <v>0.5631944444444444</v>
      </c>
      <c r="J43" s="12"/>
    </row>
    <row r="44" spans="2:10" s="182" customFormat="1" ht="16.5" customHeight="1">
      <c r="B44" s="863"/>
      <c r="C44" s="864">
        <f>C43+1</f>
        <v>22</v>
      </c>
      <c r="D44" s="360" t="s">
        <v>92</v>
      </c>
      <c r="E44" s="433" t="s">
        <v>789</v>
      </c>
      <c r="F44" s="360" t="s">
        <v>48</v>
      </c>
      <c r="G44" s="360" t="s">
        <v>399</v>
      </c>
      <c r="H44" s="361">
        <v>30</v>
      </c>
      <c r="I44" s="362">
        <f>I43+TIME(0,H43,0)</f>
        <v>0.6458333333333334</v>
      </c>
      <c r="J44" s="185"/>
    </row>
    <row r="45" spans="2:10" s="9" customFormat="1" ht="16.5" customHeight="1">
      <c r="B45" s="268"/>
      <c r="C45" s="865">
        <f>C44+1</f>
        <v>23</v>
      </c>
      <c r="D45" s="366" t="s">
        <v>928</v>
      </c>
      <c r="E45" s="670" t="s">
        <v>786</v>
      </c>
      <c r="F45" s="366" t="s">
        <v>48</v>
      </c>
      <c r="G45" s="366" t="s">
        <v>402</v>
      </c>
      <c r="H45" s="367">
        <v>60</v>
      </c>
      <c r="I45" s="368">
        <f>I44+TIME(0,H44,0)</f>
        <v>0.6666666666666667</v>
      </c>
      <c r="J45" s="12"/>
    </row>
    <row r="46" spans="2:10" s="182" customFormat="1" ht="16.5" customHeight="1">
      <c r="B46" s="863"/>
      <c r="C46" s="864">
        <f>C45+1</f>
        <v>24</v>
      </c>
      <c r="D46" s="360" t="s">
        <v>928</v>
      </c>
      <c r="E46" s="433" t="s">
        <v>609</v>
      </c>
      <c r="F46" s="360" t="s">
        <v>48</v>
      </c>
      <c r="G46" s="360" t="s">
        <v>402</v>
      </c>
      <c r="H46" s="867">
        <v>60</v>
      </c>
      <c r="I46" s="362">
        <f>I45+TIME(0,H45,0)</f>
        <v>0.7083333333333334</v>
      </c>
      <c r="J46" s="185"/>
    </row>
    <row r="47" spans="2:10" s="1128" customFormat="1" ht="16.5" customHeight="1">
      <c r="B47" s="1129"/>
      <c r="C47" s="865">
        <f>C46+1</f>
        <v>25</v>
      </c>
      <c r="D47" s="366" t="s">
        <v>92</v>
      </c>
      <c r="E47" s="670" t="s">
        <v>81</v>
      </c>
      <c r="F47" s="1164" t="s">
        <v>48</v>
      </c>
      <c r="G47" s="1164"/>
      <c r="H47" s="1165">
        <v>0</v>
      </c>
      <c r="I47" s="368">
        <f>I46+TIME(0,H46,0)</f>
        <v>0.75</v>
      </c>
      <c r="J47" s="1131"/>
    </row>
    <row r="48" spans="2:10" s="64" customFormat="1" ht="16.5" customHeight="1">
      <c r="B48" s="930"/>
      <c r="C48" s="931"/>
      <c r="D48" s="506"/>
      <c r="E48" s="507"/>
      <c r="F48" s="506"/>
      <c r="G48" s="506"/>
      <c r="H48" s="932"/>
      <c r="I48" s="509"/>
      <c r="J48" s="454"/>
    </row>
    <row r="49" spans="2:9" s="19" customFormat="1" ht="16.5" customHeight="1">
      <c r="B49" s="15"/>
      <c r="C49" s="15" t="s">
        <v>45</v>
      </c>
      <c r="D49" s="18" t="s">
        <v>45</v>
      </c>
      <c r="E49" s="20" t="s">
        <v>97</v>
      </c>
      <c r="F49" s="18" t="s">
        <v>45</v>
      </c>
      <c r="G49" s="20"/>
      <c r="H49" s="43" t="s">
        <v>45</v>
      </c>
      <c r="I49" s="50"/>
    </row>
    <row r="50" spans="2:9" s="231" customFormat="1" ht="16.5" customHeight="1">
      <c r="B50" s="23"/>
      <c r="C50" s="23"/>
      <c r="D50" s="232"/>
      <c r="E50" s="232" t="s">
        <v>27</v>
      </c>
      <c r="F50" s="232"/>
      <c r="H50" s="673"/>
      <c r="I50" s="673"/>
    </row>
    <row r="51" spans="1:9" s="575" customFormat="1" ht="16.5" customHeight="1">
      <c r="A51" s="511"/>
      <c r="B51" s="511"/>
      <c r="C51" s="340"/>
      <c r="D51" s="341" t="s">
        <v>13</v>
      </c>
      <c r="E51" s="341"/>
      <c r="F51" s="341"/>
      <c r="G51" s="511"/>
      <c r="H51" s="511"/>
      <c r="I51" s="511"/>
    </row>
    <row r="52" spans="1:9" s="677" customFormat="1" ht="16.5" customHeight="1">
      <c r="A52" s="643"/>
      <c r="B52" s="643"/>
      <c r="C52" s="344"/>
      <c r="D52" s="346" t="s">
        <v>610</v>
      </c>
      <c r="E52" s="344"/>
      <c r="F52" s="346"/>
      <c r="G52" s="643"/>
      <c r="H52" s="643"/>
      <c r="I52" s="643"/>
    </row>
    <row r="53" spans="1:9" s="575" customFormat="1" ht="16.5" customHeight="1">
      <c r="A53" s="511"/>
      <c r="B53" s="511"/>
      <c r="C53" s="340"/>
      <c r="D53" s="341"/>
      <c r="E53" s="340"/>
      <c r="F53" s="341"/>
      <c r="G53" s="511"/>
      <c r="H53" s="511"/>
      <c r="I53" s="511"/>
    </row>
    <row r="54" spans="1:9" s="348" customFormat="1" ht="16.5" customHeight="1">
      <c r="A54" s="200"/>
      <c r="B54" s="200"/>
      <c r="C54" s="200"/>
      <c r="D54" s="200"/>
      <c r="E54" s="200"/>
      <c r="F54" s="200"/>
      <c r="G54" s="200"/>
      <c r="H54" s="264"/>
      <c r="I54" s="201"/>
    </row>
    <row r="55" s="674" customFormat="1" ht="16.5" customHeight="1">
      <c r="C55" s="675"/>
    </row>
    <row r="56" s="674" customFormat="1" ht="16.5" customHeight="1">
      <c r="C56" s="675"/>
    </row>
    <row r="57" ht="16.5" customHeight="1">
      <c r="C57" s="177"/>
    </row>
    <row r="58" ht="16.5" customHeight="1">
      <c r="C58" s="177"/>
    </row>
    <row r="59" ht="16.5" customHeight="1">
      <c r="C59" s="177"/>
    </row>
    <row r="60" ht="16.5" customHeight="1">
      <c r="C60" s="177"/>
    </row>
    <row r="61" ht="16.5" customHeight="1">
      <c r="C61" s="177"/>
    </row>
    <row r="62" ht="16.5" customHeight="1">
      <c r="C62" s="177"/>
    </row>
    <row r="63" ht="16.5" customHeight="1">
      <c r="C63" s="177"/>
    </row>
    <row r="64" ht="16.5" customHeight="1">
      <c r="C64" s="177"/>
    </row>
    <row r="65" ht="16.5" customHeight="1">
      <c r="C65" s="177"/>
    </row>
    <row r="66" ht="16.5" customHeight="1">
      <c r="C66" s="177"/>
    </row>
    <row r="67" ht="16.5" customHeight="1">
      <c r="C67" s="177"/>
    </row>
    <row r="68" ht="16.5" customHeight="1">
      <c r="C68" s="177"/>
    </row>
    <row r="69" ht="16.5" customHeight="1">
      <c r="C69" s="177"/>
    </row>
    <row r="70" ht="16.5" customHeight="1">
      <c r="C70" s="177"/>
    </row>
    <row r="71" ht="16.5" customHeight="1">
      <c r="C71" s="177"/>
    </row>
    <row r="72" ht="16.5" customHeight="1">
      <c r="C72" s="177"/>
    </row>
    <row r="73" ht="16.5" customHeight="1">
      <c r="C73" s="177"/>
    </row>
    <row r="74" ht="16.5" customHeight="1">
      <c r="C74" s="177"/>
    </row>
    <row r="75" ht="16.5" customHeight="1">
      <c r="C75" s="177"/>
    </row>
    <row r="76" ht="16.5" customHeight="1">
      <c r="C76" s="177"/>
    </row>
    <row r="77" ht="16.5" customHeight="1">
      <c r="C77" s="177"/>
    </row>
  </sheetData>
  <mergeCells count="7">
    <mergeCell ref="B40:I40"/>
    <mergeCell ref="B23:I23"/>
    <mergeCell ref="B2:I2"/>
    <mergeCell ref="B3:I3"/>
    <mergeCell ref="B4:I4"/>
    <mergeCell ref="B9:I9"/>
    <mergeCell ref="B30:I30"/>
  </mergeCells>
  <printOptions/>
  <pageMargins left="0.75" right="0.75" top="1" bottom="1" header="0.5" footer="0.5"/>
  <pageSetup horizontalDpi="300" verticalDpi="300" orientation="portrait" r:id="rId1"/>
</worksheet>
</file>

<file path=xl/worksheets/sheet22.xml><?xml version="1.0" encoding="utf-8"?>
<worksheet xmlns="http://schemas.openxmlformats.org/spreadsheetml/2006/main" xmlns:r="http://schemas.openxmlformats.org/officeDocument/2006/relationships">
  <sheetPr codeName="Sheet32">
    <tabColor indexed="50"/>
  </sheetPr>
  <dimension ref="A1:CS69"/>
  <sheetViews>
    <sheetView showGridLines="0" zoomScale="90" zoomScaleNormal="90" workbookViewId="0" topLeftCell="A1">
      <selection activeCell="A1" sqref="A1"/>
    </sheetView>
  </sheetViews>
  <sheetFormatPr defaultColWidth="9.140625" defaultRowHeight="16.5" customHeight="1"/>
  <cols>
    <col min="1" max="1" width="1.421875" style="178" customWidth="1"/>
    <col min="2" max="2" width="3.7109375" style="178" customWidth="1"/>
    <col min="3" max="3" width="8.57421875" style="178" customWidth="1"/>
    <col min="4" max="4" width="6.421875" style="178" customWidth="1"/>
    <col min="5" max="5" width="88.421875" style="178" customWidth="1"/>
    <col min="6" max="6" width="3.57421875" style="178" customWidth="1"/>
    <col min="7" max="7" width="25.28125" style="178" customWidth="1"/>
    <col min="8" max="8" width="5.00390625" style="178" customWidth="1"/>
    <col min="9" max="9" width="10.8515625" style="178" customWidth="1"/>
    <col min="10" max="24" width="11.7109375" style="178" customWidth="1"/>
    <col min="25" max="16384" width="9.140625" style="178" customWidth="1"/>
  </cols>
  <sheetData>
    <row r="1" s="857" customFormat="1" ht="16.5" customHeight="1">
      <c r="I1" s="858"/>
    </row>
    <row r="2" spans="2:9" s="859" customFormat="1" ht="16.5" customHeight="1">
      <c r="B2" s="2093" t="s">
        <v>797</v>
      </c>
      <c r="C2" s="2093"/>
      <c r="D2" s="2093"/>
      <c r="E2" s="2093"/>
      <c r="F2" s="2093"/>
      <c r="G2" s="2093"/>
      <c r="H2" s="2093"/>
      <c r="I2" s="2093"/>
    </row>
    <row r="3" spans="2:9" s="263" customFormat="1" ht="16.5" customHeight="1">
      <c r="B3" s="2081" t="s">
        <v>704</v>
      </c>
      <c r="C3" s="2081"/>
      <c r="D3" s="2081"/>
      <c r="E3" s="2081"/>
      <c r="F3" s="2081"/>
      <c r="G3" s="2081"/>
      <c r="H3" s="2081"/>
      <c r="I3" s="2081"/>
    </row>
    <row r="4" spans="2:97" s="355" customFormat="1" ht="16.5" customHeight="1">
      <c r="B4" s="2085" t="s">
        <v>447</v>
      </c>
      <c r="C4" s="2085"/>
      <c r="D4" s="2085"/>
      <c r="E4" s="2085"/>
      <c r="F4" s="2085"/>
      <c r="G4" s="2085"/>
      <c r="H4" s="2085"/>
      <c r="I4" s="208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c r="AW4" s="335"/>
      <c r="AX4" s="335"/>
      <c r="AY4" s="335"/>
      <c r="AZ4" s="335"/>
      <c r="BA4" s="335"/>
      <c r="BB4" s="335"/>
      <c r="BC4" s="335"/>
      <c r="BD4" s="335"/>
      <c r="BE4" s="335"/>
      <c r="BF4" s="335"/>
      <c r="BG4" s="335"/>
      <c r="BH4" s="335"/>
      <c r="BI4" s="335"/>
      <c r="BJ4" s="335"/>
      <c r="BK4" s="335"/>
      <c r="BL4" s="335"/>
      <c r="BM4" s="335"/>
      <c r="BN4" s="335"/>
      <c r="BO4" s="335"/>
      <c r="BP4" s="335"/>
      <c r="BQ4" s="335"/>
      <c r="BR4" s="335"/>
      <c r="BS4" s="335"/>
      <c r="BT4" s="335"/>
      <c r="BU4" s="335"/>
      <c r="BV4" s="335"/>
      <c r="BW4" s="335"/>
      <c r="BX4" s="335"/>
      <c r="BY4" s="335"/>
      <c r="BZ4" s="335"/>
      <c r="CA4" s="335"/>
      <c r="CB4" s="335"/>
      <c r="CC4" s="335"/>
      <c r="CD4" s="335"/>
      <c r="CE4" s="335"/>
      <c r="CF4" s="335"/>
      <c r="CG4" s="335"/>
      <c r="CH4" s="335"/>
      <c r="CI4" s="335"/>
      <c r="CJ4" s="335"/>
      <c r="CK4" s="335"/>
      <c r="CL4" s="335"/>
      <c r="CM4" s="335"/>
      <c r="CN4" s="335"/>
      <c r="CO4" s="335"/>
      <c r="CP4" s="335"/>
      <c r="CQ4" s="335"/>
      <c r="CR4" s="335"/>
      <c r="CS4" s="335"/>
    </row>
    <row r="5" spans="2:97" s="336" customFormat="1" ht="16.5" customHeight="1">
      <c r="B5" s="337" t="s">
        <v>50</v>
      </c>
      <c r="C5" s="356" t="s">
        <v>611</v>
      </c>
      <c r="D5" s="357"/>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39"/>
      <c r="AS5" s="339"/>
      <c r="AT5" s="339"/>
      <c r="AU5" s="339"/>
      <c r="AV5" s="339"/>
      <c r="AW5" s="339"/>
      <c r="AX5" s="339"/>
      <c r="AY5" s="339"/>
      <c r="AZ5" s="339"/>
      <c r="BA5" s="339"/>
      <c r="BB5" s="339"/>
      <c r="BC5" s="339"/>
      <c r="BD5" s="339"/>
      <c r="BE5" s="339"/>
      <c r="BF5" s="339"/>
      <c r="BG5" s="339"/>
      <c r="BH5" s="339"/>
      <c r="BI5" s="339"/>
      <c r="BJ5" s="339"/>
      <c r="BK5" s="339"/>
      <c r="BL5" s="339"/>
      <c r="BM5" s="339"/>
      <c r="BN5" s="339"/>
      <c r="BO5" s="339"/>
      <c r="BP5" s="339"/>
      <c r="BQ5" s="339"/>
      <c r="BR5" s="339"/>
      <c r="BS5" s="339"/>
      <c r="BT5" s="339"/>
      <c r="BU5" s="339"/>
      <c r="BV5" s="339"/>
      <c r="BW5" s="339"/>
      <c r="BX5" s="339"/>
      <c r="BY5" s="339"/>
      <c r="BZ5" s="339"/>
      <c r="CA5" s="339"/>
      <c r="CB5" s="339"/>
      <c r="CC5" s="339"/>
      <c r="CD5" s="339"/>
      <c r="CE5" s="339"/>
      <c r="CF5" s="339"/>
      <c r="CG5" s="339"/>
      <c r="CH5" s="339"/>
      <c r="CI5" s="339"/>
      <c r="CJ5" s="339"/>
      <c r="CK5" s="339"/>
      <c r="CL5" s="339"/>
      <c r="CM5" s="339"/>
      <c r="CN5" s="339"/>
      <c r="CO5" s="339"/>
      <c r="CP5" s="339"/>
      <c r="CQ5" s="339"/>
      <c r="CR5" s="339"/>
      <c r="CS5" s="339"/>
    </row>
    <row r="6" spans="2:97" s="336" customFormat="1" ht="16.5" customHeight="1">
      <c r="B6" s="799" t="s">
        <v>50</v>
      </c>
      <c r="C6" s="356" t="s">
        <v>676</v>
      </c>
      <c r="D6" s="357"/>
      <c r="E6" s="339"/>
      <c r="F6" s="339"/>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AM6" s="339"/>
      <c r="AN6" s="339"/>
      <c r="AO6" s="339"/>
      <c r="AP6" s="339"/>
      <c r="AQ6" s="339"/>
      <c r="AR6" s="339"/>
      <c r="AS6" s="339"/>
      <c r="AT6" s="339"/>
      <c r="AU6" s="339"/>
      <c r="AV6" s="339"/>
      <c r="AW6" s="339"/>
      <c r="AX6" s="339"/>
      <c r="AY6" s="339"/>
      <c r="AZ6" s="339"/>
      <c r="BA6" s="339"/>
      <c r="BB6" s="339"/>
      <c r="BC6" s="339"/>
      <c r="BD6" s="339"/>
      <c r="BE6" s="339"/>
      <c r="BF6" s="339"/>
      <c r="BG6" s="339"/>
      <c r="BH6" s="339"/>
      <c r="BI6" s="339"/>
      <c r="BJ6" s="339"/>
      <c r="BK6" s="339"/>
      <c r="BL6" s="339"/>
      <c r="BM6" s="339"/>
      <c r="BN6" s="339"/>
      <c r="BO6" s="339"/>
      <c r="BP6" s="339"/>
      <c r="BQ6" s="339"/>
      <c r="BR6" s="339"/>
      <c r="BS6" s="339"/>
      <c r="BT6" s="339"/>
      <c r="BU6" s="339"/>
      <c r="BV6" s="339"/>
      <c r="BW6" s="339"/>
      <c r="BX6" s="339"/>
      <c r="BY6" s="339"/>
      <c r="BZ6" s="339"/>
      <c r="CA6" s="339"/>
      <c r="CB6" s="339"/>
      <c r="CC6" s="339"/>
      <c r="CD6" s="339"/>
      <c r="CE6" s="339"/>
      <c r="CF6" s="339"/>
      <c r="CG6" s="339"/>
      <c r="CH6" s="339"/>
      <c r="CI6" s="339"/>
      <c r="CJ6" s="339"/>
      <c r="CK6" s="339"/>
      <c r="CL6" s="339"/>
      <c r="CM6" s="339"/>
      <c r="CN6" s="339"/>
      <c r="CO6" s="339"/>
      <c r="CP6" s="339"/>
      <c r="CQ6" s="339"/>
      <c r="CR6" s="339"/>
      <c r="CS6" s="339"/>
    </row>
    <row r="7" spans="2:97" s="336" customFormat="1" ht="16.5" customHeight="1">
      <c r="B7" s="799" t="s">
        <v>50</v>
      </c>
      <c r="C7" s="356" t="s">
        <v>677</v>
      </c>
      <c r="D7" s="357"/>
      <c r="E7" s="339"/>
      <c r="F7" s="339"/>
      <c r="G7" s="339"/>
      <c r="H7" s="339"/>
      <c r="I7" s="339"/>
      <c r="J7" s="339"/>
      <c r="K7" s="339"/>
      <c r="L7" s="339"/>
      <c r="M7" s="339"/>
      <c r="N7" s="339"/>
      <c r="O7" s="339"/>
      <c r="P7" s="339"/>
      <c r="Q7" s="339"/>
      <c r="R7" s="339"/>
      <c r="S7" s="339"/>
      <c r="T7" s="339"/>
      <c r="U7" s="339"/>
      <c r="V7" s="339"/>
      <c r="W7" s="339"/>
      <c r="X7" s="339"/>
      <c r="Y7" s="339"/>
      <c r="Z7" s="339"/>
      <c r="AA7" s="339"/>
      <c r="AB7" s="339"/>
      <c r="AC7" s="339"/>
      <c r="AD7" s="339"/>
      <c r="AE7" s="339"/>
      <c r="AF7" s="339"/>
      <c r="AG7" s="339"/>
      <c r="AH7" s="339"/>
      <c r="AI7" s="339"/>
      <c r="AJ7" s="339"/>
      <c r="AK7" s="339"/>
      <c r="AL7" s="339"/>
      <c r="AM7" s="339"/>
      <c r="AN7" s="339"/>
      <c r="AO7" s="339"/>
      <c r="AP7" s="339"/>
      <c r="AQ7" s="339"/>
      <c r="AR7" s="339"/>
      <c r="AS7" s="339"/>
      <c r="AT7" s="339"/>
      <c r="AU7" s="339"/>
      <c r="AV7" s="339"/>
      <c r="AW7" s="339"/>
      <c r="AX7" s="339"/>
      <c r="AY7" s="339"/>
      <c r="AZ7" s="339"/>
      <c r="BA7" s="339"/>
      <c r="BB7" s="339"/>
      <c r="BC7" s="339"/>
      <c r="BD7" s="339"/>
      <c r="BE7" s="339"/>
      <c r="BF7" s="339"/>
      <c r="BG7" s="339"/>
      <c r="BH7" s="339"/>
      <c r="BI7" s="339"/>
      <c r="BJ7" s="339"/>
      <c r="BK7" s="339"/>
      <c r="BL7" s="339"/>
      <c r="BM7" s="339"/>
      <c r="BN7" s="339"/>
      <c r="BO7" s="339"/>
      <c r="BP7" s="339"/>
      <c r="BQ7" s="339"/>
      <c r="BR7" s="339"/>
      <c r="BS7" s="339"/>
      <c r="BT7" s="339"/>
      <c r="BU7" s="339"/>
      <c r="BV7" s="339"/>
      <c r="BW7" s="339"/>
      <c r="BX7" s="339"/>
      <c r="BY7" s="339"/>
      <c r="BZ7" s="339"/>
      <c r="CA7" s="339"/>
      <c r="CB7" s="339"/>
      <c r="CC7" s="339"/>
      <c r="CD7" s="339"/>
      <c r="CE7" s="339"/>
      <c r="CF7" s="339"/>
      <c r="CG7" s="339"/>
      <c r="CH7" s="339"/>
      <c r="CI7" s="339"/>
      <c r="CJ7" s="339"/>
      <c r="CK7" s="339"/>
      <c r="CL7" s="339"/>
      <c r="CM7" s="339"/>
      <c r="CN7" s="339"/>
      <c r="CO7" s="339"/>
      <c r="CP7" s="339"/>
      <c r="CQ7" s="339"/>
      <c r="CR7" s="339"/>
      <c r="CS7" s="339"/>
    </row>
    <row r="8" spans="2:97" s="336" customFormat="1" ht="16.5" customHeight="1">
      <c r="B8" s="337" t="s">
        <v>50</v>
      </c>
      <c r="C8" s="356" t="s">
        <v>802</v>
      </c>
      <c r="D8" s="357"/>
      <c r="E8" s="339"/>
      <c r="F8" s="339"/>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339"/>
      <c r="AL8" s="339"/>
      <c r="AM8" s="339"/>
      <c r="AN8" s="339"/>
      <c r="AO8" s="339"/>
      <c r="AP8" s="339"/>
      <c r="AQ8" s="339"/>
      <c r="AR8" s="339"/>
      <c r="AS8" s="339"/>
      <c r="AT8" s="339"/>
      <c r="AU8" s="339"/>
      <c r="AV8" s="339"/>
      <c r="AW8" s="339"/>
      <c r="AX8" s="339"/>
      <c r="AY8" s="339"/>
      <c r="AZ8" s="339"/>
      <c r="BA8" s="339"/>
      <c r="BB8" s="339"/>
      <c r="BC8" s="339"/>
      <c r="BD8" s="339"/>
      <c r="BE8" s="339"/>
      <c r="BF8" s="339"/>
      <c r="BG8" s="339"/>
      <c r="BH8" s="339"/>
      <c r="BI8" s="339"/>
      <c r="BJ8" s="339"/>
      <c r="BK8" s="339"/>
      <c r="BL8" s="339"/>
      <c r="BM8" s="339"/>
      <c r="BN8" s="339"/>
      <c r="BO8" s="339"/>
      <c r="BP8" s="339"/>
      <c r="BQ8" s="339"/>
      <c r="BR8" s="339"/>
      <c r="BS8" s="339"/>
      <c r="BT8" s="339"/>
      <c r="BU8" s="339"/>
      <c r="BV8" s="339"/>
      <c r="BW8" s="339"/>
      <c r="BX8" s="339"/>
      <c r="BY8" s="339"/>
      <c r="BZ8" s="339"/>
      <c r="CA8" s="339"/>
      <c r="CB8" s="339"/>
      <c r="CC8" s="339"/>
      <c r="CD8" s="339"/>
      <c r="CE8" s="339"/>
      <c r="CF8" s="339"/>
      <c r="CG8" s="339"/>
      <c r="CH8" s="339"/>
      <c r="CI8" s="339"/>
      <c r="CJ8" s="339"/>
      <c r="CK8" s="339"/>
      <c r="CL8" s="339"/>
      <c r="CM8" s="339"/>
      <c r="CN8" s="339"/>
      <c r="CO8" s="339"/>
      <c r="CP8" s="339"/>
      <c r="CQ8" s="339"/>
      <c r="CR8" s="339"/>
      <c r="CS8" s="339"/>
    </row>
    <row r="9" spans="2:97" s="406" customFormat="1" ht="16.5" customHeight="1">
      <c r="B9" s="988"/>
      <c r="C9" s="337" t="s">
        <v>50</v>
      </c>
      <c r="D9" s="989" t="s">
        <v>612</v>
      </c>
      <c r="E9" s="990"/>
      <c r="F9" s="990"/>
      <c r="G9" s="990"/>
      <c r="H9" s="990"/>
      <c r="I9" s="990"/>
      <c r="J9" s="990"/>
      <c r="K9" s="990"/>
      <c r="L9" s="990"/>
      <c r="M9" s="990"/>
      <c r="N9" s="990"/>
      <c r="O9" s="990"/>
      <c r="P9" s="990"/>
      <c r="Q9" s="990"/>
      <c r="R9" s="990"/>
      <c r="S9" s="990"/>
      <c r="T9" s="990"/>
      <c r="U9" s="990"/>
      <c r="V9" s="990"/>
      <c r="W9" s="990"/>
      <c r="X9" s="990"/>
      <c r="Y9" s="990"/>
      <c r="Z9" s="990"/>
      <c r="AA9" s="990"/>
      <c r="AB9" s="990"/>
      <c r="AC9" s="990"/>
      <c r="AD9" s="990"/>
      <c r="AE9" s="990"/>
      <c r="AF9" s="990"/>
      <c r="AG9" s="990"/>
      <c r="AH9" s="990"/>
      <c r="AI9" s="990"/>
      <c r="AJ9" s="990"/>
      <c r="AK9" s="990"/>
      <c r="AL9" s="990"/>
      <c r="AM9" s="990"/>
      <c r="AN9" s="990"/>
      <c r="AO9" s="990"/>
      <c r="AP9" s="990"/>
      <c r="AQ9" s="990"/>
      <c r="AR9" s="990"/>
      <c r="AS9" s="990"/>
      <c r="AT9" s="990"/>
      <c r="AU9" s="990"/>
      <c r="AV9" s="990"/>
      <c r="AW9" s="990"/>
      <c r="AX9" s="990"/>
      <c r="AY9" s="990"/>
      <c r="AZ9" s="990"/>
      <c r="BA9" s="990"/>
      <c r="BB9" s="990"/>
      <c r="BC9" s="990"/>
      <c r="BD9" s="990"/>
      <c r="BE9" s="990"/>
      <c r="BF9" s="990"/>
      <c r="BG9" s="990"/>
      <c r="BH9" s="990"/>
      <c r="BI9" s="990"/>
      <c r="BJ9" s="990"/>
      <c r="BK9" s="990"/>
      <c r="BL9" s="990"/>
      <c r="BM9" s="990"/>
      <c r="BN9" s="990"/>
      <c r="BO9" s="990"/>
      <c r="BP9" s="990"/>
      <c r="BQ9" s="990"/>
      <c r="BR9" s="990"/>
      <c r="BS9" s="990"/>
      <c r="BT9" s="990"/>
      <c r="BU9" s="990"/>
      <c r="BV9" s="990"/>
      <c r="BW9" s="990"/>
      <c r="BX9" s="990"/>
      <c r="BY9" s="990"/>
      <c r="BZ9" s="990"/>
      <c r="CA9" s="990"/>
      <c r="CB9" s="990"/>
      <c r="CC9" s="990"/>
      <c r="CD9" s="990"/>
      <c r="CE9" s="990"/>
      <c r="CF9" s="990"/>
      <c r="CG9" s="990"/>
      <c r="CH9" s="990"/>
      <c r="CI9" s="990"/>
      <c r="CJ9" s="990"/>
      <c r="CK9" s="990"/>
      <c r="CL9" s="990"/>
      <c r="CM9" s="990"/>
      <c r="CN9" s="990"/>
      <c r="CO9" s="990"/>
      <c r="CP9" s="990"/>
      <c r="CQ9" s="990"/>
      <c r="CR9" s="990"/>
      <c r="CS9" s="990"/>
    </row>
    <row r="10" s="200" customFormat="1" ht="16.5" customHeight="1">
      <c r="G10" s="201"/>
    </row>
    <row r="11" spans="1:10" s="3" customFormat="1" ht="16.5" customHeight="1">
      <c r="A11" s="39"/>
      <c r="B11" s="1660" t="s">
        <v>139</v>
      </c>
      <c r="C11" s="2105"/>
      <c r="D11" s="2105"/>
      <c r="E11" s="2105"/>
      <c r="F11" s="2105"/>
      <c r="G11" s="2105"/>
      <c r="H11" s="2105"/>
      <c r="I11" s="2105"/>
      <c r="J11" s="2"/>
    </row>
    <row r="12" spans="2:10" s="9" customFormat="1" ht="16.5" customHeight="1">
      <c r="B12" s="268"/>
      <c r="C12" s="269"/>
      <c r="D12" s="269"/>
      <c r="E12" s="269"/>
      <c r="F12" s="269"/>
      <c r="G12" s="269"/>
      <c r="H12" s="269"/>
      <c r="I12" s="269"/>
      <c r="J12" s="12"/>
    </row>
    <row r="13" spans="3:24" s="253" customFormat="1" ht="16.5" customHeight="1">
      <c r="C13" s="358">
        <v>1</v>
      </c>
      <c r="D13" s="359" t="s">
        <v>95</v>
      </c>
      <c r="E13" s="360" t="s">
        <v>798</v>
      </c>
      <c r="F13" s="360" t="s">
        <v>48</v>
      </c>
      <c r="G13" s="360" t="s">
        <v>399</v>
      </c>
      <c r="H13" s="361">
        <v>1</v>
      </c>
      <c r="I13" s="362">
        <v>0.4375</v>
      </c>
      <c r="J13" s="363"/>
      <c r="K13" s="363"/>
      <c r="L13" s="252"/>
      <c r="M13" s="252"/>
      <c r="N13" s="252"/>
      <c r="O13" s="252"/>
      <c r="P13" s="252"/>
      <c r="Q13" s="252"/>
      <c r="R13" s="252"/>
      <c r="S13" s="252"/>
      <c r="T13" s="252"/>
      <c r="U13" s="252"/>
      <c r="V13" s="252"/>
      <c r="W13" s="252"/>
      <c r="X13" s="252"/>
    </row>
    <row r="14" spans="3:24" s="212" customFormat="1" ht="16.5" customHeight="1">
      <c r="C14" s="366">
        <f aca="true" t="shared" si="0" ref="C14:C23">C13+1</f>
        <v>2</v>
      </c>
      <c r="D14" s="365" t="s">
        <v>92</v>
      </c>
      <c r="E14" s="365" t="s">
        <v>800</v>
      </c>
      <c r="F14" s="366" t="s">
        <v>48</v>
      </c>
      <c r="G14" s="366" t="s">
        <v>457</v>
      </c>
      <c r="H14" s="367">
        <v>5</v>
      </c>
      <c r="I14" s="368">
        <f>I13+TIME(0,H13,0)</f>
        <v>0.43819444444444444</v>
      </c>
      <c r="J14" s="369"/>
      <c r="K14" s="369"/>
      <c r="L14" s="202"/>
      <c r="M14" s="202"/>
      <c r="N14" s="202"/>
      <c r="O14" s="202"/>
      <c r="P14" s="202"/>
      <c r="Q14" s="202"/>
      <c r="R14" s="202"/>
      <c r="S14" s="202"/>
      <c r="T14" s="202"/>
      <c r="U14" s="202"/>
      <c r="V14" s="202"/>
      <c r="W14" s="202"/>
      <c r="X14" s="202"/>
    </row>
    <row r="15" spans="3:24" s="253" customFormat="1" ht="16.5" customHeight="1">
      <c r="C15" s="987">
        <f t="shared" si="0"/>
        <v>3</v>
      </c>
      <c r="D15" s="359" t="s">
        <v>95</v>
      </c>
      <c r="E15" s="374" t="s">
        <v>799</v>
      </c>
      <c r="F15" s="360" t="s">
        <v>48</v>
      </c>
      <c r="G15" s="360" t="s">
        <v>399</v>
      </c>
      <c r="H15" s="361">
        <v>3</v>
      </c>
      <c r="I15" s="362">
        <f>I14+TIME(0,H14,0)</f>
        <v>0.44166666666666665</v>
      </c>
      <c r="J15" s="363"/>
      <c r="K15" s="363"/>
      <c r="L15" s="252"/>
      <c r="M15" s="252"/>
      <c r="N15" s="252"/>
      <c r="O15" s="252"/>
      <c r="P15" s="252"/>
      <c r="Q15" s="252"/>
      <c r="R15" s="252"/>
      <c r="S15" s="252"/>
      <c r="T15" s="252"/>
      <c r="U15" s="252"/>
      <c r="V15" s="252"/>
      <c r="W15" s="252"/>
      <c r="X15" s="252"/>
    </row>
    <row r="16" spans="3:24" s="212" customFormat="1" ht="16.5" customHeight="1">
      <c r="C16" s="671">
        <f t="shared" si="0"/>
        <v>4</v>
      </c>
      <c r="D16" s="365" t="s">
        <v>92</v>
      </c>
      <c r="E16" s="365" t="s">
        <v>6</v>
      </c>
      <c r="F16" s="366" t="s">
        <v>48</v>
      </c>
      <c r="G16" s="366" t="s">
        <v>457</v>
      </c>
      <c r="H16" s="367">
        <v>15</v>
      </c>
      <c r="I16" s="368">
        <f>I18+TIME(0,H18,0)</f>
        <v>0.4541666666666666</v>
      </c>
      <c r="J16" s="369"/>
      <c r="K16" s="369"/>
      <c r="L16" s="202"/>
      <c r="M16" s="202"/>
      <c r="N16" s="202"/>
      <c r="O16" s="202"/>
      <c r="P16" s="202"/>
      <c r="Q16" s="202"/>
      <c r="R16" s="202"/>
      <c r="S16" s="202"/>
      <c r="T16" s="202"/>
      <c r="U16" s="202"/>
      <c r="V16" s="202"/>
      <c r="W16" s="202"/>
      <c r="X16" s="202"/>
    </row>
    <row r="17" spans="3:24" s="253" customFormat="1" ht="16.5" customHeight="1">
      <c r="C17" s="370">
        <f t="shared" si="0"/>
        <v>5</v>
      </c>
      <c r="D17" s="359" t="s">
        <v>95</v>
      </c>
      <c r="E17" s="371" t="s">
        <v>401</v>
      </c>
      <c r="F17" s="360" t="s">
        <v>48</v>
      </c>
      <c r="G17" s="360" t="s">
        <v>399</v>
      </c>
      <c r="H17" s="361">
        <v>5</v>
      </c>
      <c r="I17" s="362">
        <f>I15+TIME(0,H15,0)</f>
        <v>0.44375</v>
      </c>
      <c r="J17" s="363"/>
      <c r="K17" s="363"/>
      <c r="L17" s="252"/>
      <c r="M17" s="252"/>
      <c r="N17" s="252"/>
      <c r="O17" s="252"/>
      <c r="P17" s="252"/>
      <c r="Q17" s="252"/>
      <c r="R17" s="252"/>
      <c r="S17" s="252"/>
      <c r="T17" s="252"/>
      <c r="U17" s="252"/>
      <c r="V17" s="252"/>
      <c r="W17" s="252"/>
      <c r="X17" s="252"/>
    </row>
    <row r="18" spans="3:24" s="212" customFormat="1" ht="16.5" customHeight="1">
      <c r="C18" s="375">
        <f t="shared" si="0"/>
        <v>6</v>
      </c>
      <c r="D18" s="365" t="s">
        <v>92</v>
      </c>
      <c r="E18" s="365" t="s">
        <v>801</v>
      </c>
      <c r="F18" s="366" t="s">
        <v>48</v>
      </c>
      <c r="G18" s="366" t="s">
        <v>457</v>
      </c>
      <c r="H18" s="367">
        <v>10</v>
      </c>
      <c r="I18" s="368">
        <f>I17+TIME(0,H17,0)</f>
        <v>0.4472222222222222</v>
      </c>
      <c r="J18" s="369"/>
      <c r="K18" s="369"/>
      <c r="L18" s="202"/>
      <c r="M18" s="202"/>
      <c r="N18" s="202"/>
      <c r="O18" s="202"/>
      <c r="P18" s="202"/>
      <c r="Q18" s="202"/>
      <c r="R18" s="202"/>
      <c r="S18" s="202"/>
      <c r="T18" s="202"/>
      <c r="U18" s="202"/>
      <c r="V18" s="202"/>
      <c r="W18" s="202"/>
      <c r="X18" s="202"/>
    </row>
    <row r="19" spans="3:24" s="253" customFormat="1" ht="16.5" customHeight="1">
      <c r="C19" s="987">
        <f t="shared" si="0"/>
        <v>7</v>
      </c>
      <c r="D19" s="359" t="s">
        <v>92</v>
      </c>
      <c r="E19" s="371" t="s">
        <v>820</v>
      </c>
      <c r="F19" s="360" t="s">
        <v>50</v>
      </c>
      <c r="G19" s="360" t="s">
        <v>457</v>
      </c>
      <c r="H19" s="361">
        <v>15</v>
      </c>
      <c r="I19" s="362">
        <f>I16+TIME(0,H16,0)</f>
        <v>0.4645833333333333</v>
      </c>
      <c r="J19" s="363"/>
      <c r="K19" s="363"/>
      <c r="L19" s="252"/>
      <c r="M19" s="252"/>
      <c r="N19" s="252"/>
      <c r="O19" s="252"/>
      <c r="P19" s="252"/>
      <c r="Q19" s="252"/>
      <c r="R19" s="252"/>
      <c r="S19" s="252"/>
      <c r="T19" s="252"/>
      <c r="U19" s="252"/>
      <c r="V19" s="252"/>
      <c r="W19" s="252"/>
      <c r="X19" s="252"/>
    </row>
    <row r="20" spans="3:24" s="212" customFormat="1" ht="16.5" customHeight="1">
      <c r="C20" s="671">
        <f t="shared" si="0"/>
        <v>8</v>
      </c>
      <c r="D20" s="365" t="s">
        <v>928</v>
      </c>
      <c r="E20" s="365" t="s">
        <v>555</v>
      </c>
      <c r="F20" s="366" t="s">
        <v>48</v>
      </c>
      <c r="G20" s="366" t="s">
        <v>399</v>
      </c>
      <c r="H20" s="367">
        <v>66</v>
      </c>
      <c r="I20" s="368">
        <f>I19+TIME(0,H19,0)</f>
        <v>0.475</v>
      </c>
      <c r="J20" s="369"/>
      <c r="K20" s="369"/>
      <c r="L20" s="202"/>
      <c r="M20" s="202"/>
      <c r="N20" s="202"/>
      <c r="O20" s="202"/>
      <c r="P20" s="202"/>
      <c r="Q20" s="202"/>
      <c r="R20" s="202"/>
      <c r="S20" s="202"/>
      <c r="T20" s="202"/>
      <c r="U20" s="202"/>
      <c r="V20" s="202"/>
      <c r="W20" s="202"/>
      <c r="X20" s="202"/>
    </row>
    <row r="21" spans="3:24" s="253" customFormat="1" ht="16.5" customHeight="1">
      <c r="C21" s="370">
        <f t="shared" si="0"/>
        <v>9</v>
      </c>
      <c r="D21" s="359"/>
      <c r="E21" s="371" t="s">
        <v>395</v>
      </c>
      <c r="F21" s="360"/>
      <c r="G21" s="360"/>
      <c r="H21" s="361">
        <v>60</v>
      </c>
      <c r="I21" s="362">
        <f>I20+TIME(0,H20,0)</f>
        <v>0.5208333333333333</v>
      </c>
      <c r="J21" s="363"/>
      <c r="K21" s="363"/>
      <c r="L21" s="252"/>
      <c r="M21" s="252"/>
      <c r="N21" s="252"/>
      <c r="O21" s="252"/>
      <c r="P21" s="252"/>
      <c r="Q21" s="252"/>
      <c r="R21" s="252"/>
      <c r="S21" s="252"/>
      <c r="T21" s="252"/>
      <c r="U21" s="252"/>
      <c r="V21" s="252"/>
      <c r="W21" s="252"/>
      <c r="X21" s="252"/>
    </row>
    <row r="22" spans="3:24" s="212" customFormat="1" ht="16.5" customHeight="1">
      <c r="C22" s="375">
        <f t="shared" si="0"/>
        <v>10</v>
      </c>
      <c r="D22" s="365" t="s">
        <v>928</v>
      </c>
      <c r="E22" s="365" t="s">
        <v>555</v>
      </c>
      <c r="F22" s="366" t="s">
        <v>48</v>
      </c>
      <c r="G22" s="366" t="s">
        <v>457</v>
      </c>
      <c r="H22" s="367">
        <v>120</v>
      </c>
      <c r="I22" s="368">
        <f>I21+TIME(0,H21,0)</f>
        <v>0.5624999999999999</v>
      </c>
      <c r="J22" s="369"/>
      <c r="K22" s="369"/>
      <c r="L22" s="202"/>
      <c r="M22" s="202"/>
      <c r="N22" s="202"/>
      <c r="O22" s="202"/>
      <c r="P22" s="202"/>
      <c r="Q22" s="202"/>
      <c r="R22" s="202"/>
      <c r="S22" s="202"/>
      <c r="T22" s="202"/>
      <c r="U22" s="202"/>
      <c r="V22" s="202"/>
      <c r="W22" s="202"/>
      <c r="X22" s="202"/>
    </row>
    <row r="23" spans="3:24" s="253" customFormat="1" ht="16.5" customHeight="1">
      <c r="C23" s="370">
        <f t="shared" si="0"/>
        <v>11</v>
      </c>
      <c r="D23" s="359"/>
      <c r="E23" s="374" t="s">
        <v>821</v>
      </c>
      <c r="F23" s="360"/>
      <c r="G23" s="360"/>
      <c r="H23" s="361"/>
      <c r="I23" s="362">
        <f>I22+TIME(0,H22,0)</f>
        <v>0.6458333333333333</v>
      </c>
      <c r="J23" s="363"/>
      <c r="K23" s="363"/>
      <c r="L23" s="252"/>
      <c r="M23" s="252"/>
      <c r="N23" s="252"/>
      <c r="O23" s="252"/>
      <c r="P23" s="252"/>
      <c r="Q23" s="252"/>
      <c r="R23" s="252"/>
      <c r="S23" s="252"/>
      <c r="T23" s="252"/>
      <c r="U23" s="252"/>
      <c r="V23" s="252"/>
      <c r="W23" s="252"/>
      <c r="X23" s="252"/>
    </row>
    <row r="24" spans="2:10" s="9" customFormat="1" ht="16.5" customHeight="1">
      <c r="B24" s="268"/>
      <c r="C24" s="269"/>
      <c r="D24" s="269"/>
      <c r="E24" s="269"/>
      <c r="F24" s="269"/>
      <c r="G24" s="269"/>
      <c r="H24" s="269"/>
      <c r="I24" s="269"/>
      <c r="J24" s="12"/>
    </row>
    <row r="25" s="200" customFormat="1" ht="16.5" customHeight="1">
      <c r="G25" s="201"/>
    </row>
    <row r="26" spans="1:10" s="3" customFormat="1" ht="16.5" customHeight="1">
      <c r="A26" s="39"/>
      <c r="B26" s="1660" t="s">
        <v>140</v>
      </c>
      <c r="C26" s="2105"/>
      <c r="D26" s="2105"/>
      <c r="E26" s="2105"/>
      <c r="F26" s="2105"/>
      <c r="G26" s="2105"/>
      <c r="H26" s="2105"/>
      <c r="I26" s="2105"/>
      <c r="J26" s="2"/>
    </row>
    <row r="27" spans="2:10" s="9" customFormat="1" ht="16.5" customHeight="1">
      <c r="B27" s="268"/>
      <c r="C27" s="269"/>
      <c r="D27" s="269"/>
      <c r="E27" s="269"/>
      <c r="F27" s="269"/>
      <c r="G27" s="269"/>
      <c r="H27" s="269"/>
      <c r="I27" s="269"/>
      <c r="J27" s="12"/>
    </row>
    <row r="28" spans="3:11" s="253" customFormat="1" ht="16.5" customHeight="1">
      <c r="C28" s="360">
        <f>C23+1</f>
        <v>12</v>
      </c>
      <c r="D28" s="360" t="s">
        <v>928</v>
      </c>
      <c r="E28" s="433" t="s">
        <v>555</v>
      </c>
      <c r="F28" s="360" t="s">
        <v>48</v>
      </c>
      <c r="G28" s="360" t="s">
        <v>457</v>
      </c>
      <c r="H28" s="361">
        <v>120</v>
      </c>
      <c r="I28" s="362">
        <v>0.3333333333333333</v>
      </c>
      <c r="J28" s="363"/>
      <c r="K28" s="363"/>
    </row>
    <row r="29" spans="3:11" s="212" customFormat="1" ht="16.5" customHeight="1">
      <c r="C29" s="366">
        <f>C28+1</f>
        <v>13</v>
      </c>
      <c r="D29" s="366"/>
      <c r="E29" s="670" t="s">
        <v>613</v>
      </c>
      <c r="F29" s="366"/>
      <c r="G29" s="366"/>
      <c r="H29" s="367">
        <v>30</v>
      </c>
      <c r="I29" s="368">
        <f>I28+TIME(0,H28,0)</f>
        <v>0.41666666666666663</v>
      </c>
      <c r="J29" s="369"/>
      <c r="K29" s="369"/>
    </row>
    <row r="30" spans="3:11" s="253" customFormat="1" ht="16.5" customHeight="1">
      <c r="C30" s="987">
        <f>C29+1</f>
        <v>14</v>
      </c>
      <c r="D30" s="371" t="s">
        <v>928</v>
      </c>
      <c r="E30" s="433" t="s">
        <v>555</v>
      </c>
      <c r="F30" s="371" t="s">
        <v>48</v>
      </c>
      <c r="G30" s="371" t="s">
        <v>457</v>
      </c>
      <c r="H30" s="361">
        <v>120</v>
      </c>
      <c r="I30" s="362">
        <f>I29+TIME(0,H29,0)</f>
        <v>0.43749999999999994</v>
      </c>
      <c r="J30" s="363"/>
      <c r="K30" s="363"/>
    </row>
    <row r="31" spans="3:11" s="212" customFormat="1" ht="16.5" customHeight="1">
      <c r="C31" s="671">
        <f>C30+1</f>
        <v>15</v>
      </c>
      <c r="D31" s="366"/>
      <c r="E31" s="670" t="s">
        <v>821</v>
      </c>
      <c r="F31" s="366" t="s">
        <v>48</v>
      </c>
      <c r="G31" s="366"/>
      <c r="H31" s="367"/>
      <c r="I31" s="368">
        <f>I30+TIME(0,H30,0)</f>
        <v>0.5208333333333333</v>
      </c>
      <c r="J31" s="369"/>
      <c r="K31" s="369"/>
    </row>
    <row r="32" spans="3:11" s="253" customFormat="1" ht="16.5" customHeight="1">
      <c r="C32" s="358"/>
      <c r="D32" s="360"/>
      <c r="E32" s="433"/>
      <c r="F32" s="360"/>
      <c r="G32" s="360"/>
      <c r="H32" s="361"/>
      <c r="I32" s="362"/>
      <c r="J32" s="363"/>
      <c r="K32" s="363"/>
    </row>
    <row r="33" s="200" customFormat="1" ht="16.5" customHeight="1">
      <c r="G33" s="201"/>
    </row>
    <row r="34" spans="1:10" s="3" customFormat="1" ht="16.5" customHeight="1">
      <c r="A34" s="39"/>
      <c r="B34" s="1660" t="s">
        <v>174</v>
      </c>
      <c r="C34" s="2105"/>
      <c r="D34" s="2105"/>
      <c r="E34" s="2105"/>
      <c r="F34" s="2105"/>
      <c r="G34" s="2105"/>
      <c r="H34" s="2105"/>
      <c r="I34" s="2105"/>
      <c r="J34" s="2"/>
    </row>
    <row r="35" spans="2:10" s="9" customFormat="1" ht="16.5" customHeight="1">
      <c r="B35" s="268"/>
      <c r="C35" s="269"/>
      <c r="D35" s="269"/>
      <c r="E35" s="269"/>
      <c r="F35" s="269"/>
      <c r="G35" s="269"/>
      <c r="H35" s="269"/>
      <c r="I35" s="269"/>
      <c r="J35" s="12"/>
    </row>
    <row r="36" spans="3:11" s="253" customFormat="1" ht="16.5" customHeight="1">
      <c r="C36" s="358">
        <f>C31+1</f>
        <v>16</v>
      </c>
      <c r="D36" s="371" t="s">
        <v>928</v>
      </c>
      <c r="E36" s="433" t="s">
        <v>555</v>
      </c>
      <c r="F36" s="371" t="s">
        <v>48</v>
      </c>
      <c r="G36" s="371" t="s">
        <v>457</v>
      </c>
      <c r="H36" s="361">
        <v>120</v>
      </c>
      <c r="I36" s="362">
        <v>0.3333333333333333</v>
      </c>
      <c r="J36" s="363"/>
      <c r="K36" s="363"/>
    </row>
    <row r="37" spans="3:24" s="212" customFormat="1" ht="16.5" customHeight="1">
      <c r="C37" s="671">
        <f>C36+1</f>
        <v>17</v>
      </c>
      <c r="D37" s="365"/>
      <c r="E37" s="366" t="s">
        <v>614</v>
      </c>
      <c r="F37" s="366"/>
      <c r="G37" s="366"/>
      <c r="H37" s="367">
        <v>90</v>
      </c>
      <c r="I37" s="368">
        <f>I36+TIME(0,H36,0)</f>
        <v>0.41666666666666663</v>
      </c>
      <c r="J37" s="369"/>
      <c r="K37" s="369"/>
      <c r="L37" s="202"/>
      <c r="M37" s="202"/>
      <c r="N37" s="202"/>
      <c r="O37" s="202"/>
      <c r="P37" s="202"/>
      <c r="Q37" s="202"/>
      <c r="R37" s="202"/>
      <c r="S37" s="202"/>
      <c r="T37" s="202"/>
      <c r="U37" s="202"/>
      <c r="V37" s="202"/>
      <c r="W37" s="202"/>
      <c r="X37" s="202"/>
    </row>
    <row r="38" spans="3:11" s="253" customFormat="1" ht="16.5" customHeight="1">
      <c r="C38" s="358"/>
      <c r="D38" s="360"/>
      <c r="E38" s="433"/>
      <c r="F38" s="360"/>
      <c r="G38" s="360"/>
      <c r="H38" s="361"/>
      <c r="I38" s="362"/>
      <c r="J38" s="363"/>
      <c r="K38" s="363"/>
    </row>
    <row r="39" s="200" customFormat="1" ht="16.5" customHeight="1">
      <c r="G39" s="201"/>
    </row>
    <row r="40" spans="1:10" s="3" customFormat="1" ht="16.5" customHeight="1">
      <c r="A40" s="39"/>
      <c r="B40" s="1660" t="s">
        <v>175</v>
      </c>
      <c r="C40" s="2105"/>
      <c r="D40" s="2105"/>
      <c r="E40" s="2105"/>
      <c r="F40" s="2105"/>
      <c r="G40" s="2105"/>
      <c r="H40" s="2105"/>
      <c r="I40" s="2105"/>
      <c r="J40" s="2"/>
    </row>
    <row r="41" spans="2:10" s="9" customFormat="1" ht="16.5" customHeight="1">
      <c r="B41" s="268"/>
      <c r="C41" s="269"/>
      <c r="D41" s="269"/>
      <c r="E41" s="269"/>
      <c r="F41" s="269"/>
      <c r="G41" s="269"/>
      <c r="H41" s="269"/>
      <c r="I41" s="269"/>
      <c r="J41" s="12"/>
    </row>
    <row r="42" spans="3:11" s="253" customFormat="1" ht="16.5" customHeight="1">
      <c r="C42" s="358"/>
      <c r="D42" s="1490" t="s">
        <v>95</v>
      </c>
      <c r="E42" s="1491" t="s">
        <v>149</v>
      </c>
      <c r="F42" s="1490"/>
      <c r="G42" s="1490"/>
      <c r="H42" s="1492">
        <v>0</v>
      </c>
      <c r="I42" s="1493">
        <v>0.375</v>
      </c>
      <c r="J42" s="363"/>
      <c r="K42" s="363"/>
    </row>
    <row r="43" spans="3:24" s="212" customFormat="1" ht="16.5" customHeight="1">
      <c r="C43" s="364"/>
      <c r="D43" s="366"/>
      <c r="E43" s="1317"/>
      <c r="F43" s="366"/>
      <c r="G43" s="366"/>
      <c r="H43" s="367"/>
      <c r="I43" s="368"/>
      <c r="J43" s="369"/>
      <c r="K43" s="373"/>
      <c r="L43" s="202"/>
      <c r="M43" s="202"/>
      <c r="N43" s="202"/>
      <c r="O43" s="202"/>
      <c r="P43" s="202"/>
      <c r="Q43" s="202"/>
      <c r="R43" s="202"/>
      <c r="S43" s="202"/>
      <c r="T43" s="202"/>
      <c r="U43" s="202"/>
      <c r="V43" s="202"/>
      <c r="W43" s="202"/>
      <c r="X43" s="202"/>
    </row>
    <row r="44" spans="3:24" s="253" customFormat="1" ht="16.5" customHeight="1">
      <c r="C44" s="370">
        <f>C37+1</f>
        <v>18</v>
      </c>
      <c r="D44" s="359" t="s">
        <v>928</v>
      </c>
      <c r="E44" s="374" t="s">
        <v>555</v>
      </c>
      <c r="F44" s="360" t="s">
        <v>48</v>
      </c>
      <c r="G44" s="360" t="s">
        <v>457</v>
      </c>
      <c r="H44" s="361">
        <v>120</v>
      </c>
      <c r="I44" s="362">
        <v>0.4375</v>
      </c>
      <c r="J44" s="363"/>
      <c r="K44" s="363"/>
      <c r="L44" s="252"/>
      <c r="M44" s="252"/>
      <c r="N44" s="252"/>
      <c r="O44" s="252"/>
      <c r="P44" s="252"/>
      <c r="Q44" s="252"/>
      <c r="R44" s="252"/>
      <c r="S44" s="252"/>
      <c r="T44" s="252"/>
      <c r="U44" s="252"/>
      <c r="V44" s="252"/>
      <c r="W44" s="252"/>
      <c r="X44" s="252"/>
    </row>
    <row r="45" spans="3:24" s="212" customFormat="1" ht="16.5" customHeight="1">
      <c r="C45" s="375">
        <f>C44+1</f>
        <v>19</v>
      </c>
      <c r="D45" s="366"/>
      <c r="E45" s="365" t="s">
        <v>615</v>
      </c>
      <c r="F45" s="366"/>
      <c r="G45" s="366"/>
      <c r="H45" s="367">
        <v>60</v>
      </c>
      <c r="I45" s="368">
        <f>I44+TIME(0,H44,0)</f>
        <v>0.5208333333333334</v>
      </c>
      <c r="J45" s="369"/>
      <c r="K45" s="373"/>
      <c r="L45" s="202"/>
      <c r="M45" s="202"/>
      <c r="N45" s="202"/>
      <c r="O45" s="202"/>
      <c r="P45" s="202"/>
      <c r="Q45" s="202"/>
      <c r="R45" s="202"/>
      <c r="S45" s="202"/>
      <c r="T45" s="202"/>
      <c r="U45" s="202"/>
      <c r="V45" s="202"/>
      <c r="W45" s="202"/>
      <c r="X45" s="202"/>
    </row>
    <row r="46" spans="3:24" s="253" customFormat="1" ht="16.5" customHeight="1">
      <c r="C46" s="370">
        <f>C45+1</f>
        <v>20</v>
      </c>
      <c r="D46" s="359" t="s">
        <v>616</v>
      </c>
      <c r="E46" s="374" t="s">
        <v>458</v>
      </c>
      <c r="F46" s="360" t="s">
        <v>48</v>
      </c>
      <c r="G46" s="360" t="s">
        <v>399</v>
      </c>
      <c r="H46" s="361">
        <v>60</v>
      </c>
      <c r="I46" s="362">
        <f>I45+TIME(0,H45,0)</f>
        <v>0.5625</v>
      </c>
      <c r="J46" s="363"/>
      <c r="K46" s="363"/>
      <c r="L46" s="252"/>
      <c r="M46" s="252"/>
      <c r="N46" s="252"/>
      <c r="O46" s="252"/>
      <c r="P46" s="252"/>
      <c r="Q46" s="252"/>
      <c r="R46" s="252"/>
      <c r="S46" s="252"/>
      <c r="T46" s="252"/>
      <c r="U46" s="252"/>
      <c r="V46" s="252"/>
      <c r="W46" s="252"/>
      <c r="X46" s="252"/>
    </row>
    <row r="47" spans="3:24" s="212" customFormat="1" ht="16.5" customHeight="1">
      <c r="C47" s="375">
        <f>C46+1</f>
        <v>21</v>
      </c>
      <c r="D47" s="365" t="s">
        <v>92</v>
      </c>
      <c r="E47" s="1317" t="s">
        <v>678</v>
      </c>
      <c r="F47" s="366" t="s">
        <v>50</v>
      </c>
      <c r="G47" s="366" t="s">
        <v>457</v>
      </c>
      <c r="H47" s="367">
        <v>30</v>
      </c>
      <c r="I47" s="368">
        <f>I46+TIME(0,H46,0)</f>
        <v>0.6041666666666666</v>
      </c>
      <c r="J47" s="369"/>
      <c r="K47" s="369"/>
      <c r="L47" s="202"/>
      <c r="M47" s="202"/>
      <c r="N47" s="202"/>
      <c r="O47" s="202"/>
      <c r="P47" s="202"/>
      <c r="Q47" s="202"/>
      <c r="R47" s="202"/>
      <c r="S47" s="202"/>
      <c r="T47" s="202"/>
      <c r="U47" s="202"/>
      <c r="V47" s="202"/>
      <c r="W47" s="202"/>
      <c r="X47" s="202"/>
    </row>
    <row r="48" spans="3:24" s="253" customFormat="1" ht="16.5" customHeight="1">
      <c r="C48" s="370">
        <f>C47+1</f>
        <v>22</v>
      </c>
      <c r="D48" s="359" t="s">
        <v>836</v>
      </c>
      <c r="E48" s="371" t="s">
        <v>846</v>
      </c>
      <c r="F48" s="360" t="s">
        <v>50</v>
      </c>
      <c r="G48" s="360" t="s">
        <v>399</v>
      </c>
      <c r="H48" s="361">
        <v>30</v>
      </c>
      <c r="I48" s="362">
        <f>I47+TIME(0,H47,0)</f>
        <v>0.625</v>
      </c>
      <c r="J48" s="363"/>
      <c r="K48" s="363"/>
      <c r="L48" s="252"/>
      <c r="M48" s="252"/>
      <c r="N48" s="252"/>
      <c r="O48" s="252"/>
      <c r="P48" s="252"/>
      <c r="Q48" s="252"/>
      <c r="R48" s="252"/>
      <c r="S48" s="252"/>
      <c r="T48" s="252"/>
      <c r="U48" s="252"/>
      <c r="V48" s="252"/>
      <c r="W48" s="252"/>
      <c r="X48" s="252"/>
    </row>
    <row r="49" spans="3:24" s="212" customFormat="1" ht="16.5" customHeight="1">
      <c r="C49" s="375">
        <f>C48+1</f>
        <v>23</v>
      </c>
      <c r="D49" s="365"/>
      <c r="E49" s="365" t="s">
        <v>81</v>
      </c>
      <c r="F49" s="366"/>
      <c r="G49" s="366"/>
      <c r="H49" s="367"/>
      <c r="I49" s="368">
        <f>I48+TIME(0,H48,0)</f>
        <v>0.6458333333333334</v>
      </c>
      <c r="J49" s="369"/>
      <c r="K49" s="369"/>
      <c r="L49" s="202"/>
      <c r="M49" s="202"/>
      <c r="N49" s="202"/>
      <c r="O49" s="202"/>
      <c r="P49" s="202"/>
      <c r="Q49" s="202"/>
      <c r="R49" s="202"/>
      <c r="S49" s="202"/>
      <c r="T49" s="202"/>
      <c r="U49" s="202"/>
      <c r="V49" s="202"/>
      <c r="W49" s="202"/>
      <c r="X49" s="202"/>
    </row>
    <row r="50" spans="3:24" s="253" customFormat="1" ht="16.5" customHeight="1">
      <c r="C50" s="370"/>
      <c r="D50" s="359"/>
      <c r="E50" s="374" t="s">
        <v>350</v>
      </c>
      <c r="F50" s="360"/>
      <c r="G50" s="360"/>
      <c r="H50" s="361"/>
      <c r="I50" s="362"/>
      <c r="J50" s="363"/>
      <c r="K50" s="363"/>
      <c r="L50" s="252"/>
      <c r="M50" s="252"/>
      <c r="N50" s="252"/>
      <c r="O50" s="252"/>
      <c r="P50" s="252"/>
      <c r="Q50" s="252"/>
      <c r="R50" s="252"/>
      <c r="S50" s="252"/>
      <c r="T50" s="252"/>
      <c r="U50" s="252"/>
      <c r="V50" s="252"/>
      <c r="W50" s="252"/>
      <c r="X50" s="252"/>
    </row>
    <row r="51" spans="3:24" s="212" customFormat="1" ht="16.5" customHeight="1">
      <c r="C51" s="375"/>
      <c r="D51" s="365"/>
      <c r="E51" s="365"/>
      <c r="F51" s="366"/>
      <c r="G51" s="366"/>
      <c r="H51" s="367"/>
      <c r="I51" s="368"/>
      <c r="J51" s="369"/>
      <c r="K51" s="369"/>
      <c r="L51" s="202"/>
      <c r="M51" s="202"/>
      <c r="N51" s="202"/>
      <c r="O51" s="202"/>
      <c r="P51" s="202"/>
      <c r="Q51" s="202"/>
      <c r="R51" s="202"/>
      <c r="S51" s="202"/>
      <c r="T51" s="202"/>
      <c r="U51" s="202"/>
      <c r="V51" s="202"/>
      <c r="W51" s="202"/>
      <c r="X51" s="202"/>
    </row>
    <row r="52" spans="3:11" s="253" customFormat="1" ht="16.5" customHeight="1">
      <c r="C52" s="358"/>
      <c r="D52" s="360"/>
      <c r="E52" s="32" t="s">
        <v>97</v>
      </c>
      <c r="F52" s="360"/>
      <c r="G52" s="360"/>
      <c r="H52" s="361"/>
      <c r="I52" s="362"/>
      <c r="J52" s="363"/>
      <c r="K52" s="363"/>
    </row>
    <row r="53" spans="3:24" s="212" customFormat="1" ht="16.5" customHeight="1">
      <c r="C53" s="671"/>
      <c r="D53" s="365"/>
      <c r="E53" s="32" t="s">
        <v>27</v>
      </c>
      <c r="F53" s="366"/>
      <c r="G53" s="366"/>
      <c r="H53" s="367"/>
      <c r="I53" s="368"/>
      <c r="J53" s="369"/>
      <c r="K53" s="369"/>
      <c r="L53" s="202"/>
      <c r="M53" s="202"/>
      <c r="N53" s="202"/>
      <c r="O53" s="202"/>
      <c r="P53" s="202"/>
      <c r="Q53" s="202"/>
      <c r="R53" s="202"/>
      <c r="S53" s="202"/>
      <c r="T53" s="202"/>
      <c r="U53" s="202"/>
      <c r="V53" s="202"/>
      <c r="W53" s="202"/>
      <c r="X53" s="202"/>
    </row>
    <row r="54" spans="3:24" s="253" customFormat="1" ht="16.5" customHeight="1">
      <c r="C54" s="370"/>
      <c r="D54" s="359"/>
      <c r="E54" s="374"/>
      <c r="F54" s="360"/>
      <c r="G54" s="360"/>
      <c r="H54" s="361"/>
      <c r="I54" s="362"/>
      <c r="J54" s="363"/>
      <c r="K54" s="363"/>
      <c r="L54" s="252"/>
      <c r="M54" s="252"/>
      <c r="N54" s="252"/>
      <c r="O54" s="252"/>
      <c r="P54" s="252"/>
      <c r="Q54" s="252"/>
      <c r="R54" s="252"/>
      <c r="S54" s="252"/>
      <c r="T54" s="252"/>
      <c r="U54" s="252"/>
      <c r="V54" s="252"/>
      <c r="W54" s="252"/>
      <c r="X54" s="252"/>
    </row>
    <row r="55" spans="1:9" s="348" customFormat="1" ht="16.5" customHeight="1">
      <c r="A55" s="200"/>
      <c r="B55" s="200"/>
      <c r="C55" s="200"/>
      <c r="D55" s="200"/>
      <c r="E55" s="200"/>
      <c r="F55" s="200"/>
      <c r="G55" s="200"/>
      <c r="H55" s="264"/>
      <c r="I55" s="201"/>
    </row>
    <row r="56" ht="16.5" customHeight="1">
      <c r="C56" s="177"/>
    </row>
    <row r="57" ht="16.5" customHeight="1">
      <c r="C57" s="177"/>
    </row>
    <row r="58" ht="16.5" customHeight="1"/>
    <row r="59" ht="16.5" customHeight="1">
      <c r="C59" s="177"/>
    </row>
    <row r="60" ht="16.5" customHeight="1">
      <c r="C60" s="177"/>
    </row>
    <row r="61" ht="16.5" customHeight="1">
      <c r="C61" s="177"/>
    </row>
    <row r="62" ht="16.5" customHeight="1">
      <c r="C62" s="177"/>
    </row>
    <row r="63" ht="16.5" customHeight="1">
      <c r="C63" s="177"/>
    </row>
    <row r="64" ht="16.5" customHeight="1">
      <c r="C64" s="177"/>
    </row>
    <row r="65" ht="16.5" customHeight="1">
      <c r="C65" s="177"/>
    </row>
    <row r="66" ht="16.5" customHeight="1">
      <c r="C66" s="177"/>
    </row>
    <row r="67" ht="16.5" customHeight="1">
      <c r="C67" s="177"/>
    </row>
    <row r="68" ht="16.5" customHeight="1">
      <c r="C68" s="177"/>
    </row>
    <row r="69" ht="16.5" customHeight="1">
      <c r="C69" s="177"/>
    </row>
  </sheetData>
  <mergeCells count="7">
    <mergeCell ref="B40:I40"/>
    <mergeCell ref="B26:I26"/>
    <mergeCell ref="B34:I34"/>
    <mergeCell ref="B2:I2"/>
    <mergeCell ref="B3:I3"/>
    <mergeCell ref="B4:I4"/>
    <mergeCell ref="B11:I11"/>
  </mergeCells>
  <printOptions/>
  <pageMargins left="0.75" right="0.75" top="1" bottom="1" header="0.5" footer="0.5"/>
  <pageSetup horizontalDpi="300" verticalDpi="300" orientation="portrait" r:id="rId1"/>
</worksheet>
</file>

<file path=xl/worksheets/sheet23.xml><?xml version="1.0" encoding="utf-8"?>
<worksheet xmlns="http://schemas.openxmlformats.org/spreadsheetml/2006/main" xmlns:r="http://schemas.openxmlformats.org/officeDocument/2006/relationships">
  <sheetPr codeName="Sheet23">
    <tabColor indexed="47"/>
  </sheetPr>
  <dimension ref="A1:CS39"/>
  <sheetViews>
    <sheetView showGridLines="0" zoomScale="90" zoomScaleNormal="90" workbookViewId="0" topLeftCell="A1">
      <selection activeCell="A1" sqref="A1"/>
    </sheetView>
  </sheetViews>
  <sheetFormatPr defaultColWidth="9.140625" defaultRowHeight="12.75"/>
  <cols>
    <col min="1" max="1" width="1.421875" style="178" customWidth="1"/>
    <col min="2" max="2" width="3.7109375" style="178" customWidth="1"/>
    <col min="3" max="3" width="8.57421875" style="178" customWidth="1"/>
    <col min="4" max="4" width="6.421875" style="178" customWidth="1"/>
    <col min="5" max="5" width="88.421875" style="178" customWidth="1"/>
    <col min="6" max="6" width="3.57421875" style="178" customWidth="1"/>
    <col min="7" max="7" width="24.57421875" style="178" customWidth="1"/>
    <col min="8" max="8" width="5.7109375" style="178" customWidth="1"/>
    <col min="9" max="9" width="10.8515625" style="178" customWidth="1"/>
    <col min="10" max="24" width="11.7109375" style="178" customWidth="1"/>
    <col min="25" max="16384" width="9.140625" style="178" customWidth="1"/>
  </cols>
  <sheetData>
    <row r="1" s="1082" customFormat="1" ht="16.5" customHeight="1">
      <c r="I1" s="1083"/>
    </row>
    <row r="2" spans="2:9" s="1084" customFormat="1" ht="16.5" customHeight="1">
      <c r="B2" s="2110" t="s">
        <v>716</v>
      </c>
      <c r="C2" s="2110"/>
      <c r="D2" s="2110"/>
      <c r="E2" s="2110"/>
      <c r="F2" s="2110"/>
      <c r="G2" s="2110"/>
      <c r="H2" s="2110"/>
      <c r="I2" s="2110"/>
    </row>
    <row r="3" spans="2:9" s="1085" customFormat="1" ht="16.5" customHeight="1">
      <c r="B3" s="2111" t="s">
        <v>731</v>
      </c>
      <c r="C3" s="2111"/>
      <c r="D3" s="2111"/>
      <c r="E3" s="2111"/>
      <c r="F3" s="2111"/>
      <c r="G3" s="2111"/>
      <c r="H3" s="2111"/>
      <c r="I3" s="2111"/>
    </row>
    <row r="4" spans="2:97" s="1086" customFormat="1" ht="16.5" customHeight="1">
      <c r="B4" s="2112" t="s">
        <v>471</v>
      </c>
      <c r="C4" s="2112"/>
      <c r="D4" s="2112"/>
      <c r="E4" s="2112"/>
      <c r="F4" s="2112"/>
      <c r="G4" s="2112"/>
      <c r="H4" s="2112"/>
      <c r="I4" s="2112"/>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1087"/>
      <c r="BA4" s="1087"/>
      <c r="BB4" s="1087"/>
      <c r="BC4" s="1087"/>
      <c r="BD4" s="1087"/>
      <c r="BE4" s="1087"/>
      <c r="BF4" s="1087"/>
      <c r="BG4" s="1087"/>
      <c r="BH4" s="1087"/>
      <c r="BI4" s="1087"/>
      <c r="BJ4" s="1087"/>
      <c r="BK4" s="1087"/>
      <c r="BL4" s="1087"/>
      <c r="BM4" s="1087"/>
      <c r="BN4" s="1087"/>
      <c r="BO4" s="1087"/>
      <c r="BP4" s="1087"/>
      <c r="BQ4" s="1087"/>
      <c r="BR4" s="1087"/>
      <c r="BS4" s="1087"/>
      <c r="BT4" s="1087"/>
      <c r="BU4" s="1087"/>
      <c r="BV4" s="1087"/>
      <c r="BW4" s="1087"/>
      <c r="BX4" s="1087"/>
      <c r="BY4" s="1087"/>
      <c r="BZ4" s="1087"/>
      <c r="CA4" s="1087"/>
      <c r="CB4" s="1087"/>
      <c r="CC4" s="1087"/>
      <c r="CD4" s="1087"/>
      <c r="CE4" s="1087"/>
      <c r="CF4" s="1087"/>
      <c r="CG4" s="1087"/>
      <c r="CH4" s="1087"/>
      <c r="CI4" s="1087"/>
      <c r="CJ4" s="1087"/>
      <c r="CK4" s="1087"/>
      <c r="CL4" s="1087"/>
      <c r="CM4" s="1087"/>
      <c r="CN4" s="1087"/>
      <c r="CO4" s="1087"/>
      <c r="CP4" s="1087"/>
      <c r="CQ4" s="1087"/>
      <c r="CR4" s="1087"/>
      <c r="CS4" s="1087"/>
    </row>
    <row r="5" spans="2:97" s="1088" customFormat="1" ht="16.5" customHeight="1">
      <c r="B5" s="1089" t="s">
        <v>50</v>
      </c>
      <c r="C5" s="1090" t="s">
        <v>732</v>
      </c>
      <c r="D5" s="1091"/>
      <c r="E5" s="1092"/>
      <c r="F5" s="1092"/>
      <c r="G5" s="1092"/>
      <c r="H5" s="1092"/>
      <c r="I5" s="1092"/>
      <c r="J5" s="1092"/>
      <c r="K5" s="1092"/>
      <c r="L5" s="1092"/>
      <c r="M5" s="1092"/>
      <c r="N5" s="1092"/>
      <c r="O5" s="1092"/>
      <c r="P5" s="1092"/>
      <c r="Q5" s="1092"/>
      <c r="R5" s="1092"/>
      <c r="S5" s="1092"/>
      <c r="T5" s="1092"/>
      <c r="U5" s="1092"/>
      <c r="V5" s="1092"/>
      <c r="W5" s="1092"/>
      <c r="X5" s="1092"/>
      <c r="Y5" s="1092"/>
      <c r="Z5" s="1092"/>
      <c r="AA5" s="1092"/>
      <c r="AB5" s="1092"/>
      <c r="AC5" s="1092"/>
      <c r="AD5" s="1092"/>
      <c r="AE5" s="1092"/>
      <c r="AF5" s="1092"/>
      <c r="AG5" s="1092"/>
      <c r="AH5" s="1092"/>
      <c r="AI5" s="1092"/>
      <c r="AJ5" s="1092"/>
      <c r="AK5" s="1092"/>
      <c r="AL5" s="1092"/>
      <c r="AM5" s="1092"/>
      <c r="AN5" s="1092"/>
      <c r="AO5" s="1092"/>
      <c r="AP5" s="1092"/>
      <c r="AQ5" s="1092"/>
      <c r="AR5" s="1092"/>
      <c r="AS5" s="1092"/>
      <c r="AT5" s="1092"/>
      <c r="AU5" s="1092"/>
      <c r="AV5" s="1092"/>
      <c r="AW5" s="1092"/>
      <c r="AX5" s="1092"/>
      <c r="AY5" s="1092"/>
      <c r="AZ5" s="1092"/>
      <c r="BA5" s="1092"/>
      <c r="BB5" s="1092"/>
      <c r="BC5" s="1092"/>
      <c r="BD5" s="1092"/>
      <c r="BE5" s="1092"/>
      <c r="BF5" s="1092"/>
      <c r="BG5" s="1092"/>
      <c r="BH5" s="1092"/>
      <c r="BI5" s="1092"/>
      <c r="BJ5" s="1092"/>
      <c r="BK5" s="1092"/>
      <c r="BL5" s="1092"/>
      <c r="BM5" s="1092"/>
      <c r="BN5" s="1092"/>
      <c r="BO5" s="1092"/>
      <c r="BP5" s="1092"/>
      <c r="BQ5" s="1092"/>
      <c r="BR5" s="1092"/>
      <c r="BS5" s="1092"/>
      <c r="BT5" s="1092"/>
      <c r="BU5" s="1092"/>
      <c r="BV5" s="1092"/>
      <c r="BW5" s="1092"/>
      <c r="BX5" s="1092"/>
      <c r="BY5" s="1092"/>
      <c r="BZ5" s="1092"/>
      <c r="CA5" s="1092"/>
      <c r="CB5" s="1092"/>
      <c r="CC5" s="1092"/>
      <c r="CD5" s="1092"/>
      <c r="CE5" s="1092"/>
      <c r="CF5" s="1092"/>
      <c r="CG5" s="1092"/>
      <c r="CH5" s="1092"/>
      <c r="CI5" s="1092"/>
      <c r="CJ5" s="1092"/>
      <c r="CK5" s="1092"/>
      <c r="CL5" s="1092"/>
      <c r="CM5" s="1092"/>
      <c r="CN5" s="1092"/>
      <c r="CO5" s="1092"/>
      <c r="CP5" s="1092"/>
      <c r="CQ5" s="1092"/>
      <c r="CR5" s="1092"/>
      <c r="CS5" s="1092"/>
    </row>
    <row r="6" spans="2:97" s="1088" customFormat="1" ht="16.5" customHeight="1">
      <c r="B6" s="1089" t="s">
        <v>50</v>
      </c>
      <c r="C6" s="1090" t="s">
        <v>733</v>
      </c>
      <c r="D6" s="1091"/>
      <c r="E6" s="1092"/>
      <c r="F6" s="1092"/>
      <c r="G6" s="1092"/>
      <c r="H6" s="1092"/>
      <c r="I6" s="1092"/>
      <c r="J6" s="1092"/>
      <c r="K6" s="1092"/>
      <c r="L6" s="1092"/>
      <c r="M6" s="1092"/>
      <c r="N6" s="1092"/>
      <c r="O6" s="1092"/>
      <c r="P6" s="1092"/>
      <c r="Q6" s="1092"/>
      <c r="R6" s="1092"/>
      <c r="S6" s="1092"/>
      <c r="T6" s="1092"/>
      <c r="U6" s="1092"/>
      <c r="V6" s="1092"/>
      <c r="W6" s="1092"/>
      <c r="X6" s="1092"/>
      <c r="Y6" s="1092"/>
      <c r="Z6" s="1092"/>
      <c r="AA6" s="1092"/>
      <c r="AB6" s="1092"/>
      <c r="AC6" s="1092"/>
      <c r="AD6" s="1092"/>
      <c r="AE6" s="1092"/>
      <c r="AF6" s="1092"/>
      <c r="AG6" s="1092"/>
      <c r="AH6" s="1092"/>
      <c r="AI6" s="1092"/>
      <c r="AJ6" s="1092"/>
      <c r="AK6" s="1092"/>
      <c r="AL6" s="1092"/>
      <c r="AM6" s="1092"/>
      <c r="AN6" s="1092"/>
      <c r="AO6" s="1092"/>
      <c r="AP6" s="1092"/>
      <c r="AQ6" s="1092"/>
      <c r="AR6" s="1092"/>
      <c r="AS6" s="1092"/>
      <c r="AT6" s="1092"/>
      <c r="AU6" s="1092"/>
      <c r="AV6" s="1092"/>
      <c r="AW6" s="1092"/>
      <c r="AX6" s="1092"/>
      <c r="AY6" s="1092"/>
      <c r="AZ6" s="1092"/>
      <c r="BA6" s="1092"/>
      <c r="BB6" s="1092"/>
      <c r="BC6" s="1092"/>
      <c r="BD6" s="1092"/>
      <c r="BE6" s="1092"/>
      <c r="BF6" s="1092"/>
      <c r="BG6" s="1092"/>
      <c r="BH6" s="1092"/>
      <c r="BI6" s="1092"/>
      <c r="BJ6" s="1092"/>
      <c r="BK6" s="1092"/>
      <c r="BL6" s="1092"/>
      <c r="BM6" s="1092"/>
      <c r="BN6" s="1092"/>
      <c r="BO6" s="1092"/>
      <c r="BP6" s="1092"/>
      <c r="BQ6" s="1092"/>
      <c r="BR6" s="1092"/>
      <c r="BS6" s="1092"/>
      <c r="BT6" s="1092"/>
      <c r="BU6" s="1092"/>
      <c r="BV6" s="1092"/>
      <c r="BW6" s="1092"/>
      <c r="BX6" s="1092"/>
      <c r="BY6" s="1092"/>
      <c r="BZ6" s="1092"/>
      <c r="CA6" s="1092"/>
      <c r="CB6" s="1092"/>
      <c r="CC6" s="1092"/>
      <c r="CD6" s="1092"/>
      <c r="CE6" s="1092"/>
      <c r="CF6" s="1092"/>
      <c r="CG6" s="1092"/>
      <c r="CH6" s="1092"/>
      <c r="CI6" s="1092"/>
      <c r="CJ6" s="1092"/>
      <c r="CK6" s="1092"/>
      <c r="CL6" s="1092"/>
      <c r="CM6" s="1092"/>
      <c r="CN6" s="1092"/>
      <c r="CO6" s="1092"/>
      <c r="CP6" s="1092"/>
      <c r="CQ6" s="1092"/>
      <c r="CR6" s="1092"/>
      <c r="CS6" s="1092"/>
    </row>
    <row r="7" spans="2:97" s="1088" customFormat="1" ht="16.5" customHeight="1">
      <c r="B7" s="1089" t="s">
        <v>50</v>
      </c>
      <c r="C7" s="1090" t="s">
        <v>734</v>
      </c>
      <c r="D7" s="1091"/>
      <c r="E7" s="1092"/>
      <c r="F7" s="1092"/>
      <c r="G7" s="1092"/>
      <c r="H7" s="1092"/>
      <c r="I7" s="1092"/>
      <c r="J7" s="1092"/>
      <c r="K7" s="1092"/>
      <c r="L7" s="1092"/>
      <c r="M7" s="1092"/>
      <c r="N7" s="1092"/>
      <c r="O7" s="1092"/>
      <c r="P7" s="1092"/>
      <c r="Q7" s="1092"/>
      <c r="R7" s="1092"/>
      <c r="S7" s="1092"/>
      <c r="T7" s="1092"/>
      <c r="U7" s="1092"/>
      <c r="V7" s="1092"/>
      <c r="W7" s="1092"/>
      <c r="X7" s="1092"/>
      <c r="Y7" s="1092"/>
      <c r="Z7" s="1092"/>
      <c r="AA7" s="1092"/>
      <c r="AB7" s="1092"/>
      <c r="AC7" s="1092"/>
      <c r="AD7" s="1092"/>
      <c r="AE7" s="1092"/>
      <c r="AF7" s="1092"/>
      <c r="AG7" s="1092"/>
      <c r="AH7" s="1092"/>
      <c r="AI7" s="1092"/>
      <c r="AJ7" s="1092"/>
      <c r="AK7" s="1092"/>
      <c r="AL7" s="1092"/>
      <c r="AM7" s="1092"/>
      <c r="AN7" s="1092"/>
      <c r="AO7" s="1092"/>
      <c r="AP7" s="1092"/>
      <c r="AQ7" s="1092"/>
      <c r="AR7" s="1092"/>
      <c r="AS7" s="1092"/>
      <c r="AT7" s="1092"/>
      <c r="AU7" s="1092"/>
      <c r="AV7" s="1092"/>
      <c r="AW7" s="1092"/>
      <c r="AX7" s="1092"/>
      <c r="AY7" s="1092"/>
      <c r="AZ7" s="1092"/>
      <c r="BA7" s="1092"/>
      <c r="BB7" s="1092"/>
      <c r="BC7" s="1092"/>
      <c r="BD7" s="1092"/>
      <c r="BE7" s="1092"/>
      <c r="BF7" s="1092"/>
      <c r="BG7" s="1092"/>
      <c r="BH7" s="1092"/>
      <c r="BI7" s="1092"/>
      <c r="BJ7" s="1092"/>
      <c r="BK7" s="1092"/>
      <c r="BL7" s="1092"/>
      <c r="BM7" s="1092"/>
      <c r="BN7" s="1092"/>
      <c r="BO7" s="1092"/>
      <c r="BP7" s="1092"/>
      <c r="BQ7" s="1092"/>
      <c r="BR7" s="1092"/>
      <c r="BS7" s="1092"/>
      <c r="BT7" s="1092"/>
      <c r="BU7" s="1092"/>
      <c r="BV7" s="1092"/>
      <c r="BW7" s="1092"/>
      <c r="BX7" s="1092"/>
      <c r="BY7" s="1092"/>
      <c r="BZ7" s="1092"/>
      <c r="CA7" s="1092"/>
      <c r="CB7" s="1092"/>
      <c r="CC7" s="1092"/>
      <c r="CD7" s="1092"/>
      <c r="CE7" s="1092"/>
      <c r="CF7" s="1092"/>
      <c r="CG7" s="1092"/>
      <c r="CH7" s="1092"/>
      <c r="CI7" s="1092"/>
      <c r="CJ7" s="1092"/>
      <c r="CK7" s="1092"/>
      <c r="CL7" s="1092"/>
      <c r="CM7" s="1092"/>
      <c r="CN7" s="1092"/>
      <c r="CO7" s="1092"/>
      <c r="CP7" s="1092"/>
      <c r="CQ7" s="1092"/>
      <c r="CR7" s="1092"/>
      <c r="CS7" s="1092"/>
    </row>
    <row r="8" spans="1:9" s="1095" customFormat="1" ht="16.5" customHeight="1">
      <c r="A8" s="1093"/>
      <c r="B8" s="1094"/>
      <c r="C8" s="2109"/>
      <c r="D8" s="2109"/>
      <c r="E8" s="2109"/>
      <c r="F8" s="2109"/>
      <c r="G8" s="2109"/>
      <c r="H8" s="2109"/>
      <c r="I8" s="2109"/>
    </row>
    <row r="9" spans="1:9" s="1095" customFormat="1" ht="16.5" customHeight="1">
      <c r="A9" s="1093"/>
      <c r="B9" s="1094"/>
      <c r="C9" s="2108" t="s">
        <v>735</v>
      </c>
      <c r="D9" s="2108"/>
      <c r="E9" s="2108"/>
      <c r="F9" s="2108"/>
      <c r="G9" s="2108"/>
      <c r="H9" s="2108"/>
      <c r="I9" s="2108"/>
    </row>
    <row r="10" spans="3:24" s="212" customFormat="1" ht="16.5" customHeight="1">
      <c r="C10" s="671">
        <v>1</v>
      </c>
      <c r="D10" s="365" t="s">
        <v>47</v>
      </c>
      <c r="E10" s="366" t="s">
        <v>456</v>
      </c>
      <c r="F10" s="366" t="s">
        <v>48</v>
      </c>
      <c r="G10" s="366" t="s">
        <v>399</v>
      </c>
      <c r="H10" s="367">
        <v>1</v>
      </c>
      <c r="I10" s="929">
        <f>TIME(16,0,0)</f>
        <v>0.6666666666666666</v>
      </c>
      <c r="J10" s="369"/>
      <c r="K10" s="369"/>
      <c r="L10" s="202"/>
      <c r="M10" s="202"/>
      <c r="N10" s="202"/>
      <c r="O10" s="202"/>
      <c r="P10" s="202"/>
      <c r="Q10" s="202"/>
      <c r="R10" s="202"/>
      <c r="S10" s="202"/>
      <c r="T10" s="202"/>
      <c r="U10" s="202"/>
      <c r="V10" s="202"/>
      <c r="W10" s="202"/>
      <c r="X10" s="202"/>
    </row>
    <row r="11" spans="3:24" s="253" customFormat="1" ht="16.5" customHeight="1">
      <c r="C11" s="370">
        <v>2</v>
      </c>
      <c r="D11" s="359" t="s">
        <v>47</v>
      </c>
      <c r="E11" s="374" t="s">
        <v>736</v>
      </c>
      <c r="F11" s="360" t="s">
        <v>48</v>
      </c>
      <c r="G11" s="360" t="s">
        <v>399</v>
      </c>
      <c r="H11" s="361">
        <v>7</v>
      </c>
      <c r="I11" s="928">
        <f aca="true" t="shared" si="0" ref="I11:I19">I10+TIME(0,H10,0)</f>
        <v>0.6673611111111111</v>
      </c>
      <c r="J11" s="363"/>
      <c r="K11" s="363"/>
      <c r="L11" s="252"/>
      <c r="M11" s="252"/>
      <c r="N11" s="252"/>
      <c r="O11" s="252"/>
      <c r="P11" s="252"/>
      <c r="Q11" s="252"/>
      <c r="R11" s="252"/>
      <c r="S11" s="252"/>
      <c r="T11" s="252"/>
      <c r="U11" s="252"/>
      <c r="V11" s="252"/>
      <c r="W11" s="252"/>
      <c r="X11" s="252"/>
    </row>
    <row r="12" spans="3:24" s="212" customFormat="1" ht="16.5" customHeight="1">
      <c r="C12" s="364">
        <v>3</v>
      </c>
      <c r="D12" s="365" t="s">
        <v>47</v>
      </c>
      <c r="E12" s="373" t="s">
        <v>556</v>
      </c>
      <c r="F12" s="366" t="s">
        <v>48</v>
      </c>
      <c r="G12" s="366" t="s">
        <v>399</v>
      </c>
      <c r="H12" s="367">
        <v>5</v>
      </c>
      <c r="I12" s="929">
        <f t="shared" si="0"/>
        <v>0.6722222222222222</v>
      </c>
      <c r="J12" s="369"/>
      <c r="K12" s="369"/>
      <c r="L12" s="202"/>
      <c r="M12" s="202"/>
      <c r="N12" s="202"/>
      <c r="O12" s="202"/>
      <c r="P12" s="202"/>
      <c r="Q12" s="202"/>
      <c r="R12" s="202"/>
      <c r="S12" s="202"/>
      <c r="T12" s="202"/>
      <c r="U12" s="202"/>
      <c r="V12" s="202"/>
      <c r="W12" s="202"/>
      <c r="X12" s="202"/>
    </row>
    <row r="13" spans="3:24" s="253" customFormat="1" ht="16.5" customHeight="1">
      <c r="C13" s="376">
        <v>4</v>
      </c>
      <c r="D13" s="360" t="s">
        <v>95</v>
      </c>
      <c r="E13" s="360" t="s">
        <v>573</v>
      </c>
      <c r="F13" s="360" t="s">
        <v>48</v>
      </c>
      <c r="G13" s="360" t="s">
        <v>399</v>
      </c>
      <c r="H13" s="361">
        <v>5</v>
      </c>
      <c r="I13" s="928">
        <f t="shared" si="0"/>
        <v>0.6756944444444444</v>
      </c>
      <c r="J13" s="363"/>
      <c r="K13" s="363"/>
      <c r="L13" s="252"/>
      <c r="M13" s="252"/>
      <c r="N13" s="252"/>
      <c r="O13" s="252"/>
      <c r="P13" s="252"/>
      <c r="Q13" s="252"/>
      <c r="R13" s="252"/>
      <c r="S13" s="252"/>
      <c r="T13" s="252"/>
      <c r="U13" s="252"/>
      <c r="V13" s="252"/>
      <c r="W13" s="252"/>
      <c r="X13" s="252"/>
    </row>
    <row r="14" spans="3:24" s="212" customFormat="1" ht="16.5" customHeight="1">
      <c r="C14" s="375">
        <v>5</v>
      </c>
      <c r="D14" s="366" t="s">
        <v>94</v>
      </c>
      <c r="E14" s="373" t="s">
        <v>6</v>
      </c>
      <c r="F14" s="366" t="s">
        <v>48</v>
      </c>
      <c r="G14" s="366" t="s">
        <v>402</v>
      </c>
      <c r="H14" s="367">
        <v>7</v>
      </c>
      <c r="I14" s="929">
        <f t="shared" si="0"/>
        <v>0.6791666666666666</v>
      </c>
      <c r="J14" s="369"/>
      <c r="K14" s="369"/>
      <c r="L14" s="202"/>
      <c r="M14" s="202"/>
      <c r="N14" s="202"/>
      <c r="O14" s="202"/>
      <c r="P14" s="202"/>
      <c r="Q14" s="202"/>
      <c r="R14" s="202"/>
      <c r="S14" s="202"/>
      <c r="T14" s="202"/>
      <c r="U14" s="202"/>
      <c r="V14" s="202"/>
      <c r="W14" s="202"/>
      <c r="X14" s="202"/>
    </row>
    <row r="15" spans="3:11" s="1120" customFormat="1" ht="16.5" customHeight="1">
      <c r="C15" s="1121">
        <v>6</v>
      </c>
      <c r="D15" s="1122" t="s">
        <v>94</v>
      </c>
      <c r="E15" s="1123" t="s">
        <v>734</v>
      </c>
      <c r="F15" s="1122" t="s">
        <v>48</v>
      </c>
      <c r="G15" s="1122" t="s">
        <v>402</v>
      </c>
      <c r="H15" s="1124">
        <v>20</v>
      </c>
      <c r="I15" s="1296">
        <f t="shared" si="0"/>
        <v>0.6840277777777777</v>
      </c>
      <c r="J15" s="1125"/>
      <c r="K15" s="1125"/>
    </row>
    <row r="16" spans="3:11" s="1097" customFormat="1" ht="16.5" customHeight="1">
      <c r="C16" s="1098">
        <v>7</v>
      </c>
      <c r="D16" s="1105" t="s">
        <v>94</v>
      </c>
      <c r="E16" s="1106" t="s">
        <v>780</v>
      </c>
      <c r="F16" s="1105" t="s">
        <v>48</v>
      </c>
      <c r="G16" s="1105" t="s">
        <v>402</v>
      </c>
      <c r="H16" s="1100">
        <v>75</v>
      </c>
      <c r="I16" s="929">
        <f t="shared" si="0"/>
        <v>0.6979166666666665</v>
      </c>
      <c r="J16" s="1102"/>
      <c r="K16" s="1102"/>
    </row>
    <row r="17" spans="3:11" s="85" customFormat="1" ht="15" customHeight="1">
      <c r="C17" s="1297">
        <v>8</v>
      </c>
      <c r="D17" s="506" t="s">
        <v>47</v>
      </c>
      <c r="E17" s="507" t="s">
        <v>845</v>
      </c>
      <c r="F17" s="506" t="s">
        <v>48</v>
      </c>
      <c r="G17" s="506"/>
      <c r="H17" s="508">
        <v>90</v>
      </c>
      <c r="I17" s="1296">
        <f t="shared" si="0"/>
        <v>0.7499999999999999</v>
      </c>
      <c r="J17" s="510"/>
      <c r="K17" s="510"/>
    </row>
    <row r="18" spans="3:11" s="1097" customFormat="1" ht="16.5" customHeight="1">
      <c r="C18" s="1098">
        <v>9</v>
      </c>
      <c r="D18" s="1105" t="s">
        <v>94</v>
      </c>
      <c r="E18" s="1106" t="s">
        <v>780</v>
      </c>
      <c r="F18" s="1105" t="s">
        <v>48</v>
      </c>
      <c r="G18" s="1105" t="s">
        <v>402</v>
      </c>
      <c r="H18" s="1100">
        <v>120</v>
      </c>
      <c r="I18" s="929">
        <f t="shared" si="0"/>
        <v>0.8124999999999999</v>
      </c>
      <c r="J18" s="1102"/>
      <c r="K18" s="1102"/>
    </row>
    <row r="19" spans="3:11" s="253" customFormat="1" ht="15" customHeight="1">
      <c r="C19" s="358">
        <v>10</v>
      </c>
      <c r="D19" s="360" t="s">
        <v>47</v>
      </c>
      <c r="E19" s="433" t="s">
        <v>817</v>
      </c>
      <c r="F19" s="360" t="s">
        <v>48</v>
      </c>
      <c r="G19" s="360"/>
      <c r="H19" s="361">
        <v>0</v>
      </c>
      <c r="I19" s="1296">
        <f t="shared" si="0"/>
        <v>0.8958333333333333</v>
      </c>
      <c r="J19" s="363"/>
      <c r="K19" s="363"/>
    </row>
    <row r="20" spans="3:11" s="212" customFormat="1" ht="16.5" customHeight="1">
      <c r="C20" s="1114"/>
      <c r="D20" s="1115"/>
      <c r="E20" s="1116"/>
      <c r="F20" s="1115"/>
      <c r="G20" s="1115"/>
      <c r="H20" s="1117"/>
      <c r="I20" s="1127"/>
      <c r="J20" s="1118"/>
      <c r="K20" s="1118"/>
    </row>
    <row r="21" spans="1:9" s="1095" customFormat="1" ht="16.5" customHeight="1">
      <c r="A21" s="1093"/>
      <c r="B21" s="1094"/>
      <c r="C21" s="2109"/>
      <c r="D21" s="2109"/>
      <c r="E21" s="2109"/>
      <c r="F21" s="2109"/>
      <c r="G21" s="2109"/>
      <c r="H21" s="2109"/>
      <c r="I21" s="2109"/>
    </row>
    <row r="22" spans="1:9" s="1095" customFormat="1" ht="16.5" customHeight="1">
      <c r="A22" s="1093"/>
      <c r="B22" s="1094"/>
      <c r="C22" s="2108" t="s">
        <v>737</v>
      </c>
      <c r="D22" s="2108"/>
      <c r="E22" s="2108"/>
      <c r="F22" s="2108"/>
      <c r="G22" s="2108"/>
      <c r="H22" s="2108"/>
      <c r="I22" s="2108"/>
    </row>
    <row r="23" spans="3:11" s="1097" customFormat="1" ht="16.5" customHeight="1">
      <c r="C23" s="1298">
        <v>11</v>
      </c>
      <c r="D23" s="1105" t="s">
        <v>94</v>
      </c>
      <c r="E23" s="1106" t="s">
        <v>738</v>
      </c>
      <c r="F23" s="1105" t="s">
        <v>48</v>
      </c>
      <c r="G23" s="1105" t="s">
        <v>402</v>
      </c>
      <c r="H23" s="1100">
        <v>120</v>
      </c>
      <c r="I23" s="929">
        <f>TIME(8,0,0)</f>
        <v>0.3333333333333333</v>
      </c>
      <c r="J23" s="1102"/>
      <c r="K23" s="1102"/>
    </row>
    <row r="24" spans="3:11" s="85" customFormat="1" ht="15" customHeight="1">
      <c r="C24" s="1297">
        <v>12</v>
      </c>
      <c r="D24" s="506" t="s">
        <v>47</v>
      </c>
      <c r="E24" s="507" t="s">
        <v>844</v>
      </c>
      <c r="F24" s="506" t="s">
        <v>48</v>
      </c>
      <c r="G24" s="506"/>
      <c r="H24" s="508">
        <v>30</v>
      </c>
      <c r="I24" s="1296">
        <f aca="true" t="shared" si="1" ref="I24:I29">I23+TIME(0,H23,0)</f>
        <v>0.41666666666666663</v>
      </c>
      <c r="J24" s="510"/>
      <c r="K24" s="510"/>
    </row>
    <row r="25" spans="3:11" s="212" customFormat="1" ht="15" customHeight="1">
      <c r="C25" s="671">
        <v>13</v>
      </c>
      <c r="D25" s="366" t="s">
        <v>94</v>
      </c>
      <c r="E25" s="670" t="s">
        <v>679</v>
      </c>
      <c r="F25" s="366" t="s">
        <v>48</v>
      </c>
      <c r="G25" s="366" t="s">
        <v>402</v>
      </c>
      <c r="H25" s="367">
        <v>80</v>
      </c>
      <c r="I25" s="929">
        <f t="shared" si="1"/>
        <v>0.43749999999999994</v>
      </c>
      <c r="J25" s="369"/>
      <c r="K25" s="369"/>
    </row>
    <row r="26" spans="3:24" s="253" customFormat="1" ht="16.5" customHeight="1">
      <c r="C26" s="370">
        <v>14</v>
      </c>
      <c r="D26" s="359" t="s">
        <v>94</v>
      </c>
      <c r="E26" s="433" t="s">
        <v>739</v>
      </c>
      <c r="F26" s="360" t="s">
        <v>48</v>
      </c>
      <c r="G26" s="360" t="s">
        <v>402</v>
      </c>
      <c r="H26" s="361">
        <v>30</v>
      </c>
      <c r="I26" s="1296">
        <f t="shared" si="1"/>
        <v>0.49305555555555547</v>
      </c>
      <c r="J26" s="363"/>
      <c r="K26" s="363"/>
      <c r="L26" s="252"/>
      <c r="M26" s="252"/>
      <c r="N26" s="252"/>
      <c r="O26" s="252"/>
      <c r="P26" s="252"/>
      <c r="Q26" s="252"/>
      <c r="R26" s="252"/>
      <c r="S26" s="252"/>
      <c r="T26" s="252"/>
      <c r="U26" s="252"/>
      <c r="V26" s="252"/>
      <c r="W26" s="252"/>
      <c r="X26" s="252"/>
    </row>
    <row r="27" spans="3:11" s="1097" customFormat="1" ht="16.5" customHeight="1">
      <c r="C27" s="1098">
        <v>15</v>
      </c>
      <c r="D27" s="1099" t="s">
        <v>836</v>
      </c>
      <c r="E27" s="1106" t="s">
        <v>458</v>
      </c>
      <c r="F27" s="1099" t="s">
        <v>48</v>
      </c>
      <c r="G27" s="1099" t="s">
        <v>399</v>
      </c>
      <c r="H27" s="1100">
        <v>5</v>
      </c>
      <c r="I27" s="929">
        <f t="shared" si="1"/>
        <v>0.5138888888888888</v>
      </c>
      <c r="J27" s="1102"/>
      <c r="K27" s="1102"/>
    </row>
    <row r="28" spans="3:24" s="253" customFormat="1" ht="16.5" customHeight="1">
      <c r="C28" s="1177">
        <v>16</v>
      </c>
      <c r="D28" s="1182" t="s">
        <v>836</v>
      </c>
      <c r="E28" s="1179" t="s">
        <v>846</v>
      </c>
      <c r="F28" s="1183" t="s">
        <v>48</v>
      </c>
      <c r="G28" s="1178" t="s">
        <v>399</v>
      </c>
      <c r="H28" s="1180">
        <v>5</v>
      </c>
      <c r="I28" s="1296">
        <f t="shared" si="1"/>
        <v>0.517361111111111</v>
      </c>
      <c r="J28" s="1181"/>
      <c r="K28" s="1181"/>
      <c r="L28" s="252"/>
      <c r="M28" s="252"/>
      <c r="N28" s="252"/>
      <c r="O28" s="252"/>
      <c r="P28" s="252"/>
      <c r="Q28" s="252"/>
      <c r="R28" s="252"/>
      <c r="S28" s="252"/>
      <c r="T28" s="252"/>
      <c r="U28" s="252"/>
      <c r="V28" s="252"/>
      <c r="W28" s="252"/>
      <c r="X28" s="252"/>
    </row>
    <row r="29" spans="3:11" s="212" customFormat="1" ht="16.5" customHeight="1">
      <c r="C29" s="1119">
        <v>17</v>
      </c>
      <c r="D29" s="1299" t="s">
        <v>47</v>
      </c>
      <c r="E29" s="1116" t="s">
        <v>819</v>
      </c>
      <c r="F29" s="1299" t="s">
        <v>48</v>
      </c>
      <c r="G29" s="1299" t="s">
        <v>399</v>
      </c>
      <c r="H29" s="1117">
        <v>0</v>
      </c>
      <c r="I29" s="929">
        <f t="shared" si="1"/>
        <v>0.5208333333333333</v>
      </c>
      <c r="J29" s="1118"/>
      <c r="K29" s="1118"/>
    </row>
    <row r="30" spans="3:11" s="85" customFormat="1" ht="16.5" customHeight="1">
      <c r="C30" s="1300"/>
      <c r="D30" s="1301"/>
      <c r="E30" s="1302"/>
      <c r="F30" s="1301"/>
      <c r="G30" s="1301"/>
      <c r="H30" s="1303"/>
      <c r="I30" s="1304"/>
      <c r="J30" s="1305"/>
      <c r="K30" s="1305"/>
    </row>
    <row r="31" spans="3:24" s="1097" customFormat="1" ht="16.5" customHeight="1">
      <c r="C31" s="1306"/>
      <c r="D31" s="1306" t="s">
        <v>12</v>
      </c>
      <c r="E31" s="1099"/>
      <c r="F31" s="1099"/>
      <c r="G31" s="1099"/>
      <c r="H31" s="1100"/>
      <c r="I31" s="1101"/>
      <c r="J31" s="1102"/>
      <c r="K31" s="1102"/>
      <c r="L31" s="1103"/>
      <c r="M31" s="1103"/>
      <c r="N31" s="1103"/>
      <c r="O31" s="1103"/>
      <c r="P31" s="1103"/>
      <c r="Q31" s="1103"/>
      <c r="R31" s="1103"/>
      <c r="S31" s="1103"/>
      <c r="T31" s="1103"/>
      <c r="U31" s="1103"/>
      <c r="V31" s="1103"/>
      <c r="W31" s="1103"/>
      <c r="X31" s="1103"/>
    </row>
    <row r="32" spans="3:24" s="85" customFormat="1" ht="16.5" customHeight="1">
      <c r="C32" s="65"/>
      <c r="D32" s="1307" t="s">
        <v>10</v>
      </c>
      <c r="E32" s="1301"/>
      <c r="F32" s="1301"/>
      <c r="G32" s="1301"/>
      <c r="H32" s="1303"/>
      <c r="I32" s="1304"/>
      <c r="J32" s="1305"/>
      <c r="K32" s="1305"/>
      <c r="L32" s="177"/>
      <c r="M32" s="177"/>
      <c r="N32" s="177"/>
      <c r="O32" s="177"/>
      <c r="P32" s="177"/>
      <c r="Q32" s="177"/>
      <c r="R32" s="177"/>
      <c r="S32" s="177"/>
      <c r="T32" s="177"/>
      <c r="U32" s="177"/>
      <c r="V32" s="177"/>
      <c r="W32" s="177"/>
      <c r="X32" s="177"/>
    </row>
    <row r="33" spans="2:9" s="1308" customFormat="1" ht="16.5" customHeight="1">
      <c r="B33" s="1309"/>
      <c r="C33" s="1306" t="s">
        <v>45</v>
      </c>
      <c r="D33" s="1107" t="s">
        <v>97</v>
      </c>
      <c r="E33" s="1306"/>
      <c r="F33" s="1306"/>
      <c r="G33" s="1310"/>
      <c r="H33" s="1310"/>
      <c r="I33" s="1310"/>
    </row>
    <row r="34" spans="2:9" s="1311" customFormat="1" ht="16.5" customHeight="1">
      <c r="B34" s="455"/>
      <c r="C34" s="795"/>
      <c r="D34" s="795" t="s">
        <v>9</v>
      </c>
      <c r="E34" s="65"/>
      <c r="F34" s="1307"/>
      <c r="G34" s="1312"/>
      <c r="H34" s="1313"/>
      <c r="I34" s="1314"/>
    </row>
    <row r="35" spans="2:9" s="1308" customFormat="1" ht="16.5" customHeight="1">
      <c r="B35" s="1315"/>
      <c r="C35" s="1108"/>
      <c r="D35" s="1107" t="s">
        <v>879</v>
      </c>
      <c r="E35" s="1306" t="s">
        <v>45</v>
      </c>
      <c r="F35" s="1107"/>
      <c r="H35" s="1310"/>
      <c r="I35" s="1310"/>
    </row>
    <row r="36" spans="3:6" s="674" customFormat="1" ht="16.5" customHeight="1">
      <c r="C36" s="1316"/>
      <c r="D36" s="795" t="s">
        <v>13</v>
      </c>
      <c r="E36" s="795"/>
      <c r="F36" s="795"/>
    </row>
    <row r="37" spans="3:6" s="1109" customFormat="1" ht="16.5" customHeight="1">
      <c r="C37" s="1108"/>
      <c r="D37" s="1107" t="s">
        <v>14</v>
      </c>
      <c r="E37" s="1108"/>
      <c r="F37" s="1107"/>
    </row>
    <row r="38" spans="3:6" s="674" customFormat="1" ht="16.5" customHeight="1">
      <c r="C38" s="1316"/>
      <c r="D38" s="795"/>
      <c r="E38" s="1316"/>
      <c r="F38" s="795"/>
    </row>
    <row r="39" spans="1:9" s="1113" customFormat="1" ht="16.5" customHeight="1">
      <c r="A39" s="1110"/>
      <c r="B39" s="1110"/>
      <c r="C39" s="1110"/>
      <c r="D39" s="1110"/>
      <c r="E39" s="1110"/>
      <c r="F39" s="1110"/>
      <c r="G39" s="1110"/>
      <c r="H39" s="1111"/>
      <c r="I39" s="1112"/>
    </row>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sheetData>
  <mergeCells count="7">
    <mergeCell ref="C9:I9"/>
    <mergeCell ref="C21:I21"/>
    <mergeCell ref="C22:I22"/>
    <mergeCell ref="B2:I2"/>
    <mergeCell ref="B3:I3"/>
    <mergeCell ref="B4:I4"/>
    <mergeCell ref="C8:I8"/>
  </mergeCells>
  <printOptions/>
  <pageMargins left="0.7875" right="0.7875" top="0.7875" bottom="0.7875" header="0.5" footer="0.5"/>
  <pageSetup fitToHeight="0" horizontalDpi="300" verticalDpi="300" orientation="landscape" paperSize="9"/>
</worksheet>
</file>

<file path=xl/worksheets/sheet24.xml><?xml version="1.0" encoding="utf-8"?>
<worksheet xmlns="http://schemas.openxmlformats.org/spreadsheetml/2006/main" xmlns:r="http://schemas.openxmlformats.org/officeDocument/2006/relationships">
  <sheetPr>
    <tabColor indexed="56"/>
  </sheetPr>
  <dimension ref="A1:I50"/>
  <sheetViews>
    <sheetView showGridLines="0" zoomScale="90" zoomScaleNormal="90" workbookViewId="0" topLeftCell="A1">
      <selection activeCell="A1" sqref="A1"/>
    </sheetView>
  </sheetViews>
  <sheetFormatPr defaultColWidth="9.140625" defaultRowHeight="12.75"/>
  <cols>
    <col min="1" max="1" width="1.421875" style="0" customWidth="1"/>
    <col min="2" max="2" width="3.7109375" style="0" customWidth="1"/>
    <col min="3" max="3" width="8.28125" style="1321" customWidth="1"/>
    <col min="4" max="4" width="6.421875" style="0" customWidth="1"/>
    <col min="5" max="5" width="88.421875" style="0" customWidth="1"/>
    <col min="6" max="6" width="3.57421875" style="0" customWidth="1"/>
    <col min="7" max="7" width="25.140625" style="0" customWidth="1"/>
    <col min="8" max="8" width="5.28125" style="0" customWidth="1"/>
    <col min="9" max="9" width="11.140625" style="0" customWidth="1"/>
  </cols>
  <sheetData>
    <row r="1" spans="1:9" s="1184" customFormat="1" ht="15.75">
      <c r="A1" s="908"/>
      <c r="B1" s="908"/>
      <c r="C1" s="908"/>
      <c r="D1" s="908"/>
      <c r="E1" s="908"/>
      <c r="F1" s="908"/>
      <c r="G1" s="908"/>
      <c r="H1" s="908"/>
      <c r="I1" s="909"/>
    </row>
    <row r="2" spans="1:9" s="1184" customFormat="1" ht="18">
      <c r="A2" s="910"/>
      <c r="B2" s="2091" t="s">
        <v>717</v>
      </c>
      <c r="C2" s="2091"/>
      <c r="D2" s="2091"/>
      <c r="E2" s="2091"/>
      <c r="F2" s="2091"/>
      <c r="G2" s="2091"/>
      <c r="H2" s="2091"/>
      <c r="I2" s="2091"/>
    </row>
    <row r="3" spans="1:9" s="575" customFormat="1" ht="18">
      <c r="A3" s="263"/>
      <c r="B3" s="2081" t="s">
        <v>476</v>
      </c>
      <c r="C3" s="2081"/>
      <c r="D3" s="2081"/>
      <c r="E3" s="2081"/>
      <c r="F3" s="2081"/>
      <c r="G3" s="2081"/>
      <c r="H3" s="2081"/>
      <c r="I3" s="2081"/>
    </row>
    <row r="4" spans="1:9" s="669" customFormat="1" ht="15.75">
      <c r="A4" s="355"/>
      <c r="B4" s="2085" t="s">
        <v>477</v>
      </c>
      <c r="C4" s="2085"/>
      <c r="D4" s="2085"/>
      <c r="E4" s="2085"/>
      <c r="F4" s="2085"/>
      <c r="G4" s="2085"/>
      <c r="H4" s="2085"/>
      <c r="I4" s="2085"/>
    </row>
    <row r="5" spans="1:9" s="604" customFormat="1" ht="15.75">
      <c r="A5" s="388"/>
      <c r="B5" s="1167" t="s">
        <v>50</v>
      </c>
      <c r="C5" s="989" t="s">
        <v>534</v>
      </c>
      <c r="D5" s="1169"/>
      <c r="E5" s="1170"/>
      <c r="F5" s="1170"/>
      <c r="G5" s="1170"/>
      <c r="H5" s="1170"/>
      <c r="I5" s="1170"/>
    </row>
    <row r="6" spans="1:9" s="604" customFormat="1" ht="15.75">
      <c r="A6" s="388"/>
      <c r="B6" s="1167" t="s">
        <v>50</v>
      </c>
      <c r="C6" s="1168" t="s">
        <v>781</v>
      </c>
      <c r="D6" s="1169"/>
      <c r="E6" s="1170"/>
      <c r="F6" s="1170"/>
      <c r="G6" s="1170"/>
      <c r="H6" s="1170"/>
      <c r="I6" s="1170"/>
    </row>
    <row r="7" spans="1:9" s="604" customFormat="1" ht="15.75">
      <c r="A7" s="388"/>
      <c r="B7" s="1167" t="s">
        <v>50</v>
      </c>
      <c r="C7" s="1171" t="s">
        <v>535</v>
      </c>
      <c r="D7" s="1169"/>
      <c r="E7" s="1170"/>
      <c r="F7" s="1170"/>
      <c r="G7" s="1170"/>
      <c r="H7" s="1170"/>
      <c r="I7" s="1170"/>
    </row>
    <row r="8" spans="1:9" s="604" customFormat="1" ht="15.75">
      <c r="A8" s="388"/>
      <c r="B8" s="988" t="s">
        <v>50</v>
      </c>
      <c r="C8" s="989" t="s">
        <v>536</v>
      </c>
      <c r="D8" s="1169"/>
      <c r="E8" s="1170"/>
      <c r="F8" s="1170"/>
      <c r="G8" s="1170"/>
      <c r="H8" s="1170"/>
      <c r="I8" s="1170"/>
    </row>
    <row r="9" spans="1:9" s="348" customFormat="1" ht="18">
      <c r="A9" s="934"/>
      <c r="B9" s="2079"/>
      <c r="C9" s="2079"/>
      <c r="D9" s="2079"/>
      <c r="E9" s="2079"/>
      <c r="F9" s="2079"/>
      <c r="G9" s="2079"/>
      <c r="H9" s="2079"/>
      <c r="I9" s="2079"/>
    </row>
    <row r="10" spans="1:9" s="1487" customFormat="1" ht="18">
      <c r="A10" s="1323"/>
      <c r="B10" s="1660" t="s">
        <v>128</v>
      </c>
      <c r="C10" s="2105"/>
      <c r="D10" s="2105"/>
      <c r="E10" s="2105"/>
      <c r="F10" s="2105"/>
      <c r="G10" s="2105"/>
      <c r="H10" s="2105"/>
      <c r="I10" s="2105"/>
    </row>
    <row r="11" spans="1:9" s="575" customFormat="1" ht="18">
      <c r="A11" s="9"/>
      <c r="B11" s="268"/>
      <c r="C11" s="269"/>
      <c r="D11" s="269"/>
      <c r="E11" s="269"/>
      <c r="F11" s="269"/>
      <c r="G11" s="269"/>
      <c r="H11" s="2113" t="s">
        <v>843</v>
      </c>
      <c r="I11" s="2113"/>
    </row>
    <row r="12" spans="1:9" s="677" customFormat="1" ht="15.75">
      <c r="A12" s="253"/>
      <c r="B12" s="253"/>
      <c r="C12" s="358">
        <v>1</v>
      </c>
      <c r="D12" s="359" t="s">
        <v>47</v>
      </c>
      <c r="E12" s="1096" t="s">
        <v>825</v>
      </c>
      <c r="F12" s="360" t="s">
        <v>48</v>
      </c>
      <c r="G12" s="360" t="s">
        <v>782</v>
      </c>
      <c r="H12" s="361">
        <v>0</v>
      </c>
      <c r="I12" s="362">
        <v>0.4375</v>
      </c>
    </row>
    <row r="13" spans="1:9" s="575" customFormat="1" ht="15.75">
      <c r="A13" s="212"/>
      <c r="B13" s="212"/>
      <c r="C13" s="364">
        <v>2</v>
      </c>
      <c r="D13" s="365" t="s">
        <v>95</v>
      </c>
      <c r="E13" s="1166" t="s">
        <v>537</v>
      </c>
      <c r="F13" s="366" t="s">
        <v>48</v>
      </c>
      <c r="G13" s="366" t="s">
        <v>782</v>
      </c>
      <c r="H13" s="367">
        <v>10</v>
      </c>
      <c r="I13" s="368">
        <f aca="true" t="shared" si="0" ref="I13:I24">I12+TIME(0,H12,0)</f>
        <v>0.4375</v>
      </c>
    </row>
    <row r="14" spans="1:9" s="677" customFormat="1" ht="15.75">
      <c r="A14" s="253"/>
      <c r="B14" s="253"/>
      <c r="C14" s="370">
        <v>3</v>
      </c>
      <c r="D14" s="359" t="s">
        <v>92</v>
      </c>
      <c r="E14" s="1096" t="s">
        <v>538</v>
      </c>
      <c r="F14" s="360" t="s">
        <v>48</v>
      </c>
      <c r="G14" s="360" t="s">
        <v>120</v>
      </c>
      <c r="H14" s="361">
        <v>10</v>
      </c>
      <c r="I14" s="362">
        <f t="shared" si="0"/>
        <v>0.4444444444444444</v>
      </c>
    </row>
    <row r="15" spans="1:9" s="575" customFormat="1" ht="15.75">
      <c r="A15" s="212"/>
      <c r="B15" s="212"/>
      <c r="C15" s="364">
        <v>4</v>
      </c>
      <c r="D15" s="365" t="s">
        <v>95</v>
      </c>
      <c r="E15" s="1105" t="s">
        <v>539</v>
      </c>
      <c r="F15" s="366" t="s">
        <v>48</v>
      </c>
      <c r="G15" s="366" t="s">
        <v>782</v>
      </c>
      <c r="H15" s="367">
        <v>15</v>
      </c>
      <c r="I15" s="368">
        <f t="shared" si="0"/>
        <v>0.45138888888888884</v>
      </c>
    </row>
    <row r="16" spans="1:9" s="677" customFormat="1" ht="15.75">
      <c r="A16" s="253"/>
      <c r="B16" s="253"/>
      <c r="C16" s="370">
        <v>5</v>
      </c>
      <c r="D16" s="359" t="s">
        <v>92</v>
      </c>
      <c r="E16" s="1096" t="s">
        <v>540</v>
      </c>
      <c r="F16" s="360" t="s">
        <v>48</v>
      </c>
      <c r="G16" s="360" t="s">
        <v>120</v>
      </c>
      <c r="H16" s="361">
        <v>5</v>
      </c>
      <c r="I16" s="362">
        <f t="shared" si="0"/>
        <v>0.4618055555555555</v>
      </c>
    </row>
    <row r="17" spans="1:9" s="575" customFormat="1" ht="15.75">
      <c r="A17" s="212"/>
      <c r="B17" s="212"/>
      <c r="C17" s="364">
        <v>6</v>
      </c>
      <c r="D17" s="365" t="s">
        <v>94</v>
      </c>
      <c r="E17" s="1166" t="s">
        <v>541</v>
      </c>
      <c r="F17" s="366" t="s">
        <v>48</v>
      </c>
      <c r="G17" s="366" t="s">
        <v>782</v>
      </c>
      <c r="H17" s="367">
        <v>5</v>
      </c>
      <c r="I17" s="368">
        <f t="shared" si="0"/>
        <v>0.46527777777777773</v>
      </c>
    </row>
    <row r="18" spans="1:9" s="677" customFormat="1" ht="15.75">
      <c r="A18" s="253"/>
      <c r="B18" s="253"/>
      <c r="C18" s="370">
        <v>7</v>
      </c>
      <c r="D18" s="359" t="s">
        <v>928</v>
      </c>
      <c r="E18" s="1104" t="s">
        <v>542</v>
      </c>
      <c r="F18" s="360" t="s">
        <v>48</v>
      </c>
      <c r="G18" s="360" t="s">
        <v>782</v>
      </c>
      <c r="H18" s="361">
        <v>5</v>
      </c>
      <c r="I18" s="362">
        <f t="shared" si="0"/>
        <v>0.46874999999999994</v>
      </c>
    </row>
    <row r="19" spans="1:9" s="575" customFormat="1" ht="15.75">
      <c r="A19" s="212"/>
      <c r="B19" s="212"/>
      <c r="C19" s="364">
        <v>8</v>
      </c>
      <c r="D19" s="365" t="s">
        <v>94</v>
      </c>
      <c r="E19" s="1105" t="s">
        <v>543</v>
      </c>
      <c r="F19" s="366" t="s">
        <v>48</v>
      </c>
      <c r="G19" s="366" t="s">
        <v>120</v>
      </c>
      <c r="H19" s="367">
        <v>15</v>
      </c>
      <c r="I19" s="368">
        <f t="shared" si="0"/>
        <v>0.47222222222222215</v>
      </c>
    </row>
    <row r="20" spans="1:9" s="677" customFormat="1" ht="15.75">
      <c r="A20" s="253"/>
      <c r="B20" s="253"/>
      <c r="C20" s="370">
        <v>9</v>
      </c>
      <c r="D20" s="359" t="s">
        <v>94</v>
      </c>
      <c r="E20" s="1126" t="s">
        <v>129</v>
      </c>
      <c r="F20" s="360" t="s">
        <v>48</v>
      </c>
      <c r="G20" s="360" t="s">
        <v>120</v>
      </c>
      <c r="H20" s="361">
        <v>15</v>
      </c>
      <c r="I20" s="362">
        <f t="shared" si="0"/>
        <v>0.48263888888888884</v>
      </c>
    </row>
    <row r="21" spans="1:9" s="575" customFormat="1" ht="15.75">
      <c r="A21" s="212"/>
      <c r="B21" s="212"/>
      <c r="C21" s="364">
        <v>10</v>
      </c>
      <c r="D21" s="365" t="s">
        <v>95</v>
      </c>
      <c r="E21" s="1485" t="s">
        <v>544</v>
      </c>
      <c r="F21" s="366" t="s">
        <v>48</v>
      </c>
      <c r="G21" s="366" t="s">
        <v>782</v>
      </c>
      <c r="H21" s="367">
        <v>15</v>
      </c>
      <c r="I21" s="368">
        <f t="shared" si="0"/>
        <v>0.4930555555555555</v>
      </c>
    </row>
    <row r="22" spans="1:9" s="677" customFormat="1" ht="15.75">
      <c r="A22" s="253"/>
      <c r="B22" s="253"/>
      <c r="C22" s="370"/>
      <c r="D22" s="359" t="s">
        <v>94</v>
      </c>
      <c r="E22" s="1123" t="s">
        <v>545</v>
      </c>
      <c r="F22" s="360"/>
      <c r="G22" s="360"/>
      <c r="H22" s="361"/>
      <c r="I22" s="362">
        <f t="shared" si="0"/>
        <v>0.5034722222222222</v>
      </c>
    </row>
    <row r="23" spans="1:9" s="575" customFormat="1" ht="15.75">
      <c r="A23" s="212"/>
      <c r="B23" s="212"/>
      <c r="C23" s="364"/>
      <c r="D23" s="365" t="s">
        <v>94</v>
      </c>
      <c r="E23" s="1486" t="s">
        <v>546</v>
      </c>
      <c r="F23" s="366" t="s">
        <v>48</v>
      </c>
      <c r="G23" s="366" t="s">
        <v>120</v>
      </c>
      <c r="H23" s="367">
        <v>25</v>
      </c>
      <c r="I23" s="368">
        <f t="shared" si="0"/>
        <v>0.5034722222222222</v>
      </c>
    </row>
    <row r="24" spans="1:9" s="1488" customFormat="1" ht="15.75">
      <c r="A24" s="1068"/>
      <c r="B24" s="1068"/>
      <c r="C24" s="1172"/>
      <c r="D24" s="1173" t="s">
        <v>47</v>
      </c>
      <c r="E24" s="1320" t="s">
        <v>130</v>
      </c>
      <c r="F24" s="1070"/>
      <c r="G24" s="1070"/>
      <c r="H24" s="1072">
        <v>60</v>
      </c>
      <c r="I24" s="1073">
        <f t="shared" si="0"/>
        <v>0.5208333333333334</v>
      </c>
    </row>
    <row r="25" spans="2:9" s="575" customFormat="1" ht="15.75">
      <c r="B25" s="212"/>
      <c r="C25" s="364"/>
      <c r="D25" s="365"/>
      <c r="E25" s="1115"/>
      <c r="F25" s="366"/>
      <c r="G25" s="366"/>
      <c r="H25" s="367"/>
      <c r="I25" s="368"/>
    </row>
    <row r="26" spans="1:9" s="677" customFormat="1" ht="15.75">
      <c r="A26" s="253"/>
      <c r="B26" s="253"/>
      <c r="C26" s="370"/>
      <c r="D26" s="359" t="s">
        <v>47</v>
      </c>
      <c r="E26" s="1126" t="s">
        <v>825</v>
      </c>
      <c r="F26" s="360"/>
      <c r="G26" s="360"/>
      <c r="H26" s="361">
        <v>0</v>
      </c>
      <c r="I26" s="362">
        <f>I24+TIME(0,H24,0)</f>
        <v>0.5625</v>
      </c>
    </row>
    <row r="27" spans="1:9" s="575" customFormat="1" ht="15.75">
      <c r="A27" s="212"/>
      <c r="B27" s="212"/>
      <c r="C27" s="364"/>
      <c r="D27" s="365" t="s">
        <v>94</v>
      </c>
      <c r="E27" s="1106" t="s">
        <v>545</v>
      </c>
      <c r="F27" s="366"/>
      <c r="G27" s="366"/>
      <c r="H27" s="367"/>
      <c r="I27" s="368">
        <f>I26+TIME(0,H26,0)</f>
        <v>0.5625</v>
      </c>
    </row>
    <row r="28" spans="1:9" s="677" customFormat="1" ht="15.75">
      <c r="A28" s="253"/>
      <c r="B28" s="253"/>
      <c r="C28" s="376">
        <v>11</v>
      </c>
      <c r="D28" s="360" t="s">
        <v>94</v>
      </c>
      <c r="E28" s="1126" t="s">
        <v>131</v>
      </c>
      <c r="F28" s="360" t="s">
        <v>48</v>
      </c>
      <c r="G28" s="360" t="s">
        <v>120</v>
      </c>
      <c r="H28" s="361">
        <v>120</v>
      </c>
      <c r="I28" s="362">
        <f>I27+TIME(0,H27,0)</f>
        <v>0.5625</v>
      </c>
    </row>
    <row r="29" spans="1:9" s="1488" customFormat="1" ht="15.75">
      <c r="A29" s="1068"/>
      <c r="B29" s="1068"/>
      <c r="C29" s="1069">
        <v>12</v>
      </c>
      <c r="D29" s="1070" t="s">
        <v>47</v>
      </c>
      <c r="E29" s="1071" t="s">
        <v>783</v>
      </c>
      <c r="F29" s="1070" t="s">
        <v>2</v>
      </c>
      <c r="G29" s="1070" t="s">
        <v>402</v>
      </c>
      <c r="H29" s="1072"/>
      <c r="I29" s="1073">
        <f>I28+TIME(0,H28,0)</f>
        <v>0.6458333333333334</v>
      </c>
    </row>
    <row r="30" spans="1:9" s="348" customFormat="1" ht="15.75">
      <c r="A30" s="270"/>
      <c r="B30" s="270"/>
      <c r="C30" s="936"/>
      <c r="D30" s="937"/>
      <c r="E30" s="1030"/>
      <c r="F30" s="937"/>
      <c r="G30" s="937"/>
      <c r="H30" s="938"/>
      <c r="I30" s="939"/>
    </row>
    <row r="31" spans="1:9" s="348" customFormat="1" ht="18">
      <c r="A31" s="39"/>
      <c r="B31" s="1660" t="s">
        <v>132</v>
      </c>
      <c r="C31" s="2105"/>
      <c r="D31" s="2105"/>
      <c r="E31" s="2105"/>
      <c r="F31" s="2105"/>
      <c r="G31" s="2105"/>
      <c r="H31" s="2105"/>
      <c r="I31" s="2105"/>
    </row>
    <row r="32" spans="1:9" s="575" customFormat="1" ht="11.25" customHeight="1">
      <c r="A32" s="9"/>
      <c r="B32" s="268"/>
      <c r="C32" s="269"/>
      <c r="D32" s="269"/>
      <c r="E32" s="269"/>
      <c r="F32" s="269"/>
      <c r="G32" s="269"/>
      <c r="H32" s="269"/>
      <c r="I32" s="269"/>
    </row>
    <row r="33" spans="1:9" s="677" customFormat="1" ht="15.75">
      <c r="A33" s="253"/>
      <c r="B33" s="253"/>
      <c r="C33" s="370">
        <v>13</v>
      </c>
      <c r="D33" s="359" t="s">
        <v>47</v>
      </c>
      <c r="E33" s="1126" t="s">
        <v>825</v>
      </c>
      <c r="F33" s="360"/>
      <c r="G33" s="360"/>
      <c r="H33" s="361">
        <v>0</v>
      </c>
      <c r="I33" s="362">
        <v>0.4166666666666667</v>
      </c>
    </row>
    <row r="34" spans="1:9" s="575" customFormat="1" ht="15.75">
      <c r="A34" s="212"/>
      <c r="B34" s="212"/>
      <c r="C34" s="364">
        <v>14</v>
      </c>
      <c r="D34" s="365" t="s">
        <v>94</v>
      </c>
      <c r="E34" s="1106" t="s">
        <v>545</v>
      </c>
      <c r="F34" s="366" t="s">
        <v>48</v>
      </c>
      <c r="G34" s="366"/>
      <c r="H34" s="367"/>
      <c r="I34" s="368">
        <f aca="true" t="shared" si="1" ref="I34:I39">I33+TIME(0,H33,0)</f>
        <v>0.4166666666666667</v>
      </c>
    </row>
    <row r="35" spans="1:9" s="677" customFormat="1" ht="15.75">
      <c r="A35" s="253"/>
      <c r="B35" s="253"/>
      <c r="C35" s="376">
        <v>15</v>
      </c>
      <c r="D35" s="360" t="s">
        <v>94</v>
      </c>
      <c r="E35" s="1126" t="s">
        <v>547</v>
      </c>
      <c r="F35" s="360" t="s">
        <v>48</v>
      </c>
      <c r="G35" s="360" t="s">
        <v>120</v>
      </c>
      <c r="H35" s="361">
        <v>30</v>
      </c>
      <c r="I35" s="362">
        <f t="shared" si="1"/>
        <v>0.4166666666666667</v>
      </c>
    </row>
    <row r="36" spans="1:9" s="575" customFormat="1" ht="15.75">
      <c r="A36" s="212"/>
      <c r="B36" s="212"/>
      <c r="C36" s="375"/>
      <c r="D36" s="366"/>
      <c r="E36" s="1105" t="s">
        <v>548</v>
      </c>
      <c r="F36" s="366" t="s">
        <v>48</v>
      </c>
      <c r="G36" s="366" t="s">
        <v>120</v>
      </c>
      <c r="H36" s="367">
        <v>30</v>
      </c>
      <c r="I36" s="368">
        <f t="shared" si="1"/>
        <v>0.4375</v>
      </c>
    </row>
    <row r="37" spans="1:9" s="677" customFormat="1" ht="15.75">
      <c r="A37" s="253"/>
      <c r="B37" s="253"/>
      <c r="C37" s="376"/>
      <c r="D37" s="360"/>
      <c r="E37" s="1126" t="s">
        <v>549</v>
      </c>
      <c r="F37" s="360" t="s">
        <v>48</v>
      </c>
      <c r="G37" s="360" t="s">
        <v>120</v>
      </c>
      <c r="H37" s="361">
        <v>30</v>
      </c>
      <c r="I37" s="362">
        <f t="shared" si="1"/>
        <v>0.4583333333333333</v>
      </c>
    </row>
    <row r="38" spans="1:9" s="575" customFormat="1" ht="15.75">
      <c r="A38" s="212"/>
      <c r="B38" s="212"/>
      <c r="C38" s="375"/>
      <c r="D38" s="366"/>
      <c r="E38" s="1105" t="s">
        <v>550</v>
      </c>
      <c r="F38" s="366" t="s">
        <v>48</v>
      </c>
      <c r="G38" s="366" t="s">
        <v>120</v>
      </c>
      <c r="H38" s="367">
        <v>30</v>
      </c>
      <c r="I38" s="368">
        <f t="shared" si="1"/>
        <v>0.47916666666666663</v>
      </c>
    </row>
    <row r="39" spans="1:9" s="1488" customFormat="1" ht="15.75">
      <c r="A39" s="1068"/>
      <c r="B39" s="1068"/>
      <c r="C39" s="1172"/>
      <c r="D39" s="1173" t="s">
        <v>47</v>
      </c>
      <c r="E39" s="1071" t="s">
        <v>81</v>
      </c>
      <c r="F39" s="1070"/>
      <c r="G39" s="1070"/>
      <c r="H39" s="1072"/>
      <c r="I39" s="1073">
        <f t="shared" si="1"/>
        <v>0.49999999999999994</v>
      </c>
    </row>
    <row r="40" spans="1:9" s="348" customFormat="1" ht="15.75">
      <c r="A40" s="270"/>
      <c r="B40" s="270"/>
      <c r="C40" s="936"/>
      <c r="D40" s="937"/>
      <c r="E40" s="1030"/>
      <c r="F40" s="937"/>
      <c r="G40" s="937"/>
      <c r="H40" s="938"/>
      <c r="I40" s="939"/>
    </row>
    <row r="41" spans="1:9" s="575" customFormat="1" ht="15.75">
      <c r="A41" s="212"/>
      <c r="B41" s="212"/>
      <c r="C41" s="671"/>
      <c r="D41" s="366"/>
      <c r="E41" s="670"/>
      <c r="F41" s="366"/>
      <c r="G41" s="366"/>
      <c r="H41" s="367"/>
      <c r="I41" s="368"/>
    </row>
    <row r="42" spans="1:9" s="677" customFormat="1" ht="15.75">
      <c r="A42" s="253"/>
      <c r="B42" s="253"/>
      <c r="C42" s="184"/>
      <c r="D42" s="184" t="s">
        <v>12</v>
      </c>
      <c r="E42" s="360"/>
      <c r="F42" s="360"/>
      <c r="G42" s="360"/>
      <c r="H42" s="361"/>
      <c r="I42" s="362"/>
    </row>
    <row r="43" spans="1:9" s="575" customFormat="1" ht="15.75">
      <c r="A43" s="212"/>
      <c r="B43" s="212"/>
      <c r="C43" s="11"/>
      <c r="D43" s="343" t="s">
        <v>10</v>
      </c>
      <c r="E43" s="366"/>
      <c r="F43" s="366"/>
      <c r="G43" s="366"/>
      <c r="H43" s="367"/>
      <c r="I43" s="368"/>
    </row>
    <row r="44" spans="1:9" s="677" customFormat="1" ht="15">
      <c r="A44" s="231"/>
      <c r="B44" s="672"/>
      <c r="C44" s="184" t="s">
        <v>45</v>
      </c>
      <c r="D44" s="346" t="s">
        <v>97</v>
      </c>
      <c r="E44" s="184"/>
      <c r="F44" s="184"/>
      <c r="G44" s="673"/>
      <c r="H44" s="673"/>
      <c r="I44" s="673"/>
    </row>
    <row r="45" spans="1:9" s="575" customFormat="1" ht="15">
      <c r="A45" s="19"/>
      <c r="B45" s="15"/>
      <c r="C45" s="341"/>
      <c r="D45" s="341" t="s">
        <v>9</v>
      </c>
      <c r="E45" s="11"/>
      <c r="F45" s="343"/>
      <c r="G45" s="20"/>
      <c r="H45" s="43"/>
      <c r="I45" s="50"/>
    </row>
    <row r="46" spans="1:9" s="677" customFormat="1" ht="15">
      <c r="A46" s="231"/>
      <c r="B46" s="23"/>
      <c r="C46" s="346"/>
      <c r="D46" s="346" t="s">
        <v>879</v>
      </c>
      <c r="E46" s="184" t="s">
        <v>45</v>
      </c>
      <c r="F46" s="346"/>
      <c r="G46" s="231"/>
      <c r="H46" s="673"/>
      <c r="I46" s="673"/>
    </row>
    <row r="47" spans="1:9" s="575" customFormat="1" ht="15.75">
      <c r="A47" s="511"/>
      <c r="B47" s="511"/>
      <c r="C47" s="341"/>
      <c r="D47" s="341" t="s">
        <v>13</v>
      </c>
      <c r="E47" s="341"/>
      <c r="F47" s="341"/>
      <c r="G47" s="511"/>
      <c r="H47" s="511"/>
      <c r="I47" s="511"/>
    </row>
    <row r="48" spans="1:9" s="677" customFormat="1" ht="15.75">
      <c r="A48" s="643"/>
      <c r="B48" s="643"/>
      <c r="C48" s="346"/>
      <c r="D48" s="346" t="s">
        <v>14</v>
      </c>
      <c r="E48" s="344"/>
      <c r="F48" s="346"/>
      <c r="G48" s="643"/>
      <c r="H48" s="643"/>
      <c r="I48" s="643"/>
    </row>
    <row r="49" spans="1:9" s="575" customFormat="1" ht="15.75">
      <c r="A49" s="511"/>
      <c r="B49" s="511"/>
      <c r="C49" s="341"/>
      <c r="D49" s="341"/>
      <c r="E49" s="340"/>
      <c r="F49" s="341"/>
      <c r="G49" s="511"/>
      <c r="H49" s="511"/>
      <c r="I49" s="511"/>
    </row>
    <row r="50" spans="1:9" s="348" customFormat="1" ht="15.75">
      <c r="A50" s="1031"/>
      <c r="B50" s="1031"/>
      <c r="C50" s="1032"/>
      <c r="D50" s="1032"/>
      <c r="E50" s="969"/>
      <c r="F50" s="1032"/>
      <c r="G50" s="1031"/>
      <c r="H50" s="1031"/>
      <c r="I50" s="1031"/>
    </row>
  </sheetData>
  <mergeCells count="7">
    <mergeCell ref="B2:I2"/>
    <mergeCell ref="B3:I3"/>
    <mergeCell ref="B4:I4"/>
    <mergeCell ref="B31:I31"/>
    <mergeCell ref="H11:I11"/>
    <mergeCell ref="B10:I10"/>
    <mergeCell ref="B9:I9"/>
  </mergeCells>
  <printOptions/>
  <pageMargins left="0.75" right="0.75" top="1" bottom="1" header="0.5" footer="0.5"/>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indexed="16"/>
  </sheetPr>
  <dimension ref="A1:CS50"/>
  <sheetViews>
    <sheetView showGridLines="0" zoomScale="90" zoomScaleNormal="90" workbookViewId="0" topLeftCell="A1">
      <selection activeCell="A1" sqref="A1"/>
    </sheetView>
  </sheetViews>
  <sheetFormatPr defaultColWidth="9.140625" defaultRowHeight="12.75"/>
  <cols>
    <col min="1" max="1" width="1.421875" style="178" customWidth="1"/>
    <col min="2" max="2" width="3.7109375" style="178" customWidth="1"/>
    <col min="3" max="3" width="8.57421875" style="178" customWidth="1"/>
    <col min="4" max="4" width="6.421875" style="178" customWidth="1"/>
    <col min="5" max="5" width="88.421875" style="178" customWidth="1"/>
    <col min="6" max="6" width="3.57421875" style="178" customWidth="1"/>
    <col min="7" max="7" width="25.28125" style="178" customWidth="1"/>
    <col min="8" max="8" width="5.00390625" style="178" customWidth="1"/>
    <col min="9" max="9" width="10.8515625" style="178" customWidth="1"/>
    <col min="10" max="24" width="11.7109375" style="178" customWidth="1"/>
    <col min="25" max="16384" width="9.140625" style="178" customWidth="1"/>
  </cols>
  <sheetData>
    <row r="1" s="1159" customFormat="1" ht="15.75">
      <c r="I1" s="1160"/>
    </row>
    <row r="2" spans="2:9" s="1161" customFormat="1" ht="18">
      <c r="B2" s="2096" t="s">
        <v>594</v>
      </c>
      <c r="C2" s="2096"/>
      <c r="D2" s="2096"/>
      <c r="E2" s="2096"/>
      <c r="F2" s="2096"/>
      <c r="G2" s="2096"/>
      <c r="H2" s="2096"/>
      <c r="I2" s="2096"/>
    </row>
    <row r="3" spans="2:9" s="263" customFormat="1" ht="18">
      <c r="B3" s="2081" t="s">
        <v>595</v>
      </c>
      <c r="C3" s="2081"/>
      <c r="D3" s="2081"/>
      <c r="E3" s="2081"/>
      <c r="F3" s="2081"/>
      <c r="G3" s="2081"/>
      <c r="H3" s="2081"/>
      <c r="I3" s="2081"/>
    </row>
    <row r="4" spans="2:97" s="355" customFormat="1" ht="15.75">
      <c r="B4" s="2085" t="s">
        <v>596</v>
      </c>
      <c r="C4" s="2085"/>
      <c r="D4" s="2085"/>
      <c r="E4" s="2085"/>
      <c r="F4" s="2085"/>
      <c r="G4" s="2085"/>
      <c r="H4" s="2085"/>
      <c r="I4" s="208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c r="AW4" s="335"/>
      <c r="AX4" s="335"/>
      <c r="AY4" s="335"/>
      <c r="AZ4" s="335"/>
      <c r="BA4" s="335"/>
      <c r="BB4" s="335"/>
      <c r="BC4" s="335"/>
      <c r="BD4" s="335"/>
      <c r="BE4" s="335"/>
      <c r="BF4" s="335"/>
      <c r="BG4" s="335"/>
      <c r="BH4" s="335"/>
      <c r="BI4" s="335"/>
      <c r="BJ4" s="335"/>
      <c r="BK4" s="335"/>
      <c r="BL4" s="335"/>
      <c r="BM4" s="335"/>
      <c r="BN4" s="335"/>
      <c r="BO4" s="335"/>
      <c r="BP4" s="335"/>
      <c r="BQ4" s="335"/>
      <c r="BR4" s="335"/>
      <c r="BS4" s="335"/>
      <c r="BT4" s="335"/>
      <c r="BU4" s="335"/>
      <c r="BV4" s="335"/>
      <c r="BW4" s="335"/>
      <c r="BX4" s="335"/>
      <c r="BY4" s="335"/>
      <c r="BZ4" s="335"/>
      <c r="CA4" s="335"/>
      <c r="CB4" s="335"/>
      <c r="CC4" s="335"/>
      <c r="CD4" s="335"/>
      <c r="CE4" s="335"/>
      <c r="CF4" s="335"/>
      <c r="CG4" s="335"/>
      <c r="CH4" s="335"/>
      <c r="CI4" s="335"/>
      <c r="CJ4" s="335"/>
      <c r="CK4" s="335"/>
      <c r="CL4" s="335"/>
      <c r="CM4" s="335"/>
      <c r="CN4" s="335"/>
      <c r="CO4" s="335"/>
      <c r="CP4" s="335"/>
      <c r="CQ4" s="335"/>
      <c r="CR4" s="335"/>
      <c r="CS4" s="335"/>
    </row>
    <row r="5" spans="2:97" s="336" customFormat="1" ht="15.75">
      <c r="B5" s="337" t="s">
        <v>50</v>
      </c>
      <c r="C5" s="356" t="s">
        <v>791</v>
      </c>
      <c r="D5" s="357"/>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39"/>
      <c r="AS5" s="339"/>
      <c r="AT5" s="339"/>
      <c r="AU5" s="339"/>
      <c r="AV5" s="339"/>
      <c r="AW5" s="339"/>
      <c r="AX5" s="339"/>
      <c r="AY5" s="339"/>
      <c r="AZ5" s="339"/>
      <c r="BA5" s="339"/>
      <c r="BB5" s="339"/>
      <c r="BC5" s="339"/>
      <c r="BD5" s="339"/>
      <c r="BE5" s="339"/>
      <c r="BF5" s="339"/>
      <c r="BG5" s="339"/>
      <c r="BH5" s="339"/>
      <c r="BI5" s="339"/>
      <c r="BJ5" s="339"/>
      <c r="BK5" s="339"/>
      <c r="BL5" s="339"/>
      <c r="BM5" s="339"/>
      <c r="BN5" s="339"/>
      <c r="BO5" s="339"/>
      <c r="BP5" s="339"/>
      <c r="BQ5" s="339"/>
      <c r="BR5" s="339"/>
      <c r="BS5" s="339"/>
      <c r="BT5" s="339"/>
      <c r="BU5" s="339"/>
      <c r="BV5" s="339"/>
      <c r="BW5" s="339"/>
      <c r="BX5" s="339"/>
      <c r="BY5" s="339"/>
      <c r="BZ5" s="339"/>
      <c r="CA5" s="339"/>
      <c r="CB5" s="339"/>
      <c r="CC5" s="339"/>
      <c r="CD5" s="339"/>
      <c r="CE5" s="339"/>
      <c r="CF5" s="339"/>
      <c r="CG5" s="339"/>
      <c r="CH5" s="339"/>
      <c r="CI5" s="339"/>
      <c r="CJ5" s="339"/>
      <c r="CK5" s="339"/>
      <c r="CL5" s="339"/>
      <c r="CM5" s="339"/>
      <c r="CN5" s="339"/>
      <c r="CO5" s="339"/>
      <c r="CP5" s="339"/>
      <c r="CQ5" s="339"/>
      <c r="CR5" s="339"/>
      <c r="CS5" s="339"/>
    </row>
    <row r="6" spans="2:97" s="336" customFormat="1" ht="15.75">
      <c r="B6" s="337" t="s">
        <v>50</v>
      </c>
      <c r="C6" s="356" t="s">
        <v>472</v>
      </c>
      <c r="D6" s="357"/>
      <c r="E6" s="339"/>
      <c r="F6" s="339"/>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AM6" s="339"/>
      <c r="AN6" s="339"/>
      <c r="AO6" s="339"/>
      <c r="AP6" s="339"/>
      <c r="AQ6" s="339"/>
      <c r="AR6" s="339"/>
      <c r="AS6" s="339"/>
      <c r="AT6" s="339"/>
      <c r="AU6" s="339"/>
      <c r="AV6" s="339"/>
      <c r="AW6" s="339"/>
      <c r="AX6" s="339"/>
      <c r="AY6" s="339"/>
      <c r="AZ6" s="339"/>
      <c r="BA6" s="339"/>
      <c r="BB6" s="339"/>
      <c r="BC6" s="339"/>
      <c r="BD6" s="339"/>
      <c r="BE6" s="339"/>
      <c r="BF6" s="339"/>
      <c r="BG6" s="339"/>
      <c r="BH6" s="339"/>
      <c r="BI6" s="339"/>
      <c r="BJ6" s="339"/>
      <c r="BK6" s="339"/>
      <c r="BL6" s="339"/>
      <c r="BM6" s="339"/>
      <c r="BN6" s="339"/>
      <c r="BO6" s="339"/>
      <c r="BP6" s="339"/>
      <c r="BQ6" s="339"/>
      <c r="BR6" s="339"/>
      <c r="BS6" s="339"/>
      <c r="BT6" s="339"/>
      <c r="BU6" s="339"/>
      <c r="BV6" s="339"/>
      <c r="BW6" s="339"/>
      <c r="BX6" s="339"/>
      <c r="BY6" s="339"/>
      <c r="BZ6" s="339"/>
      <c r="CA6" s="339"/>
      <c r="CB6" s="339"/>
      <c r="CC6" s="339"/>
      <c r="CD6" s="339"/>
      <c r="CE6" s="339"/>
      <c r="CF6" s="339"/>
      <c r="CG6" s="339"/>
      <c r="CH6" s="339"/>
      <c r="CI6" s="339"/>
      <c r="CJ6" s="339"/>
      <c r="CK6" s="339"/>
      <c r="CL6" s="339"/>
      <c r="CM6" s="339"/>
      <c r="CN6" s="339"/>
      <c r="CO6" s="339"/>
      <c r="CP6" s="339"/>
      <c r="CQ6" s="339"/>
      <c r="CR6" s="339"/>
      <c r="CS6" s="339"/>
    </row>
    <row r="7" s="200" customFormat="1" ht="16.5" customHeight="1">
      <c r="G7" s="201"/>
    </row>
    <row r="8" spans="1:10" s="3" customFormat="1" ht="16.5" customHeight="1">
      <c r="A8" s="39"/>
      <c r="B8" s="1660" t="s">
        <v>473</v>
      </c>
      <c r="C8" s="2105"/>
      <c r="D8" s="2105"/>
      <c r="E8" s="2105"/>
      <c r="F8" s="2105"/>
      <c r="G8" s="2105"/>
      <c r="H8" s="2105"/>
      <c r="I8" s="2105"/>
      <c r="J8" s="2"/>
    </row>
    <row r="9" spans="2:10" s="9" customFormat="1" ht="16.5" customHeight="1">
      <c r="B9" s="268"/>
      <c r="C9" s="269"/>
      <c r="D9" s="269"/>
      <c r="E9" s="269"/>
      <c r="F9" s="269"/>
      <c r="G9" s="269"/>
      <c r="H9" s="269"/>
      <c r="I9" s="269"/>
      <c r="J9" s="12"/>
    </row>
    <row r="10" spans="3:24" s="253" customFormat="1" ht="16.5" customHeight="1">
      <c r="C10" s="358">
        <v>1</v>
      </c>
      <c r="D10" s="359" t="s">
        <v>47</v>
      </c>
      <c r="E10" s="360" t="s">
        <v>793</v>
      </c>
      <c r="F10" s="360" t="s">
        <v>48</v>
      </c>
      <c r="G10" s="360" t="s">
        <v>399</v>
      </c>
      <c r="H10" s="361">
        <v>1</v>
      </c>
      <c r="I10" s="362">
        <f>TIME(19,30,0)</f>
        <v>0.8125</v>
      </c>
      <c r="J10" s="363"/>
      <c r="K10" s="363"/>
      <c r="L10" s="252"/>
      <c r="M10" s="252"/>
      <c r="N10" s="252"/>
      <c r="O10" s="252"/>
      <c r="P10" s="252"/>
      <c r="Q10" s="252"/>
      <c r="R10" s="252"/>
      <c r="S10" s="252"/>
      <c r="T10" s="252"/>
      <c r="U10" s="252"/>
      <c r="V10" s="252"/>
      <c r="W10" s="252"/>
      <c r="X10" s="252"/>
    </row>
    <row r="11" spans="3:24" s="212" customFormat="1" ht="16.5" customHeight="1">
      <c r="C11" s="671">
        <v>1.5</v>
      </c>
      <c r="D11" s="365" t="s">
        <v>47</v>
      </c>
      <c r="E11" s="366" t="s">
        <v>618</v>
      </c>
      <c r="F11" s="366" t="s">
        <v>2</v>
      </c>
      <c r="G11" s="366" t="s">
        <v>399</v>
      </c>
      <c r="H11" s="367">
        <v>5</v>
      </c>
      <c r="I11" s="368">
        <f aca="true" t="shared" si="0" ref="I11:I18">I10+TIME(0,H10,0)</f>
        <v>0.8131944444444444</v>
      </c>
      <c r="J11" s="369"/>
      <c r="K11" s="369"/>
      <c r="L11" s="202"/>
      <c r="M11" s="202"/>
      <c r="N11" s="202"/>
      <c r="O11" s="202"/>
      <c r="P11" s="202"/>
      <c r="Q11" s="202"/>
      <c r="R11" s="202"/>
      <c r="S11" s="202"/>
      <c r="T11" s="202"/>
      <c r="U11" s="202"/>
      <c r="V11" s="202"/>
      <c r="W11" s="202"/>
      <c r="X11" s="202"/>
    </row>
    <row r="12" spans="3:24" s="253" customFormat="1" ht="16.5" customHeight="1">
      <c r="C12" s="370">
        <v>2</v>
      </c>
      <c r="D12" s="359" t="s">
        <v>47</v>
      </c>
      <c r="E12" s="359" t="s">
        <v>400</v>
      </c>
      <c r="F12" s="360" t="s">
        <v>48</v>
      </c>
      <c r="G12" s="360" t="s">
        <v>399</v>
      </c>
      <c r="H12" s="361">
        <v>1</v>
      </c>
      <c r="I12" s="362">
        <f t="shared" si="0"/>
        <v>0.8166666666666667</v>
      </c>
      <c r="J12" s="363"/>
      <c r="K12" s="363"/>
      <c r="L12" s="252"/>
      <c r="M12" s="252"/>
      <c r="N12" s="252"/>
      <c r="O12" s="252"/>
      <c r="P12" s="252"/>
      <c r="Q12" s="252"/>
      <c r="R12" s="252"/>
      <c r="S12" s="252"/>
      <c r="T12" s="252"/>
      <c r="U12" s="252"/>
      <c r="V12" s="252"/>
      <c r="W12" s="252"/>
      <c r="X12" s="252"/>
    </row>
    <row r="13" spans="3:24" s="212" customFormat="1" ht="16.5" customHeight="1">
      <c r="C13" s="364">
        <v>3</v>
      </c>
      <c r="D13" s="365" t="s">
        <v>47</v>
      </c>
      <c r="E13" s="976" t="s">
        <v>794</v>
      </c>
      <c r="F13" s="366" t="s">
        <v>48</v>
      </c>
      <c r="G13" s="366" t="s">
        <v>399</v>
      </c>
      <c r="H13" s="367">
        <v>8</v>
      </c>
      <c r="I13" s="368">
        <f t="shared" si="0"/>
        <v>0.8173611111111111</v>
      </c>
      <c r="J13" s="369"/>
      <c r="K13" s="369"/>
      <c r="L13" s="202"/>
      <c r="M13" s="202"/>
      <c r="N13" s="202"/>
      <c r="O13" s="202"/>
      <c r="P13" s="202"/>
      <c r="Q13" s="202"/>
      <c r="R13" s="202"/>
      <c r="S13" s="202"/>
      <c r="T13" s="202"/>
      <c r="U13" s="202"/>
      <c r="V13" s="202"/>
      <c r="W13" s="202"/>
      <c r="X13" s="202"/>
    </row>
    <row r="14" spans="3:24" s="253" customFormat="1" ht="16.5" customHeight="1">
      <c r="C14" s="370">
        <v>4</v>
      </c>
      <c r="D14" s="359" t="s">
        <v>47</v>
      </c>
      <c r="E14" s="371" t="s">
        <v>401</v>
      </c>
      <c r="F14" s="360" t="s">
        <v>48</v>
      </c>
      <c r="G14" s="360" t="s">
        <v>399</v>
      </c>
      <c r="H14" s="361">
        <v>10</v>
      </c>
      <c r="I14" s="362">
        <f t="shared" si="0"/>
        <v>0.8229166666666666</v>
      </c>
      <c r="J14" s="363"/>
      <c r="K14" s="363"/>
      <c r="L14" s="252"/>
      <c r="M14" s="252"/>
      <c r="N14" s="252"/>
      <c r="O14" s="252"/>
      <c r="P14" s="252"/>
      <c r="Q14" s="252"/>
      <c r="R14" s="252"/>
      <c r="S14" s="252"/>
      <c r="T14" s="252"/>
      <c r="U14" s="252"/>
      <c r="V14" s="252"/>
      <c r="W14" s="252"/>
      <c r="X14" s="252"/>
    </row>
    <row r="15" spans="3:24" s="212" customFormat="1" ht="16.5" customHeight="1">
      <c r="C15" s="375">
        <v>6</v>
      </c>
      <c r="D15" s="366" t="s">
        <v>94</v>
      </c>
      <c r="E15" s="373" t="s">
        <v>6</v>
      </c>
      <c r="F15" s="366" t="s">
        <v>48</v>
      </c>
      <c r="G15" s="366" t="s">
        <v>402</v>
      </c>
      <c r="H15" s="367">
        <v>10</v>
      </c>
      <c r="I15" s="368">
        <f t="shared" si="0"/>
        <v>0.829861111111111</v>
      </c>
      <c r="J15" s="369"/>
      <c r="K15" s="369"/>
      <c r="L15" s="202"/>
      <c r="M15" s="202"/>
      <c r="N15" s="202"/>
      <c r="O15" s="202"/>
      <c r="P15" s="202"/>
      <c r="Q15" s="202"/>
      <c r="R15" s="202"/>
      <c r="S15" s="202"/>
      <c r="T15" s="202"/>
      <c r="U15" s="202"/>
      <c r="V15" s="202"/>
      <c r="W15" s="202"/>
      <c r="X15" s="202"/>
    </row>
    <row r="16" spans="3:11" s="253" customFormat="1" ht="15" customHeight="1">
      <c r="C16" s="358">
        <v>7</v>
      </c>
      <c r="D16" s="360" t="s">
        <v>94</v>
      </c>
      <c r="E16" s="433" t="s">
        <v>795</v>
      </c>
      <c r="F16" s="360" t="s">
        <v>48</v>
      </c>
      <c r="G16" s="360" t="s">
        <v>402</v>
      </c>
      <c r="H16" s="361">
        <v>60</v>
      </c>
      <c r="I16" s="362">
        <f t="shared" si="0"/>
        <v>0.8368055555555555</v>
      </c>
      <c r="J16" s="363"/>
      <c r="K16" s="363"/>
    </row>
    <row r="17" spans="3:11" s="212" customFormat="1" ht="15" customHeight="1">
      <c r="C17" s="671">
        <v>8</v>
      </c>
      <c r="D17" s="366" t="s">
        <v>94</v>
      </c>
      <c r="E17" s="670" t="s">
        <v>397</v>
      </c>
      <c r="F17" s="366" t="s">
        <v>48</v>
      </c>
      <c r="G17" s="366" t="s">
        <v>402</v>
      </c>
      <c r="H17" s="367">
        <v>25</v>
      </c>
      <c r="I17" s="368">
        <f t="shared" si="0"/>
        <v>0.8784722222222221</v>
      </c>
      <c r="J17" s="369"/>
      <c r="K17" s="369"/>
    </row>
    <row r="18" spans="3:11" s="253" customFormat="1" ht="15" customHeight="1">
      <c r="C18" s="358">
        <v>9</v>
      </c>
      <c r="D18" s="360" t="s">
        <v>47</v>
      </c>
      <c r="E18" s="433" t="s">
        <v>474</v>
      </c>
      <c r="F18" s="360" t="s">
        <v>48</v>
      </c>
      <c r="G18" s="360"/>
      <c r="H18" s="361"/>
      <c r="I18" s="362">
        <f t="shared" si="0"/>
        <v>0.8958333333333333</v>
      </c>
      <c r="J18" s="363"/>
      <c r="K18" s="363"/>
    </row>
    <row r="19" spans="3:11" s="270" customFormat="1" ht="15" customHeight="1">
      <c r="C19" s="936"/>
      <c r="D19" s="937"/>
      <c r="E19" s="1030"/>
      <c r="F19" s="937"/>
      <c r="G19" s="937"/>
      <c r="H19" s="938"/>
      <c r="I19" s="939"/>
      <c r="J19" s="1132"/>
      <c r="K19" s="1132"/>
    </row>
    <row r="20" spans="1:10" s="3" customFormat="1" ht="16.5" customHeight="1">
      <c r="A20" s="39"/>
      <c r="B20" s="1660" t="s">
        <v>475</v>
      </c>
      <c r="C20" s="2105"/>
      <c r="D20" s="2105"/>
      <c r="E20" s="2105"/>
      <c r="F20" s="2105"/>
      <c r="G20" s="2105"/>
      <c r="H20" s="2105"/>
      <c r="I20" s="2105"/>
      <c r="J20" s="2"/>
    </row>
    <row r="21" spans="2:10" s="1128" customFormat="1" ht="16.5" customHeight="1">
      <c r="B21" s="1129"/>
      <c r="C21" s="1130"/>
      <c r="D21" s="1130"/>
      <c r="E21" s="1130"/>
      <c r="F21" s="1130"/>
      <c r="G21" s="1130"/>
      <c r="H21" s="1130"/>
      <c r="I21" s="1130"/>
      <c r="J21" s="1131"/>
    </row>
    <row r="22" spans="3:11" s="253" customFormat="1" ht="15" customHeight="1">
      <c r="C22" s="358">
        <v>10</v>
      </c>
      <c r="D22" s="360" t="s">
        <v>94</v>
      </c>
      <c r="E22" s="433" t="s">
        <v>619</v>
      </c>
      <c r="F22" s="360" t="s">
        <v>48</v>
      </c>
      <c r="G22" s="360" t="s">
        <v>402</v>
      </c>
      <c r="H22" s="361">
        <v>120</v>
      </c>
      <c r="I22" s="362">
        <f>TIME(16,0,0)</f>
        <v>0.6666666666666666</v>
      </c>
      <c r="J22" s="363"/>
      <c r="K22" s="363"/>
    </row>
    <row r="23" spans="3:11" s="212" customFormat="1" ht="15" customHeight="1">
      <c r="C23" s="671">
        <v>11</v>
      </c>
      <c r="D23" s="366" t="s">
        <v>47</v>
      </c>
      <c r="E23" s="670" t="s">
        <v>81</v>
      </c>
      <c r="F23" s="366" t="s">
        <v>48</v>
      </c>
      <c r="G23" s="366"/>
      <c r="H23" s="367">
        <v>0</v>
      </c>
      <c r="I23" s="368">
        <f>I22+TIME(0,H22,0)</f>
        <v>0.75</v>
      </c>
      <c r="J23" s="369"/>
      <c r="K23" s="369"/>
    </row>
    <row r="24" spans="2:9" s="231" customFormat="1" ht="16.5" customHeight="1">
      <c r="B24" s="672"/>
      <c r="C24" s="672"/>
      <c r="D24" s="673"/>
      <c r="E24" s="673"/>
      <c r="F24" s="673"/>
      <c r="G24" s="673"/>
      <c r="H24" s="673"/>
      <c r="I24" s="673"/>
    </row>
    <row r="25" spans="2:9" s="19" customFormat="1" ht="16.5" customHeight="1">
      <c r="B25" s="15"/>
      <c r="C25" s="15" t="s">
        <v>45</v>
      </c>
      <c r="D25" s="18" t="s">
        <v>45</v>
      </c>
      <c r="E25" s="20" t="s">
        <v>97</v>
      </c>
      <c r="F25" s="18" t="s">
        <v>45</v>
      </c>
      <c r="G25" s="20"/>
      <c r="H25" s="43" t="s">
        <v>45</v>
      </c>
      <c r="I25" s="50" t="s">
        <v>45</v>
      </c>
    </row>
    <row r="26" spans="2:9" s="231" customFormat="1" ht="16.5" customHeight="1">
      <c r="B26" s="23"/>
      <c r="C26" s="23"/>
      <c r="D26" s="232"/>
      <c r="E26" s="232" t="s">
        <v>27</v>
      </c>
      <c r="F26" s="232"/>
      <c r="H26" s="673"/>
      <c r="I26" s="673"/>
    </row>
    <row r="27" s="511" customFormat="1" ht="18">
      <c r="C27" s="676"/>
    </row>
    <row r="28" s="674" customFormat="1" ht="18">
      <c r="C28" s="675"/>
    </row>
    <row r="29" s="674" customFormat="1" ht="18">
      <c r="C29" s="675"/>
    </row>
    <row r="30" ht="18">
      <c r="C30" s="177"/>
    </row>
    <row r="31" ht="18">
      <c r="C31" s="177"/>
    </row>
    <row r="32" ht="18">
      <c r="C32" s="177"/>
    </row>
    <row r="33" ht="18">
      <c r="C33" s="177"/>
    </row>
    <row r="34" ht="18">
      <c r="C34" s="177"/>
    </row>
    <row r="35" ht="18">
      <c r="C35" s="177"/>
    </row>
    <row r="36" ht="18">
      <c r="C36" s="177"/>
    </row>
    <row r="37" ht="18">
      <c r="C37" s="177"/>
    </row>
    <row r="38" ht="18">
      <c r="C38" s="177"/>
    </row>
    <row r="39" ht="18">
      <c r="C39" s="177"/>
    </row>
    <row r="40" ht="18">
      <c r="C40" s="177"/>
    </row>
    <row r="41" ht="18">
      <c r="C41" s="177"/>
    </row>
    <row r="42" ht="18">
      <c r="C42" s="177"/>
    </row>
    <row r="43" ht="18">
      <c r="C43" s="177"/>
    </row>
    <row r="44" ht="18">
      <c r="C44" s="177"/>
    </row>
    <row r="45" ht="18">
      <c r="C45" s="177"/>
    </row>
    <row r="46" ht="18">
      <c r="C46" s="177"/>
    </row>
    <row r="47" ht="18">
      <c r="C47" s="177"/>
    </row>
    <row r="48" ht="18">
      <c r="C48" s="177"/>
    </row>
    <row r="49" ht="18">
      <c r="C49" s="177"/>
    </row>
    <row r="50" ht="18">
      <c r="C50" s="177"/>
    </row>
  </sheetData>
  <mergeCells count="5">
    <mergeCell ref="B20:I20"/>
    <mergeCell ref="B2:I2"/>
    <mergeCell ref="B3:I3"/>
    <mergeCell ref="B4:I4"/>
    <mergeCell ref="B8:I8"/>
  </mergeCells>
  <printOptions/>
  <pageMargins left="0.75" right="0.75" top="1" bottom="1" header="0.5" footer="0.5"/>
  <pageSetup horizontalDpi="300" verticalDpi="300" orientation="portrait" r:id="rId1"/>
</worksheet>
</file>

<file path=xl/worksheets/sheet26.xml><?xml version="1.0" encoding="utf-8"?>
<worksheet xmlns="http://schemas.openxmlformats.org/spreadsheetml/2006/main" xmlns:r="http://schemas.openxmlformats.org/officeDocument/2006/relationships">
  <sheetPr>
    <tabColor indexed="8"/>
  </sheetPr>
  <dimension ref="A1:CS49"/>
  <sheetViews>
    <sheetView showGridLines="0" zoomScale="90" zoomScaleNormal="90" workbookViewId="0" topLeftCell="A1">
      <selection activeCell="A1" sqref="A1"/>
    </sheetView>
  </sheetViews>
  <sheetFormatPr defaultColWidth="9.140625" defaultRowHeight="12.75"/>
  <cols>
    <col min="1" max="1" width="1.421875" style="178" customWidth="1"/>
    <col min="2" max="2" width="3.7109375" style="178" customWidth="1"/>
    <col min="3" max="3" width="8.57421875" style="178" customWidth="1"/>
    <col min="4" max="4" width="6.421875" style="178" customWidth="1"/>
    <col min="5" max="5" width="88.421875" style="178" customWidth="1"/>
    <col min="6" max="6" width="3.57421875" style="178" customWidth="1"/>
    <col min="7" max="7" width="25.28125" style="178" customWidth="1"/>
    <col min="8" max="8" width="5.00390625" style="178" customWidth="1"/>
    <col min="9" max="9" width="10.8515625" style="178" customWidth="1"/>
    <col min="10" max="24" width="11.7109375" style="178" customWidth="1"/>
    <col min="25" max="16384" width="9.140625" style="178" customWidth="1"/>
  </cols>
  <sheetData>
    <row r="1" s="266" customFormat="1" ht="15.75">
      <c r="I1" s="933"/>
    </row>
    <row r="2" spans="2:9" s="934" customFormat="1" ht="18">
      <c r="B2" s="2079" t="s">
        <v>722</v>
      </c>
      <c r="C2" s="2079"/>
      <c r="D2" s="2079"/>
      <c r="E2" s="2079"/>
      <c r="F2" s="2079"/>
      <c r="G2" s="2079"/>
      <c r="H2" s="2079"/>
      <c r="I2" s="2079"/>
    </row>
    <row r="3" spans="2:9" s="263" customFormat="1" ht="18">
      <c r="B3" s="2081" t="s">
        <v>723</v>
      </c>
      <c r="C3" s="2081"/>
      <c r="D3" s="2081"/>
      <c r="E3" s="2081"/>
      <c r="F3" s="2081"/>
      <c r="G3" s="2081"/>
      <c r="H3" s="2081"/>
      <c r="I3" s="2081"/>
    </row>
    <row r="4" spans="2:97" s="355" customFormat="1" ht="15.75">
      <c r="B4" s="2085" t="s">
        <v>566</v>
      </c>
      <c r="C4" s="2085"/>
      <c r="D4" s="2085"/>
      <c r="E4" s="2085"/>
      <c r="F4" s="2085"/>
      <c r="G4" s="2085"/>
      <c r="H4" s="2085"/>
      <c r="I4" s="208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c r="AW4" s="335"/>
      <c r="AX4" s="335"/>
      <c r="AY4" s="335"/>
      <c r="AZ4" s="335"/>
      <c r="BA4" s="335"/>
      <c r="BB4" s="335"/>
      <c r="BC4" s="335"/>
      <c r="BD4" s="335"/>
      <c r="BE4" s="335"/>
      <c r="BF4" s="335"/>
      <c r="BG4" s="335"/>
      <c r="BH4" s="335"/>
      <c r="BI4" s="335"/>
      <c r="BJ4" s="335"/>
      <c r="BK4" s="335"/>
      <c r="BL4" s="335"/>
      <c r="BM4" s="335"/>
      <c r="BN4" s="335"/>
      <c r="BO4" s="335"/>
      <c r="BP4" s="335"/>
      <c r="BQ4" s="335"/>
      <c r="BR4" s="335"/>
      <c r="BS4" s="335"/>
      <c r="BT4" s="335"/>
      <c r="BU4" s="335"/>
      <c r="BV4" s="335"/>
      <c r="BW4" s="335"/>
      <c r="BX4" s="335"/>
      <c r="BY4" s="335"/>
      <c r="BZ4" s="335"/>
      <c r="CA4" s="335"/>
      <c r="CB4" s="335"/>
      <c r="CC4" s="335"/>
      <c r="CD4" s="335"/>
      <c r="CE4" s="335"/>
      <c r="CF4" s="335"/>
      <c r="CG4" s="335"/>
      <c r="CH4" s="335"/>
      <c r="CI4" s="335"/>
      <c r="CJ4" s="335"/>
      <c r="CK4" s="335"/>
      <c r="CL4" s="335"/>
      <c r="CM4" s="335"/>
      <c r="CN4" s="335"/>
      <c r="CO4" s="335"/>
      <c r="CP4" s="335"/>
      <c r="CQ4" s="335"/>
      <c r="CR4" s="335"/>
      <c r="CS4" s="335"/>
    </row>
    <row r="5" spans="2:97" s="336" customFormat="1" ht="15.75">
      <c r="B5" s="337" t="s">
        <v>50</v>
      </c>
      <c r="C5" s="356" t="s">
        <v>784</v>
      </c>
      <c r="D5" s="357"/>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39"/>
      <c r="AS5" s="339"/>
      <c r="AT5" s="339"/>
      <c r="AU5" s="339"/>
      <c r="AV5" s="339"/>
      <c r="AW5" s="339"/>
      <c r="AX5" s="339"/>
      <c r="AY5" s="339"/>
      <c r="AZ5" s="339"/>
      <c r="BA5" s="339"/>
      <c r="BB5" s="339"/>
      <c r="BC5" s="339"/>
      <c r="BD5" s="339"/>
      <c r="BE5" s="339"/>
      <c r="BF5" s="339"/>
      <c r="BG5" s="339"/>
      <c r="BH5" s="339"/>
      <c r="BI5" s="339"/>
      <c r="BJ5" s="339"/>
      <c r="BK5" s="339"/>
      <c r="BL5" s="339"/>
      <c r="BM5" s="339"/>
      <c r="BN5" s="339"/>
      <c r="BO5" s="339"/>
      <c r="BP5" s="339"/>
      <c r="BQ5" s="339"/>
      <c r="BR5" s="339"/>
      <c r="BS5" s="339"/>
      <c r="BT5" s="339"/>
      <c r="BU5" s="339"/>
      <c r="BV5" s="339"/>
      <c r="BW5" s="339"/>
      <c r="BX5" s="339"/>
      <c r="BY5" s="339"/>
      <c r="BZ5" s="339"/>
      <c r="CA5" s="339"/>
      <c r="CB5" s="339"/>
      <c r="CC5" s="339"/>
      <c r="CD5" s="339"/>
      <c r="CE5" s="339"/>
      <c r="CF5" s="339"/>
      <c r="CG5" s="339"/>
      <c r="CH5" s="339"/>
      <c r="CI5" s="339"/>
      <c r="CJ5" s="339"/>
      <c r="CK5" s="339"/>
      <c r="CL5" s="339"/>
      <c r="CM5" s="339"/>
      <c r="CN5" s="339"/>
      <c r="CO5" s="339"/>
      <c r="CP5" s="339"/>
      <c r="CQ5" s="339"/>
      <c r="CR5" s="339"/>
      <c r="CS5" s="339"/>
    </row>
    <row r="6" spans="2:97" s="336" customFormat="1" ht="15.75">
      <c r="B6" s="337" t="s">
        <v>50</v>
      </c>
      <c r="C6" s="356" t="s">
        <v>792</v>
      </c>
      <c r="D6" s="357"/>
      <c r="E6" s="339"/>
      <c r="F6" s="339"/>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AM6" s="339"/>
      <c r="AN6" s="339"/>
      <c r="AO6" s="339"/>
      <c r="AP6" s="339"/>
      <c r="AQ6" s="339"/>
      <c r="AR6" s="339"/>
      <c r="AS6" s="339"/>
      <c r="AT6" s="339"/>
      <c r="AU6" s="339"/>
      <c r="AV6" s="339"/>
      <c r="AW6" s="339"/>
      <c r="AX6" s="339"/>
      <c r="AY6" s="339"/>
      <c r="AZ6" s="339"/>
      <c r="BA6" s="339"/>
      <c r="BB6" s="339"/>
      <c r="BC6" s="339"/>
      <c r="BD6" s="339"/>
      <c r="BE6" s="339"/>
      <c r="BF6" s="339"/>
      <c r="BG6" s="339"/>
      <c r="BH6" s="339"/>
      <c r="BI6" s="339"/>
      <c r="BJ6" s="339"/>
      <c r="BK6" s="339"/>
      <c r="BL6" s="339"/>
      <c r="BM6" s="339"/>
      <c r="BN6" s="339"/>
      <c r="BO6" s="339"/>
      <c r="BP6" s="339"/>
      <c r="BQ6" s="339"/>
      <c r="BR6" s="339"/>
      <c r="BS6" s="339"/>
      <c r="BT6" s="339"/>
      <c r="BU6" s="339"/>
      <c r="BV6" s="339"/>
      <c r="BW6" s="339"/>
      <c r="BX6" s="339"/>
      <c r="BY6" s="339"/>
      <c r="BZ6" s="339"/>
      <c r="CA6" s="339"/>
      <c r="CB6" s="339"/>
      <c r="CC6" s="339"/>
      <c r="CD6" s="339"/>
      <c r="CE6" s="339"/>
      <c r="CF6" s="339"/>
      <c r="CG6" s="339"/>
      <c r="CH6" s="339"/>
      <c r="CI6" s="339"/>
      <c r="CJ6" s="339"/>
      <c r="CK6" s="339"/>
      <c r="CL6" s="339"/>
      <c r="CM6" s="339"/>
      <c r="CN6" s="339"/>
      <c r="CO6" s="339"/>
      <c r="CP6" s="339"/>
      <c r="CQ6" s="339"/>
      <c r="CR6" s="339"/>
      <c r="CS6" s="339"/>
    </row>
    <row r="7" s="200" customFormat="1" ht="16.5" customHeight="1">
      <c r="G7" s="201"/>
    </row>
    <row r="8" spans="1:10" s="3" customFormat="1" ht="16.5" customHeight="1">
      <c r="A8" s="39"/>
      <c r="B8" s="1660" t="s">
        <v>724</v>
      </c>
      <c r="C8" s="2105"/>
      <c r="D8" s="2105"/>
      <c r="E8" s="2105"/>
      <c r="F8" s="2105"/>
      <c r="G8" s="2105"/>
      <c r="H8" s="2105"/>
      <c r="I8" s="2105"/>
      <c r="J8" s="2"/>
    </row>
    <row r="9" spans="2:10" s="9" customFormat="1" ht="16.5" customHeight="1">
      <c r="B9" s="268"/>
      <c r="C9" s="269"/>
      <c r="D9" s="269"/>
      <c r="E9" s="269"/>
      <c r="F9" s="269"/>
      <c r="G9" s="269"/>
      <c r="H9" s="269"/>
      <c r="I9" s="269"/>
      <c r="J9" s="12"/>
    </row>
    <row r="10" spans="3:24" s="253" customFormat="1" ht="16.5" customHeight="1">
      <c r="C10" s="358">
        <v>1</v>
      </c>
      <c r="D10" s="359" t="s">
        <v>47</v>
      </c>
      <c r="E10" s="360" t="s">
        <v>785</v>
      </c>
      <c r="F10" s="360" t="s">
        <v>48</v>
      </c>
      <c r="G10" s="360" t="s">
        <v>399</v>
      </c>
      <c r="H10" s="361">
        <v>1</v>
      </c>
      <c r="I10" s="362">
        <f>TIME(16,0,0)</f>
        <v>0.6666666666666666</v>
      </c>
      <c r="J10" s="363"/>
      <c r="K10" s="363"/>
      <c r="L10" s="252"/>
      <c r="M10" s="252"/>
      <c r="N10" s="252"/>
      <c r="O10" s="252"/>
      <c r="P10" s="252"/>
      <c r="Q10" s="252"/>
      <c r="R10" s="252"/>
      <c r="S10" s="252"/>
      <c r="T10" s="252"/>
      <c r="U10" s="252"/>
      <c r="V10" s="252"/>
      <c r="W10" s="252"/>
      <c r="X10" s="252"/>
    </row>
    <row r="11" spans="3:24" s="212" customFormat="1" ht="16.5" customHeight="1">
      <c r="C11" s="364">
        <v>2</v>
      </c>
      <c r="D11" s="365" t="s">
        <v>47</v>
      </c>
      <c r="E11" s="365" t="s">
        <v>400</v>
      </c>
      <c r="F11" s="366" t="s">
        <v>48</v>
      </c>
      <c r="G11" s="366" t="s">
        <v>399</v>
      </c>
      <c r="H11" s="367">
        <v>1</v>
      </c>
      <c r="I11" s="368">
        <f aca="true" t="shared" si="0" ref="I11:I18">I10+TIME(0,H10,0)</f>
        <v>0.6673611111111111</v>
      </c>
      <c r="J11" s="369"/>
      <c r="K11" s="369"/>
      <c r="L11" s="202"/>
      <c r="M11" s="202"/>
      <c r="N11" s="202"/>
      <c r="O11" s="202"/>
      <c r="P11" s="202"/>
      <c r="Q11" s="202"/>
      <c r="R11" s="202"/>
      <c r="S11" s="202"/>
      <c r="T11" s="202"/>
      <c r="U11" s="202"/>
      <c r="V11" s="202"/>
      <c r="W11" s="202"/>
      <c r="X11" s="202"/>
    </row>
    <row r="12" spans="3:24" s="253" customFormat="1" ht="16.5" customHeight="1">
      <c r="C12" s="370">
        <v>3</v>
      </c>
      <c r="D12" s="359" t="s">
        <v>47</v>
      </c>
      <c r="E12" s="374" t="s">
        <v>794</v>
      </c>
      <c r="F12" s="360" t="s">
        <v>48</v>
      </c>
      <c r="G12" s="360" t="s">
        <v>399</v>
      </c>
      <c r="H12" s="361">
        <v>8</v>
      </c>
      <c r="I12" s="362">
        <f t="shared" si="0"/>
        <v>0.6680555555555555</v>
      </c>
      <c r="J12" s="363"/>
      <c r="K12" s="363"/>
      <c r="L12" s="252"/>
      <c r="M12" s="252"/>
      <c r="N12" s="252"/>
      <c r="O12" s="252"/>
      <c r="P12" s="252"/>
      <c r="Q12" s="252"/>
      <c r="R12" s="252"/>
      <c r="S12" s="252"/>
      <c r="T12" s="252"/>
      <c r="U12" s="252"/>
      <c r="V12" s="252"/>
      <c r="W12" s="252"/>
      <c r="X12" s="252"/>
    </row>
    <row r="13" spans="3:24" s="212" customFormat="1" ht="16.5" customHeight="1">
      <c r="C13" s="364">
        <v>4</v>
      </c>
      <c r="D13" s="365" t="s">
        <v>47</v>
      </c>
      <c r="E13" s="373" t="s">
        <v>401</v>
      </c>
      <c r="F13" s="366" t="s">
        <v>48</v>
      </c>
      <c r="G13" s="366" t="s">
        <v>399</v>
      </c>
      <c r="H13" s="367">
        <v>10</v>
      </c>
      <c r="I13" s="368">
        <f t="shared" si="0"/>
        <v>0.673611111111111</v>
      </c>
      <c r="J13" s="369"/>
      <c r="K13" s="369"/>
      <c r="L13" s="202"/>
      <c r="M13" s="202"/>
      <c r="N13" s="202"/>
      <c r="O13" s="202"/>
      <c r="P13" s="202"/>
      <c r="Q13" s="202"/>
      <c r="R13" s="202"/>
      <c r="S13" s="202"/>
      <c r="T13" s="202"/>
      <c r="U13" s="202"/>
      <c r="V13" s="202"/>
      <c r="W13" s="202"/>
      <c r="X13" s="202"/>
    </row>
    <row r="14" spans="3:24" s="253" customFormat="1" ht="16.5" customHeight="1">
      <c r="C14" s="376">
        <v>5</v>
      </c>
      <c r="D14" s="360" t="s">
        <v>95</v>
      </c>
      <c r="E14" s="360" t="s">
        <v>573</v>
      </c>
      <c r="F14" s="360" t="s">
        <v>48</v>
      </c>
      <c r="G14" s="360" t="s">
        <v>399</v>
      </c>
      <c r="H14" s="361">
        <v>5</v>
      </c>
      <c r="I14" s="362">
        <f t="shared" si="0"/>
        <v>0.6805555555555555</v>
      </c>
      <c r="J14" s="363"/>
      <c r="K14" s="363"/>
      <c r="L14" s="252"/>
      <c r="M14" s="252"/>
      <c r="N14" s="252"/>
      <c r="O14" s="252"/>
      <c r="P14" s="252"/>
      <c r="Q14" s="252"/>
      <c r="R14" s="252"/>
      <c r="S14" s="252"/>
      <c r="T14" s="252"/>
      <c r="U14" s="252"/>
      <c r="V14" s="252"/>
      <c r="W14" s="252"/>
      <c r="X14" s="252"/>
    </row>
    <row r="15" spans="3:24" s="212" customFormat="1" ht="16.5" customHeight="1">
      <c r="C15" s="375">
        <v>6</v>
      </c>
      <c r="D15" s="366" t="s">
        <v>94</v>
      </c>
      <c r="E15" s="373" t="s">
        <v>6</v>
      </c>
      <c r="F15" s="366" t="s">
        <v>48</v>
      </c>
      <c r="G15" s="366" t="s">
        <v>402</v>
      </c>
      <c r="H15" s="367">
        <v>10</v>
      </c>
      <c r="I15" s="368">
        <f t="shared" si="0"/>
        <v>0.6840277777777777</v>
      </c>
      <c r="J15" s="369"/>
      <c r="K15" s="369"/>
      <c r="L15" s="202"/>
      <c r="M15" s="202"/>
      <c r="N15" s="202"/>
      <c r="O15" s="202"/>
      <c r="P15" s="202"/>
      <c r="Q15" s="202"/>
      <c r="R15" s="202"/>
      <c r="S15" s="202"/>
      <c r="T15" s="202"/>
      <c r="U15" s="202"/>
      <c r="V15" s="202"/>
      <c r="W15" s="202"/>
      <c r="X15" s="202"/>
    </row>
    <row r="16" spans="3:11" s="253" customFormat="1" ht="15" customHeight="1">
      <c r="C16" s="358">
        <v>7</v>
      </c>
      <c r="D16" s="360" t="s">
        <v>94</v>
      </c>
      <c r="E16" s="433" t="s">
        <v>725</v>
      </c>
      <c r="F16" s="360" t="s">
        <v>48</v>
      </c>
      <c r="G16" s="360" t="s">
        <v>402</v>
      </c>
      <c r="H16" s="361">
        <v>60</v>
      </c>
      <c r="I16" s="362">
        <f t="shared" si="0"/>
        <v>0.6909722222222221</v>
      </c>
      <c r="J16" s="363"/>
      <c r="K16" s="363"/>
    </row>
    <row r="17" spans="3:11" s="253" customFormat="1" ht="15" customHeight="1">
      <c r="C17" s="358">
        <v>8</v>
      </c>
      <c r="D17" s="360" t="s">
        <v>94</v>
      </c>
      <c r="E17" s="433" t="s">
        <v>726</v>
      </c>
      <c r="F17" s="360"/>
      <c r="G17" s="360"/>
      <c r="H17" s="361">
        <v>25</v>
      </c>
      <c r="I17" s="362">
        <f t="shared" si="0"/>
        <v>0.7326388888888887</v>
      </c>
      <c r="J17" s="363"/>
      <c r="K17" s="363"/>
    </row>
    <row r="18" spans="3:11" s="212" customFormat="1" ht="15" customHeight="1">
      <c r="C18" s="671">
        <v>8</v>
      </c>
      <c r="D18" s="366" t="s">
        <v>47</v>
      </c>
      <c r="E18" s="670" t="s">
        <v>574</v>
      </c>
      <c r="F18" s="366" t="s">
        <v>48</v>
      </c>
      <c r="G18" s="366"/>
      <c r="H18" s="367"/>
      <c r="I18" s="368">
        <f t="shared" si="0"/>
        <v>0.7499999999999999</v>
      </c>
      <c r="J18" s="369"/>
      <c r="K18" s="369"/>
    </row>
    <row r="19" spans="3:11" s="302" customFormat="1" ht="16.5" customHeight="1">
      <c r="C19" s="377"/>
      <c r="D19" s="378"/>
      <c r="E19" s="303"/>
      <c r="F19" s="378"/>
      <c r="G19" s="378"/>
      <c r="H19" s="379"/>
      <c r="I19" s="380"/>
      <c r="J19" s="381"/>
      <c r="K19" s="381"/>
    </row>
    <row r="20" spans="1:10" s="3" customFormat="1" ht="16.5" customHeight="1">
      <c r="A20" s="39"/>
      <c r="B20" s="1660" t="s">
        <v>727</v>
      </c>
      <c r="C20" s="2105"/>
      <c r="D20" s="2105"/>
      <c r="E20" s="2105"/>
      <c r="F20" s="2105"/>
      <c r="G20" s="2105"/>
      <c r="H20" s="2105"/>
      <c r="I20" s="2105"/>
      <c r="J20" s="2"/>
    </row>
    <row r="21" spans="3:11" s="253" customFormat="1" ht="15" customHeight="1">
      <c r="C21" s="358">
        <v>9</v>
      </c>
      <c r="D21" s="360" t="s">
        <v>94</v>
      </c>
      <c r="E21" s="433" t="s">
        <v>397</v>
      </c>
      <c r="F21" s="360" t="s">
        <v>48</v>
      </c>
      <c r="G21" s="360" t="s">
        <v>402</v>
      </c>
      <c r="H21" s="361">
        <v>120</v>
      </c>
      <c r="I21" s="362">
        <f>TIME(8,E230,0)</f>
        <v>0.3333333333333333</v>
      </c>
      <c r="J21" s="363"/>
      <c r="K21" s="363"/>
    </row>
    <row r="22" spans="3:11" s="212" customFormat="1" ht="15" customHeight="1">
      <c r="C22" s="671">
        <v>10</v>
      </c>
      <c r="D22" s="366" t="s">
        <v>47</v>
      </c>
      <c r="E22" s="670" t="s">
        <v>81</v>
      </c>
      <c r="F22" s="366" t="s">
        <v>48</v>
      </c>
      <c r="G22" s="366"/>
      <c r="H22" s="367">
        <v>0</v>
      </c>
      <c r="I22" s="368">
        <f>I21+TIME(0,H21,0)</f>
        <v>0.41666666666666663</v>
      </c>
      <c r="J22" s="369"/>
      <c r="K22" s="369"/>
    </row>
    <row r="23" spans="2:9" s="231" customFormat="1" ht="16.5" customHeight="1">
      <c r="B23" s="672"/>
      <c r="C23" s="672"/>
      <c r="D23" s="673"/>
      <c r="E23" s="673"/>
      <c r="F23" s="673"/>
      <c r="G23" s="673"/>
      <c r="H23" s="673"/>
      <c r="I23" s="673"/>
    </row>
    <row r="24" spans="2:9" s="19" customFormat="1" ht="16.5" customHeight="1">
      <c r="B24" s="15"/>
      <c r="C24" s="15" t="s">
        <v>45</v>
      </c>
      <c r="D24" s="18" t="s">
        <v>45</v>
      </c>
      <c r="E24" s="20" t="s">
        <v>97</v>
      </c>
      <c r="F24" s="18" t="s">
        <v>45</v>
      </c>
      <c r="G24" s="20"/>
      <c r="H24" s="43" t="s">
        <v>45</v>
      </c>
      <c r="I24" s="50" t="s">
        <v>45</v>
      </c>
    </row>
    <row r="25" spans="2:9" s="231" customFormat="1" ht="16.5" customHeight="1">
      <c r="B25" s="23"/>
      <c r="C25" s="23"/>
      <c r="D25" s="232"/>
      <c r="E25" s="232" t="s">
        <v>27</v>
      </c>
      <c r="F25" s="232"/>
      <c r="H25" s="673"/>
      <c r="I25" s="673"/>
    </row>
    <row r="26" s="511" customFormat="1" ht="18">
      <c r="C26" s="676"/>
    </row>
    <row r="27" s="674" customFormat="1" ht="18">
      <c r="C27" s="675"/>
    </row>
    <row r="28" s="674" customFormat="1" ht="18">
      <c r="C28" s="675"/>
    </row>
    <row r="29" ht="18">
      <c r="C29" s="177"/>
    </row>
    <row r="30" ht="18">
      <c r="C30" s="177"/>
    </row>
    <row r="31" ht="18">
      <c r="C31" s="177"/>
    </row>
    <row r="32" ht="18">
      <c r="C32" s="177"/>
    </row>
    <row r="33" ht="18">
      <c r="C33" s="177"/>
    </row>
    <row r="34" ht="18">
      <c r="C34" s="177"/>
    </row>
    <row r="35" ht="18">
      <c r="C35" s="177"/>
    </row>
    <row r="36" ht="18">
      <c r="C36" s="177"/>
    </row>
    <row r="37" ht="18">
      <c r="C37" s="177"/>
    </row>
    <row r="38" ht="18">
      <c r="C38" s="177"/>
    </row>
    <row r="39" ht="18">
      <c r="C39" s="177"/>
    </row>
    <row r="40" ht="18">
      <c r="C40" s="177"/>
    </row>
    <row r="41" ht="18">
      <c r="C41" s="177"/>
    </row>
    <row r="42" ht="18">
      <c r="C42" s="177"/>
    </row>
    <row r="43" ht="18">
      <c r="C43" s="177"/>
    </row>
    <row r="44" ht="18">
      <c r="C44" s="177"/>
    </row>
    <row r="45" ht="18">
      <c r="C45" s="177"/>
    </row>
    <row r="46" ht="18">
      <c r="C46" s="177"/>
    </row>
    <row r="47" ht="18">
      <c r="C47" s="177"/>
    </row>
    <row r="48" ht="18">
      <c r="C48" s="177"/>
    </row>
    <row r="49" ht="18">
      <c r="C49" s="177"/>
    </row>
  </sheetData>
  <mergeCells count="5">
    <mergeCell ref="B20:I20"/>
    <mergeCell ref="B2:I2"/>
    <mergeCell ref="B3:I3"/>
    <mergeCell ref="B4:I4"/>
    <mergeCell ref="B8:I8"/>
  </mergeCells>
  <printOptions/>
  <pageMargins left="0.75" right="0.75" top="1" bottom="1" header="0.5" footer="0.5"/>
  <pageSetup horizontalDpi="300" verticalDpi="300" orientation="portrait" r:id="rId1"/>
</worksheet>
</file>

<file path=xl/worksheets/sheet27.xml><?xml version="1.0" encoding="utf-8"?>
<worksheet xmlns="http://schemas.openxmlformats.org/spreadsheetml/2006/main" xmlns:r="http://schemas.openxmlformats.org/officeDocument/2006/relationships">
  <sheetPr codeName="Sheet51">
    <tabColor indexed="45"/>
  </sheetPr>
  <dimension ref="A1:A31"/>
  <sheetViews>
    <sheetView showGridLines="0" workbookViewId="0" topLeftCell="A1">
      <selection activeCell="A2" sqref="A2"/>
    </sheetView>
  </sheetViews>
  <sheetFormatPr defaultColWidth="9.140625" defaultRowHeight="12.75"/>
  <sheetData>
    <row r="1" ht="15.75">
      <c r="A1" s="1504" t="s">
        <v>173</v>
      </c>
    </row>
    <row r="2" ht="12.75">
      <c r="A2" s="1505"/>
    </row>
    <row r="3" ht="12.75">
      <c r="A3" s="1505"/>
    </row>
    <row r="4" ht="12.75">
      <c r="A4" s="1505"/>
    </row>
    <row r="5" ht="12.75">
      <c r="A5" s="1505"/>
    </row>
    <row r="6" ht="12.75">
      <c r="A6" s="1505"/>
    </row>
    <row r="7" ht="12.75">
      <c r="A7" s="1505"/>
    </row>
    <row r="8" ht="12.75">
      <c r="A8" s="1505"/>
    </row>
    <row r="9" ht="12.75">
      <c r="A9" s="1505"/>
    </row>
    <row r="10" ht="12.75">
      <c r="A10" s="1505"/>
    </row>
    <row r="11" ht="12.75">
      <c r="A11" s="1505"/>
    </row>
    <row r="12" ht="12.75">
      <c r="A12" s="1505"/>
    </row>
    <row r="13" ht="12.75">
      <c r="A13" s="1505"/>
    </row>
    <row r="14" ht="12.75">
      <c r="A14" s="1505"/>
    </row>
    <row r="15" ht="12.75">
      <c r="A15" s="1505"/>
    </row>
    <row r="16" ht="12.75">
      <c r="A16" s="1505"/>
    </row>
    <row r="17" ht="12.75">
      <c r="A17" s="1505"/>
    </row>
    <row r="18" ht="12.75">
      <c r="A18" s="1505"/>
    </row>
    <row r="19" ht="12.75">
      <c r="A19" s="1505"/>
    </row>
    <row r="20" ht="12.75">
      <c r="A20" s="1505"/>
    </row>
    <row r="21" ht="12.75">
      <c r="A21" s="1505"/>
    </row>
    <row r="22" ht="12.75">
      <c r="A22" s="1505"/>
    </row>
    <row r="23" ht="12.75">
      <c r="A23" s="1505"/>
    </row>
    <row r="24" ht="12.75">
      <c r="A24" s="1505"/>
    </row>
    <row r="25" ht="12.75">
      <c r="A25" s="1505"/>
    </row>
    <row r="26" ht="12.75">
      <c r="A26" s="1505"/>
    </row>
    <row r="27" ht="12.75">
      <c r="A27" s="1505"/>
    </row>
    <row r="28" ht="12.75">
      <c r="A28" s="1505"/>
    </row>
    <row r="29" ht="12.75">
      <c r="A29" s="1505"/>
    </row>
    <row r="30" ht="12.75">
      <c r="A30" s="1505"/>
    </row>
    <row r="31" ht="12.75">
      <c r="A31" s="1505"/>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3.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1">
      <selection activeCell="A1" sqref="A1"/>
    </sheetView>
  </sheetViews>
  <sheetFormatPr defaultColWidth="9.140625" defaultRowHeight="12.75"/>
  <cols>
    <col min="1" max="1" width="4.140625" style="0" customWidth="1"/>
  </cols>
  <sheetData>
    <row r="10" ht="12.75">
      <c r="P10" s="1638"/>
    </row>
    <row r="11" ht="12.75">
      <c r="P11" s="1638"/>
    </row>
    <row r="12" ht="12.75">
      <c r="P12" s="1638"/>
    </row>
    <row r="13" ht="12.75">
      <c r="P13" s="1638"/>
    </row>
  </sheetData>
  <mergeCells count="1">
    <mergeCell ref="P10:P13"/>
  </mergeCells>
  <printOptions/>
  <pageMargins left="0.75" right="0.75" top="1" bottom="1" header="0.5" footer="0.5"/>
  <pageSetup fitToHeight="1" fitToWidth="1" horizontalDpi="600" verticalDpi="600" orientation="landscape" scale="96" r:id="rId2"/>
  <drawing r:id="rId1"/>
</worksheet>
</file>

<file path=xl/worksheets/sheet4.xml><?xml version="1.0" encoding="utf-8"?>
<worksheet xmlns="http://schemas.openxmlformats.org/spreadsheetml/2006/main" xmlns:r="http://schemas.openxmlformats.org/officeDocument/2006/relationships">
  <sheetPr codeName="Sheet5">
    <tabColor indexed="42"/>
    <pageSetUpPr fitToPage="1"/>
  </sheetPr>
  <dimension ref="A1:P24"/>
  <sheetViews>
    <sheetView showGridLines="0" zoomScale="97" zoomScaleNormal="97" workbookViewId="0" topLeftCell="A1">
      <selection activeCell="A1" sqref="A1"/>
    </sheetView>
  </sheetViews>
  <sheetFormatPr defaultColWidth="9.140625" defaultRowHeight="12.75"/>
  <cols>
    <col min="1" max="1" width="2.7109375" style="677" customWidth="1"/>
    <col min="2" max="2" width="8.28125" style="677" customWidth="1"/>
    <col min="3" max="3" width="9.57421875" style="677" customWidth="1"/>
    <col min="4" max="14" width="9.140625" style="677" customWidth="1"/>
    <col min="15" max="15" width="9.57421875" style="677" customWidth="1"/>
    <col min="16" max="16384" width="9.140625" style="677" customWidth="1"/>
  </cols>
  <sheetData>
    <row r="1" ht="11.25" customHeight="1" thickBot="1">
      <c r="A1"/>
    </row>
    <row r="2" spans="3:16" ht="17.25" customHeight="1" thickBot="1">
      <c r="C2" s="69" t="str">
        <f>'802.11 WLAN Graphic'!$B$5</f>
        <v>INTERIM</v>
      </c>
      <c r="O2" s="179" t="str">
        <f>$C$2</f>
        <v>INTERIM</v>
      </c>
      <c r="P2" s="678"/>
    </row>
    <row r="3" spans="3:16" ht="12.75" customHeight="1">
      <c r="C3" s="1643" t="str">
        <f>'802.11 WLAN Graphic'!$B$6</f>
        <v>R4</v>
      </c>
      <c r="O3" s="1643" t="str">
        <f>$C$3</f>
        <v>R4</v>
      </c>
      <c r="P3" s="679"/>
    </row>
    <row r="4" spans="3:15" ht="12.75" customHeight="1">
      <c r="C4" s="1644"/>
      <c r="O4" s="1644"/>
    </row>
    <row r="5" spans="3:15" ht="12.75" customHeight="1">
      <c r="C5" s="1644"/>
      <c r="O5" s="1644"/>
    </row>
    <row r="6" spans="3:15" ht="12.75" customHeight="1" thickBot="1">
      <c r="C6" s="1645"/>
      <c r="O6" s="1645"/>
    </row>
    <row r="7" ht="18" customHeight="1"/>
    <row r="9" ht="12.75">
      <c r="N9" s="1210" t="s">
        <v>740</v>
      </c>
    </row>
    <row r="14" ht="12.75"/>
    <row r="15" ht="12.75"/>
    <row r="16" ht="12.75">
      <c r="O16" s="1639"/>
    </row>
    <row r="17" ht="12.75">
      <c r="O17" s="1639"/>
    </row>
    <row r="18" ht="12.75">
      <c r="O18" s="1639"/>
    </row>
    <row r="19" ht="12.75"/>
    <row r="20" ht="12.75"/>
    <row r="21" ht="12.75"/>
    <row r="22" ht="12.75">
      <c r="O22" s="1639"/>
    </row>
    <row r="23" ht="12.75">
      <c r="O23" s="1639"/>
    </row>
    <row r="24" ht="12.75">
      <c r="O24" s="1639"/>
    </row>
    <row r="25" ht="12.75"/>
    <row r="26" ht="12.75"/>
    <row r="27" ht="12.75"/>
    <row r="28" ht="12.75"/>
    <row r="29" ht="12.75"/>
  </sheetData>
  <mergeCells count="4">
    <mergeCell ref="C3:C6"/>
    <mergeCell ref="O3:O6"/>
    <mergeCell ref="O16:O18"/>
    <mergeCell ref="O22:O24"/>
  </mergeCells>
  <printOptions/>
  <pageMargins left="0.75" right="0.75" top="1" bottom="1" header="0.5" footer="0.5"/>
  <pageSetup fitToHeight="1" fitToWidth="1" horizontalDpi="600" verticalDpi="600" orientation="landscape" scale="86" r:id="rId2"/>
  <drawing r:id="rId1"/>
</worksheet>
</file>

<file path=xl/worksheets/sheet5.xml><?xml version="1.0" encoding="utf-8"?>
<worksheet xmlns="http://schemas.openxmlformats.org/spreadsheetml/2006/main" xmlns:r="http://schemas.openxmlformats.org/officeDocument/2006/relationships">
  <sheetPr codeName="Sheet17" transitionEvaluation="1" transitionEntry="1">
    <tabColor indexed="40"/>
    <pageSetUpPr fitToPage="1"/>
  </sheetPr>
  <dimension ref="A2:FS99"/>
  <sheetViews>
    <sheetView showGridLines="0" zoomScale="85" zoomScaleNormal="85" workbookViewId="0" topLeftCell="A1">
      <selection activeCell="A1" sqref="A1"/>
    </sheetView>
  </sheetViews>
  <sheetFormatPr defaultColWidth="12.57421875" defaultRowHeight="16.5" customHeight="1"/>
  <cols>
    <col min="1" max="1" width="5.00390625" style="33" customWidth="1"/>
    <col min="2" max="2" width="2.8515625" style="34" customWidth="1"/>
    <col min="3" max="3" width="10.8515625" style="34" customWidth="1"/>
    <col min="4" max="4" width="6.28125" style="33" customWidth="1"/>
    <col min="5" max="5" width="89.28125" style="33" customWidth="1"/>
    <col min="6" max="6" width="3.57421875" style="33" customWidth="1"/>
    <col min="7" max="7" width="26.421875" style="33" customWidth="1"/>
    <col min="8" max="8" width="4.28125" style="53" customWidth="1"/>
    <col min="9" max="9" width="10.8515625" style="47" customWidth="1"/>
    <col min="10" max="10" width="5.421875" style="33" customWidth="1"/>
    <col min="11" max="16384" width="12.57421875" style="33" customWidth="1"/>
  </cols>
  <sheetData>
    <row r="2" spans="1:175" s="1" customFormat="1" ht="16.5" customHeight="1">
      <c r="A2" s="64"/>
      <c r="B2" s="36"/>
      <c r="C2" s="37"/>
      <c r="D2" s="37"/>
      <c r="E2" s="1211"/>
      <c r="F2" s="37"/>
      <c r="G2" s="37"/>
      <c r="H2" s="37"/>
      <c r="I2" s="1212"/>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row>
    <row r="3" spans="1:174" s="1" customFormat="1" ht="16.5" customHeight="1">
      <c r="A3" s="64"/>
      <c r="B3" s="1649" t="str">
        <f>'802.11 WLAN Graphic'!$B$5</f>
        <v>INTERIM</v>
      </c>
      <c r="C3" s="1649"/>
      <c r="D3" s="1653" t="s">
        <v>741</v>
      </c>
      <c r="E3" s="1653"/>
      <c r="F3" s="1653"/>
      <c r="G3" s="1653"/>
      <c r="H3" s="1653"/>
      <c r="I3" s="1213"/>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row>
    <row r="4" spans="1:174" s="1" customFormat="1" ht="16.5" customHeight="1">
      <c r="A4" s="64"/>
      <c r="B4" s="1648" t="str">
        <f>'802.11 WLAN Graphic'!$B$6</f>
        <v>R4</v>
      </c>
      <c r="C4" s="1648"/>
      <c r="D4" s="1654" t="str">
        <f>'802.11 WLAN Graphic'!$C$4</f>
        <v>Hyatt Regency Monterey, 1 Old Golf Course Road, Monterey, CA 93940-4908, USA </v>
      </c>
      <c r="E4" s="1654"/>
      <c r="F4" s="1654"/>
      <c r="G4" s="1654"/>
      <c r="H4" s="1654"/>
      <c r="I4" s="121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row>
    <row r="5" spans="1:174" s="1" customFormat="1" ht="16.5" customHeight="1">
      <c r="A5" s="64"/>
      <c r="B5" s="1648"/>
      <c r="C5" s="1648"/>
      <c r="D5" s="1655" t="str">
        <f>'802.11 WLAN Graphic'!$C$5</f>
        <v>January 16th-21st, 2005</v>
      </c>
      <c r="E5" s="1655"/>
      <c r="F5" s="1655"/>
      <c r="G5" s="1655"/>
      <c r="H5" s="1655"/>
      <c r="I5" s="121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c r="DY5" s="64"/>
      <c r="DZ5" s="64"/>
      <c r="EA5" s="64"/>
      <c r="EB5" s="64"/>
      <c r="EC5" s="64"/>
      <c r="ED5" s="64"/>
      <c r="EE5" s="64"/>
      <c r="EF5" s="64"/>
      <c r="EG5" s="64"/>
      <c r="EH5" s="64"/>
      <c r="EI5" s="64"/>
      <c r="EJ5" s="64"/>
      <c r="EK5" s="64"/>
      <c r="EL5" s="64"/>
      <c r="EM5" s="64"/>
      <c r="EN5" s="64"/>
      <c r="EO5" s="64"/>
      <c r="EP5" s="64"/>
      <c r="EQ5" s="64"/>
      <c r="ER5" s="64"/>
      <c r="ES5" s="64"/>
      <c r="ET5" s="64"/>
      <c r="EU5" s="64"/>
      <c r="EV5" s="64"/>
      <c r="EW5" s="64"/>
      <c r="EX5" s="64"/>
      <c r="EY5" s="64"/>
      <c r="EZ5" s="64"/>
      <c r="FA5" s="64"/>
      <c r="FB5" s="64"/>
      <c r="FC5" s="64"/>
      <c r="FD5" s="64"/>
      <c r="FE5" s="64"/>
      <c r="FF5" s="64"/>
      <c r="FG5" s="64"/>
      <c r="FH5" s="64"/>
      <c r="FI5" s="64"/>
      <c r="FJ5" s="64"/>
      <c r="FK5" s="64"/>
      <c r="FL5" s="64"/>
      <c r="FM5" s="64"/>
      <c r="FN5" s="64"/>
      <c r="FO5" s="64"/>
      <c r="FP5" s="64"/>
      <c r="FQ5" s="64"/>
      <c r="FR5" s="64"/>
    </row>
    <row r="6" spans="1:174" s="1" customFormat="1" ht="16.5" customHeight="1">
      <c r="A6" s="64"/>
      <c r="B6" s="38"/>
      <c r="C6" s="1215"/>
      <c r="D6" s="1215"/>
      <c r="E6" s="1216"/>
      <c r="F6" s="1216"/>
      <c r="G6" s="1216"/>
      <c r="H6" s="1216"/>
      <c r="I6" s="1217"/>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DW6" s="64"/>
      <c r="DX6" s="64"/>
      <c r="DY6" s="64"/>
      <c r="DZ6" s="64"/>
      <c r="EA6" s="64"/>
      <c r="EB6" s="64"/>
      <c r="EC6" s="64"/>
      <c r="ED6" s="64"/>
      <c r="EE6" s="64"/>
      <c r="EF6" s="64"/>
      <c r="EG6" s="64"/>
      <c r="EH6" s="64"/>
      <c r="EI6" s="64"/>
      <c r="EJ6" s="64"/>
      <c r="EK6" s="64"/>
      <c r="EL6" s="64"/>
      <c r="EM6" s="64"/>
      <c r="EN6" s="64"/>
      <c r="EO6" s="64"/>
      <c r="EP6" s="64"/>
      <c r="EQ6" s="64"/>
      <c r="ER6" s="64"/>
      <c r="ES6" s="64"/>
      <c r="ET6" s="64"/>
      <c r="EU6" s="64"/>
      <c r="EV6" s="64"/>
      <c r="EW6" s="64"/>
      <c r="EX6" s="64"/>
      <c r="EY6" s="64"/>
      <c r="EZ6" s="64"/>
      <c r="FA6" s="64"/>
      <c r="FB6" s="64"/>
      <c r="FC6" s="64"/>
      <c r="FD6" s="64"/>
      <c r="FE6" s="64"/>
      <c r="FF6" s="64"/>
      <c r="FG6" s="64"/>
      <c r="FH6" s="64"/>
      <c r="FI6" s="64"/>
      <c r="FJ6" s="64"/>
      <c r="FK6" s="64"/>
      <c r="FL6" s="64"/>
      <c r="FM6" s="64"/>
      <c r="FN6" s="64"/>
      <c r="FO6" s="64"/>
      <c r="FP6" s="64"/>
      <c r="FQ6" s="64"/>
      <c r="FR6" s="64"/>
    </row>
    <row r="7" spans="1:174" s="300" customFormat="1" ht="16.5" customHeight="1">
      <c r="A7" s="594"/>
      <c r="B7" s="297"/>
      <c r="C7" s="1218"/>
      <c r="D7" s="1218"/>
      <c r="E7" s="1219"/>
      <c r="F7" s="1219"/>
      <c r="G7" s="1219"/>
      <c r="H7" s="1219"/>
      <c r="I7" s="1220"/>
      <c r="J7" s="594"/>
      <c r="K7" s="594"/>
      <c r="L7" s="594"/>
      <c r="M7" s="594"/>
      <c r="N7" s="594"/>
      <c r="O7" s="594"/>
      <c r="P7" s="594"/>
      <c r="Q7" s="594"/>
      <c r="R7" s="594"/>
      <c r="S7" s="594"/>
      <c r="T7" s="594"/>
      <c r="U7" s="594"/>
      <c r="V7" s="594"/>
      <c r="W7" s="594"/>
      <c r="X7" s="594"/>
      <c r="Y7" s="594"/>
      <c r="Z7" s="594"/>
      <c r="AA7" s="594"/>
      <c r="AB7" s="594"/>
      <c r="AC7" s="594"/>
      <c r="AD7" s="594"/>
      <c r="AE7" s="594"/>
      <c r="AF7" s="594"/>
      <c r="AG7" s="594"/>
      <c r="AH7" s="594"/>
      <c r="AI7" s="594"/>
      <c r="AJ7" s="594"/>
      <c r="AK7" s="594"/>
      <c r="AL7" s="594"/>
      <c r="AM7" s="594"/>
      <c r="AN7" s="594"/>
      <c r="AO7" s="594"/>
      <c r="AP7" s="594"/>
      <c r="AQ7" s="594"/>
      <c r="AR7" s="594"/>
      <c r="AS7" s="594"/>
      <c r="AT7" s="594"/>
      <c r="AU7" s="594"/>
      <c r="AV7" s="594"/>
      <c r="AW7" s="594"/>
      <c r="AX7" s="594"/>
      <c r="AY7" s="594"/>
      <c r="AZ7" s="594"/>
      <c r="BA7" s="594"/>
      <c r="BB7" s="594"/>
      <c r="BC7" s="594"/>
      <c r="BD7" s="594"/>
      <c r="BE7" s="594"/>
      <c r="BF7" s="594"/>
      <c r="BG7" s="594"/>
      <c r="BH7" s="594"/>
      <c r="BI7" s="594"/>
      <c r="BJ7" s="594"/>
      <c r="BK7" s="594"/>
      <c r="BL7" s="594"/>
      <c r="BM7" s="594"/>
      <c r="BN7" s="594"/>
      <c r="BO7" s="594"/>
      <c r="BP7" s="594"/>
      <c r="BQ7" s="594"/>
      <c r="BR7" s="594"/>
      <c r="BS7" s="594"/>
      <c r="BT7" s="594"/>
      <c r="BU7" s="594"/>
      <c r="BV7" s="594"/>
      <c r="BW7" s="594"/>
      <c r="BX7" s="594"/>
      <c r="BY7" s="594"/>
      <c r="BZ7" s="594"/>
      <c r="CA7" s="594"/>
      <c r="CB7" s="594"/>
      <c r="CC7" s="594"/>
      <c r="CD7" s="594"/>
      <c r="CE7" s="594"/>
      <c r="CF7" s="594"/>
      <c r="CG7" s="594"/>
      <c r="CH7" s="594"/>
      <c r="CI7" s="594"/>
      <c r="CJ7" s="594"/>
      <c r="CK7" s="594"/>
      <c r="CL7" s="594"/>
      <c r="CM7" s="594"/>
      <c r="CN7" s="594"/>
      <c r="CO7" s="594"/>
      <c r="CP7" s="594"/>
      <c r="CQ7" s="594"/>
      <c r="CR7" s="594"/>
      <c r="CS7" s="594"/>
      <c r="CT7" s="594"/>
      <c r="CU7" s="594"/>
      <c r="CV7" s="594"/>
      <c r="CW7" s="594"/>
      <c r="CX7" s="594"/>
      <c r="CY7" s="594"/>
      <c r="CZ7" s="594"/>
      <c r="DA7" s="594"/>
      <c r="DB7" s="594"/>
      <c r="DC7" s="594"/>
      <c r="DD7" s="594"/>
      <c r="DE7" s="594"/>
      <c r="DF7" s="594"/>
      <c r="DG7" s="594"/>
      <c r="DH7" s="594"/>
      <c r="DI7" s="594"/>
      <c r="DJ7" s="594"/>
      <c r="DK7" s="594"/>
      <c r="DL7" s="594"/>
      <c r="DM7" s="594"/>
      <c r="DN7" s="594"/>
      <c r="DO7" s="594"/>
      <c r="DP7" s="594"/>
      <c r="DQ7" s="594"/>
      <c r="DR7" s="594"/>
      <c r="DS7" s="594"/>
      <c r="DT7" s="594"/>
      <c r="DU7" s="594"/>
      <c r="DV7" s="594"/>
      <c r="DW7" s="594"/>
      <c r="DX7" s="594"/>
      <c r="DY7" s="594"/>
      <c r="DZ7" s="594"/>
      <c r="EA7" s="594"/>
      <c r="EB7" s="594"/>
      <c r="EC7" s="594"/>
      <c r="ED7" s="594"/>
      <c r="EE7" s="594"/>
      <c r="EF7" s="594"/>
      <c r="EG7" s="594"/>
      <c r="EH7" s="594"/>
      <c r="EI7" s="594"/>
      <c r="EJ7" s="594"/>
      <c r="EK7" s="594"/>
      <c r="EL7" s="594"/>
      <c r="EM7" s="594"/>
      <c r="EN7" s="594"/>
      <c r="EO7" s="594"/>
      <c r="EP7" s="594"/>
      <c r="EQ7" s="594"/>
      <c r="ER7" s="594"/>
      <c r="ES7" s="594"/>
      <c r="ET7" s="594"/>
      <c r="EU7" s="594"/>
      <c r="EV7" s="594"/>
      <c r="EW7" s="594"/>
      <c r="EX7" s="594"/>
      <c r="EY7" s="594"/>
      <c r="EZ7" s="594"/>
      <c r="FA7" s="594"/>
      <c r="FB7" s="594"/>
      <c r="FC7" s="594"/>
      <c r="FD7" s="594"/>
      <c r="FE7" s="594"/>
      <c r="FF7" s="594"/>
      <c r="FG7" s="594"/>
      <c r="FH7" s="594"/>
      <c r="FI7" s="594"/>
      <c r="FJ7" s="594"/>
      <c r="FK7" s="594"/>
      <c r="FL7" s="594"/>
      <c r="FM7" s="594"/>
      <c r="FN7" s="594"/>
      <c r="FO7" s="594"/>
      <c r="FP7" s="594"/>
      <c r="FQ7" s="594"/>
      <c r="FR7" s="594"/>
    </row>
    <row r="8" spans="1:174" s="3" customFormat="1" ht="16.5" customHeight="1">
      <c r="A8" s="64"/>
      <c r="B8" s="1659" t="s">
        <v>288</v>
      </c>
      <c r="C8" s="1660"/>
      <c r="D8" s="1660"/>
      <c r="E8" s="1660"/>
      <c r="F8" s="1660"/>
      <c r="G8" s="1660"/>
      <c r="H8" s="1660"/>
      <c r="I8" s="1661"/>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64"/>
      <c r="FE8" s="64"/>
      <c r="FF8" s="64"/>
      <c r="FG8" s="64"/>
      <c r="FH8" s="64"/>
      <c r="FI8" s="64"/>
      <c r="FJ8" s="64"/>
      <c r="FK8" s="64"/>
      <c r="FL8" s="64"/>
      <c r="FM8" s="64"/>
      <c r="FN8" s="64"/>
      <c r="FO8" s="64"/>
      <c r="FP8" s="64"/>
      <c r="FQ8" s="64"/>
      <c r="FR8" s="64"/>
    </row>
    <row r="9" spans="1:175" s="1223" customFormat="1" ht="16.5" customHeight="1">
      <c r="A9" s="1221"/>
      <c r="B9" s="1662" t="s">
        <v>287</v>
      </c>
      <c r="C9" s="1663"/>
      <c r="D9" s="1663"/>
      <c r="E9" s="1663"/>
      <c r="F9" s="1663"/>
      <c r="G9" s="1663"/>
      <c r="H9" s="1663"/>
      <c r="I9" s="1664"/>
      <c r="J9" s="1222"/>
      <c r="K9" s="1222"/>
      <c r="L9" s="1222"/>
      <c r="M9" s="1222"/>
      <c r="N9" s="1222"/>
      <c r="O9" s="1222"/>
      <c r="P9" s="1222"/>
      <c r="Q9" s="1222"/>
      <c r="R9" s="1222"/>
      <c r="S9" s="1222"/>
      <c r="T9" s="1222"/>
      <c r="U9" s="1222"/>
      <c r="V9" s="1222"/>
      <c r="W9" s="1222"/>
      <c r="X9" s="1222"/>
      <c r="Y9" s="1222"/>
      <c r="Z9" s="1222"/>
      <c r="AA9" s="1222"/>
      <c r="AB9" s="1222"/>
      <c r="AC9" s="1222"/>
      <c r="AD9" s="1222"/>
      <c r="AE9" s="1222"/>
      <c r="AF9" s="1222"/>
      <c r="AG9" s="1222"/>
      <c r="AH9" s="1222"/>
      <c r="AI9" s="1222"/>
      <c r="AJ9" s="1222"/>
      <c r="AK9" s="1222"/>
      <c r="AL9" s="1222"/>
      <c r="AM9" s="1222"/>
      <c r="AN9" s="1222"/>
      <c r="AO9" s="1222"/>
      <c r="AP9" s="1222"/>
      <c r="AQ9" s="1222"/>
      <c r="AR9" s="1222"/>
      <c r="AS9" s="1222"/>
      <c r="AT9" s="1222"/>
      <c r="AU9" s="1222"/>
      <c r="AV9" s="1222"/>
      <c r="AW9" s="1222"/>
      <c r="AX9" s="1222"/>
      <c r="AY9" s="1222"/>
      <c r="AZ9" s="1222"/>
      <c r="BA9" s="1222"/>
      <c r="BB9" s="1222"/>
      <c r="BC9" s="1222"/>
      <c r="BD9" s="1222"/>
      <c r="BE9" s="1222"/>
      <c r="BF9" s="1222"/>
      <c r="BG9" s="1222"/>
      <c r="BH9" s="1222"/>
      <c r="BI9" s="1222"/>
      <c r="BJ9" s="1222"/>
      <c r="BK9" s="1222"/>
      <c r="BL9" s="1222"/>
      <c r="BM9" s="1222"/>
      <c r="BN9" s="1222"/>
      <c r="BO9" s="1222"/>
      <c r="BP9" s="1222"/>
      <c r="BQ9" s="1222"/>
      <c r="BR9" s="1222"/>
      <c r="BS9" s="1222"/>
      <c r="BT9" s="1222"/>
      <c r="BU9" s="1222"/>
      <c r="BV9" s="1222"/>
      <c r="BW9" s="1222"/>
      <c r="BX9" s="1222"/>
      <c r="BY9" s="1222"/>
      <c r="BZ9" s="1222"/>
      <c r="CA9" s="1222"/>
      <c r="CB9" s="1222"/>
      <c r="CC9" s="1222"/>
      <c r="CD9" s="1222"/>
      <c r="CE9" s="1222"/>
      <c r="CF9" s="1222"/>
      <c r="CG9" s="1222"/>
      <c r="CH9" s="1222"/>
      <c r="CI9" s="1222"/>
      <c r="CJ9" s="1222"/>
      <c r="CK9" s="1222"/>
      <c r="CL9" s="1222"/>
      <c r="CM9" s="1222"/>
      <c r="CN9" s="1222"/>
      <c r="CO9" s="1222"/>
      <c r="CP9" s="1222"/>
      <c r="CQ9" s="1222"/>
      <c r="CR9" s="1222"/>
      <c r="CS9" s="1222"/>
      <c r="CT9" s="1221"/>
      <c r="CU9" s="1221"/>
      <c r="CV9" s="1221"/>
      <c r="CW9" s="1221"/>
      <c r="CX9" s="1221"/>
      <c r="CY9" s="1221"/>
      <c r="CZ9" s="1221"/>
      <c r="DA9" s="1221"/>
      <c r="DB9" s="1221"/>
      <c r="DC9" s="1221"/>
      <c r="DD9" s="1221"/>
      <c r="DE9" s="1221"/>
      <c r="DF9" s="1221"/>
      <c r="DG9" s="1221"/>
      <c r="DH9" s="1221"/>
      <c r="DI9" s="1221"/>
      <c r="DJ9" s="1221"/>
      <c r="DK9" s="1221"/>
      <c r="DL9" s="1221"/>
      <c r="DM9" s="1221"/>
      <c r="DN9" s="1221"/>
      <c r="DO9" s="1221"/>
      <c r="DP9" s="1221"/>
      <c r="DQ9" s="1221"/>
      <c r="DR9" s="1221"/>
      <c r="DS9" s="1221"/>
      <c r="DT9" s="1221"/>
      <c r="DU9" s="1221"/>
      <c r="DV9" s="1221"/>
      <c r="DW9" s="1221"/>
      <c r="DX9" s="1221"/>
      <c r="DY9" s="1221"/>
      <c r="DZ9" s="1221"/>
      <c r="EA9" s="1221"/>
      <c r="EB9" s="1221"/>
      <c r="EC9" s="1221"/>
      <c r="ED9" s="1221"/>
      <c r="EE9" s="1221"/>
      <c r="EF9" s="1221"/>
      <c r="EG9" s="1221"/>
      <c r="EH9" s="1221"/>
      <c r="EI9" s="1221"/>
      <c r="EJ9" s="1221"/>
      <c r="EK9" s="1221"/>
      <c r="EL9" s="1221"/>
      <c r="EM9" s="1221"/>
      <c r="EN9" s="1221"/>
      <c r="EO9" s="1221"/>
      <c r="EP9" s="1221"/>
      <c r="EQ9" s="1221"/>
      <c r="ER9" s="1221"/>
      <c r="ES9" s="1221"/>
      <c r="ET9" s="1221"/>
      <c r="EU9" s="1221"/>
      <c r="EV9" s="1221"/>
      <c r="EW9" s="1221"/>
      <c r="EX9" s="1221"/>
      <c r="EY9" s="1221"/>
      <c r="EZ9" s="1221"/>
      <c r="FA9" s="1221"/>
      <c r="FB9" s="1221"/>
      <c r="FC9" s="1221"/>
      <c r="FD9" s="1221"/>
      <c r="FE9" s="1221"/>
      <c r="FF9" s="1221"/>
      <c r="FG9" s="1221"/>
      <c r="FH9" s="1221"/>
      <c r="FI9" s="1221"/>
      <c r="FJ9" s="1221"/>
      <c r="FK9" s="1221"/>
      <c r="FL9" s="1221"/>
      <c r="FM9" s="1221"/>
      <c r="FN9" s="1221"/>
      <c r="FO9" s="1221"/>
      <c r="FP9" s="1221"/>
      <c r="FQ9" s="1221"/>
      <c r="FR9" s="1221"/>
      <c r="FS9" s="1221"/>
    </row>
    <row r="10" spans="1:175" s="1223" customFormat="1" ht="16.5" customHeight="1">
      <c r="A10" s="1221"/>
      <c r="B10" s="1637" t="s">
        <v>286</v>
      </c>
      <c r="C10" s="1646"/>
      <c r="D10" s="1646"/>
      <c r="E10" s="1646"/>
      <c r="F10" s="1646"/>
      <c r="G10" s="1646"/>
      <c r="H10" s="1646"/>
      <c r="I10" s="1647"/>
      <c r="J10" s="1222"/>
      <c r="K10" s="1222"/>
      <c r="L10" s="1222"/>
      <c r="M10" s="1222"/>
      <c r="N10" s="1222"/>
      <c r="O10" s="1222"/>
      <c r="P10" s="1222"/>
      <c r="Q10" s="1222"/>
      <c r="R10" s="1222"/>
      <c r="S10" s="1222"/>
      <c r="T10" s="1222"/>
      <c r="U10" s="1222"/>
      <c r="V10" s="1222"/>
      <c r="W10" s="1222"/>
      <c r="X10" s="1222"/>
      <c r="Y10" s="1222"/>
      <c r="Z10" s="1222"/>
      <c r="AA10" s="1222"/>
      <c r="AB10" s="1222"/>
      <c r="AC10" s="1222"/>
      <c r="AD10" s="1222"/>
      <c r="AE10" s="1222"/>
      <c r="AF10" s="1222"/>
      <c r="AG10" s="1222"/>
      <c r="AH10" s="1222"/>
      <c r="AI10" s="1222"/>
      <c r="AJ10" s="1222"/>
      <c r="AK10" s="1222"/>
      <c r="AL10" s="1222"/>
      <c r="AM10" s="1222"/>
      <c r="AN10" s="1222"/>
      <c r="AO10" s="1222"/>
      <c r="AP10" s="1222"/>
      <c r="AQ10" s="1222"/>
      <c r="AR10" s="1222"/>
      <c r="AS10" s="1222"/>
      <c r="AT10" s="1222"/>
      <c r="AU10" s="1222"/>
      <c r="AV10" s="1222"/>
      <c r="AW10" s="1222"/>
      <c r="AX10" s="1222"/>
      <c r="AY10" s="1222"/>
      <c r="AZ10" s="1222"/>
      <c r="BA10" s="1222"/>
      <c r="BB10" s="1222"/>
      <c r="BC10" s="1222"/>
      <c r="BD10" s="1222"/>
      <c r="BE10" s="1222"/>
      <c r="BF10" s="1222"/>
      <c r="BG10" s="1222"/>
      <c r="BH10" s="1222"/>
      <c r="BI10" s="1222"/>
      <c r="BJ10" s="1222"/>
      <c r="BK10" s="1222"/>
      <c r="BL10" s="1222"/>
      <c r="BM10" s="1222"/>
      <c r="BN10" s="1222"/>
      <c r="BO10" s="1222"/>
      <c r="BP10" s="1222"/>
      <c r="BQ10" s="1222"/>
      <c r="BR10" s="1222"/>
      <c r="BS10" s="1222"/>
      <c r="BT10" s="1222"/>
      <c r="BU10" s="1222"/>
      <c r="BV10" s="1222"/>
      <c r="BW10" s="1222"/>
      <c r="BX10" s="1222"/>
      <c r="BY10" s="1222"/>
      <c r="BZ10" s="1222"/>
      <c r="CA10" s="1222"/>
      <c r="CB10" s="1222"/>
      <c r="CC10" s="1222"/>
      <c r="CD10" s="1222"/>
      <c r="CE10" s="1222"/>
      <c r="CF10" s="1222"/>
      <c r="CG10" s="1222"/>
      <c r="CH10" s="1222"/>
      <c r="CI10" s="1222"/>
      <c r="CJ10" s="1222"/>
      <c r="CK10" s="1222"/>
      <c r="CL10" s="1222"/>
      <c r="CM10" s="1222"/>
      <c r="CN10" s="1222"/>
      <c r="CO10" s="1222"/>
      <c r="CP10" s="1222"/>
      <c r="CQ10" s="1222"/>
      <c r="CR10" s="1222"/>
      <c r="CS10" s="1222"/>
      <c r="CT10" s="1221"/>
      <c r="CU10" s="1221"/>
      <c r="CV10" s="1221"/>
      <c r="CW10" s="1221"/>
      <c r="CX10" s="1221"/>
      <c r="CY10" s="1221"/>
      <c r="CZ10" s="1221"/>
      <c r="DA10" s="1221"/>
      <c r="DB10" s="1221"/>
      <c r="DC10" s="1221"/>
      <c r="DD10" s="1221"/>
      <c r="DE10" s="1221"/>
      <c r="DF10" s="1221"/>
      <c r="DG10" s="1221"/>
      <c r="DH10" s="1221"/>
      <c r="DI10" s="1221"/>
      <c r="DJ10" s="1221"/>
      <c r="DK10" s="1221"/>
      <c r="DL10" s="1221"/>
      <c r="DM10" s="1221"/>
      <c r="DN10" s="1221"/>
      <c r="DO10" s="1221"/>
      <c r="DP10" s="1221"/>
      <c r="DQ10" s="1221"/>
      <c r="DR10" s="1221"/>
      <c r="DS10" s="1221"/>
      <c r="DT10" s="1221"/>
      <c r="DU10" s="1221"/>
      <c r="DV10" s="1221"/>
      <c r="DW10" s="1221"/>
      <c r="DX10" s="1221"/>
      <c r="DY10" s="1221"/>
      <c r="DZ10" s="1221"/>
      <c r="EA10" s="1221"/>
      <c r="EB10" s="1221"/>
      <c r="EC10" s="1221"/>
      <c r="ED10" s="1221"/>
      <c r="EE10" s="1221"/>
      <c r="EF10" s="1221"/>
      <c r="EG10" s="1221"/>
      <c r="EH10" s="1221"/>
      <c r="EI10" s="1221"/>
      <c r="EJ10" s="1221"/>
      <c r="EK10" s="1221"/>
      <c r="EL10" s="1221"/>
      <c r="EM10" s="1221"/>
      <c r="EN10" s="1221"/>
      <c r="EO10" s="1221"/>
      <c r="EP10" s="1221"/>
      <c r="EQ10" s="1221"/>
      <c r="ER10" s="1221"/>
      <c r="ES10" s="1221"/>
      <c r="ET10" s="1221"/>
      <c r="EU10" s="1221"/>
      <c r="EV10" s="1221"/>
      <c r="EW10" s="1221"/>
      <c r="EX10" s="1221"/>
      <c r="EY10" s="1221"/>
      <c r="EZ10" s="1221"/>
      <c r="FA10" s="1221"/>
      <c r="FB10" s="1221"/>
      <c r="FC10" s="1221"/>
      <c r="FD10" s="1221"/>
      <c r="FE10" s="1221"/>
      <c r="FF10" s="1221"/>
      <c r="FG10" s="1221"/>
      <c r="FH10" s="1221"/>
      <c r="FI10" s="1221"/>
      <c r="FJ10" s="1221"/>
      <c r="FK10" s="1221"/>
      <c r="FL10" s="1221"/>
      <c r="FM10" s="1221"/>
      <c r="FN10" s="1221"/>
      <c r="FO10" s="1221"/>
      <c r="FP10" s="1221"/>
      <c r="FQ10" s="1221"/>
      <c r="FR10" s="1221"/>
      <c r="FS10" s="1221"/>
    </row>
    <row r="11" spans="2:97" s="1482" customFormat="1" ht="16.5" customHeight="1">
      <c r="B11" s="1483"/>
      <c r="C11" s="1483"/>
      <c r="D11" s="1483"/>
      <c r="E11" s="1483"/>
      <c r="F11" s="1483"/>
      <c r="G11" s="1483"/>
      <c r="H11" s="1483"/>
      <c r="I11" s="1483"/>
      <c r="J11" s="1484"/>
      <c r="K11" s="1484"/>
      <c r="L11" s="1484"/>
      <c r="M11" s="1484"/>
      <c r="N11" s="1484"/>
      <c r="O11" s="1484"/>
      <c r="P11" s="1484"/>
      <c r="Q11" s="1484"/>
      <c r="R11" s="1484"/>
      <c r="S11" s="1484"/>
      <c r="T11" s="1484"/>
      <c r="U11" s="1484"/>
      <c r="V11" s="1484"/>
      <c r="W11" s="1484"/>
      <c r="X11" s="1484"/>
      <c r="Y11" s="1484"/>
      <c r="Z11" s="1484"/>
      <c r="AA11" s="1484"/>
      <c r="AB11" s="1484"/>
      <c r="AC11" s="1484"/>
      <c r="AD11" s="1484"/>
      <c r="AE11" s="1484"/>
      <c r="AF11" s="1484"/>
      <c r="AG11" s="1484"/>
      <c r="AH11" s="1484"/>
      <c r="AI11" s="1484"/>
      <c r="AJ11" s="1484"/>
      <c r="AK11" s="1484"/>
      <c r="AL11" s="1484"/>
      <c r="AM11" s="1484"/>
      <c r="AN11" s="1484"/>
      <c r="AO11" s="1484"/>
      <c r="AP11" s="1484"/>
      <c r="AQ11" s="1484"/>
      <c r="AR11" s="1484"/>
      <c r="AS11" s="1484"/>
      <c r="AT11" s="1484"/>
      <c r="AU11" s="1484"/>
      <c r="AV11" s="1484"/>
      <c r="AW11" s="1484"/>
      <c r="AX11" s="1484"/>
      <c r="AY11" s="1484"/>
      <c r="AZ11" s="1484"/>
      <c r="BA11" s="1484"/>
      <c r="BB11" s="1484"/>
      <c r="BC11" s="1484"/>
      <c r="BD11" s="1484"/>
      <c r="BE11" s="1484"/>
      <c r="BF11" s="1484"/>
      <c r="BG11" s="1484"/>
      <c r="BH11" s="1484"/>
      <c r="BI11" s="1484"/>
      <c r="BJ11" s="1484"/>
      <c r="BK11" s="1484"/>
      <c r="BL11" s="1484"/>
      <c r="BM11" s="1484"/>
      <c r="BN11" s="1484"/>
      <c r="BO11" s="1484"/>
      <c r="BP11" s="1484"/>
      <c r="BQ11" s="1484"/>
      <c r="BR11" s="1484"/>
      <c r="BS11" s="1484"/>
      <c r="BT11" s="1484"/>
      <c r="BU11" s="1484"/>
      <c r="BV11" s="1484"/>
      <c r="BW11" s="1484"/>
      <c r="BX11" s="1484"/>
      <c r="BY11" s="1484"/>
      <c r="BZ11" s="1484"/>
      <c r="CA11" s="1484"/>
      <c r="CB11" s="1484"/>
      <c r="CC11" s="1484"/>
      <c r="CD11" s="1484"/>
      <c r="CE11" s="1484"/>
      <c r="CF11" s="1484"/>
      <c r="CG11" s="1484"/>
      <c r="CH11" s="1484"/>
      <c r="CI11" s="1484"/>
      <c r="CJ11" s="1484"/>
      <c r="CK11" s="1484"/>
      <c r="CL11" s="1484"/>
      <c r="CM11" s="1484"/>
      <c r="CN11" s="1484"/>
      <c r="CO11" s="1484"/>
      <c r="CP11" s="1484"/>
      <c r="CQ11" s="1484"/>
      <c r="CR11" s="1484"/>
      <c r="CS11" s="1484"/>
    </row>
    <row r="12" spans="2:175" s="17" customFormat="1" ht="16.5" customHeight="1">
      <c r="B12" s="483"/>
      <c r="C12" s="483"/>
      <c r="D12" s="484"/>
      <c r="E12" s="484"/>
      <c r="F12" s="484"/>
      <c r="G12" s="484"/>
      <c r="H12" s="1657" t="s">
        <v>843</v>
      </c>
      <c r="I12" s="1658"/>
      <c r="J12" s="1224"/>
      <c r="K12" s="458"/>
      <c r="L12" s="458"/>
      <c r="M12" s="458"/>
      <c r="N12" s="458"/>
      <c r="O12" s="458"/>
      <c r="P12" s="458"/>
      <c r="Q12" s="458"/>
      <c r="R12" s="458"/>
      <c r="S12" s="458"/>
      <c r="T12" s="458"/>
      <c r="U12" s="458"/>
      <c r="V12" s="458"/>
      <c r="W12" s="458"/>
      <c r="X12" s="458"/>
      <c r="Y12" s="458"/>
      <c r="Z12" s="458"/>
      <c r="AA12" s="458"/>
      <c r="AB12" s="458"/>
      <c r="AC12" s="458"/>
      <c r="AD12" s="458"/>
      <c r="AE12" s="458"/>
      <c r="AF12" s="458"/>
      <c r="AG12" s="458"/>
      <c r="AH12" s="458"/>
      <c r="AI12" s="458"/>
      <c r="AJ12" s="458"/>
      <c r="AK12" s="458"/>
      <c r="AL12" s="458"/>
      <c r="AM12" s="458"/>
      <c r="AN12" s="458"/>
      <c r="AO12" s="458"/>
      <c r="AP12" s="458"/>
      <c r="AQ12" s="458"/>
      <c r="AR12" s="458"/>
      <c r="AS12" s="458"/>
      <c r="AT12" s="458"/>
      <c r="AU12" s="458"/>
      <c r="AV12" s="458"/>
      <c r="AW12" s="458"/>
      <c r="AX12" s="458"/>
      <c r="AY12" s="458"/>
      <c r="AZ12" s="458"/>
      <c r="BA12" s="458"/>
      <c r="BB12" s="458"/>
      <c r="BC12" s="458"/>
      <c r="BD12" s="458"/>
      <c r="BE12" s="458"/>
      <c r="BF12" s="458"/>
      <c r="BG12" s="458"/>
      <c r="BH12" s="458"/>
      <c r="BI12" s="458"/>
      <c r="BJ12" s="458"/>
      <c r="BK12" s="458"/>
      <c r="BL12" s="458"/>
      <c r="BM12" s="458"/>
      <c r="BN12" s="458"/>
      <c r="BO12" s="458"/>
      <c r="BP12" s="458"/>
      <c r="BQ12" s="458"/>
      <c r="BR12" s="458"/>
      <c r="BS12" s="458"/>
      <c r="BT12" s="458"/>
      <c r="BU12" s="458"/>
      <c r="BV12" s="458"/>
      <c r="BW12" s="458"/>
      <c r="BX12" s="458"/>
      <c r="BY12" s="458"/>
      <c r="BZ12" s="458"/>
      <c r="CA12" s="458"/>
      <c r="CB12" s="458"/>
      <c r="CC12" s="458"/>
      <c r="CD12" s="458"/>
      <c r="CE12" s="458"/>
      <c r="CF12" s="458"/>
      <c r="CG12" s="458"/>
      <c r="CH12" s="458"/>
      <c r="CI12" s="458"/>
      <c r="CJ12" s="458"/>
      <c r="CK12" s="458"/>
      <c r="CL12" s="458"/>
      <c r="CM12" s="458"/>
      <c r="CN12" s="458"/>
      <c r="CO12" s="458"/>
      <c r="CP12" s="458"/>
      <c r="CQ12" s="458"/>
      <c r="CR12" s="458"/>
      <c r="CS12" s="458"/>
      <c r="CT12" s="458"/>
      <c r="CU12" s="458"/>
      <c r="CV12" s="458"/>
      <c r="CW12" s="458"/>
      <c r="CX12" s="458"/>
      <c r="CY12" s="458"/>
      <c r="CZ12" s="458"/>
      <c r="DA12" s="458"/>
      <c r="DB12" s="458"/>
      <c r="DC12" s="458"/>
      <c r="DD12" s="458"/>
      <c r="DE12" s="458"/>
      <c r="DF12" s="458"/>
      <c r="DG12" s="458"/>
      <c r="DH12" s="458"/>
      <c r="DI12" s="458"/>
      <c r="DJ12" s="458"/>
      <c r="DK12" s="458"/>
      <c r="DL12" s="458"/>
      <c r="DM12" s="458"/>
      <c r="DN12" s="458"/>
      <c r="DO12" s="458"/>
      <c r="DP12" s="458"/>
      <c r="DQ12" s="458"/>
      <c r="DR12" s="458"/>
      <c r="DS12" s="458"/>
      <c r="DT12" s="458"/>
      <c r="DU12" s="458"/>
      <c r="DV12" s="458"/>
      <c r="DW12" s="458"/>
      <c r="DX12" s="458"/>
      <c r="DY12" s="458"/>
      <c r="DZ12" s="458"/>
      <c r="EA12" s="458"/>
      <c r="EB12" s="458"/>
      <c r="EC12" s="458"/>
      <c r="ED12" s="458"/>
      <c r="EE12" s="458"/>
      <c r="EF12" s="458"/>
      <c r="EG12" s="458"/>
      <c r="EH12" s="458"/>
      <c r="EI12" s="458"/>
      <c r="EJ12" s="458"/>
      <c r="EK12" s="458"/>
      <c r="EL12" s="458"/>
      <c r="EM12" s="458"/>
      <c r="EN12" s="458"/>
      <c r="EO12" s="458"/>
      <c r="EP12" s="458"/>
      <c r="EQ12" s="458"/>
      <c r="ER12" s="458"/>
      <c r="ES12" s="458"/>
      <c r="ET12" s="458"/>
      <c r="EU12" s="458"/>
      <c r="EV12" s="458"/>
      <c r="EW12" s="458"/>
      <c r="EX12" s="458"/>
      <c r="EY12" s="458"/>
      <c r="EZ12" s="458"/>
      <c r="FA12" s="458"/>
      <c r="FB12" s="458"/>
      <c r="FC12" s="458"/>
      <c r="FD12" s="458"/>
      <c r="FE12" s="458"/>
      <c r="FF12" s="458"/>
      <c r="FG12" s="458"/>
      <c r="FH12" s="458"/>
      <c r="FI12" s="458"/>
      <c r="FJ12" s="458"/>
      <c r="FK12" s="458"/>
      <c r="FL12" s="458"/>
      <c r="FM12" s="458"/>
      <c r="FN12" s="458"/>
      <c r="FO12" s="458"/>
      <c r="FP12" s="458"/>
      <c r="FQ12" s="458"/>
      <c r="FR12" s="458"/>
      <c r="FS12" s="458"/>
    </row>
    <row r="13" spans="2:175" s="218" customFormat="1" ht="16.5" customHeight="1">
      <c r="B13" s="493"/>
      <c r="C13" s="614">
        <v>1</v>
      </c>
      <c r="D13" s="461" t="s">
        <v>47</v>
      </c>
      <c r="E13" s="487" t="s">
        <v>289</v>
      </c>
      <c r="F13" s="462" t="s">
        <v>48</v>
      </c>
      <c r="G13" s="462" t="s">
        <v>742</v>
      </c>
      <c r="H13" s="463">
        <v>1</v>
      </c>
      <c r="I13" s="464">
        <f>TIME(8,0,0)</f>
        <v>0.3333333333333333</v>
      </c>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FI13" s="63"/>
      <c r="FJ13" s="63"/>
      <c r="FK13" s="63"/>
      <c r="FL13" s="63"/>
      <c r="FM13" s="63"/>
      <c r="FN13" s="63"/>
      <c r="FO13" s="63"/>
      <c r="FP13" s="63"/>
      <c r="FQ13" s="63"/>
      <c r="FR13" s="63"/>
      <c r="FS13" s="63"/>
    </row>
    <row r="14" spans="2:175" s="218" customFormat="1" ht="16.5" customHeight="1">
      <c r="B14" s="471"/>
      <c r="C14" s="615">
        <v>1.1</v>
      </c>
      <c r="D14" s="472" t="s">
        <v>47</v>
      </c>
      <c r="E14" s="1041" t="s">
        <v>351</v>
      </c>
      <c r="F14" s="473" t="s">
        <v>48</v>
      </c>
      <c r="G14" s="473" t="s">
        <v>120</v>
      </c>
      <c r="H14" s="469"/>
      <c r="I14" s="470"/>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FI14" s="63"/>
      <c r="FJ14" s="63"/>
      <c r="FK14" s="63"/>
      <c r="FL14" s="63"/>
      <c r="FM14" s="63"/>
      <c r="FN14" s="63"/>
      <c r="FO14" s="63"/>
      <c r="FP14" s="63"/>
      <c r="FQ14" s="63"/>
      <c r="FR14" s="63"/>
      <c r="FS14" s="63"/>
    </row>
    <row r="15" spans="2:175" s="218" customFormat="1" ht="16.5" customHeight="1">
      <c r="B15" s="222"/>
      <c r="C15" s="222"/>
      <c r="D15" s="219"/>
      <c r="E15" s="220"/>
      <c r="F15" s="220"/>
      <c r="G15" s="220"/>
      <c r="H15" s="221"/>
      <c r="I15" s="187"/>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c r="FQ15" s="63"/>
      <c r="FR15" s="63"/>
      <c r="FS15" s="63"/>
    </row>
    <row r="16" spans="2:175" s="218" customFormat="1" ht="16.5" customHeight="1">
      <c r="B16" s="460"/>
      <c r="C16" s="616">
        <v>2</v>
      </c>
      <c r="D16" s="503" t="s">
        <v>47</v>
      </c>
      <c r="E16" s="488" t="s">
        <v>118</v>
      </c>
      <c r="F16" s="485"/>
      <c r="G16" s="485"/>
      <c r="H16" s="504">
        <v>11</v>
      </c>
      <c r="I16" s="505">
        <f>I13+TIME(0,H13,0)</f>
        <v>0.33402777777777776</v>
      </c>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c r="FQ16" s="63"/>
      <c r="FR16" s="63"/>
      <c r="FS16" s="63"/>
    </row>
    <row r="17" spans="2:175" s="182" customFormat="1" ht="16.5" customHeight="1">
      <c r="B17" s="479"/>
      <c r="C17" s="10">
        <v>2.1</v>
      </c>
      <c r="D17" s="114" t="s">
        <v>47</v>
      </c>
      <c r="E17" s="497" t="s">
        <v>290</v>
      </c>
      <c r="F17" s="11" t="s">
        <v>48</v>
      </c>
      <c r="G17" s="7" t="s">
        <v>742</v>
      </c>
      <c r="H17" s="41"/>
      <c r="I17" s="498"/>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c r="EB17" s="64"/>
      <c r="EC17" s="64"/>
      <c r="ED17" s="64"/>
      <c r="EE17" s="64"/>
      <c r="EF17" s="64"/>
      <c r="EG17" s="64"/>
      <c r="EH17" s="64"/>
      <c r="EI17" s="64"/>
      <c r="EJ17" s="64"/>
      <c r="EK17" s="64"/>
      <c r="EL17" s="64"/>
      <c r="EM17" s="64"/>
      <c r="EN17" s="64"/>
      <c r="EO17" s="64"/>
      <c r="EP17" s="64"/>
      <c r="EQ17" s="64"/>
      <c r="ER17" s="64"/>
      <c r="ES17" s="64"/>
      <c r="ET17" s="64"/>
      <c r="EU17" s="64"/>
      <c r="EV17" s="64"/>
      <c r="EW17" s="64"/>
      <c r="EX17" s="64"/>
      <c r="EY17" s="64"/>
      <c r="EZ17" s="64"/>
      <c r="FA17" s="64"/>
      <c r="FB17" s="64"/>
      <c r="FC17" s="64"/>
      <c r="FD17" s="64"/>
      <c r="FE17" s="64"/>
      <c r="FF17" s="64"/>
      <c r="FG17" s="64"/>
      <c r="FH17" s="64"/>
      <c r="FI17" s="64"/>
      <c r="FJ17" s="64"/>
      <c r="FK17" s="64"/>
      <c r="FL17" s="64"/>
      <c r="FM17" s="64"/>
      <c r="FN17" s="64"/>
      <c r="FO17" s="64"/>
      <c r="FP17" s="64"/>
      <c r="FQ17" s="64"/>
      <c r="FR17" s="64"/>
      <c r="FS17" s="64"/>
    </row>
    <row r="18" spans="2:175" s="17" customFormat="1" ht="16.5" customHeight="1">
      <c r="B18" s="465"/>
      <c r="C18" s="22" t="s">
        <v>828</v>
      </c>
      <c r="D18" s="21" t="s">
        <v>47</v>
      </c>
      <c r="E18" s="494" t="s">
        <v>805</v>
      </c>
      <c r="F18" s="11" t="s">
        <v>48</v>
      </c>
      <c r="G18" s="7" t="s">
        <v>742</v>
      </c>
      <c r="H18" s="41"/>
      <c r="I18" s="498"/>
      <c r="J18" s="458"/>
      <c r="K18" s="458"/>
      <c r="L18" s="458"/>
      <c r="M18" s="458"/>
      <c r="N18" s="458"/>
      <c r="O18" s="458"/>
      <c r="P18" s="458"/>
      <c r="Q18" s="458"/>
      <c r="R18" s="458"/>
      <c r="S18" s="458"/>
      <c r="T18" s="458"/>
      <c r="U18" s="458"/>
      <c r="V18" s="458"/>
      <c r="W18" s="458"/>
      <c r="X18" s="458"/>
      <c r="Y18" s="458"/>
      <c r="Z18" s="458"/>
      <c r="AA18" s="458"/>
      <c r="AB18" s="458"/>
      <c r="AC18" s="458"/>
      <c r="AD18" s="458"/>
      <c r="AE18" s="458"/>
      <c r="AF18" s="458"/>
      <c r="AG18" s="458"/>
      <c r="AH18" s="458"/>
      <c r="AI18" s="458"/>
      <c r="AJ18" s="458"/>
      <c r="AK18" s="458"/>
      <c r="AL18" s="458"/>
      <c r="AM18" s="458"/>
      <c r="AN18" s="458"/>
      <c r="AO18" s="458"/>
      <c r="AP18" s="458"/>
      <c r="AQ18" s="458"/>
      <c r="AR18" s="458"/>
      <c r="AS18" s="458"/>
      <c r="AT18" s="458"/>
      <c r="AU18" s="458"/>
      <c r="AV18" s="458"/>
      <c r="AW18" s="458"/>
      <c r="AX18" s="458"/>
      <c r="AY18" s="458"/>
      <c r="AZ18" s="458"/>
      <c r="BA18" s="458"/>
      <c r="BB18" s="458"/>
      <c r="BC18" s="458"/>
      <c r="BD18" s="458"/>
      <c r="BE18" s="458"/>
      <c r="BF18" s="458"/>
      <c r="BG18" s="458"/>
      <c r="BH18" s="458"/>
      <c r="BI18" s="458"/>
      <c r="BJ18" s="458"/>
      <c r="BK18" s="458"/>
      <c r="BL18" s="458"/>
      <c r="BM18" s="458"/>
      <c r="BN18" s="458"/>
      <c r="BO18" s="458"/>
      <c r="BP18" s="458"/>
      <c r="BQ18" s="458"/>
      <c r="BR18" s="458"/>
      <c r="BS18" s="458"/>
      <c r="BT18" s="458"/>
      <c r="BU18" s="458"/>
      <c r="BV18" s="458"/>
      <c r="BW18" s="458"/>
      <c r="BX18" s="458"/>
      <c r="BY18" s="458"/>
      <c r="BZ18" s="458"/>
      <c r="CA18" s="458"/>
      <c r="CB18" s="458"/>
      <c r="CC18" s="458"/>
      <c r="CD18" s="458"/>
      <c r="CE18" s="458"/>
      <c r="CF18" s="458"/>
      <c r="CG18" s="458"/>
      <c r="CH18" s="458"/>
      <c r="CI18" s="458"/>
      <c r="CJ18" s="458"/>
      <c r="CK18" s="458"/>
      <c r="CL18" s="458"/>
      <c r="CM18" s="458"/>
      <c r="CN18" s="458"/>
      <c r="CO18" s="458"/>
      <c r="CP18" s="458"/>
      <c r="CQ18" s="458"/>
      <c r="CR18" s="458"/>
      <c r="CS18" s="458"/>
      <c r="CT18" s="458"/>
      <c r="CU18" s="458"/>
      <c r="CV18" s="458"/>
      <c r="CW18" s="458"/>
      <c r="CX18" s="458"/>
      <c r="CY18" s="458"/>
      <c r="CZ18" s="458"/>
      <c r="DA18" s="458"/>
      <c r="DB18" s="458"/>
      <c r="DC18" s="458"/>
      <c r="DD18" s="458"/>
      <c r="DE18" s="458"/>
      <c r="DF18" s="458"/>
      <c r="DG18" s="458"/>
      <c r="DH18" s="458"/>
      <c r="DI18" s="458"/>
      <c r="DJ18" s="458"/>
      <c r="DK18" s="458"/>
      <c r="DL18" s="458"/>
      <c r="DM18" s="458"/>
      <c r="DN18" s="458"/>
      <c r="DO18" s="458"/>
      <c r="DP18" s="458"/>
      <c r="DQ18" s="458"/>
      <c r="DR18" s="458"/>
      <c r="DS18" s="458"/>
      <c r="DT18" s="458"/>
      <c r="DU18" s="458"/>
      <c r="DV18" s="458"/>
      <c r="DW18" s="458"/>
      <c r="DX18" s="458"/>
      <c r="DY18" s="458"/>
      <c r="DZ18" s="458"/>
      <c r="EA18" s="458"/>
      <c r="EB18" s="458"/>
      <c r="EC18" s="458"/>
      <c r="ED18" s="458"/>
      <c r="EE18" s="458"/>
      <c r="EF18" s="458"/>
      <c r="EG18" s="458"/>
      <c r="EH18" s="458"/>
      <c r="EI18" s="458"/>
      <c r="EJ18" s="458"/>
      <c r="EK18" s="458"/>
      <c r="EL18" s="458"/>
      <c r="EM18" s="458"/>
      <c r="EN18" s="458"/>
      <c r="EO18" s="458"/>
      <c r="EP18" s="458"/>
      <c r="EQ18" s="458"/>
      <c r="ER18" s="458"/>
      <c r="ES18" s="458"/>
      <c r="ET18" s="458"/>
      <c r="EU18" s="458"/>
      <c r="EV18" s="458"/>
      <c r="EW18" s="458"/>
      <c r="EX18" s="458"/>
      <c r="EY18" s="458"/>
      <c r="EZ18" s="458"/>
      <c r="FA18" s="458"/>
      <c r="FB18" s="458"/>
      <c r="FC18" s="458"/>
      <c r="FD18" s="458"/>
      <c r="FE18" s="458"/>
      <c r="FF18" s="458"/>
      <c r="FG18" s="458"/>
      <c r="FH18" s="458"/>
      <c r="FI18" s="458"/>
      <c r="FJ18" s="458"/>
      <c r="FK18" s="458"/>
      <c r="FL18" s="458"/>
      <c r="FM18" s="458"/>
      <c r="FN18" s="458"/>
      <c r="FO18" s="458"/>
      <c r="FP18" s="458"/>
      <c r="FQ18" s="458"/>
      <c r="FR18" s="458"/>
      <c r="FS18" s="458"/>
    </row>
    <row r="19" spans="2:175" s="17" customFormat="1" ht="16.5" customHeight="1">
      <c r="B19" s="465"/>
      <c r="C19" s="22">
        <v>2.2</v>
      </c>
      <c r="D19" s="21" t="s">
        <v>47</v>
      </c>
      <c r="E19" s="1185" t="s">
        <v>31</v>
      </c>
      <c r="F19" s="11" t="s">
        <v>48</v>
      </c>
      <c r="G19" s="7" t="s">
        <v>743</v>
      </c>
      <c r="H19" s="41"/>
      <c r="I19" s="498"/>
      <c r="J19" s="458"/>
      <c r="K19" s="458"/>
      <c r="L19" s="458"/>
      <c r="M19" s="458"/>
      <c r="N19" s="458"/>
      <c r="O19" s="458"/>
      <c r="P19" s="458"/>
      <c r="Q19" s="458"/>
      <c r="R19" s="458"/>
      <c r="S19" s="458"/>
      <c r="T19" s="458"/>
      <c r="U19" s="458"/>
      <c r="V19" s="458"/>
      <c r="W19" s="458"/>
      <c r="X19" s="458"/>
      <c r="Y19" s="458"/>
      <c r="Z19" s="458"/>
      <c r="AA19" s="458"/>
      <c r="AB19" s="458"/>
      <c r="AC19" s="458"/>
      <c r="AD19" s="458"/>
      <c r="AE19" s="458"/>
      <c r="AF19" s="458"/>
      <c r="AG19" s="458"/>
      <c r="AH19" s="458"/>
      <c r="AI19" s="458"/>
      <c r="AJ19" s="458"/>
      <c r="AK19" s="458"/>
      <c r="AL19" s="458"/>
      <c r="AM19" s="458"/>
      <c r="AN19" s="458"/>
      <c r="AO19" s="458"/>
      <c r="AP19" s="458"/>
      <c r="AQ19" s="458"/>
      <c r="AR19" s="458"/>
      <c r="AS19" s="458"/>
      <c r="AT19" s="458"/>
      <c r="AU19" s="458"/>
      <c r="AV19" s="458"/>
      <c r="AW19" s="458"/>
      <c r="AX19" s="458"/>
      <c r="AY19" s="458"/>
      <c r="AZ19" s="458"/>
      <c r="BA19" s="458"/>
      <c r="BB19" s="458"/>
      <c r="BC19" s="458"/>
      <c r="BD19" s="458"/>
      <c r="BE19" s="458"/>
      <c r="BF19" s="458"/>
      <c r="BG19" s="458"/>
      <c r="BH19" s="458"/>
      <c r="BI19" s="458"/>
      <c r="BJ19" s="458"/>
      <c r="BK19" s="458"/>
      <c r="BL19" s="458"/>
      <c r="BM19" s="458"/>
      <c r="BN19" s="458"/>
      <c r="BO19" s="458"/>
      <c r="BP19" s="458"/>
      <c r="BQ19" s="458"/>
      <c r="BR19" s="458"/>
      <c r="BS19" s="458"/>
      <c r="BT19" s="458"/>
      <c r="BU19" s="458"/>
      <c r="BV19" s="458"/>
      <c r="BW19" s="458"/>
      <c r="BX19" s="458"/>
      <c r="BY19" s="458"/>
      <c r="BZ19" s="458"/>
      <c r="CA19" s="458"/>
      <c r="CB19" s="458"/>
      <c r="CC19" s="458"/>
      <c r="CD19" s="458"/>
      <c r="CE19" s="458"/>
      <c r="CF19" s="458"/>
      <c r="CG19" s="458"/>
      <c r="CH19" s="458"/>
      <c r="CI19" s="458"/>
      <c r="CJ19" s="458"/>
      <c r="CK19" s="458"/>
      <c r="CL19" s="458"/>
      <c r="CM19" s="458"/>
      <c r="CN19" s="458"/>
      <c r="CO19" s="458"/>
      <c r="CP19" s="458"/>
      <c r="CQ19" s="458"/>
      <c r="CR19" s="458"/>
      <c r="CS19" s="458"/>
      <c r="CT19" s="458"/>
      <c r="CU19" s="458"/>
      <c r="CV19" s="458"/>
      <c r="CW19" s="458"/>
      <c r="CX19" s="458"/>
      <c r="CY19" s="458"/>
      <c r="CZ19" s="458"/>
      <c r="DA19" s="458"/>
      <c r="DB19" s="458"/>
      <c r="DC19" s="458"/>
      <c r="DD19" s="458"/>
      <c r="DE19" s="458"/>
      <c r="DF19" s="458"/>
      <c r="DG19" s="458"/>
      <c r="DH19" s="458"/>
      <c r="DI19" s="458"/>
      <c r="DJ19" s="458"/>
      <c r="DK19" s="458"/>
      <c r="DL19" s="458"/>
      <c r="DM19" s="458"/>
      <c r="DN19" s="458"/>
      <c r="DO19" s="458"/>
      <c r="DP19" s="458"/>
      <c r="DQ19" s="458"/>
      <c r="DR19" s="458"/>
      <c r="DS19" s="458"/>
      <c r="DT19" s="458"/>
      <c r="DU19" s="458"/>
      <c r="DV19" s="458"/>
      <c r="DW19" s="458"/>
      <c r="DX19" s="458"/>
      <c r="DY19" s="458"/>
      <c r="DZ19" s="458"/>
      <c r="EA19" s="458"/>
      <c r="EB19" s="458"/>
      <c r="EC19" s="458"/>
      <c r="ED19" s="458"/>
      <c r="EE19" s="458"/>
      <c r="EF19" s="458"/>
      <c r="EG19" s="458"/>
      <c r="EH19" s="458"/>
      <c r="EI19" s="458"/>
      <c r="EJ19" s="458"/>
      <c r="EK19" s="458"/>
      <c r="EL19" s="458"/>
      <c r="EM19" s="458"/>
      <c r="EN19" s="458"/>
      <c r="EO19" s="458"/>
      <c r="EP19" s="458"/>
      <c r="EQ19" s="458"/>
      <c r="ER19" s="458"/>
      <c r="ES19" s="458"/>
      <c r="ET19" s="458"/>
      <c r="EU19" s="458"/>
      <c r="EV19" s="458"/>
      <c r="EW19" s="458"/>
      <c r="EX19" s="458"/>
      <c r="EY19" s="458"/>
      <c r="EZ19" s="458"/>
      <c r="FA19" s="458"/>
      <c r="FB19" s="458"/>
      <c r="FC19" s="458"/>
      <c r="FD19" s="458"/>
      <c r="FE19" s="458"/>
      <c r="FF19" s="458"/>
      <c r="FG19" s="458"/>
      <c r="FH19" s="458"/>
      <c r="FI19" s="458"/>
      <c r="FJ19" s="458"/>
      <c r="FK19" s="458"/>
      <c r="FL19" s="458"/>
      <c r="FM19" s="458"/>
      <c r="FN19" s="458"/>
      <c r="FO19" s="458"/>
      <c r="FP19" s="458"/>
      <c r="FQ19" s="458"/>
      <c r="FR19" s="458"/>
      <c r="FS19" s="458"/>
    </row>
    <row r="20" spans="2:175" s="218" customFormat="1" ht="16.5" customHeight="1">
      <c r="B20" s="471"/>
      <c r="C20" s="615"/>
      <c r="D20" s="1656" t="s">
        <v>101</v>
      </c>
      <c r="E20" s="1656"/>
      <c r="F20" s="473"/>
      <c r="G20" s="473"/>
      <c r="H20" s="469"/>
      <c r="I20" s="1481"/>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c r="FQ20" s="63"/>
      <c r="FR20" s="63"/>
      <c r="FS20" s="63"/>
    </row>
    <row r="21" spans="2:175" s="218" customFormat="1" ht="16.5" customHeight="1">
      <c r="B21" s="222"/>
      <c r="C21" s="222"/>
      <c r="D21" s="220"/>
      <c r="E21" s="219"/>
      <c r="F21" s="220"/>
      <c r="G21" s="220"/>
      <c r="H21" s="221"/>
      <c r="I21" s="459"/>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c r="FQ21" s="63"/>
      <c r="FR21" s="63"/>
      <c r="FS21" s="63"/>
    </row>
    <row r="22" spans="2:175" s="182" customFormat="1" ht="16.5" customHeight="1">
      <c r="B22" s="1225"/>
      <c r="C22" s="1226">
        <v>3</v>
      </c>
      <c r="D22" s="1227" t="s">
        <v>92</v>
      </c>
      <c r="E22" s="1228" t="s">
        <v>291</v>
      </c>
      <c r="F22" s="1229" t="s">
        <v>48</v>
      </c>
      <c r="G22" s="1230" t="s">
        <v>742</v>
      </c>
      <c r="H22" s="1231">
        <v>2</v>
      </c>
      <c r="I22" s="1232">
        <f>I16+TIME(0,H16,0)</f>
        <v>0.3416666666666666</v>
      </c>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c r="FC22" s="64"/>
      <c r="FD22" s="64"/>
      <c r="FE22" s="64"/>
      <c r="FF22" s="64"/>
      <c r="FG22" s="64"/>
      <c r="FH22" s="64"/>
      <c r="FI22" s="64"/>
      <c r="FJ22" s="64"/>
      <c r="FK22" s="64"/>
      <c r="FL22" s="64"/>
      <c r="FM22" s="64"/>
      <c r="FN22" s="64"/>
      <c r="FO22" s="64"/>
      <c r="FP22" s="64"/>
      <c r="FQ22" s="64"/>
      <c r="FR22" s="64"/>
      <c r="FS22" s="64"/>
    </row>
    <row r="23" spans="2:175" s="182" customFormat="1" ht="16.5" customHeight="1">
      <c r="B23" s="1193"/>
      <c r="C23" s="1193"/>
      <c r="D23" s="185"/>
      <c r="E23" s="184"/>
      <c r="F23" s="184"/>
      <c r="G23" s="220"/>
      <c r="H23" s="224"/>
      <c r="I23" s="187"/>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c r="FC23" s="64"/>
      <c r="FD23" s="64"/>
      <c r="FE23" s="64"/>
      <c r="FF23" s="64"/>
      <c r="FG23" s="64"/>
      <c r="FH23" s="64"/>
      <c r="FI23" s="64"/>
      <c r="FJ23" s="64"/>
      <c r="FK23" s="64"/>
      <c r="FL23" s="64"/>
      <c r="FM23" s="64"/>
      <c r="FN23" s="64"/>
      <c r="FO23" s="64"/>
      <c r="FP23" s="64"/>
      <c r="FQ23" s="64"/>
      <c r="FR23" s="64"/>
      <c r="FS23" s="64"/>
    </row>
    <row r="24" spans="2:175" s="182" customFormat="1" ht="16.5" customHeight="1">
      <c r="B24" s="1233"/>
      <c r="C24" s="1234">
        <v>4</v>
      </c>
      <c r="D24" s="1235" t="s">
        <v>92</v>
      </c>
      <c r="E24" s="487" t="s">
        <v>292</v>
      </c>
      <c r="F24" s="1236" t="s">
        <v>48</v>
      </c>
      <c r="G24" s="462" t="s">
        <v>742</v>
      </c>
      <c r="H24" s="480">
        <v>2</v>
      </c>
      <c r="I24" s="481">
        <f>I22+TIME(0,H22,0)</f>
        <v>0.3430555555555555</v>
      </c>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c r="FC24" s="64"/>
      <c r="FD24" s="64"/>
      <c r="FE24" s="64"/>
      <c r="FF24" s="64"/>
      <c r="FG24" s="64"/>
      <c r="FH24" s="64"/>
      <c r="FI24" s="64"/>
      <c r="FJ24" s="64"/>
      <c r="FK24" s="64"/>
      <c r="FL24" s="64"/>
      <c r="FM24" s="64"/>
      <c r="FN24" s="64"/>
      <c r="FO24" s="64"/>
      <c r="FP24" s="64"/>
      <c r="FQ24" s="64"/>
      <c r="FR24" s="64"/>
      <c r="FS24" s="64"/>
    </row>
    <row r="25" spans="2:175" s="218" customFormat="1" ht="16.5" customHeight="1">
      <c r="B25" s="471"/>
      <c r="C25" s="615">
        <v>4.1</v>
      </c>
      <c r="D25" s="472" t="s">
        <v>94</v>
      </c>
      <c r="E25" s="1237" t="s">
        <v>959</v>
      </c>
      <c r="F25" s="473" t="s">
        <v>48</v>
      </c>
      <c r="G25" s="473" t="s">
        <v>120</v>
      </c>
      <c r="H25" s="501"/>
      <c r="I25" s="502"/>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c r="FQ25" s="63"/>
      <c r="FR25" s="63"/>
      <c r="FS25" s="63"/>
    </row>
    <row r="26" spans="2:175" s="218" customFormat="1" ht="16.5" customHeight="1">
      <c r="B26" s="222"/>
      <c r="C26" s="222"/>
      <c r="D26" s="219"/>
      <c r="E26" s="1238"/>
      <c r="F26" s="220"/>
      <c r="G26" s="220"/>
      <c r="H26" s="224"/>
      <c r="I26" s="1239"/>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c r="FQ26" s="63"/>
      <c r="FR26" s="63"/>
      <c r="FS26" s="63"/>
    </row>
    <row r="27" spans="2:175" s="218" customFormat="1" ht="16.5" customHeight="1">
      <c r="B27" s="460"/>
      <c r="C27" s="616">
        <v>5</v>
      </c>
      <c r="D27" s="461"/>
      <c r="E27" s="488" t="s">
        <v>911</v>
      </c>
      <c r="F27" s="485"/>
      <c r="G27" s="485"/>
      <c r="H27" s="463"/>
      <c r="I27" s="481"/>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c r="FQ27" s="63"/>
      <c r="FR27" s="63"/>
      <c r="FS27" s="63"/>
    </row>
    <row r="28" spans="2:175" s="218" customFormat="1" ht="16.5" customHeight="1">
      <c r="B28" s="478"/>
      <c r="C28" s="4">
        <v>5.1</v>
      </c>
      <c r="D28" s="5" t="s">
        <v>928</v>
      </c>
      <c r="E28" s="6" t="s">
        <v>862</v>
      </c>
      <c r="F28" s="7" t="s">
        <v>48</v>
      </c>
      <c r="G28" s="7" t="s">
        <v>742</v>
      </c>
      <c r="H28" s="48">
        <v>2</v>
      </c>
      <c r="I28" s="466">
        <f>I22+TIME(0,H22,0)</f>
        <v>0.3430555555555555</v>
      </c>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FR28" s="63"/>
      <c r="FS28" s="63"/>
    </row>
    <row r="29" spans="2:175" s="182" customFormat="1" ht="16.5" customHeight="1">
      <c r="B29" s="465"/>
      <c r="C29" s="22" t="s">
        <v>936</v>
      </c>
      <c r="D29" s="5" t="s">
        <v>95</v>
      </c>
      <c r="E29" s="494" t="s">
        <v>930</v>
      </c>
      <c r="F29" s="11"/>
      <c r="G29" s="7"/>
      <c r="H29" s="41"/>
      <c r="I29" s="498"/>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c r="EO29" s="64"/>
      <c r="EP29" s="64"/>
      <c r="EQ29" s="64"/>
      <c r="ER29" s="64"/>
      <c r="ES29" s="64"/>
      <c r="ET29" s="64"/>
      <c r="EU29" s="64"/>
      <c r="EV29" s="64"/>
      <c r="EW29" s="64"/>
      <c r="EX29" s="64"/>
      <c r="EY29" s="64"/>
      <c r="EZ29" s="64"/>
      <c r="FA29" s="64"/>
      <c r="FB29" s="64"/>
      <c r="FC29" s="64"/>
      <c r="FD29" s="64"/>
      <c r="FE29" s="64"/>
      <c r="FF29" s="64"/>
      <c r="FG29" s="64"/>
      <c r="FH29" s="64"/>
      <c r="FI29" s="64"/>
      <c r="FJ29" s="64"/>
      <c r="FK29" s="64"/>
      <c r="FL29" s="64"/>
      <c r="FM29" s="64"/>
      <c r="FN29" s="64"/>
      <c r="FO29" s="64"/>
      <c r="FP29" s="64"/>
      <c r="FQ29" s="64"/>
      <c r="FR29" s="64"/>
      <c r="FS29" s="64"/>
    </row>
    <row r="30" spans="2:175" s="218" customFormat="1" ht="16.5" customHeight="1">
      <c r="B30" s="478"/>
      <c r="C30" s="4">
        <v>5.2</v>
      </c>
      <c r="D30" s="5" t="s">
        <v>95</v>
      </c>
      <c r="E30" s="6" t="s">
        <v>420</v>
      </c>
      <c r="F30" s="7" t="s">
        <v>48</v>
      </c>
      <c r="G30" s="7" t="s">
        <v>742</v>
      </c>
      <c r="H30" s="48">
        <v>2</v>
      </c>
      <c r="I30" s="466">
        <f>I28+TIME(0,H28,0)</f>
        <v>0.3444444444444444</v>
      </c>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FR30" s="63"/>
      <c r="FS30" s="63"/>
    </row>
    <row r="31" spans="2:175" s="218" customFormat="1" ht="16.5" customHeight="1">
      <c r="B31" s="478"/>
      <c r="C31" s="4" t="s">
        <v>744</v>
      </c>
      <c r="D31" s="5" t="s">
        <v>95</v>
      </c>
      <c r="E31" s="8" t="s">
        <v>293</v>
      </c>
      <c r="F31" s="7"/>
      <c r="G31" s="7"/>
      <c r="H31" s="48"/>
      <c r="I31" s="466"/>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row>
    <row r="32" spans="2:175" s="218" customFormat="1" ht="16.5" customHeight="1">
      <c r="B32" s="478"/>
      <c r="C32" s="4" t="s">
        <v>745</v>
      </c>
      <c r="D32" s="5" t="s">
        <v>95</v>
      </c>
      <c r="E32" s="8" t="s">
        <v>295</v>
      </c>
      <c r="F32" s="7"/>
      <c r="G32" s="7"/>
      <c r="H32" s="48"/>
      <c r="I32" s="466"/>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FR32" s="63"/>
      <c r="FS32" s="63"/>
    </row>
    <row r="33" spans="2:175" s="218" customFormat="1" ht="16.5" customHeight="1">
      <c r="B33" s="471"/>
      <c r="C33" s="615" t="s">
        <v>294</v>
      </c>
      <c r="D33" s="472" t="s">
        <v>95</v>
      </c>
      <c r="E33" s="1240" t="s">
        <v>419</v>
      </c>
      <c r="F33" s="473"/>
      <c r="G33" s="473"/>
      <c r="H33" s="469"/>
      <c r="I33" s="470"/>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c r="FQ33" s="63"/>
      <c r="FR33" s="63"/>
      <c r="FS33" s="63"/>
    </row>
    <row r="34" spans="2:175" s="218" customFormat="1" ht="16.5" customHeight="1">
      <c r="B34" s="222"/>
      <c r="C34" s="222"/>
      <c r="D34" s="219"/>
      <c r="E34" s="223"/>
      <c r="F34" s="220"/>
      <c r="G34" s="220"/>
      <c r="H34" s="221"/>
      <c r="I34" s="187"/>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row>
    <row r="35" spans="2:175" s="218" customFormat="1" ht="16.5" customHeight="1">
      <c r="B35" s="1241"/>
      <c r="C35" s="1242">
        <v>6</v>
      </c>
      <c r="D35" s="1243" t="s">
        <v>95</v>
      </c>
      <c r="E35" s="1244" t="s">
        <v>806</v>
      </c>
      <c r="F35" s="1230" t="s">
        <v>48</v>
      </c>
      <c r="G35" s="1230" t="s">
        <v>111</v>
      </c>
      <c r="H35" s="1245">
        <v>2</v>
      </c>
      <c r="I35" s="1246">
        <f>I30+TIME(0,H30,0)</f>
        <v>0.34583333333333327</v>
      </c>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row>
    <row r="36" spans="2:175" s="218" customFormat="1" ht="16.5" customHeight="1">
      <c r="B36" s="222"/>
      <c r="C36" s="222"/>
      <c r="D36" s="219"/>
      <c r="E36" s="225"/>
      <c r="F36" s="220"/>
      <c r="G36" s="220"/>
      <c r="H36" s="221"/>
      <c r="I36" s="187"/>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row>
    <row r="37" spans="2:175" s="182" customFormat="1" ht="16.5" customHeight="1">
      <c r="B37" s="482"/>
      <c r="C37" s="620">
        <v>7</v>
      </c>
      <c r="D37" s="461"/>
      <c r="E37" s="487" t="s">
        <v>296</v>
      </c>
      <c r="F37" s="486"/>
      <c r="G37" s="486"/>
      <c r="H37" s="480"/>
      <c r="I37" s="4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4"/>
      <c r="EL37" s="64"/>
      <c r="EM37" s="64"/>
      <c r="EN37" s="64"/>
      <c r="EO37" s="64"/>
      <c r="EP37" s="64"/>
      <c r="EQ37" s="64"/>
      <c r="ER37" s="64"/>
      <c r="ES37" s="64"/>
      <c r="ET37" s="64"/>
      <c r="EU37" s="64"/>
      <c r="EV37" s="64"/>
      <c r="EW37" s="64"/>
      <c r="EX37" s="64"/>
      <c r="EY37" s="64"/>
      <c r="EZ37" s="64"/>
      <c r="FA37" s="64"/>
      <c r="FB37" s="64"/>
      <c r="FC37" s="64"/>
      <c r="FD37" s="64"/>
      <c r="FE37" s="64"/>
      <c r="FF37" s="64"/>
      <c r="FG37" s="64"/>
      <c r="FH37" s="64"/>
      <c r="FI37" s="64"/>
      <c r="FJ37" s="64"/>
      <c r="FK37" s="64"/>
      <c r="FL37" s="64"/>
      <c r="FM37" s="64"/>
      <c r="FN37" s="64"/>
      <c r="FO37" s="64"/>
      <c r="FP37" s="64"/>
      <c r="FQ37" s="64"/>
      <c r="FR37" s="64"/>
      <c r="FS37" s="64"/>
    </row>
    <row r="38" spans="2:175" s="182" customFormat="1" ht="16.5" customHeight="1">
      <c r="B38" s="1077"/>
      <c r="C38" s="1078">
        <v>7.1</v>
      </c>
      <c r="D38" s="468" t="s">
        <v>95</v>
      </c>
      <c r="E38" s="1079" t="s">
        <v>114</v>
      </c>
      <c r="F38" s="468" t="s">
        <v>48</v>
      </c>
      <c r="G38" s="473" t="s">
        <v>742</v>
      </c>
      <c r="H38" s="1080">
        <v>2</v>
      </c>
      <c r="I38" s="470">
        <f>I35+TIME(0,H35,0)</f>
        <v>0.34722222222222215</v>
      </c>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c r="CY38" s="64"/>
      <c r="CZ38" s="64"/>
      <c r="DA38" s="64"/>
      <c r="DB38" s="64"/>
      <c r="DC38" s="64"/>
      <c r="DD38" s="64"/>
      <c r="DE38" s="64"/>
      <c r="DF38" s="64"/>
      <c r="DG38" s="64"/>
      <c r="DH38" s="64"/>
      <c r="DI38" s="64"/>
      <c r="DJ38" s="64"/>
      <c r="DK38" s="64"/>
      <c r="DL38" s="64"/>
      <c r="DM38" s="64"/>
      <c r="DN38" s="64"/>
      <c r="DO38" s="64"/>
      <c r="DP38" s="64"/>
      <c r="DQ38" s="64"/>
      <c r="DR38" s="64"/>
      <c r="DS38" s="64"/>
      <c r="DT38" s="64"/>
      <c r="DU38" s="64"/>
      <c r="DV38" s="64"/>
      <c r="DW38" s="64"/>
      <c r="DX38" s="64"/>
      <c r="DY38" s="64"/>
      <c r="DZ38" s="64"/>
      <c r="EA38" s="64"/>
      <c r="EB38" s="64"/>
      <c r="EC38" s="64"/>
      <c r="ED38" s="64"/>
      <c r="EE38" s="64"/>
      <c r="EF38" s="64"/>
      <c r="EG38" s="64"/>
      <c r="EH38" s="64"/>
      <c r="EI38" s="64"/>
      <c r="EJ38" s="64"/>
      <c r="EK38" s="64"/>
      <c r="EL38" s="64"/>
      <c r="EM38" s="64"/>
      <c r="EN38" s="64"/>
      <c r="EO38" s="64"/>
      <c r="EP38" s="64"/>
      <c r="EQ38" s="64"/>
      <c r="ER38" s="64"/>
      <c r="ES38" s="64"/>
      <c r="ET38" s="64"/>
      <c r="EU38" s="64"/>
      <c r="EV38" s="64"/>
      <c r="EW38" s="64"/>
      <c r="EX38" s="64"/>
      <c r="EY38" s="64"/>
      <c r="EZ38" s="64"/>
      <c r="FA38" s="64"/>
      <c r="FB38" s="64"/>
      <c r="FC38" s="64"/>
      <c r="FD38" s="64"/>
      <c r="FE38" s="64"/>
      <c r="FF38" s="64"/>
      <c r="FG38" s="64"/>
      <c r="FH38" s="64"/>
      <c r="FI38" s="64"/>
      <c r="FJ38" s="64"/>
      <c r="FK38" s="64"/>
      <c r="FL38" s="64"/>
      <c r="FM38" s="64"/>
      <c r="FN38" s="64"/>
      <c r="FO38" s="64"/>
      <c r="FP38" s="64"/>
      <c r="FQ38" s="64"/>
      <c r="FR38" s="64"/>
      <c r="FS38" s="64"/>
    </row>
    <row r="39" spans="2:9" s="218" customFormat="1" ht="16.5" customHeight="1">
      <c r="B39" s="222"/>
      <c r="C39" s="222"/>
      <c r="D39" s="219"/>
      <c r="E39" s="225"/>
      <c r="F39" s="220"/>
      <c r="G39" s="220"/>
      <c r="H39" s="221"/>
      <c r="I39" s="187"/>
    </row>
    <row r="40" spans="2:175" s="182" customFormat="1" ht="16.5" customHeight="1">
      <c r="B40" s="1241"/>
      <c r="C40" s="1242">
        <v>7.2</v>
      </c>
      <c r="D40" s="1243" t="s">
        <v>95</v>
      </c>
      <c r="E40" s="1247" t="s">
        <v>297</v>
      </c>
      <c r="F40" s="1230" t="s">
        <v>50</v>
      </c>
      <c r="G40" s="1243" t="s">
        <v>931</v>
      </c>
      <c r="H40" s="1245">
        <v>4</v>
      </c>
      <c r="I40" s="1246">
        <f>I38+TIME(0,H38,0)</f>
        <v>0.34861111111111104</v>
      </c>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4"/>
      <c r="DB40" s="64"/>
      <c r="DC40" s="64"/>
      <c r="DD40" s="64"/>
      <c r="DE40" s="64"/>
      <c r="DF40" s="64"/>
      <c r="DG40" s="64"/>
      <c r="DH40" s="64"/>
      <c r="DI40" s="64"/>
      <c r="DJ40" s="64"/>
      <c r="DK40" s="64"/>
      <c r="DL40" s="64"/>
      <c r="DM40" s="64"/>
      <c r="DN40" s="64"/>
      <c r="DO40" s="64"/>
      <c r="DP40" s="64"/>
      <c r="DQ40" s="64"/>
      <c r="DR40" s="64"/>
      <c r="DS40" s="64"/>
      <c r="DT40" s="64"/>
      <c r="DU40" s="64"/>
      <c r="DV40" s="64"/>
      <c r="DW40" s="64"/>
      <c r="DX40" s="64"/>
      <c r="DY40" s="64"/>
      <c r="DZ40" s="64"/>
      <c r="EA40" s="64"/>
      <c r="EB40" s="64"/>
      <c r="EC40" s="64"/>
      <c r="ED40" s="64"/>
      <c r="EE40" s="64"/>
      <c r="EF40" s="64"/>
      <c r="EG40" s="64"/>
      <c r="EH40" s="64"/>
      <c r="EI40" s="64"/>
      <c r="EJ40" s="64"/>
      <c r="EK40" s="64"/>
      <c r="EL40" s="64"/>
      <c r="EM40" s="64"/>
      <c r="EN40" s="64"/>
      <c r="EO40" s="64"/>
      <c r="EP40" s="64"/>
      <c r="EQ40" s="64"/>
      <c r="ER40" s="64"/>
      <c r="ES40" s="64"/>
      <c r="ET40" s="64"/>
      <c r="EU40" s="64"/>
      <c r="EV40" s="64"/>
      <c r="EW40" s="64"/>
      <c r="EX40" s="64"/>
      <c r="EY40" s="64"/>
      <c r="EZ40" s="64"/>
      <c r="FA40" s="64"/>
      <c r="FB40" s="64"/>
      <c r="FC40" s="64"/>
      <c r="FD40" s="64"/>
      <c r="FE40" s="64"/>
      <c r="FF40" s="64"/>
      <c r="FG40" s="64"/>
      <c r="FH40" s="64"/>
      <c r="FI40" s="64"/>
      <c r="FJ40" s="64"/>
      <c r="FK40" s="64"/>
      <c r="FL40" s="64"/>
      <c r="FM40" s="64"/>
      <c r="FN40" s="64"/>
      <c r="FO40" s="64"/>
      <c r="FP40" s="64"/>
      <c r="FQ40" s="64"/>
      <c r="FR40" s="64"/>
      <c r="FS40" s="64"/>
    </row>
    <row r="41" spans="2:9" s="182" customFormat="1" ht="16.5" customHeight="1">
      <c r="B41" s="222"/>
      <c r="C41" s="222"/>
      <c r="D41" s="219"/>
      <c r="E41" s="1248"/>
      <c r="F41" s="220"/>
      <c r="G41" s="219"/>
      <c r="H41" s="221"/>
      <c r="I41" s="187"/>
    </row>
    <row r="42" spans="2:175" s="182" customFormat="1" ht="16.5" customHeight="1">
      <c r="B42" s="1241"/>
      <c r="C42" s="1242">
        <v>7.3</v>
      </c>
      <c r="D42" s="1243" t="s">
        <v>95</v>
      </c>
      <c r="E42" s="1247" t="s">
        <v>327</v>
      </c>
      <c r="F42" s="1230" t="s">
        <v>50</v>
      </c>
      <c r="G42" s="1243" t="s">
        <v>680</v>
      </c>
      <c r="H42" s="1245">
        <v>4</v>
      </c>
      <c r="I42" s="1246">
        <f>I40+TIME(0,H40,0)</f>
        <v>0.3513888888888888</v>
      </c>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c r="DY42" s="64"/>
      <c r="DZ42" s="64"/>
      <c r="EA42" s="64"/>
      <c r="EB42" s="64"/>
      <c r="EC42" s="64"/>
      <c r="ED42" s="64"/>
      <c r="EE42" s="64"/>
      <c r="EF42" s="64"/>
      <c r="EG42" s="64"/>
      <c r="EH42" s="64"/>
      <c r="EI42" s="64"/>
      <c r="EJ42" s="64"/>
      <c r="EK42" s="64"/>
      <c r="EL42" s="64"/>
      <c r="EM42" s="64"/>
      <c r="EN42" s="64"/>
      <c r="EO42" s="64"/>
      <c r="EP42" s="64"/>
      <c r="EQ42" s="64"/>
      <c r="ER42" s="64"/>
      <c r="ES42" s="64"/>
      <c r="ET42" s="64"/>
      <c r="EU42" s="64"/>
      <c r="EV42" s="64"/>
      <c r="EW42" s="64"/>
      <c r="EX42" s="64"/>
      <c r="EY42" s="64"/>
      <c r="EZ42" s="64"/>
      <c r="FA42" s="64"/>
      <c r="FB42" s="64"/>
      <c r="FC42" s="64"/>
      <c r="FD42" s="64"/>
      <c r="FE42" s="64"/>
      <c r="FF42" s="64"/>
      <c r="FG42" s="64"/>
      <c r="FH42" s="64"/>
      <c r="FI42" s="64"/>
      <c r="FJ42" s="64"/>
      <c r="FK42" s="64"/>
      <c r="FL42" s="64"/>
      <c r="FM42" s="64"/>
      <c r="FN42" s="64"/>
      <c r="FO42" s="64"/>
      <c r="FP42" s="64"/>
      <c r="FQ42" s="64"/>
      <c r="FR42" s="64"/>
      <c r="FS42" s="64"/>
    </row>
    <row r="43" spans="2:9" s="182" customFormat="1" ht="16.5" customHeight="1">
      <c r="B43" s="222"/>
      <c r="C43" s="222"/>
      <c r="D43" s="219"/>
      <c r="E43" s="1248"/>
      <c r="F43" s="220"/>
      <c r="G43" s="219"/>
      <c r="H43" s="221"/>
      <c r="I43" s="187"/>
    </row>
    <row r="44" spans="2:175" s="182" customFormat="1" ht="16.5" customHeight="1">
      <c r="B44" s="1241"/>
      <c r="C44" s="1242">
        <v>7.4</v>
      </c>
      <c r="D44" s="1243" t="s">
        <v>95</v>
      </c>
      <c r="E44" s="1247" t="s">
        <v>746</v>
      </c>
      <c r="F44" s="1230" t="s">
        <v>50</v>
      </c>
      <c r="G44" s="1243" t="s">
        <v>747</v>
      </c>
      <c r="H44" s="1245">
        <v>4</v>
      </c>
      <c r="I44" s="1246">
        <f>I42+TIME(0,H42,0)</f>
        <v>0.3541666666666666</v>
      </c>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c r="BS44" s="64"/>
      <c r="BT44" s="64"/>
      <c r="BU44" s="64"/>
      <c r="BV44" s="64"/>
      <c r="BW44" s="64"/>
      <c r="BX44" s="64"/>
      <c r="BY44" s="64"/>
      <c r="BZ44" s="64"/>
      <c r="CA44" s="64"/>
      <c r="CB44" s="64"/>
      <c r="CC44" s="64"/>
      <c r="CD44" s="64"/>
      <c r="CE44" s="64"/>
      <c r="CF44" s="64"/>
      <c r="CG44" s="64"/>
      <c r="CH44" s="64"/>
      <c r="CI44" s="64"/>
      <c r="CJ44" s="64"/>
      <c r="CK44" s="64"/>
      <c r="CL44" s="64"/>
      <c r="CM44" s="64"/>
      <c r="CN44" s="64"/>
      <c r="CO44" s="64"/>
      <c r="CP44" s="64"/>
      <c r="CQ44" s="64"/>
      <c r="CR44" s="64"/>
      <c r="CS44" s="64"/>
      <c r="CT44" s="64"/>
      <c r="CU44" s="64"/>
      <c r="CV44" s="64"/>
      <c r="CW44" s="64"/>
      <c r="CX44" s="64"/>
      <c r="CY44" s="64"/>
      <c r="CZ44" s="64"/>
      <c r="DA44" s="64"/>
      <c r="DB44" s="64"/>
      <c r="DC44" s="64"/>
      <c r="DD44" s="64"/>
      <c r="DE44" s="64"/>
      <c r="DF44" s="64"/>
      <c r="DG44" s="64"/>
      <c r="DH44" s="64"/>
      <c r="DI44" s="64"/>
      <c r="DJ44" s="64"/>
      <c r="DK44" s="64"/>
      <c r="DL44" s="64"/>
      <c r="DM44" s="64"/>
      <c r="DN44" s="64"/>
      <c r="DO44" s="64"/>
      <c r="DP44" s="64"/>
      <c r="DQ44" s="64"/>
      <c r="DR44" s="64"/>
      <c r="DS44" s="64"/>
      <c r="DT44" s="64"/>
      <c r="DU44" s="64"/>
      <c r="DV44" s="64"/>
      <c r="DW44" s="64"/>
      <c r="DX44" s="64"/>
      <c r="DY44" s="64"/>
      <c r="DZ44" s="64"/>
      <c r="EA44" s="64"/>
      <c r="EB44" s="64"/>
      <c r="EC44" s="64"/>
      <c r="ED44" s="64"/>
      <c r="EE44" s="64"/>
      <c r="EF44" s="64"/>
      <c r="EG44" s="64"/>
      <c r="EH44" s="64"/>
      <c r="EI44" s="64"/>
      <c r="EJ44" s="64"/>
      <c r="EK44" s="64"/>
      <c r="EL44" s="64"/>
      <c r="EM44" s="64"/>
      <c r="EN44" s="64"/>
      <c r="EO44" s="64"/>
      <c r="EP44" s="64"/>
      <c r="EQ44" s="64"/>
      <c r="ER44" s="64"/>
      <c r="ES44" s="64"/>
      <c r="ET44" s="64"/>
      <c r="EU44" s="64"/>
      <c r="EV44" s="64"/>
      <c r="EW44" s="64"/>
      <c r="EX44" s="64"/>
      <c r="EY44" s="64"/>
      <c r="EZ44" s="64"/>
      <c r="FA44" s="64"/>
      <c r="FB44" s="64"/>
      <c r="FC44" s="64"/>
      <c r="FD44" s="64"/>
      <c r="FE44" s="64"/>
      <c r="FF44" s="64"/>
      <c r="FG44" s="64"/>
      <c r="FH44" s="64"/>
      <c r="FI44" s="64"/>
      <c r="FJ44" s="64"/>
      <c r="FK44" s="64"/>
      <c r="FL44" s="64"/>
      <c r="FM44" s="64"/>
      <c r="FN44" s="64"/>
      <c r="FO44" s="64"/>
      <c r="FP44" s="64"/>
      <c r="FQ44" s="64"/>
      <c r="FR44" s="64"/>
      <c r="FS44" s="64"/>
    </row>
    <row r="45" spans="2:9" s="182" customFormat="1" ht="16.5" customHeight="1">
      <c r="B45" s="222"/>
      <c r="C45" s="222"/>
      <c r="D45" s="219"/>
      <c r="E45" s="1248"/>
      <c r="F45" s="220"/>
      <c r="G45" s="219"/>
      <c r="H45" s="221"/>
      <c r="I45" s="187"/>
    </row>
    <row r="46" spans="2:175" s="218" customFormat="1" ht="16.5" customHeight="1">
      <c r="B46" s="1241"/>
      <c r="C46" s="1242">
        <v>7.5</v>
      </c>
      <c r="D46" s="1243" t="s">
        <v>95</v>
      </c>
      <c r="E46" s="1247" t="s">
        <v>748</v>
      </c>
      <c r="F46" s="1230" t="s">
        <v>48</v>
      </c>
      <c r="G46" s="1243" t="s">
        <v>422</v>
      </c>
      <c r="H46" s="1245">
        <v>4</v>
      </c>
      <c r="I46" s="1246">
        <f>I44+TIME(0,H44,0)</f>
        <v>0.35694444444444434</v>
      </c>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row>
    <row r="47" spans="2:9" s="218" customFormat="1" ht="16.5" customHeight="1">
      <c r="B47" s="222"/>
      <c r="C47" s="222"/>
      <c r="D47" s="219"/>
      <c r="E47" s="1248"/>
      <c r="F47" s="220"/>
      <c r="G47" s="219"/>
      <c r="H47" s="221"/>
      <c r="I47" s="187"/>
    </row>
    <row r="48" spans="2:175" s="218" customFormat="1" ht="16.5" customHeight="1">
      <c r="B48" s="1241"/>
      <c r="C48" s="1242">
        <v>7.6</v>
      </c>
      <c r="D48" s="1243" t="s">
        <v>95</v>
      </c>
      <c r="E48" s="1249" t="s">
        <v>749</v>
      </c>
      <c r="F48" s="1230" t="s">
        <v>48</v>
      </c>
      <c r="G48" s="1230" t="s">
        <v>206</v>
      </c>
      <c r="H48" s="1245">
        <v>4</v>
      </c>
      <c r="I48" s="1246">
        <f>I46+TIME(0,H46,0)</f>
        <v>0.3597222222222221</v>
      </c>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row>
    <row r="49" spans="2:9" s="218" customFormat="1" ht="16.5" customHeight="1">
      <c r="B49" s="222"/>
      <c r="C49" s="222"/>
      <c r="D49" s="219"/>
      <c r="E49" s="1250"/>
      <c r="F49" s="220"/>
      <c r="G49" s="220"/>
      <c r="H49" s="221"/>
      <c r="I49" s="187"/>
    </row>
    <row r="50" spans="2:175" s="218" customFormat="1" ht="16.5" customHeight="1">
      <c r="B50" s="460"/>
      <c r="C50" s="616">
        <v>7.7</v>
      </c>
      <c r="D50" s="461"/>
      <c r="E50" s="1075" t="s">
        <v>750</v>
      </c>
      <c r="F50" s="462" t="s">
        <v>48</v>
      </c>
      <c r="G50" s="462" t="s">
        <v>751</v>
      </c>
      <c r="H50" s="463"/>
      <c r="I50" s="464"/>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row>
    <row r="51" spans="2:175" s="218" customFormat="1" ht="16.5" customHeight="1">
      <c r="B51" s="465"/>
      <c r="C51" s="22" t="s">
        <v>768</v>
      </c>
      <c r="D51" s="5" t="s">
        <v>95</v>
      </c>
      <c r="E51" s="494" t="s">
        <v>827</v>
      </c>
      <c r="F51" s="11" t="s">
        <v>48</v>
      </c>
      <c r="G51" s="11" t="s">
        <v>751</v>
      </c>
      <c r="H51" s="48">
        <v>1</v>
      </c>
      <c r="I51" s="466">
        <f>I48+TIME(0,H48,0)</f>
        <v>0.3624999999999999</v>
      </c>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row>
    <row r="52" spans="2:175" s="229" customFormat="1" ht="16.5" customHeight="1">
      <c r="B52" s="475"/>
      <c r="C52" s="22" t="s">
        <v>769</v>
      </c>
      <c r="D52" s="5" t="s">
        <v>928</v>
      </c>
      <c r="E52" s="8" t="s">
        <v>443</v>
      </c>
      <c r="F52" s="7" t="s">
        <v>48</v>
      </c>
      <c r="G52" s="11" t="s">
        <v>752</v>
      </c>
      <c r="H52" s="188">
        <v>2</v>
      </c>
      <c r="I52" s="466">
        <f aca="true" t="shared" si="0" ref="I52:I60">I51+TIME(0,H51,0)</f>
        <v>0.3631944444444443</v>
      </c>
      <c r="J52" s="1251"/>
      <c r="K52" s="1251"/>
      <c r="L52" s="1251"/>
      <c r="M52" s="1251"/>
      <c r="N52" s="1251"/>
      <c r="O52" s="1251"/>
      <c r="P52" s="1251"/>
      <c r="Q52" s="1251"/>
      <c r="R52" s="1251"/>
      <c r="S52" s="1251"/>
      <c r="T52" s="1251"/>
      <c r="U52" s="1251"/>
      <c r="V52" s="1251"/>
      <c r="W52" s="1251"/>
      <c r="X52" s="1251"/>
      <c r="Y52" s="1251"/>
      <c r="Z52" s="1251"/>
      <c r="AA52" s="1251"/>
      <c r="AB52" s="1251"/>
      <c r="AC52" s="1251"/>
      <c r="AD52" s="1251"/>
      <c r="AE52" s="1251"/>
      <c r="AF52" s="1251"/>
      <c r="AG52" s="1251"/>
      <c r="AH52" s="1251"/>
      <c r="AI52" s="1251"/>
      <c r="AJ52" s="1251"/>
      <c r="AK52" s="1251"/>
      <c r="AL52" s="1251"/>
      <c r="AM52" s="1251"/>
      <c r="AN52" s="1251"/>
      <c r="AO52" s="1251"/>
      <c r="AP52" s="1251"/>
      <c r="AQ52" s="1251"/>
      <c r="AR52" s="1251"/>
      <c r="AS52" s="1251"/>
      <c r="AT52" s="1251"/>
      <c r="AU52" s="1251"/>
      <c r="AV52" s="1251"/>
      <c r="AW52" s="1251"/>
      <c r="AX52" s="1251"/>
      <c r="AY52" s="1251"/>
      <c r="AZ52" s="1251"/>
      <c r="BA52" s="1251"/>
      <c r="BB52" s="1251"/>
      <c r="BC52" s="1251"/>
      <c r="BD52" s="1251"/>
      <c r="BE52" s="1251"/>
      <c r="BF52" s="1251"/>
      <c r="BG52" s="1251"/>
      <c r="BH52" s="1251"/>
      <c r="BI52" s="1251"/>
      <c r="BJ52" s="1251"/>
      <c r="BK52" s="1251"/>
      <c r="BL52" s="1251"/>
      <c r="BM52" s="1251"/>
      <c r="BN52" s="1251"/>
      <c r="BO52" s="1251"/>
      <c r="BP52" s="1251"/>
      <c r="BQ52" s="1251"/>
      <c r="BR52" s="1251"/>
      <c r="BS52" s="1251"/>
      <c r="BT52" s="1251"/>
      <c r="BU52" s="1251"/>
      <c r="BV52" s="1251"/>
      <c r="BW52" s="1251"/>
      <c r="BX52" s="1251"/>
      <c r="BY52" s="1251"/>
      <c r="BZ52" s="1251"/>
      <c r="CA52" s="1251"/>
      <c r="CB52" s="1251"/>
      <c r="CC52" s="1251"/>
      <c r="CD52" s="1251"/>
      <c r="CE52" s="1251"/>
      <c r="CF52" s="1251"/>
      <c r="CG52" s="1251"/>
      <c r="CH52" s="1251"/>
      <c r="CI52" s="1251"/>
      <c r="CJ52" s="1251"/>
      <c r="CK52" s="1251"/>
      <c r="CL52" s="1251"/>
      <c r="CM52" s="1251"/>
      <c r="CN52" s="1251"/>
      <c r="CO52" s="1251"/>
      <c r="CP52" s="1251"/>
      <c r="CQ52" s="1251"/>
      <c r="CR52" s="1251"/>
      <c r="CS52" s="1251"/>
      <c r="CT52" s="1251"/>
      <c r="CU52" s="1251"/>
      <c r="CV52" s="1251"/>
      <c r="CW52" s="1251"/>
      <c r="CX52" s="1251"/>
      <c r="CY52" s="1251"/>
      <c r="CZ52" s="1251"/>
      <c r="DA52" s="1251"/>
      <c r="DB52" s="1251"/>
      <c r="DC52" s="1251"/>
      <c r="DD52" s="1251"/>
      <c r="DE52" s="1251"/>
      <c r="DF52" s="1251"/>
      <c r="DG52" s="1251"/>
      <c r="DH52" s="1251"/>
      <c r="DI52" s="1251"/>
      <c r="DJ52" s="1251"/>
      <c r="DK52" s="1251"/>
      <c r="DL52" s="1251"/>
      <c r="DM52" s="1251"/>
      <c r="DN52" s="1251"/>
      <c r="DO52" s="1251"/>
      <c r="DP52" s="1251"/>
      <c r="DQ52" s="1251"/>
      <c r="DR52" s="1251"/>
      <c r="DS52" s="1251"/>
      <c r="DT52" s="1251"/>
      <c r="DU52" s="1251"/>
      <c r="DV52" s="1251"/>
      <c r="DW52" s="1251"/>
      <c r="DX52" s="1251"/>
      <c r="DY52" s="1251"/>
      <c r="DZ52" s="1251"/>
      <c r="EA52" s="1251"/>
      <c r="EB52" s="1251"/>
      <c r="EC52" s="1251"/>
      <c r="ED52" s="1251"/>
      <c r="EE52" s="1251"/>
      <c r="EF52" s="1251"/>
      <c r="EG52" s="1251"/>
      <c r="EH52" s="1251"/>
      <c r="EI52" s="1251"/>
      <c r="EJ52" s="1251"/>
      <c r="EK52" s="1251"/>
      <c r="EL52" s="1251"/>
      <c r="EM52" s="1251"/>
      <c r="EN52" s="1251"/>
      <c r="EO52" s="1251"/>
      <c r="EP52" s="1251"/>
      <c r="EQ52" s="1251"/>
      <c r="ER52" s="1251"/>
      <c r="ES52" s="1251"/>
      <c r="ET52" s="1251"/>
      <c r="EU52" s="1251"/>
      <c r="EV52" s="1251"/>
      <c r="EW52" s="1251"/>
      <c r="EX52" s="1251"/>
      <c r="EY52" s="1251"/>
      <c r="EZ52" s="1251"/>
      <c r="FA52" s="1251"/>
      <c r="FB52" s="1251"/>
      <c r="FC52" s="1251"/>
      <c r="FD52" s="1251"/>
      <c r="FE52" s="1251"/>
      <c r="FF52" s="1251"/>
      <c r="FG52" s="1251"/>
      <c r="FH52" s="1251"/>
      <c r="FI52" s="1251"/>
      <c r="FJ52" s="1251"/>
      <c r="FK52" s="1251"/>
      <c r="FL52" s="1251"/>
      <c r="FM52" s="1251"/>
      <c r="FN52" s="1251"/>
      <c r="FO52" s="1251"/>
      <c r="FP52" s="1251"/>
      <c r="FQ52" s="1251"/>
      <c r="FR52" s="1251"/>
      <c r="FS52" s="1251"/>
    </row>
    <row r="53" spans="2:175" s="218" customFormat="1" ht="16.5" customHeight="1">
      <c r="B53" s="465"/>
      <c r="C53" s="22" t="s">
        <v>770</v>
      </c>
      <c r="D53" s="11" t="s">
        <v>95</v>
      </c>
      <c r="E53" s="1252" t="s">
        <v>753</v>
      </c>
      <c r="F53" s="11" t="s">
        <v>48</v>
      </c>
      <c r="G53" s="13" t="s">
        <v>754</v>
      </c>
      <c r="H53" s="48">
        <v>3</v>
      </c>
      <c r="I53" s="466">
        <f t="shared" si="0"/>
        <v>0.3645833333333332</v>
      </c>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row>
    <row r="54" spans="2:175" s="218" customFormat="1" ht="16.5" customHeight="1">
      <c r="B54" s="465"/>
      <c r="C54" s="22" t="s">
        <v>771</v>
      </c>
      <c r="D54" s="11" t="s">
        <v>95</v>
      </c>
      <c r="E54" s="1252" t="s">
        <v>755</v>
      </c>
      <c r="F54" s="11" t="s">
        <v>48</v>
      </c>
      <c r="G54" s="13" t="s">
        <v>754</v>
      </c>
      <c r="H54" s="48">
        <v>3</v>
      </c>
      <c r="I54" s="466">
        <f t="shared" si="0"/>
        <v>0.36666666666666653</v>
      </c>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row>
    <row r="55" spans="2:175" s="17" customFormat="1" ht="16.5" customHeight="1">
      <c r="B55" s="465"/>
      <c r="C55" s="22" t="s">
        <v>772</v>
      </c>
      <c r="D55" s="5" t="s">
        <v>95</v>
      </c>
      <c r="E55" s="1186" t="s">
        <v>756</v>
      </c>
      <c r="F55" s="7" t="s">
        <v>48</v>
      </c>
      <c r="G55" s="7" t="s">
        <v>751</v>
      </c>
      <c r="H55" s="48">
        <v>3</v>
      </c>
      <c r="I55" s="466">
        <f t="shared" si="0"/>
        <v>0.36874999999999986</v>
      </c>
      <c r="J55" s="458"/>
      <c r="K55" s="458"/>
      <c r="L55" s="458"/>
      <c r="M55" s="458"/>
      <c r="N55" s="458"/>
      <c r="O55" s="458"/>
      <c r="P55" s="458"/>
      <c r="Q55" s="458"/>
      <c r="R55" s="458"/>
      <c r="S55" s="458"/>
      <c r="T55" s="458"/>
      <c r="U55" s="458"/>
      <c r="V55" s="458"/>
      <c r="W55" s="458"/>
      <c r="X55" s="458"/>
      <c r="Y55" s="458"/>
      <c r="Z55" s="458"/>
      <c r="AA55" s="458"/>
      <c r="AB55" s="458"/>
      <c r="AC55" s="458"/>
      <c r="AD55" s="458"/>
      <c r="AE55" s="458"/>
      <c r="AF55" s="458"/>
      <c r="AG55" s="458"/>
      <c r="AH55" s="458"/>
      <c r="AI55" s="458"/>
      <c r="AJ55" s="458"/>
      <c r="AK55" s="458"/>
      <c r="AL55" s="458"/>
      <c r="AM55" s="458"/>
      <c r="AN55" s="458"/>
      <c r="AO55" s="458"/>
      <c r="AP55" s="458"/>
      <c r="AQ55" s="458"/>
      <c r="AR55" s="458"/>
      <c r="AS55" s="458"/>
      <c r="AT55" s="458"/>
      <c r="AU55" s="458"/>
      <c r="AV55" s="458"/>
      <c r="AW55" s="458"/>
      <c r="AX55" s="458"/>
      <c r="AY55" s="458"/>
      <c r="AZ55" s="458"/>
      <c r="BA55" s="458"/>
      <c r="BB55" s="458"/>
      <c r="BC55" s="458"/>
      <c r="BD55" s="458"/>
      <c r="BE55" s="458"/>
      <c r="BF55" s="458"/>
      <c r="BG55" s="458"/>
      <c r="BH55" s="458"/>
      <c r="BI55" s="458"/>
      <c r="BJ55" s="458"/>
      <c r="BK55" s="458"/>
      <c r="BL55" s="458"/>
      <c r="BM55" s="458"/>
      <c r="BN55" s="458"/>
      <c r="BO55" s="458"/>
      <c r="BP55" s="458"/>
      <c r="BQ55" s="458"/>
      <c r="BR55" s="458"/>
      <c r="BS55" s="458"/>
      <c r="BT55" s="458"/>
      <c r="BU55" s="458"/>
      <c r="BV55" s="458"/>
      <c r="BW55" s="458"/>
      <c r="BX55" s="458"/>
      <c r="BY55" s="458"/>
      <c r="BZ55" s="458"/>
      <c r="CA55" s="458"/>
      <c r="CB55" s="458"/>
      <c r="CC55" s="458"/>
      <c r="CD55" s="458"/>
      <c r="CE55" s="458"/>
      <c r="CF55" s="458"/>
      <c r="CG55" s="458"/>
      <c r="CH55" s="458"/>
      <c r="CI55" s="458"/>
      <c r="CJ55" s="458"/>
      <c r="CK55" s="458"/>
      <c r="CL55" s="458"/>
      <c r="CM55" s="458"/>
      <c r="CN55" s="458"/>
      <c r="CO55" s="458"/>
      <c r="CP55" s="458"/>
      <c r="CQ55" s="458"/>
      <c r="CR55" s="458"/>
      <c r="CS55" s="458"/>
      <c r="CT55" s="458"/>
      <c r="CU55" s="458"/>
      <c r="CV55" s="458"/>
      <c r="CW55" s="458"/>
      <c r="CX55" s="458"/>
      <c r="CY55" s="458"/>
      <c r="CZ55" s="458"/>
      <c r="DA55" s="458"/>
      <c r="DB55" s="458"/>
      <c r="DC55" s="458"/>
      <c r="DD55" s="458"/>
      <c r="DE55" s="458"/>
      <c r="DF55" s="458"/>
      <c r="DG55" s="458"/>
      <c r="DH55" s="458"/>
      <c r="DI55" s="458"/>
      <c r="DJ55" s="458"/>
      <c r="DK55" s="458"/>
      <c r="DL55" s="458"/>
      <c r="DM55" s="458"/>
      <c r="DN55" s="458"/>
      <c r="DO55" s="458"/>
      <c r="DP55" s="458"/>
      <c r="DQ55" s="458"/>
      <c r="DR55" s="458"/>
      <c r="DS55" s="458"/>
      <c r="DT55" s="458"/>
      <c r="DU55" s="458"/>
      <c r="DV55" s="458"/>
      <c r="DW55" s="458"/>
      <c r="DX55" s="458"/>
      <c r="DY55" s="458"/>
      <c r="DZ55" s="458"/>
      <c r="EA55" s="458"/>
      <c r="EB55" s="458"/>
      <c r="EC55" s="458"/>
      <c r="ED55" s="458"/>
      <c r="EE55" s="458"/>
      <c r="EF55" s="458"/>
      <c r="EG55" s="458"/>
      <c r="EH55" s="458"/>
      <c r="EI55" s="458"/>
      <c r="EJ55" s="458"/>
      <c r="EK55" s="458"/>
      <c r="EL55" s="458"/>
      <c r="EM55" s="458"/>
      <c r="EN55" s="458"/>
      <c r="EO55" s="458"/>
      <c r="EP55" s="458"/>
      <c r="EQ55" s="458"/>
      <c r="ER55" s="458"/>
      <c r="ES55" s="458"/>
      <c r="ET55" s="458"/>
      <c r="EU55" s="458"/>
      <c r="EV55" s="458"/>
      <c r="EW55" s="458"/>
      <c r="EX55" s="458"/>
      <c r="EY55" s="458"/>
      <c r="EZ55" s="458"/>
      <c r="FA55" s="458"/>
      <c r="FB55" s="458"/>
      <c r="FC55" s="458"/>
      <c r="FD55" s="458"/>
      <c r="FE55" s="458"/>
      <c r="FF55" s="458"/>
      <c r="FG55" s="458"/>
      <c r="FH55" s="458"/>
      <c r="FI55" s="458"/>
      <c r="FJ55" s="458"/>
      <c r="FK55" s="458"/>
      <c r="FL55" s="458"/>
      <c r="FM55" s="458"/>
      <c r="FN55" s="458"/>
      <c r="FO55" s="458"/>
      <c r="FP55" s="458"/>
      <c r="FQ55" s="458"/>
      <c r="FR55" s="458"/>
      <c r="FS55" s="458"/>
    </row>
    <row r="56" spans="2:175" s="182" customFormat="1" ht="16.5" customHeight="1">
      <c r="B56" s="465"/>
      <c r="C56" s="22" t="s">
        <v>773</v>
      </c>
      <c r="D56" s="11" t="s">
        <v>95</v>
      </c>
      <c r="E56" s="1252" t="s">
        <v>757</v>
      </c>
      <c r="F56" s="11" t="s">
        <v>48</v>
      </c>
      <c r="G56" s="13" t="s">
        <v>758</v>
      </c>
      <c r="H56" s="48">
        <v>3</v>
      </c>
      <c r="I56" s="466">
        <f t="shared" si="0"/>
        <v>0.3708333333333332</v>
      </c>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c r="BS56" s="64"/>
      <c r="BT56" s="64"/>
      <c r="BU56" s="6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c r="EO56" s="64"/>
      <c r="EP56" s="64"/>
      <c r="EQ56" s="64"/>
      <c r="ER56" s="64"/>
      <c r="ES56" s="64"/>
      <c r="ET56" s="64"/>
      <c r="EU56" s="64"/>
      <c r="EV56" s="64"/>
      <c r="EW56" s="64"/>
      <c r="EX56" s="64"/>
      <c r="EY56" s="64"/>
      <c r="EZ56" s="64"/>
      <c r="FA56" s="64"/>
      <c r="FB56" s="64"/>
      <c r="FC56" s="64"/>
      <c r="FD56" s="64"/>
      <c r="FE56" s="64"/>
      <c r="FF56" s="64"/>
      <c r="FG56" s="64"/>
      <c r="FH56" s="64"/>
      <c r="FI56" s="64"/>
      <c r="FJ56" s="64"/>
      <c r="FK56" s="64"/>
      <c r="FL56" s="64"/>
      <c r="FM56" s="64"/>
      <c r="FN56" s="64"/>
      <c r="FO56" s="64"/>
      <c r="FP56" s="64"/>
      <c r="FQ56" s="64"/>
      <c r="FR56" s="64"/>
      <c r="FS56" s="64"/>
    </row>
    <row r="57" spans="2:175" s="218" customFormat="1" ht="16.5" customHeight="1">
      <c r="B57" s="465"/>
      <c r="C57" s="22" t="s">
        <v>774</v>
      </c>
      <c r="D57" s="11" t="s">
        <v>95</v>
      </c>
      <c r="E57" s="1252" t="s">
        <v>759</v>
      </c>
      <c r="F57" s="11" t="s">
        <v>48</v>
      </c>
      <c r="G57" s="13" t="s">
        <v>760</v>
      </c>
      <c r="H57" s="48">
        <v>3</v>
      </c>
      <c r="I57" s="466">
        <f t="shared" si="0"/>
        <v>0.3729166666666665</v>
      </c>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row>
    <row r="58" spans="2:175" s="182" customFormat="1" ht="16.5" customHeight="1">
      <c r="B58" s="465"/>
      <c r="C58" s="22" t="s">
        <v>775</v>
      </c>
      <c r="D58" s="5" t="s">
        <v>95</v>
      </c>
      <c r="E58" s="1252" t="s">
        <v>761</v>
      </c>
      <c r="F58" s="11" t="s">
        <v>48</v>
      </c>
      <c r="G58" s="13" t="s">
        <v>762</v>
      </c>
      <c r="H58" s="48">
        <v>3</v>
      </c>
      <c r="I58" s="466">
        <f t="shared" si="0"/>
        <v>0.37499999999999983</v>
      </c>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c r="BS58" s="64"/>
      <c r="BT58" s="64"/>
      <c r="BU58" s="64"/>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c r="EO58" s="64"/>
      <c r="EP58" s="64"/>
      <c r="EQ58" s="64"/>
      <c r="ER58" s="64"/>
      <c r="ES58" s="64"/>
      <c r="ET58" s="64"/>
      <c r="EU58" s="64"/>
      <c r="EV58" s="64"/>
      <c r="EW58" s="64"/>
      <c r="EX58" s="64"/>
      <c r="EY58" s="64"/>
      <c r="EZ58" s="64"/>
      <c r="FA58" s="64"/>
      <c r="FB58" s="64"/>
      <c r="FC58" s="64"/>
      <c r="FD58" s="64"/>
      <c r="FE58" s="64"/>
      <c r="FF58" s="64"/>
      <c r="FG58" s="64"/>
      <c r="FH58" s="64"/>
      <c r="FI58" s="64"/>
      <c r="FJ58" s="64"/>
      <c r="FK58" s="64"/>
      <c r="FL58" s="64"/>
      <c r="FM58" s="64"/>
      <c r="FN58" s="64"/>
      <c r="FO58" s="64"/>
      <c r="FP58" s="64"/>
      <c r="FQ58" s="64"/>
      <c r="FR58" s="64"/>
      <c r="FS58" s="64"/>
    </row>
    <row r="59" spans="2:175" s="218" customFormat="1" ht="16.5" customHeight="1">
      <c r="B59" s="465"/>
      <c r="C59" s="22" t="s">
        <v>776</v>
      </c>
      <c r="D59" s="11" t="s">
        <v>95</v>
      </c>
      <c r="E59" s="1252" t="s">
        <v>763</v>
      </c>
      <c r="F59" s="11" t="s">
        <v>48</v>
      </c>
      <c r="G59" s="13" t="s">
        <v>764</v>
      </c>
      <c r="H59" s="48">
        <v>3</v>
      </c>
      <c r="I59" s="466">
        <f t="shared" si="0"/>
        <v>0.37708333333333316</v>
      </c>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FR59" s="63"/>
      <c r="FS59" s="63"/>
    </row>
    <row r="60" spans="2:175" s="218" customFormat="1" ht="16.5" customHeight="1">
      <c r="B60" s="499"/>
      <c r="C60" s="617" t="s">
        <v>777</v>
      </c>
      <c r="D60" s="468" t="s">
        <v>95</v>
      </c>
      <c r="E60" s="1253" t="s">
        <v>765</v>
      </c>
      <c r="F60" s="468" t="s">
        <v>48</v>
      </c>
      <c r="G60" s="1254" t="s">
        <v>766</v>
      </c>
      <c r="H60" s="469">
        <v>3</v>
      </c>
      <c r="I60" s="470">
        <f t="shared" si="0"/>
        <v>0.3791666666666665</v>
      </c>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FI60" s="63"/>
      <c r="FJ60" s="63"/>
      <c r="FK60" s="63"/>
      <c r="FL60" s="63"/>
      <c r="FM60" s="63"/>
      <c r="FN60" s="63"/>
      <c r="FO60" s="63"/>
      <c r="FP60" s="63"/>
      <c r="FQ60" s="63"/>
      <c r="FR60" s="63"/>
      <c r="FS60" s="63"/>
    </row>
    <row r="61" spans="2:9" s="218" customFormat="1" ht="16.5" customHeight="1">
      <c r="B61" s="237"/>
      <c r="C61" s="237"/>
      <c r="D61" s="184"/>
      <c r="E61" s="1255"/>
      <c r="F61" s="184"/>
      <c r="G61" s="217"/>
      <c r="H61" s="221"/>
      <c r="I61" s="187"/>
    </row>
    <row r="62" spans="2:175" s="229" customFormat="1" ht="16.5" customHeight="1">
      <c r="B62" s="460"/>
      <c r="C62" s="616">
        <v>7.8</v>
      </c>
      <c r="D62" s="503"/>
      <c r="E62" s="1075" t="s">
        <v>767</v>
      </c>
      <c r="F62" s="462" t="s">
        <v>48</v>
      </c>
      <c r="G62" s="462" t="s">
        <v>49</v>
      </c>
      <c r="H62" s="504"/>
      <c r="I62" s="505"/>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51"/>
      <c r="DF62" s="1251"/>
      <c r="DG62" s="1251"/>
      <c r="DH62" s="1251"/>
      <c r="DI62" s="1251"/>
      <c r="DJ62" s="1251"/>
      <c r="DK62" s="1251"/>
      <c r="DL62" s="1251"/>
      <c r="DM62" s="1251"/>
      <c r="DN62" s="1251"/>
      <c r="DO62" s="1251"/>
      <c r="DP62" s="1251"/>
      <c r="DQ62" s="1251"/>
      <c r="DR62" s="1251"/>
      <c r="DS62" s="1251"/>
      <c r="DT62" s="1251"/>
      <c r="DU62" s="1251"/>
      <c r="DV62" s="1251"/>
      <c r="DW62" s="1251"/>
      <c r="DX62" s="1251"/>
      <c r="DY62" s="1251"/>
      <c r="DZ62" s="1251"/>
      <c r="EA62" s="1251"/>
      <c r="EB62" s="1251"/>
      <c r="EC62" s="1251"/>
      <c r="ED62" s="1251"/>
      <c r="EE62" s="1251"/>
      <c r="EF62" s="1251"/>
      <c r="EG62" s="1251"/>
      <c r="EH62" s="1251"/>
      <c r="EI62" s="1251"/>
      <c r="EJ62" s="1251"/>
      <c r="EK62" s="1251"/>
      <c r="EL62" s="1251"/>
      <c r="EM62" s="1251"/>
      <c r="EN62" s="1251"/>
      <c r="EO62" s="1251"/>
      <c r="EP62" s="1251"/>
      <c r="EQ62" s="1251"/>
      <c r="ER62" s="1251"/>
      <c r="ES62" s="1251"/>
      <c r="ET62" s="1251"/>
      <c r="EU62" s="1251"/>
      <c r="EV62" s="1251"/>
      <c r="EW62" s="1251"/>
      <c r="EX62" s="1251"/>
      <c r="EY62" s="1251"/>
      <c r="EZ62" s="1251"/>
      <c r="FA62" s="1251"/>
      <c r="FB62" s="1251"/>
      <c r="FC62" s="1251"/>
      <c r="FD62" s="1251"/>
      <c r="FE62" s="1251"/>
      <c r="FF62" s="1251"/>
      <c r="FG62" s="1251"/>
      <c r="FH62" s="1251"/>
      <c r="FI62" s="1251"/>
      <c r="FJ62" s="1251"/>
      <c r="FK62" s="1251"/>
      <c r="FL62" s="1251"/>
      <c r="FM62" s="1251"/>
      <c r="FN62" s="1251"/>
      <c r="FO62" s="1251"/>
      <c r="FP62" s="1251"/>
      <c r="FQ62" s="1251"/>
      <c r="FR62" s="1251"/>
      <c r="FS62" s="1251"/>
    </row>
    <row r="63" spans="2:175" s="17" customFormat="1" ht="16.5" customHeight="1">
      <c r="B63" s="465"/>
      <c r="C63" s="22" t="s">
        <v>778</v>
      </c>
      <c r="D63" s="5" t="s">
        <v>95</v>
      </c>
      <c r="E63" s="494" t="s">
        <v>827</v>
      </c>
      <c r="F63" s="11" t="s">
        <v>48</v>
      </c>
      <c r="G63" s="11" t="s">
        <v>116</v>
      </c>
      <c r="H63" s="42">
        <v>1</v>
      </c>
      <c r="I63" s="466">
        <f>I60+TIME(0,H60,0)</f>
        <v>0.3812499999999998</v>
      </c>
      <c r="J63" s="458"/>
      <c r="K63" s="458"/>
      <c r="L63" s="458"/>
      <c r="M63" s="458"/>
      <c r="N63" s="458"/>
      <c r="O63" s="458"/>
      <c r="P63" s="458"/>
      <c r="Q63" s="458"/>
      <c r="R63" s="458"/>
      <c r="S63" s="458"/>
      <c r="T63" s="458"/>
      <c r="U63" s="458"/>
      <c r="V63" s="458"/>
      <c r="W63" s="458"/>
      <c r="X63" s="458"/>
      <c r="Y63" s="458"/>
      <c r="Z63" s="458"/>
      <c r="AA63" s="458"/>
      <c r="AB63" s="458"/>
      <c r="AC63" s="458"/>
      <c r="AD63" s="458"/>
      <c r="AE63" s="458"/>
      <c r="AF63" s="458"/>
      <c r="AG63" s="458"/>
      <c r="AH63" s="458"/>
      <c r="AI63" s="458"/>
      <c r="AJ63" s="458"/>
      <c r="AK63" s="458"/>
      <c r="AL63" s="458"/>
      <c r="AM63" s="458"/>
      <c r="AN63" s="458"/>
      <c r="AO63" s="458"/>
      <c r="AP63" s="458"/>
      <c r="AQ63" s="458"/>
      <c r="AR63" s="458"/>
      <c r="AS63" s="458"/>
      <c r="AT63" s="458"/>
      <c r="AU63" s="458"/>
      <c r="AV63" s="458"/>
      <c r="AW63" s="458"/>
      <c r="AX63" s="458"/>
      <c r="AY63" s="458"/>
      <c r="AZ63" s="458"/>
      <c r="BA63" s="458"/>
      <c r="BB63" s="458"/>
      <c r="BC63" s="458"/>
      <c r="BD63" s="458"/>
      <c r="BE63" s="458"/>
      <c r="BF63" s="458"/>
      <c r="BG63" s="458"/>
      <c r="BH63" s="458"/>
      <c r="BI63" s="458"/>
      <c r="BJ63" s="458"/>
      <c r="BK63" s="458"/>
      <c r="BL63" s="458"/>
      <c r="BM63" s="458"/>
      <c r="BN63" s="458"/>
      <c r="BO63" s="458"/>
      <c r="BP63" s="458"/>
      <c r="BQ63" s="458"/>
      <c r="BR63" s="458"/>
      <c r="BS63" s="458"/>
      <c r="BT63" s="458"/>
      <c r="BU63" s="458"/>
      <c r="BV63" s="458"/>
      <c r="BW63" s="458"/>
      <c r="BX63" s="458"/>
      <c r="BY63" s="458"/>
      <c r="BZ63" s="458"/>
      <c r="CA63" s="458"/>
      <c r="CB63" s="458"/>
      <c r="CC63" s="458"/>
      <c r="CD63" s="458"/>
      <c r="CE63" s="458"/>
      <c r="CF63" s="458"/>
      <c r="CG63" s="458"/>
      <c r="CH63" s="458"/>
      <c r="CI63" s="458"/>
      <c r="CJ63" s="458"/>
      <c r="CK63" s="458"/>
      <c r="CL63" s="458"/>
      <c r="CM63" s="458"/>
      <c r="CN63" s="458"/>
      <c r="CO63" s="458"/>
      <c r="CP63" s="458"/>
      <c r="CQ63" s="458"/>
      <c r="CR63" s="458"/>
      <c r="CS63" s="458"/>
      <c r="CT63" s="458"/>
      <c r="CU63" s="458"/>
      <c r="CV63" s="458"/>
      <c r="CW63" s="458"/>
      <c r="CX63" s="458"/>
      <c r="CY63" s="458"/>
      <c r="CZ63" s="458"/>
      <c r="DA63" s="458"/>
      <c r="DB63" s="458"/>
      <c r="DC63" s="458"/>
      <c r="DD63" s="458"/>
      <c r="DE63" s="458"/>
      <c r="DF63" s="458"/>
      <c r="DG63" s="458"/>
      <c r="DH63" s="458"/>
      <c r="DI63" s="458"/>
      <c r="DJ63" s="458"/>
      <c r="DK63" s="458"/>
      <c r="DL63" s="458"/>
      <c r="DM63" s="458"/>
      <c r="DN63" s="458"/>
      <c r="DO63" s="458"/>
      <c r="DP63" s="458"/>
      <c r="DQ63" s="458"/>
      <c r="DR63" s="458"/>
      <c r="DS63" s="458"/>
      <c r="DT63" s="458"/>
      <c r="DU63" s="458"/>
      <c r="DV63" s="458"/>
      <c r="DW63" s="458"/>
      <c r="DX63" s="458"/>
      <c r="DY63" s="458"/>
      <c r="DZ63" s="458"/>
      <c r="EA63" s="458"/>
      <c r="EB63" s="458"/>
      <c r="EC63" s="458"/>
      <c r="ED63" s="458"/>
      <c r="EE63" s="458"/>
      <c r="EF63" s="458"/>
      <c r="EG63" s="458"/>
      <c r="EH63" s="458"/>
      <c r="EI63" s="458"/>
      <c r="EJ63" s="458"/>
      <c r="EK63" s="458"/>
      <c r="EL63" s="458"/>
      <c r="EM63" s="458"/>
      <c r="EN63" s="458"/>
      <c r="EO63" s="458"/>
      <c r="EP63" s="458"/>
      <c r="EQ63" s="458"/>
      <c r="ER63" s="458"/>
      <c r="ES63" s="458"/>
      <c r="ET63" s="458"/>
      <c r="EU63" s="458"/>
      <c r="EV63" s="458"/>
      <c r="EW63" s="458"/>
      <c r="EX63" s="458"/>
      <c r="EY63" s="458"/>
      <c r="EZ63" s="458"/>
      <c r="FA63" s="458"/>
      <c r="FB63" s="458"/>
      <c r="FC63" s="458"/>
      <c r="FD63" s="458"/>
      <c r="FE63" s="458"/>
      <c r="FF63" s="458"/>
      <c r="FG63" s="458"/>
      <c r="FH63" s="458"/>
      <c r="FI63" s="458"/>
      <c r="FJ63" s="458"/>
      <c r="FK63" s="458"/>
      <c r="FL63" s="458"/>
      <c r="FM63" s="458"/>
      <c r="FN63" s="458"/>
      <c r="FO63" s="458"/>
      <c r="FP63" s="458"/>
      <c r="FQ63" s="458"/>
      <c r="FR63" s="458"/>
      <c r="FS63" s="458"/>
    </row>
    <row r="64" spans="2:175" s="182" customFormat="1" ht="16.5" customHeight="1">
      <c r="B64" s="465"/>
      <c r="C64" s="22" t="s">
        <v>299</v>
      </c>
      <c r="D64" s="12" t="s">
        <v>92</v>
      </c>
      <c r="E64" s="494" t="s">
        <v>910</v>
      </c>
      <c r="F64" s="11" t="s">
        <v>48</v>
      </c>
      <c r="G64" s="7" t="s">
        <v>49</v>
      </c>
      <c r="H64" s="42">
        <v>1</v>
      </c>
      <c r="I64" s="466">
        <f>I63+TIME(0,H63,0)</f>
        <v>0.38194444444444425</v>
      </c>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64"/>
      <c r="BR64" s="64"/>
      <c r="BS64" s="64"/>
      <c r="BT64" s="64"/>
      <c r="BU64" s="64"/>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c r="EO64" s="64"/>
      <c r="EP64" s="64"/>
      <c r="EQ64" s="64"/>
      <c r="ER64" s="64"/>
      <c r="ES64" s="64"/>
      <c r="ET64" s="64"/>
      <c r="EU64" s="64"/>
      <c r="EV64" s="64"/>
      <c r="EW64" s="64"/>
      <c r="EX64" s="64"/>
      <c r="EY64" s="64"/>
      <c r="EZ64" s="64"/>
      <c r="FA64" s="64"/>
      <c r="FB64" s="64"/>
      <c r="FC64" s="64"/>
      <c r="FD64" s="64"/>
      <c r="FE64" s="64"/>
      <c r="FF64" s="64"/>
      <c r="FG64" s="64"/>
      <c r="FH64" s="64"/>
      <c r="FI64" s="64"/>
      <c r="FJ64" s="64"/>
      <c r="FK64" s="64"/>
      <c r="FL64" s="64"/>
      <c r="FM64" s="64"/>
      <c r="FN64" s="64"/>
      <c r="FO64" s="64"/>
      <c r="FP64" s="64"/>
      <c r="FQ64" s="64"/>
      <c r="FR64" s="64"/>
      <c r="FS64" s="64"/>
    </row>
    <row r="65" spans="2:175" s="182" customFormat="1" ht="16.5" customHeight="1">
      <c r="B65" s="465"/>
      <c r="C65" s="22" t="s">
        <v>300</v>
      </c>
      <c r="D65" s="12" t="s">
        <v>92</v>
      </c>
      <c r="E65" s="1256" t="s">
        <v>318</v>
      </c>
      <c r="F65" s="11" t="s">
        <v>48</v>
      </c>
      <c r="G65" s="7" t="s">
        <v>49</v>
      </c>
      <c r="H65" s="42">
        <v>1</v>
      </c>
      <c r="I65" s="466">
        <f>I64+TIME(0,H64,0)</f>
        <v>0.3826388888888887</v>
      </c>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BM65" s="64"/>
      <c r="BN65" s="64"/>
      <c r="BO65" s="64"/>
      <c r="BP65" s="64"/>
      <c r="BQ65" s="64"/>
      <c r="BR65" s="64"/>
      <c r="BS65" s="64"/>
      <c r="BT65" s="64"/>
      <c r="BU65" s="64"/>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c r="EO65" s="64"/>
      <c r="EP65" s="64"/>
      <c r="EQ65" s="64"/>
      <c r="ER65" s="64"/>
      <c r="ES65" s="64"/>
      <c r="ET65" s="64"/>
      <c r="EU65" s="64"/>
      <c r="EV65" s="64"/>
      <c r="EW65" s="64"/>
      <c r="EX65" s="64"/>
      <c r="EY65" s="64"/>
      <c r="EZ65" s="64"/>
      <c r="FA65" s="64"/>
      <c r="FB65" s="64"/>
      <c r="FC65" s="64"/>
      <c r="FD65" s="64"/>
      <c r="FE65" s="64"/>
      <c r="FF65" s="64"/>
      <c r="FG65" s="64"/>
      <c r="FH65" s="64"/>
      <c r="FI65" s="64"/>
      <c r="FJ65" s="64"/>
      <c r="FK65" s="64"/>
      <c r="FL65" s="64"/>
      <c r="FM65" s="64"/>
      <c r="FN65" s="64"/>
      <c r="FO65" s="64"/>
      <c r="FP65" s="64"/>
      <c r="FQ65" s="64"/>
      <c r="FR65" s="64"/>
      <c r="FS65" s="64"/>
    </row>
    <row r="66" spans="2:175" s="218" customFormat="1" ht="16.5" customHeight="1">
      <c r="B66" s="465"/>
      <c r="C66" s="22" t="s">
        <v>301</v>
      </c>
      <c r="D66" s="5" t="s">
        <v>94</v>
      </c>
      <c r="E66" s="1257" t="s">
        <v>959</v>
      </c>
      <c r="F66" s="7" t="s">
        <v>48</v>
      </c>
      <c r="G66" s="7" t="s">
        <v>120</v>
      </c>
      <c r="H66" s="42"/>
      <c r="I66" s="467"/>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FI66" s="63"/>
      <c r="FJ66" s="63"/>
      <c r="FK66" s="63"/>
      <c r="FL66" s="63"/>
      <c r="FM66" s="63"/>
      <c r="FN66" s="63"/>
      <c r="FO66" s="63"/>
      <c r="FP66" s="63"/>
      <c r="FQ66" s="63"/>
      <c r="FR66" s="63"/>
      <c r="FS66" s="63"/>
    </row>
    <row r="67" spans="2:175" s="218" customFormat="1" ht="16.5" customHeight="1">
      <c r="B67" s="475"/>
      <c r="C67" s="22" t="s">
        <v>302</v>
      </c>
      <c r="D67" s="5" t="s">
        <v>928</v>
      </c>
      <c r="E67" s="8" t="s">
        <v>443</v>
      </c>
      <c r="F67" s="7" t="s">
        <v>48</v>
      </c>
      <c r="G67" s="5" t="s">
        <v>116</v>
      </c>
      <c r="H67" s="44">
        <v>2</v>
      </c>
      <c r="I67" s="466">
        <f>I65+TIME(0,H65,0)</f>
        <v>0.38333333333333314</v>
      </c>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FI67" s="63"/>
      <c r="FJ67" s="63"/>
      <c r="FK67" s="63"/>
      <c r="FL67" s="63"/>
      <c r="FM67" s="63"/>
      <c r="FN67" s="63"/>
      <c r="FO67" s="63"/>
      <c r="FP67" s="63"/>
      <c r="FQ67" s="63"/>
      <c r="FR67" s="63"/>
      <c r="FS67" s="63"/>
    </row>
    <row r="68" spans="2:175" s="182" customFormat="1" ht="16.5" customHeight="1">
      <c r="B68" s="465"/>
      <c r="C68" s="22" t="s">
        <v>303</v>
      </c>
      <c r="D68" s="5" t="s">
        <v>95</v>
      </c>
      <c r="E68" s="494" t="s">
        <v>26</v>
      </c>
      <c r="F68" s="11" t="s">
        <v>48</v>
      </c>
      <c r="G68" s="7" t="s">
        <v>117</v>
      </c>
      <c r="H68" s="42">
        <v>1</v>
      </c>
      <c r="I68" s="466">
        <f aca="true" t="shared" si="1" ref="I68:I82">I67+TIME(0,H67,0)</f>
        <v>0.384722222222222</v>
      </c>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c r="BI68" s="64"/>
      <c r="BJ68" s="64"/>
      <c r="BK68" s="64"/>
      <c r="BL68" s="64"/>
      <c r="BM68" s="64"/>
      <c r="BN68" s="64"/>
      <c r="BO68" s="64"/>
      <c r="BP68" s="64"/>
      <c r="BQ68" s="64"/>
      <c r="BR68" s="64"/>
      <c r="BS68" s="64"/>
      <c r="BT68" s="64"/>
      <c r="BU68" s="64"/>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c r="EO68" s="64"/>
      <c r="EP68" s="64"/>
      <c r="EQ68" s="64"/>
      <c r="ER68" s="64"/>
      <c r="ES68" s="64"/>
      <c r="ET68" s="64"/>
      <c r="EU68" s="64"/>
      <c r="EV68" s="64"/>
      <c r="EW68" s="64"/>
      <c r="EX68" s="64"/>
      <c r="EY68" s="64"/>
      <c r="EZ68" s="64"/>
      <c r="FA68" s="64"/>
      <c r="FB68" s="64"/>
      <c r="FC68" s="64"/>
      <c r="FD68" s="64"/>
      <c r="FE68" s="64"/>
      <c r="FF68" s="64"/>
      <c r="FG68" s="64"/>
      <c r="FH68" s="64"/>
      <c r="FI68" s="64"/>
      <c r="FJ68" s="64"/>
      <c r="FK68" s="64"/>
      <c r="FL68" s="64"/>
      <c r="FM68" s="64"/>
      <c r="FN68" s="64"/>
      <c r="FO68" s="64"/>
      <c r="FP68" s="64"/>
      <c r="FQ68" s="64"/>
      <c r="FR68" s="64"/>
      <c r="FS68" s="64"/>
    </row>
    <row r="69" spans="2:175" s="218" customFormat="1" ht="16.5" customHeight="1">
      <c r="B69" s="475"/>
      <c r="C69" s="22" t="s">
        <v>304</v>
      </c>
      <c r="D69" s="5" t="s">
        <v>95</v>
      </c>
      <c r="E69" s="8" t="s">
        <v>877</v>
      </c>
      <c r="F69" s="7" t="s">
        <v>48</v>
      </c>
      <c r="G69" s="5" t="s">
        <v>869</v>
      </c>
      <c r="H69" s="44">
        <v>3</v>
      </c>
      <c r="I69" s="466">
        <f t="shared" si="1"/>
        <v>0.38541666666666646</v>
      </c>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c r="ES69" s="63"/>
      <c r="ET69" s="63"/>
      <c r="EU69" s="63"/>
      <c r="EV69" s="63"/>
      <c r="EW69" s="63"/>
      <c r="EX69" s="63"/>
      <c r="EY69" s="63"/>
      <c r="EZ69" s="63"/>
      <c r="FA69" s="63"/>
      <c r="FB69" s="63"/>
      <c r="FC69" s="63"/>
      <c r="FD69" s="63"/>
      <c r="FE69" s="63"/>
      <c r="FF69" s="63"/>
      <c r="FG69" s="63"/>
      <c r="FH69" s="63"/>
      <c r="FI69" s="63"/>
      <c r="FJ69" s="63"/>
      <c r="FK69" s="63"/>
      <c r="FL69" s="63"/>
      <c r="FM69" s="63"/>
      <c r="FN69" s="63"/>
      <c r="FO69" s="63"/>
      <c r="FP69" s="63"/>
      <c r="FQ69" s="63"/>
      <c r="FR69" s="63"/>
      <c r="FS69" s="63"/>
    </row>
    <row r="70" spans="2:175" s="218" customFormat="1" ht="16.5" customHeight="1">
      <c r="B70" s="475"/>
      <c r="C70" s="22" t="s">
        <v>305</v>
      </c>
      <c r="D70" s="5" t="s">
        <v>95</v>
      </c>
      <c r="E70" s="8" t="s">
        <v>41</v>
      </c>
      <c r="F70" s="7" t="s">
        <v>48</v>
      </c>
      <c r="G70" s="5" t="s">
        <v>32</v>
      </c>
      <c r="H70" s="48">
        <v>3</v>
      </c>
      <c r="I70" s="466">
        <f t="shared" si="1"/>
        <v>0.3874999999999998</v>
      </c>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FI70" s="63"/>
      <c r="FJ70" s="63"/>
      <c r="FK70" s="63"/>
      <c r="FL70" s="63"/>
      <c r="FM70" s="63"/>
      <c r="FN70" s="63"/>
      <c r="FO70" s="63"/>
      <c r="FP70" s="63"/>
      <c r="FQ70" s="63"/>
      <c r="FR70" s="63"/>
      <c r="FS70" s="63"/>
    </row>
    <row r="71" spans="2:175" s="218" customFormat="1" ht="16.5" customHeight="1">
      <c r="B71" s="475"/>
      <c r="C71" s="22" t="s">
        <v>306</v>
      </c>
      <c r="D71" s="5" t="s">
        <v>95</v>
      </c>
      <c r="E71" s="8" t="s">
        <v>929</v>
      </c>
      <c r="F71" s="7" t="s">
        <v>48</v>
      </c>
      <c r="G71" s="5" t="s">
        <v>115</v>
      </c>
      <c r="H71" s="48">
        <v>3</v>
      </c>
      <c r="I71" s="466">
        <f t="shared" si="1"/>
        <v>0.3895833333333331</v>
      </c>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FI71" s="63"/>
      <c r="FJ71" s="63"/>
      <c r="FK71" s="63"/>
      <c r="FL71" s="63"/>
      <c r="FM71" s="63"/>
      <c r="FN71" s="63"/>
      <c r="FO71" s="63"/>
      <c r="FP71" s="63"/>
      <c r="FQ71" s="63"/>
      <c r="FR71" s="63"/>
      <c r="FS71" s="63"/>
    </row>
    <row r="72" spans="2:175" s="218" customFormat="1" ht="16.5" customHeight="1">
      <c r="B72" s="475"/>
      <c r="C72" s="22" t="s">
        <v>307</v>
      </c>
      <c r="D72" s="5" t="s">
        <v>95</v>
      </c>
      <c r="E72" s="8" t="s">
        <v>833</v>
      </c>
      <c r="F72" s="7" t="s">
        <v>48</v>
      </c>
      <c r="G72" s="5" t="s">
        <v>851</v>
      </c>
      <c r="H72" s="48">
        <v>3</v>
      </c>
      <c r="I72" s="466">
        <f t="shared" si="1"/>
        <v>0.39166666666666644</v>
      </c>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FI72" s="63"/>
      <c r="FJ72" s="63"/>
      <c r="FK72" s="63"/>
      <c r="FL72" s="63"/>
      <c r="FM72" s="63"/>
      <c r="FN72" s="63"/>
      <c r="FO72" s="63"/>
      <c r="FP72" s="63"/>
      <c r="FQ72" s="63"/>
      <c r="FR72" s="63"/>
      <c r="FS72" s="63"/>
    </row>
    <row r="73" spans="2:175" s="218" customFormat="1" ht="16.5" customHeight="1">
      <c r="B73" s="475"/>
      <c r="C73" s="22" t="s">
        <v>308</v>
      </c>
      <c r="D73" s="5" t="s">
        <v>95</v>
      </c>
      <c r="E73" s="8" t="s">
        <v>564</v>
      </c>
      <c r="F73" s="7" t="s">
        <v>48</v>
      </c>
      <c r="G73" s="5" t="s">
        <v>884</v>
      </c>
      <c r="H73" s="48">
        <v>3</v>
      </c>
      <c r="I73" s="466">
        <f t="shared" si="1"/>
        <v>0.39374999999999977</v>
      </c>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FI73" s="63"/>
      <c r="FJ73" s="63"/>
      <c r="FK73" s="63"/>
      <c r="FL73" s="63"/>
      <c r="FM73" s="63"/>
      <c r="FN73" s="63"/>
      <c r="FO73" s="63"/>
      <c r="FP73" s="63"/>
      <c r="FQ73" s="63"/>
      <c r="FR73" s="63"/>
      <c r="FS73" s="63"/>
    </row>
    <row r="74" spans="2:175" s="218" customFormat="1" ht="16.5" customHeight="1">
      <c r="B74" s="475"/>
      <c r="C74" s="22" t="s">
        <v>309</v>
      </c>
      <c r="D74" s="5" t="s">
        <v>95</v>
      </c>
      <c r="E74" s="8" t="s">
        <v>878</v>
      </c>
      <c r="F74" s="7" t="s">
        <v>48</v>
      </c>
      <c r="G74" s="5" t="s">
        <v>442</v>
      </c>
      <c r="H74" s="48">
        <v>3</v>
      </c>
      <c r="I74" s="466">
        <f t="shared" si="1"/>
        <v>0.3958333333333331</v>
      </c>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FR74" s="63"/>
      <c r="FS74" s="63"/>
    </row>
    <row r="75" spans="2:175" s="218" customFormat="1" ht="16.5" customHeight="1">
      <c r="B75" s="475"/>
      <c r="C75" s="22" t="s">
        <v>310</v>
      </c>
      <c r="D75" s="5" t="s">
        <v>95</v>
      </c>
      <c r="E75" s="8" t="s">
        <v>321</v>
      </c>
      <c r="F75" s="7" t="s">
        <v>48</v>
      </c>
      <c r="G75" s="5" t="s">
        <v>389</v>
      </c>
      <c r="H75" s="48">
        <v>3</v>
      </c>
      <c r="I75" s="466">
        <f t="shared" si="1"/>
        <v>0.3979166666666664</v>
      </c>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FI75" s="63"/>
      <c r="FJ75" s="63"/>
      <c r="FK75" s="63"/>
      <c r="FL75" s="63"/>
      <c r="FM75" s="63"/>
      <c r="FN75" s="63"/>
      <c r="FO75" s="63"/>
      <c r="FP75" s="63"/>
      <c r="FQ75" s="63"/>
      <c r="FR75" s="63"/>
      <c r="FS75" s="63"/>
    </row>
    <row r="76" spans="2:175" s="218" customFormat="1" ht="16.5" customHeight="1">
      <c r="B76" s="475"/>
      <c r="C76" s="22" t="s">
        <v>311</v>
      </c>
      <c r="D76" s="5" t="s">
        <v>95</v>
      </c>
      <c r="E76" s="8" t="s">
        <v>812</v>
      </c>
      <c r="F76" s="7" t="s">
        <v>48</v>
      </c>
      <c r="G76" s="5" t="s">
        <v>426</v>
      </c>
      <c r="H76" s="48">
        <v>3</v>
      </c>
      <c r="I76" s="466">
        <f t="shared" si="1"/>
        <v>0.39999999999999974</v>
      </c>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FI76" s="63"/>
      <c r="FJ76" s="63"/>
      <c r="FK76" s="63"/>
      <c r="FL76" s="63"/>
      <c r="FM76" s="63"/>
      <c r="FN76" s="63"/>
      <c r="FO76" s="63"/>
      <c r="FP76" s="63"/>
      <c r="FQ76" s="63"/>
      <c r="FR76" s="63"/>
      <c r="FS76" s="63"/>
    </row>
    <row r="77" spans="2:175" s="218" customFormat="1" ht="16.5" customHeight="1">
      <c r="B77" s="475"/>
      <c r="C77" s="22" t="s">
        <v>312</v>
      </c>
      <c r="D77" s="5" t="s">
        <v>95</v>
      </c>
      <c r="E77" s="8" t="s">
        <v>811</v>
      </c>
      <c r="F77" s="7" t="s">
        <v>48</v>
      </c>
      <c r="G77" s="5" t="s">
        <v>440</v>
      </c>
      <c r="H77" s="48">
        <v>3</v>
      </c>
      <c r="I77" s="466">
        <f t="shared" si="1"/>
        <v>0.40208333333333307</v>
      </c>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FI77" s="63"/>
      <c r="FJ77" s="63"/>
      <c r="FK77" s="63"/>
      <c r="FL77" s="63"/>
      <c r="FM77" s="63"/>
      <c r="FN77" s="63"/>
      <c r="FO77" s="63"/>
      <c r="FP77" s="63"/>
      <c r="FQ77" s="63"/>
      <c r="FR77" s="63"/>
      <c r="FS77" s="63"/>
    </row>
    <row r="78" spans="2:175" s="218" customFormat="1" ht="16.5" customHeight="1">
      <c r="B78" s="475"/>
      <c r="C78" s="22" t="s">
        <v>313</v>
      </c>
      <c r="D78" s="5" t="s">
        <v>95</v>
      </c>
      <c r="E78" s="8" t="s">
        <v>807</v>
      </c>
      <c r="F78" s="7" t="s">
        <v>48</v>
      </c>
      <c r="G78" s="5" t="s">
        <v>441</v>
      </c>
      <c r="H78" s="48">
        <v>3</v>
      </c>
      <c r="I78" s="466">
        <f t="shared" si="1"/>
        <v>0.4041666666666664</v>
      </c>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FI78" s="63"/>
      <c r="FJ78" s="63"/>
      <c r="FK78" s="63"/>
      <c r="FL78" s="63"/>
      <c r="FM78" s="63"/>
      <c r="FN78" s="63"/>
      <c r="FO78" s="63"/>
      <c r="FP78" s="63"/>
      <c r="FQ78" s="63"/>
      <c r="FR78" s="63"/>
      <c r="FS78" s="63"/>
    </row>
    <row r="79" spans="2:175" s="218" customFormat="1" ht="16.5" customHeight="1">
      <c r="B79" s="475"/>
      <c r="C79" s="22" t="s">
        <v>314</v>
      </c>
      <c r="D79" s="5" t="s">
        <v>95</v>
      </c>
      <c r="E79" s="8" t="s">
        <v>319</v>
      </c>
      <c r="F79" s="7" t="s">
        <v>48</v>
      </c>
      <c r="G79" s="5" t="s">
        <v>822</v>
      </c>
      <c r="H79" s="48">
        <v>3</v>
      </c>
      <c r="I79" s="466">
        <f t="shared" si="1"/>
        <v>0.4062499999999997</v>
      </c>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c r="FC79" s="63"/>
      <c r="FD79" s="63"/>
      <c r="FE79" s="63"/>
      <c r="FF79" s="63"/>
      <c r="FG79" s="63"/>
      <c r="FH79" s="63"/>
      <c r="FI79" s="63"/>
      <c r="FJ79" s="63"/>
      <c r="FK79" s="63"/>
      <c r="FL79" s="63"/>
      <c r="FM79" s="63"/>
      <c r="FN79" s="63"/>
      <c r="FO79" s="63"/>
      <c r="FP79" s="63"/>
      <c r="FQ79" s="63"/>
      <c r="FR79" s="63"/>
      <c r="FS79" s="63"/>
    </row>
    <row r="80" spans="2:175" s="218" customFormat="1" ht="16.5" customHeight="1">
      <c r="B80" s="475"/>
      <c r="C80" s="22" t="s">
        <v>315</v>
      </c>
      <c r="D80" s="5" t="s">
        <v>95</v>
      </c>
      <c r="E80" s="8" t="s">
        <v>320</v>
      </c>
      <c r="F80" s="7" t="s">
        <v>48</v>
      </c>
      <c r="G80" s="5" t="s">
        <v>117</v>
      </c>
      <c r="H80" s="48">
        <v>3</v>
      </c>
      <c r="I80" s="466">
        <f t="shared" si="1"/>
        <v>0.40833333333333305</v>
      </c>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FI80" s="63"/>
      <c r="FJ80" s="63"/>
      <c r="FK80" s="63"/>
      <c r="FL80" s="63"/>
      <c r="FM80" s="63"/>
      <c r="FN80" s="63"/>
      <c r="FO80" s="63"/>
      <c r="FP80" s="63"/>
      <c r="FQ80" s="63"/>
      <c r="FR80" s="63"/>
      <c r="FS80" s="63"/>
    </row>
    <row r="81" spans="2:9" s="218" customFormat="1" ht="16.5" customHeight="1">
      <c r="B81" s="475"/>
      <c r="C81" s="22" t="s">
        <v>316</v>
      </c>
      <c r="D81" s="5" t="s">
        <v>95</v>
      </c>
      <c r="E81" s="8" t="s">
        <v>326</v>
      </c>
      <c r="F81" s="7" t="s">
        <v>48</v>
      </c>
      <c r="G81" s="5" t="s">
        <v>581</v>
      </c>
      <c r="H81" s="48">
        <v>3</v>
      </c>
      <c r="I81" s="466">
        <f t="shared" si="1"/>
        <v>0.4104166666666664</v>
      </c>
    </row>
    <row r="82" spans="2:175" s="218" customFormat="1" ht="16.5" customHeight="1">
      <c r="B82" s="476"/>
      <c r="C82" s="617" t="s">
        <v>317</v>
      </c>
      <c r="D82" s="472" t="s">
        <v>95</v>
      </c>
      <c r="E82" s="1240" t="s">
        <v>325</v>
      </c>
      <c r="F82" s="473" t="s">
        <v>48</v>
      </c>
      <c r="G82" s="472" t="s">
        <v>888</v>
      </c>
      <c r="H82" s="469">
        <v>3</v>
      </c>
      <c r="I82" s="470">
        <f t="shared" si="1"/>
        <v>0.4124999999999997</v>
      </c>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FI82" s="63"/>
      <c r="FJ82" s="63"/>
      <c r="FK82" s="63"/>
      <c r="FL82" s="63"/>
      <c r="FM82" s="63"/>
      <c r="FN82" s="63"/>
      <c r="FO82" s="63"/>
      <c r="FP82" s="63"/>
      <c r="FQ82" s="63"/>
      <c r="FR82" s="63"/>
      <c r="FS82" s="63"/>
    </row>
    <row r="83" spans="2:9" s="218" customFormat="1" ht="16.5" customHeight="1">
      <c r="B83" s="183"/>
      <c r="C83" s="183"/>
      <c r="D83" s="219"/>
      <c r="E83" s="223"/>
      <c r="F83" s="220"/>
      <c r="G83" s="219"/>
      <c r="H83" s="240"/>
      <c r="I83" s="187"/>
    </row>
    <row r="84" spans="2:175" s="218" customFormat="1" ht="16.5" customHeight="1">
      <c r="B84" s="460"/>
      <c r="C84" s="616">
        <v>7.9</v>
      </c>
      <c r="D84" s="461"/>
      <c r="E84" s="1075" t="s">
        <v>519</v>
      </c>
      <c r="F84" s="485"/>
      <c r="G84" s="485"/>
      <c r="H84" s="463"/>
      <c r="I84" s="464"/>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c r="FC84" s="63"/>
      <c r="FD84" s="63"/>
      <c r="FE84" s="63"/>
      <c r="FF84" s="63"/>
      <c r="FG84" s="63"/>
      <c r="FH84" s="63"/>
      <c r="FI84" s="63"/>
      <c r="FJ84" s="63"/>
      <c r="FK84" s="63"/>
      <c r="FL84" s="63"/>
      <c r="FM84" s="63"/>
      <c r="FN84" s="63"/>
      <c r="FO84" s="63"/>
      <c r="FP84" s="63"/>
      <c r="FQ84" s="63"/>
      <c r="FR84" s="63"/>
      <c r="FS84" s="63"/>
    </row>
    <row r="85" spans="2:175" s="218" customFormat="1" ht="16.5" customHeight="1">
      <c r="B85" s="471"/>
      <c r="C85" s="615" t="s">
        <v>298</v>
      </c>
      <c r="D85" s="472" t="s">
        <v>95</v>
      </c>
      <c r="E85" s="1240" t="s">
        <v>847</v>
      </c>
      <c r="F85" s="473" t="s">
        <v>48</v>
      </c>
      <c r="G85" s="473" t="s">
        <v>322</v>
      </c>
      <c r="H85" s="469">
        <v>3</v>
      </c>
      <c r="I85" s="470">
        <f>I82+TIME(0,H82,0)</f>
        <v>0.414583333333333</v>
      </c>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row>
    <row r="86" spans="2:175" s="182" customFormat="1" ht="16.5" customHeight="1">
      <c r="B86" s="222"/>
      <c r="C86" s="222"/>
      <c r="D86" s="219"/>
      <c r="E86" s="226"/>
      <c r="F86" s="220"/>
      <c r="G86" s="219"/>
      <c r="H86" s="221"/>
      <c r="I86" s="187"/>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64"/>
      <c r="BH86" s="64"/>
      <c r="BI86" s="64"/>
      <c r="BJ86" s="64"/>
      <c r="BK86" s="64"/>
      <c r="BL86" s="64"/>
      <c r="BM86" s="64"/>
      <c r="BN86" s="64"/>
      <c r="BO86" s="64"/>
      <c r="BP86" s="64"/>
      <c r="BQ86" s="64"/>
      <c r="BR86" s="64"/>
      <c r="BS86" s="64"/>
      <c r="BT86" s="64"/>
      <c r="BU86" s="64"/>
      <c r="BV86" s="64"/>
      <c r="BW86" s="64"/>
      <c r="BX86" s="64"/>
      <c r="BY86" s="64"/>
      <c r="BZ86" s="64"/>
      <c r="CA86" s="64"/>
      <c r="CB86" s="64"/>
      <c r="CC86" s="64"/>
      <c r="CD86" s="64"/>
      <c r="CE86" s="64"/>
      <c r="CF86" s="64"/>
      <c r="CG86" s="64"/>
      <c r="CH86" s="64"/>
      <c r="CI86" s="64"/>
      <c r="CJ86" s="64"/>
      <c r="CK86" s="64"/>
      <c r="CL86" s="64"/>
      <c r="CM86" s="64"/>
      <c r="CN86" s="64"/>
      <c r="CO86" s="64"/>
      <c r="CP86" s="64"/>
      <c r="CQ86" s="64"/>
      <c r="CR86" s="64"/>
      <c r="CS86" s="64"/>
      <c r="CT86" s="64"/>
      <c r="CU86" s="64"/>
      <c r="CV86" s="64"/>
      <c r="CW86" s="64"/>
      <c r="CX86" s="64"/>
      <c r="CY86" s="64"/>
      <c r="CZ86" s="64"/>
      <c r="DA86" s="64"/>
      <c r="DB86" s="64"/>
      <c r="DC86" s="64"/>
      <c r="DD86" s="64"/>
      <c r="DE86" s="64"/>
      <c r="DF86" s="64"/>
      <c r="DG86" s="64"/>
      <c r="DH86" s="64"/>
      <c r="DI86" s="64"/>
      <c r="DJ86" s="64"/>
      <c r="DK86" s="64"/>
      <c r="DL86" s="64"/>
      <c r="DM86" s="64"/>
      <c r="DN86" s="64"/>
      <c r="DO86" s="64"/>
      <c r="DP86" s="64"/>
      <c r="DQ86" s="64"/>
      <c r="DR86" s="64"/>
      <c r="DS86" s="64"/>
      <c r="DT86" s="64"/>
      <c r="DU86" s="64"/>
      <c r="DV86" s="64"/>
      <c r="DW86" s="64"/>
      <c r="DX86" s="64"/>
      <c r="DY86" s="64"/>
      <c r="DZ86" s="64"/>
      <c r="EA86" s="64"/>
      <c r="EB86" s="64"/>
      <c r="EC86" s="64"/>
      <c r="ED86" s="64"/>
      <c r="EE86" s="64"/>
      <c r="EF86" s="64"/>
      <c r="EG86" s="64"/>
      <c r="EH86" s="64"/>
      <c r="EI86" s="64"/>
      <c r="EJ86" s="64"/>
      <c r="EK86" s="64"/>
      <c r="EL86" s="64"/>
      <c r="EM86" s="64"/>
      <c r="EN86" s="64"/>
      <c r="EO86" s="64"/>
      <c r="EP86" s="64"/>
      <c r="EQ86" s="64"/>
      <c r="ER86" s="64"/>
      <c r="ES86" s="64"/>
      <c r="ET86" s="64"/>
      <c r="EU86" s="64"/>
      <c r="EV86" s="64"/>
      <c r="EW86" s="64"/>
      <c r="EX86" s="64"/>
      <c r="EY86" s="64"/>
      <c r="EZ86" s="64"/>
      <c r="FA86" s="64"/>
      <c r="FB86" s="64"/>
      <c r="FC86" s="64"/>
      <c r="FD86" s="64"/>
      <c r="FE86" s="64"/>
      <c r="FF86" s="64"/>
      <c r="FG86" s="64"/>
      <c r="FH86" s="64"/>
      <c r="FI86" s="64"/>
      <c r="FJ86" s="64"/>
      <c r="FK86" s="64"/>
      <c r="FL86" s="64"/>
      <c r="FM86" s="64"/>
      <c r="FN86" s="64"/>
      <c r="FO86" s="64"/>
      <c r="FP86" s="64"/>
      <c r="FQ86" s="64"/>
      <c r="FR86" s="64"/>
      <c r="FS86" s="64"/>
    </row>
    <row r="87" spans="2:175" s="182" customFormat="1" ht="16.5" customHeight="1">
      <c r="B87" s="474"/>
      <c r="C87" s="618">
        <v>8</v>
      </c>
      <c r="D87" s="461" t="s">
        <v>92</v>
      </c>
      <c r="E87" s="489" t="s">
        <v>323</v>
      </c>
      <c r="F87" s="485"/>
      <c r="G87" s="490"/>
      <c r="H87" s="463"/>
      <c r="I87" s="464">
        <f>I85+TIME(0,H85,0)</f>
        <v>0.41666666666666635</v>
      </c>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4"/>
      <c r="BK87" s="64"/>
      <c r="BL87" s="64"/>
      <c r="BM87" s="64"/>
      <c r="BN87" s="64"/>
      <c r="BO87" s="64"/>
      <c r="BP87" s="64"/>
      <c r="BQ87" s="64"/>
      <c r="BR87" s="64"/>
      <c r="BS87" s="64"/>
      <c r="BT87" s="64"/>
      <c r="BU87" s="64"/>
      <c r="BV87" s="64"/>
      <c r="BW87" s="64"/>
      <c r="BX87" s="64"/>
      <c r="BY87" s="64"/>
      <c r="BZ87" s="64"/>
      <c r="CA87" s="64"/>
      <c r="CB87" s="64"/>
      <c r="CC87" s="64"/>
      <c r="CD87" s="64"/>
      <c r="CE87" s="64"/>
      <c r="CF87" s="64"/>
      <c r="CG87" s="64"/>
      <c r="CH87" s="64"/>
      <c r="CI87" s="64"/>
      <c r="CJ87" s="64"/>
      <c r="CK87" s="64"/>
      <c r="CL87" s="64"/>
      <c r="CM87" s="64"/>
      <c r="CN87" s="64"/>
      <c r="CO87" s="64"/>
      <c r="CP87" s="64"/>
      <c r="CQ87" s="64"/>
      <c r="CR87" s="64"/>
      <c r="CS87" s="64"/>
      <c r="CT87" s="64"/>
      <c r="CU87" s="64"/>
      <c r="CV87" s="64"/>
      <c r="CW87" s="64"/>
      <c r="CX87" s="64"/>
      <c r="CY87" s="64"/>
      <c r="CZ87" s="64"/>
      <c r="DA87" s="64"/>
      <c r="DB87" s="64"/>
      <c r="DC87" s="64"/>
      <c r="DD87" s="64"/>
      <c r="DE87" s="64"/>
      <c r="DF87" s="64"/>
      <c r="DG87" s="64"/>
      <c r="DH87" s="64"/>
      <c r="DI87" s="64"/>
      <c r="DJ87" s="64"/>
      <c r="DK87" s="64"/>
      <c r="DL87" s="64"/>
      <c r="DM87" s="64"/>
      <c r="DN87" s="64"/>
      <c r="DO87" s="64"/>
      <c r="DP87" s="64"/>
      <c r="DQ87" s="64"/>
      <c r="DR87" s="64"/>
      <c r="DS87" s="64"/>
      <c r="DT87" s="64"/>
      <c r="DU87" s="64"/>
      <c r="DV87" s="64"/>
      <c r="DW87" s="64"/>
      <c r="DX87" s="64"/>
      <c r="DY87" s="64"/>
      <c r="DZ87" s="64"/>
      <c r="EA87" s="64"/>
      <c r="EB87" s="64"/>
      <c r="EC87" s="64"/>
      <c r="ED87" s="64"/>
      <c r="EE87" s="64"/>
      <c r="EF87" s="64"/>
      <c r="EG87" s="64"/>
      <c r="EH87" s="64"/>
      <c r="EI87" s="64"/>
      <c r="EJ87" s="64"/>
      <c r="EK87" s="64"/>
      <c r="EL87" s="64"/>
      <c r="EM87" s="64"/>
      <c r="EN87" s="64"/>
      <c r="EO87" s="64"/>
      <c r="EP87" s="64"/>
      <c r="EQ87" s="64"/>
      <c r="ER87" s="64"/>
      <c r="ES87" s="64"/>
      <c r="ET87" s="64"/>
      <c r="EU87" s="64"/>
      <c r="EV87" s="64"/>
      <c r="EW87" s="64"/>
      <c r="EX87" s="64"/>
      <c r="EY87" s="64"/>
      <c r="EZ87" s="64"/>
      <c r="FA87" s="64"/>
      <c r="FB87" s="64"/>
      <c r="FC87" s="64"/>
      <c r="FD87" s="64"/>
      <c r="FE87" s="64"/>
      <c r="FF87" s="64"/>
      <c r="FG87" s="64"/>
      <c r="FH87" s="64"/>
      <c r="FI87" s="64"/>
      <c r="FJ87" s="64"/>
      <c r="FK87" s="64"/>
      <c r="FL87" s="64"/>
      <c r="FM87" s="64"/>
      <c r="FN87" s="64"/>
      <c r="FO87" s="64"/>
      <c r="FP87" s="64"/>
      <c r="FQ87" s="64"/>
      <c r="FR87" s="64"/>
      <c r="FS87" s="64"/>
    </row>
    <row r="88" spans="2:175" s="182" customFormat="1" ht="16.5" customHeight="1">
      <c r="B88" s="479"/>
      <c r="C88" s="10"/>
      <c r="D88" s="11"/>
      <c r="E88" s="9"/>
      <c r="F88" s="11"/>
      <c r="G88" s="13"/>
      <c r="H88" s="42"/>
      <c r="I88" s="496"/>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J88" s="64"/>
      <c r="BK88" s="64"/>
      <c r="BL88" s="64"/>
      <c r="BM88" s="64"/>
      <c r="BN88" s="64"/>
      <c r="BO88" s="64"/>
      <c r="BP88" s="64"/>
      <c r="BQ88" s="64"/>
      <c r="BR88" s="64"/>
      <c r="BS88" s="64"/>
      <c r="BT88" s="64"/>
      <c r="BU88" s="64"/>
      <c r="BV88" s="64"/>
      <c r="BW88" s="64"/>
      <c r="BX88" s="64"/>
      <c r="BY88" s="64"/>
      <c r="BZ88" s="64"/>
      <c r="CA88" s="64"/>
      <c r="CB88" s="64"/>
      <c r="CC88" s="64"/>
      <c r="CD88" s="64"/>
      <c r="CE88" s="64"/>
      <c r="CF88" s="64"/>
      <c r="CG88" s="64"/>
      <c r="CH88" s="64"/>
      <c r="CI88" s="64"/>
      <c r="CJ88" s="64"/>
      <c r="CK88" s="64"/>
      <c r="CL88" s="64"/>
      <c r="CM88" s="64"/>
      <c r="CN88" s="64"/>
      <c r="CO88" s="64"/>
      <c r="CP88" s="64"/>
      <c r="CQ88" s="64"/>
      <c r="CR88" s="64"/>
      <c r="CS88" s="64"/>
      <c r="CT88" s="64"/>
      <c r="CU88" s="64"/>
      <c r="CV88" s="64"/>
      <c r="CW88" s="64"/>
      <c r="CX88" s="64"/>
      <c r="CY88" s="64"/>
      <c r="CZ88" s="64"/>
      <c r="DA88" s="64"/>
      <c r="DB88" s="64"/>
      <c r="DC88" s="64"/>
      <c r="DD88" s="64"/>
      <c r="DE88" s="64"/>
      <c r="DF88" s="64"/>
      <c r="DG88" s="64"/>
      <c r="DH88" s="64"/>
      <c r="DI88" s="64"/>
      <c r="DJ88" s="64"/>
      <c r="DK88" s="64"/>
      <c r="DL88" s="64"/>
      <c r="DM88" s="64"/>
      <c r="DN88" s="64"/>
      <c r="DO88" s="64"/>
      <c r="DP88" s="64"/>
      <c r="DQ88" s="64"/>
      <c r="DR88" s="64"/>
      <c r="DS88" s="64"/>
      <c r="DT88" s="64"/>
      <c r="DU88" s="64"/>
      <c r="DV88" s="64"/>
      <c r="DW88" s="64"/>
      <c r="DX88" s="64"/>
      <c r="DY88" s="64"/>
      <c r="DZ88" s="64"/>
      <c r="EA88" s="64"/>
      <c r="EB88" s="64"/>
      <c r="EC88" s="64"/>
      <c r="ED88" s="64"/>
      <c r="EE88" s="64"/>
      <c r="EF88" s="64"/>
      <c r="EG88" s="64"/>
      <c r="EH88" s="64"/>
      <c r="EI88" s="64"/>
      <c r="EJ88" s="64"/>
      <c r="EK88" s="64"/>
      <c r="EL88" s="64"/>
      <c r="EM88" s="64"/>
      <c r="EN88" s="64"/>
      <c r="EO88" s="64"/>
      <c r="EP88" s="64"/>
      <c r="EQ88" s="64"/>
      <c r="ER88" s="64"/>
      <c r="ES88" s="64"/>
      <c r="ET88" s="64"/>
      <c r="EU88" s="64"/>
      <c r="EV88" s="64"/>
      <c r="EW88" s="64"/>
      <c r="EX88" s="64"/>
      <c r="EY88" s="64"/>
      <c r="EZ88" s="64"/>
      <c r="FA88" s="64"/>
      <c r="FB88" s="64"/>
      <c r="FC88" s="64"/>
      <c r="FD88" s="64"/>
      <c r="FE88" s="64"/>
      <c r="FF88" s="64"/>
      <c r="FG88" s="64"/>
      <c r="FH88" s="64"/>
      <c r="FI88" s="64"/>
      <c r="FJ88" s="64"/>
      <c r="FK88" s="64"/>
      <c r="FL88" s="64"/>
      <c r="FM88" s="64"/>
      <c r="FN88" s="64"/>
      <c r="FO88" s="64"/>
      <c r="FP88" s="64"/>
      <c r="FQ88" s="64"/>
      <c r="FR88" s="64"/>
      <c r="FS88" s="64"/>
    </row>
    <row r="89" spans="2:175" s="182" customFormat="1" ht="16.5" customHeight="1">
      <c r="B89" s="475"/>
      <c r="C89" s="14"/>
      <c r="D89" s="11"/>
      <c r="E89" s="1470" t="s">
        <v>96</v>
      </c>
      <c r="F89" s="1471"/>
      <c r="G89" s="1471"/>
      <c r="H89" s="1472">
        <v>30</v>
      </c>
      <c r="I89" s="1473">
        <f>I87+TIME(0,H87,0)</f>
        <v>0.41666666666666635</v>
      </c>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c r="BD89" s="64"/>
      <c r="BE89" s="64"/>
      <c r="BF89" s="64"/>
      <c r="BG89" s="64"/>
      <c r="BH89" s="64"/>
      <c r="BI89" s="64"/>
      <c r="BJ89" s="64"/>
      <c r="BK89" s="64"/>
      <c r="BL89" s="64"/>
      <c r="BM89" s="64"/>
      <c r="BN89" s="64"/>
      <c r="BO89" s="64"/>
      <c r="BP89" s="64"/>
      <c r="BQ89" s="64"/>
      <c r="BR89" s="64"/>
      <c r="BS89" s="64"/>
      <c r="BT89" s="64"/>
      <c r="BU89" s="64"/>
      <c r="BV89" s="64"/>
      <c r="BW89" s="64"/>
      <c r="BX89" s="64"/>
      <c r="BY89" s="64"/>
      <c r="BZ89" s="64"/>
      <c r="CA89" s="64"/>
      <c r="CB89" s="64"/>
      <c r="CC89" s="64"/>
      <c r="CD89" s="64"/>
      <c r="CE89" s="64"/>
      <c r="CF89" s="64"/>
      <c r="CG89" s="64"/>
      <c r="CH89" s="64"/>
      <c r="CI89" s="64"/>
      <c r="CJ89" s="64"/>
      <c r="CK89" s="64"/>
      <c r="CL89" s="64"/>
      <c r="CM89" s="64"/>
      <c r="CN89" s="64"/>
      <c r="CO89" s="64"/>
      <c r="CP89" s="64"/>
      <c r="CQ89" s="64"/>
      <c r="CR89" s="64"/>
      <c r="CS89" s="64"/>
      <c r="CT89" s="64"/>
      <c r="CU89" s="64"/>
      <c r="CV89" s="64"/>
      <c r="CW89" s="64"/>
      <c r="CX89" s="64"/>
      <c r="CY89" s="64"/>
      <c r="CZ89" s="64"/>
      <c r="DA89" s="64"/>
      <c r="DB89" s="64"/>
      <c r="DC89" s="64"/>
      <c r="DD89" s="64"/>
      <c r="DE89" s="64"/>
      <c r="DF89" s="64"/>
      <c r="DG89" s="64"/>
      <c r="DH89" s="64"/>
      <c r="DI89" s="64"/>
      <c r="DJ89" s="64"/>
      <c r="DK89" s="64"/>
      <c r="DL89" s="64"/>
      <c r="DM89" s="64"/>
      <c r="DN89" s="64"/>
      <c r="DO89" s="64"/>
      <c r="DP89" s="64"/>
      <c r="DQ89" s="64"/>
      <c r="DR89" s="64"/>
      <c r="DS89" s="64"/>
      <c r="DT89" s="64"/>
      <c r="DU89" s="64"/>
      <c r="DV89" s="64"/>
      <c r="DW89" s="64"/>
      <c r="DX89" s="64"/>
      <c r="DY89" s="64"/>
      <c r="DZ89" s="64"/>
      <c r="EA89" s="64"/>
      <c r="EB89" s="64"/>
      <c r="EC89" s="64"/>
      <c r="ED89" s="64"/>
      <c r="EE89" s="64"/>
      <c r="EF89" s="64"/>
      <c r="EG89" s="64"/>
      <c r="EH89" s="64"/>
      <c r="EI89" s="64"/>
      <c r="EJ89" s="64"/>
      <c r="EK89" s="64"/>
      <c r="EL89" s="64"/>
      <c r="EM89" s="64"/>
      <c r="EN89" s="64"/>
      <c r="EO89" s="64"/>
      <c r="EP89" s="64"/>
      <c r="EQ89" s="64"/>
      <c r="ER89" s="64"/>
      <c r="ES89" s="64"/>
      <c r="ET89" s="64"/>
      <c r="EU89" s="64"/>
      <c r="EV89" s="64"/>
      <c r="EW89" s="64"/>
      <c r="EX89" s="64"/>
      <c r="EY89" s="64"/>
      <c r="EZ89" s="64"/>
      <c r="FA89" s="64"/>
      <c r="FB89" s="64"/>
      <c r="FC89" s="64"/>
      <c r="FD89" s="64"/>
      <c r="FE89" s="64"/>
      <c r="FF89" s="64"/>
      <c r="FG89" s="64"/>
      <c r="FH89" s="64"/>
      <c r="FI89" s="64"/>
      <c r="FJ89" s="64"/>
      <c r="FK89" s="64"/>
      <c r="FL89" s="64"/>
      <c r="FM89" s="64"/>
      <c r="FN89" s="64"/>
      <c r="FO89" s="64"/>
      <c r="FP89" s="64"/>
      <c r="FQ89" s="64"/>
      <c r="FR89" s="64"/>
      <c r="FS89" s="64"/>
    </row>
    <row r="90" spans="1:175" s="241" customFormat="1" ht="16.5" customHeight="1">
      <c r="A90" s="596"/>
      <c r="B90" s="475"/>
      <c r="C90" s="14"/>
      <c r="D90" s="11"/>
      <c r="E90" s="12"/>
      <c r="F90" s="9"/>
      <c r="G90" s="9"/>
      <c r="H90" s="49"/>
      <c r="I90" s="466"/>
      <c r="J90" s="457"/>
      <c r="K90" s="457"/>
      <c r="L90" s="457"/>
      <c r="M90" s="457"/>
      <c r="N90" s="457"/>
      <c r="O90" s="457"/>
      <c r="P90" s="457"/>
      <c r="Q90" s="457"/>
      <c r="R90" s="457"/>
      <c r="S90" s="457"/>
      <c r="T90" s="457"/>
      <c r="U90" s="457"/>
      <c r="V90" s="595"/>
      <c r="W90" s="595"/>
      <c r="X90" s="595"/>
      <c r="Y90" s="595"/>
      <c r="Z90" s="595"/>
      <c r="AA90" s="595"/>
      <c r="AB90" s="595"/>
      <c r="AC90" s="595"/>
      <c r="AD90" s="595"/>
      <c r="AE90" s="595"/>
      <c r="AF90" s="595"/>
      <c r="AG90" s="595"/>
      <c r="AH90" s="595"/>
      <c r="AI90" s="595"/>
      <c r="AJ90" s="595"/>
      <c r="AK90" s="595"/>
      <c r="AL90" s="595"/>
      <c r="AM90" s="595"/>
      <c r="AN90" s="595"/>
      <c r="AO90" s="595"/>
      <c r="AP90" s="595"/>
      <c r="AQ90" s="595"/>
      <c r="AR90" s="595"/>
      <c r="AS90" s="595"/>
      <c r="AT90" s="595"/>
      <c r="AU90" s="595"/>
      <c r="AV90" s="595"/>
      <c r="AW90" s="595"/>
      <c r="AX90" s="595"/>
      <c r="AY90" s="595"/>
      <c r="AZ90" s="595"/>
      <c r="BA90" s="595"/>
      <c r="BB90" s="595"/>
      <c r="BC90" s="595"/>
      <c r="BD90" s="595"/>
      <c r="BE90" s="595"/>
      <c r="BF90" s="595"/>
      <c r="BG90" s="595"/>
      <c r="BH90" s="595"/>
      <c r="BI90" s="595"/>
      <c r="BJ90" s="595"/>
      <c r="BK90" s="595"/>
      <c r="BL90" s="595"/>
      <c r="BM90" s="595"/>
      <c r="BN90" s="595"/>
      <c r="BO90" s="595"/>
      <c r="BP90" s="595"/>
      <c r="BQ90" s="595"/>
      <c r="BR90" s="595"/>
      <c r="BS90" s="595"/>
      <c r="BT90" s="595"/>
      <c r="BU90" s="595"/>
      <c r="BV90" s="595"/>
      <c r="BW90" s="595"/>
      <c r="BX90" s="595"/>
      <c r="BY90" s="595"/>
      <c r="BZ90" s="595"/>
      <c r="CA90" s="595"/>
      <c r="CB90" s="595"/>
      <c r="CC90" s="595"/>
      <c r="CD90" s="595"/>
      <c r="CE90" s="595"/>
      <c r="CF90" s="595"/>
      <c r="CG90" s="595"/>
      <c r="CH90" s="595"/>
      <c r="CI90" s="595"/>
      <c r="CJ90" s="595"/>
      <c r="CK90" s="595"/>
      <c r="CL90" s="595"/>
      <c r="CM90" s="595"/>
      <c r="CN90" s="595"/>
      <c r="CO90" s="595"/>
      <c r="CP90" s="595"/>
      <c r="CQ90" s="595"/>
      <c r="CR90" s="595"/>
      <c r="CS90" s="595"/>
      <c r="CT90" s="595"/>
      <c r="CU90" s="595"/>
      <c r="CV90" s="595"/>
      <c r="CW90" s="595"/>
      <c r="CX90" s="595"/>
      <c r="CY90" s="595"/>
      <c r="CZ90" s="595"/>
      <c r="DA90" s="595"/>
      <c r="DB90" s="595"/>
      <c r="DC90" s="595"/>
      <c r="DD90" s="595"/>
      <c r="DE90" s="595"/>
      <c r="DF90" s="595"/>
      <c r="DG90" s="595"/>
      <c r="DH90" s="595"/>
      <c r="DI90" s="595"/>
      <c r="DJ90" s="595"/>
      <c r="DK90" s="595"/>
      <c r="DL90" s="595"/>
      <c r="DM90" s="595"/>
      <c r="DN90" s="595"/>
      <c r="DO90" s="595"/>
      <c r="DP90" s="595"/>
      <c r="DQ90" s="595"/>
      <c r="DR90" s="595"/>
      <c r="DS90" s="595"/>
      <c r="DT90" s="595"/>
      <c r="DU90" s="595"/>
      <c r="DV90" s="595"/>
      <c r="DW90" s="595"/>
      <c r="DX90" s="595"/>
      <c r="DY90" s="595"/>
      <c r="DZ90" s="595"/>
      <c r="EA90" s="595"/>
      <c r="EB90" s="595"/>
      <c r="EC90" s="595"/>
      <c r="ED90" s="595"/>
      <c r="EE90" s="595"/>
      <c r="EF90" s="595"/>
      <c r="EG90" s="595"/>
      <c r="EH90" s="595"/>
      <c r="EI90" s="595"/>
      <c r="EJ90" s="595"/>
      <c r="EK90" s="595"/>
      <c r="EL90" s="595"/>
      <c r="EM90" s="595"/>
      <c r="EN90" s="595"/>
      <c r="EO90" s="595"/>
      <c r="EP90" s="595"/>
      <c r="EQ90" s="595"/>
      <c r="ER90" s="595"/>
      <c r="ES90" s="595"/>
      <c r="ET90" s="595"/>
      <c r="EU90" s="595"/>
      <c r="EV90" s="595"/>
      <c r="EW90" s="595"/>
      <c r="EX90" s="595"/>
      <c r="EY90" s="595"/>
      <c r="EZ90" s="595"/>
      <c r="FA90" s="595"/>
      <c r="FB90" s="595"/>
      <c r="FC90" s="595"/>
      <c r="FD90" s="595"/>
      <c r="FE90" s="595"/>
      <c r="FF90" s="595"/>
      <c r="FG90" s="595"/>
      <c r="FH90" s="595"/>
      <c r="FI90" s="595"/>
      <c r="FJ90" s="595"/>
      <c r="FK90" s="595"/>
      <c r="FL90" s="595"/>
      <c r="FM90" s="595"/>
      <c r="FN90" s="595"/>
      <c r="FO90" s="595"/>
      <c r="FP90" s="595"/>
      <c r="FQ90" s="595"/>
      <c r="FR90" s="595"/>
      <c r="FS90" s="595"/>
    </row>
    <row r="91" spans="1:175" s="29" customFormat="1" ht="16.5" customHeight="1">
      <c r="A91" s="24"/>
      <c r="B91" s="476"/>
      <c r="C91" s="619"/>
      <c r="D91" s="468"/>
      <c r="E91" s="491" t="s">
        <v>324</v>
      </c>
      <c r="F91" s="492"/>
      <c r="G91" s="492"/>
      <c r="H91" s="477"/>
      <c r="I91" s="1469">
        <f>I89+TIME(0,H89,0)</f>
        <v>0.43749999999999967</v>
      </c>
      <c r="J91" s="457"/>
      <c r="K91" s="457"/>
      <c r="L91" s="457"/>
      <c r="M91" s="457"/>
      <c r="N91" s="457"/>
      <c r="O91" s="457"/>
      <c r="P91" s="457"/>
      <c r="Q91" s="457"/>
      <c r="R91" s="457"/>
      <c r="S91" s="457"/>
      <c r="T91" s="457"/>
      <c r="U91" s="457"/>
      <c r="V91" s="457"/>
      <c r="W91" s="457"/>
      <c r="X91" s="457"/>
      <c r="Y91" s="457"/>
      <c r="Z91" s="457"/>
      <c r="AA91" s="457"/>
      <c r="AB91" s="457"/>
      <c r="AC91" s="457"/>
      <c r="AD91" s="457"/>
      <c r="AE91" s="457"/>
      <c r="AF91" s="457"/>
      <c r="AG91" s="457"/>
      <c r="AH91" s="457"/>
      <c r="AI91" s="457"/>
      <c r="AJ91" s="457"/>
      <c r="AK91" s="457"/>
      <c r="AL91" s="457"/>
      <c r="AM91" s="457"/>
      <c r="AN91" s="457"/>
      <c r="AO91" s="457"/>
      <c r="AP91" s="457"/>
      <c r="AQ91" s="457"/>
      <c r="AR91" s="457"/>
      <c r="AS91" s="457"/>
      <c r="AT91" s="457"/>
      <c r="AU91" s="457"/>
      <c r="AV91" s="457"/>
      <c r="AW91" s="457"/>
      <c r="AX91" s="457"/>
      <c r="AY91" s="457"/>
      <c r="AZ91" s="457"/>
      <c r="BA91" s="457"/>
      <c r="BB91" s="457"/>
      <c r="BC91" s="457"/>
      <c r="BD91" s="457"/>
      <c r="BE91" s="457"/>
      <c r="BF91" s="457"/>
      <c r="BG91" s="457"/>
      <c r="BH91" s="457"/>
      <c r="BI91" s="457"/>
      <c r="BJ91" s="457"/>
      <c r="BK91" s="457"/>
      <c r="BL91" s="457"/>
      <c r="BM91" s="457"/>
      <c r="BN91" s="457"/>
      <c r="BO91" s="457"/>
      <c r="BP91" s="457"/>
      <c r="BQ91" s="457"/>
      <c r="BR91" s="457"/>
      <c r="BS91" s="457"/>
      <c r="BT91" s="457"/>
      <c r="BU91" s="457"/>
      <c r="BV91" s="457"/>
      <c r="BW91" s="457"/>
      <c r="BX91" s="457"/>
      <c r="BY91" s="457"/>
      <c r="BZ91" s="457"/>
      <c r="CA91" s="457"/>
      <c r="CB91" s="457"/>
      <c r="CC91" s="457"/>
      <c r="CD91" s="457"/>
      <c r="CE91" s="457"/>
      <c r="CF91" s="457"/>
      <c r="CG91" s="457"/>
      <c r="CH91" s="457"/>
      <c r="CI91" s="457"/>
      <c r="CJ91" s="457"/>
      <c r="CK91" s="457"/>
      <c r="CL91" s="457"/>
      <c r="CM91" s="457"/>
      <c r="CN91" s="457"/>
      <c r="CO91" s="457"/>
      <c r="CP91" s="457"/>
      <c r="CQ91" s="457"/>
      <c r="CR91" s="457"/>
      <c r="CS91" s="457"/>
      <c r="CT91" s="457"/>
      <c r="CU91" s="457"/>
      <c r="CV91" s="457"/>
      <c r="CW91" s="457"/>
      <c r="CX91" s="457"/>
      <c r="CY91" s="457"/>
      <c r="CZ91" s="457"/>
      <c r="DA91" s="457"/>
      <c r="DB91" s="457"/>
      <c r="DC91" s="457"/>
      <c r="DD91" s="457"/>
      <c r="DE91" s="457"/>
      <c r="DF91" s="457"/>
      <c r="DG91" s="457"/>
      <c r="DH91" s="457"/>
      <c r="DI91" s="457"/>
      <c r="DJ91" s="457"/>
      <c r="DK91" s="457"/>
      <c r="DL91" s="457"/>
      <c r="DM91" s="457"/>
      <c r="DN91" s="457"/>
      <c r="DO91" s="457"/>
      <c r="DP91" s="457"/>
      <c r="DQ91" s="457"/>
      <c r="DR91" s="457"/>
      <c r="DS91" s="457"/>
      <c r="DT91" s="457"/>
      <c r="DU91" s="457"/>
      <c r="DV91" s="457"/>
      <c r="DW91" s="457"/>
      <c r="DX91" s="457"/>
      <c r="DY91" s="457"/>
      <c r="DZ91" s="457"/>
      <c r="EA91" s="457"/>
      <c r="EB91" s="457"/>
      <c r="EC91" s="457"/>
      <c r="ED91" s="457"/>
      <c r="EE91" s="457"/>
      <c r="EF91" s="457"/>
      <c r="EG91" s="457"/>
      <c r="EH91" s="457"/>
      <c r="EI91" s="457"/>
      <c r="EJ91" s="457"/>
      <c r="EK91" s="457"/>
      <c r="EL91" s="457"/>
      <c r="EM91" s="457"/>
      <c r="EN91" s="457"/>
      <c r="EO91" s="457"/>
      <c r="EP91" s="457"/>
      <c r="EQ91" s="457"/>
      <c r="ER91" s="457"/>
      <c r="ES91" s="457"/>
      <c r="ET91" s="457"/>
      <c r="EU91" s="457"/>
      <c r="EV91" s="457"/>
      <c r="EW91" s="457"/>
      <c r="EX91" s="457"/>
      <c r="EY91" s="457"/>
      <c r="EZ91" s="457"/>
      <c r="FA91" s="457"/>
      <c r="FB91" s="457"/>
      <c r="FC91" s="457"/>
      <c r="FD91" s="457"/>
      <c r="FE91" s="457"/>
      <c r="FF91" s="457"/>
      <c r="FG91" s="457"/>
      <c r="FH91" s="457"/>
      <c r="FI91" s="457"/>
      <c r="FJ91" s="457"/>
      <c r="FK91" s="457"/>
      <c r="FL91" s="457"/>
      <c r="FM91" s="457"/>
      <c r="FN91" s="457"/>
      <c r="FO91" s="457"/>
      <c r="FP91" s="457"/>
      <c r="FQ91" s="457"/>
      <c r="FR91" s="457"/>
      <c r="FS91" s="457"/>
    </row>
    <row r="92" spans="1:175" s="29" customFormat="1" ht="16.5" customHeight="1">
      <c r="A92" s="1258"/>
      <c r="B92" s="183"/>
      <c r="C92" s="183"/>
      <c r="D92" s="184"/>
      <c r="E92" s="185"/>
      <c r="F92" s="182"/>
      <c r="G92" s="182"/>
      <c r="H92" s="186"/>
      <c r="I92" s="187"/>
      <c r="J92" s="457"/>
      <c r="K92" s="457"/>
      <c r="L92" s="457"/>
      <c r="M92" s="457"/>
      <c r="N92" s="457"/>
      <c r="O92" s="457"/>
      <c r="P92" s="457"/>
      <c r="Q92" s="457"/>
      <c r="R92" s="457"/>
      <c r="S92" s="457"/>
      <c r="T92" s="457"/>
      <c r="U92" s="457"/>
      <c r="V92" s="457"/>
      <c r="W92" s="457"/>
      <c r="X92" s="457"/>
      <c r="Y92" s="457"/>
      <c r="Z92" s="457"/>
      <c r="AA92" s="457"/>
      <c r="AB92" s="457"/>
      <c r="AC92" s="457"/>
      <c r="AD92" s="457"/>
      <c r="AE92" s="457"/>
      <c r="AF92" s="457"/>
      <c r="AG92" s="457"/>
      <c r="AH92" s="457"/>
      <c r="AI92" s="457"/>
      <c r="AJ92" s="457"/>
      <c r="AK92" s="457"/>
      <c r="AL92" s="457"/>
      <c r="AM92" s="457"/>
      <c r="AN92" s="457"/>
      <c r="AO92" s="457"/>
      <c r="AP92" s="457"/>
      <c r="AQ92" s="457"/>
      <c r="AR92" s="457"/>
      <c r="AS92" s="457"/>
      <c r="AT92" s="457"/>
      <c r="AU92" s="457"/>
      <c r="AV92" s="457"/>
      <c r="AW92" s="457"/>
      <c r="AX92" s="457"/>
      <c r="AY92" s="457"/>
      <c r="AZ92" s="457"/>
      <c r="BA92" s="457"/>
      <c r="BB92" s="457"/>
      <c r="BC92" s="457"/>
      <c r="BD92" s="457"/>
      <c r="BE92" s="457"/>
      <c r="BF92" s="457"/>
      <c r="BG92" s="457"/>
      <c r="BH92" s="457"/>
      <c r="BI92" s="457"/>
      <c r="BJ92" s="457"/>
      <c r="BK92" s="457"/>
      <c r="BL92" s="457"/>
      <c r="BM92" s="457"/>
      <c r="BN92" s="457"/>
      <c r="BO92" s="457"/>
      <c r="BP92" s="457"/>
      <c r="BQ92" s="457"/>
      <c r="BR92" s="457"/>
      <c r="BS92" s="457"/>
      <c r="BT92" s="457"/>
      <c r="BU92" s="457"/>
      <c r="BV92" s="457"/>
      <c r="BW92" s="457"/>
      <c r="BX92" s="457"/>
      <c r="BY92" s="457"/>
      <c r="BZ92" s="457"/>
      <c r="CA92" s="457"/>
      <c r="CB92" s="457"/>
      <c r="CC92" s="457"/>
      <c r="CD92" s="457"/>
      <c r="CE92" s="457"/>
      <c r="CF92" s="457"/>
      <c r="CG92" s="457"/>
      <c r="CH92" s="457"/>
      <c r="CI92" s="457"/>
      <c r="CJ92" s="457"/>
      <c r="CK92" s="457"/>
      <c r="CL92" s="457"/>
      <c r="CM92" s="457"/>
      <c r="CN92" s="457"/>
      <c r="CO92" s="457"/>
      <c r="CP92" s="457"/>
      <c r="CQ92" s="457"/>
      <c r="CR92" s="457"/>
      <c r="CS92" s="457"/>
      <c r="CT92" s="457"/>
      <c r="CU92" s="457"/>
      <c r="CV92" s="457"/>
      <c r="CW92" s="457"/>
      <c r="CX92" s="457"/>
      <c r="CY92" s="457"/>
      <c r="CZ92" s="457"/>
      <c r="DA92" s="457"/>
      <c r="DB92" s="457"/>
      <c r="DC92" s="457"/>
      <c r="DD92" s="457"/>
      <c r="DE92" s="457"/>
      <c r="DF92" s="457"/>
      <c r="DG92" s="457"/>
      <c r="DH92" s="457"/>
      <c r="DI92" s="457"/>
      <c r="DJ92" s="457"/>
      <c r="DK92" s="457"/>
      <c r="DL92" s="457"/>
      <c r="DM92" s="457"/>
      <c r="DN92" s="457"/>
      <c r="DO92" s="457"/>
      <c r="DP92" s="457"/>
      <c r="DQ92" s="457"/>
      <c r="DR92" s="457"/>
      <c r="DS92" s="457"/>
      <c r="DT92" s="457"/>
      <c r="DU92" s="457"/>
      <c r="DV92" s="457"/>
      <c r="DW92" s="457"/>
      <c r="DX92" s="457"/>
      <c r="DY92" s="457"/>
      <c r="DZ92" s="457"/>
      <c r="EA92" s="457"/>
      <c r="EB92" s="457"/>
      <c r="EC92" s="457"/>
      <c r="ED92" s="457"/>
      <c r="EE92" s="457"/>
      <c r="EF92" s="457"/>
      <c r="EG92" s="457"/>
      <c r="EH92" s="457"/>
      <c r="EI92" s="457"/>
      <c r="EJ92" s="457"/>
      <c r="EK92" s="457"/>
      <c r="EL92" s="457"/>
      <c r="EM92" s="457"/>
      <c r="EN92" s="457"/>
      <c r="EO92" s="457"/>
      <c r="EP92" s="457"/>
      <c r="EQ92" s="457"/>
      <c r="ER92" s="457"/>
      <c r="ES92" s="457"/>
      <c r="ET92" s="457"/>
      <c r="EU92" s="457"/>
      <c r="EV92" s="457"/>
      <c r="EW92" s="457"/>
      <c r="EX92" s="457"/>
      <c r="EY92" s="457"/>
      <c r="EZ92" s="457"/>
      <c r="FA92" s="457"/>
      <c r="FB92" s="457"/>
      <c r="FC92" s="457"/>
      <c r="FD92" s="457"/>
      <c r="FE92" s="457"/>
      <c r="FF92" s="457"/>
      <c r="FG92" s="457"/>
      <c r="FH92" s="457"/>
      <c r="FI92" s="457"/>
      <c r="FJ92" s="457"/>
      <c r="FK92" s="457"/>
      <c r="FL92" s="457"/>
      <c r="FM92" s="457"/>
      <c r="FN92" s="457"/>
      <c r="FO92" s="457"/>
      <c r="FP92" s="457"/>
      <c r="FQ92" s="457"/>
      <c r="FR92" s="457"/>
      <c r="FS92" s="457"/>
    </row>
    <row r="93" spans="1:175" s="1262" customFormat="1" ht="16.5" customHeight="1">
      <c r="A93" s="1258"/>
      <c r="B93" s="1259"/>
      <c r="C93" s="1260"/>
      <c r="D93" s="1260"/>
      <c r="E93" s="1260"/>
      <c r="F93" s="1260"/>
      <c r="G93" s="1260"/>
      <c r="H93" s="1260"/>
      <c r="I93" s="1261"/>
      <c r="J93" s="457"/>
      <c r="K93" s="457"/>
      <c r="L93" s="457"/>
      <c r="M93" s="457"/>
      <c r="N93" s="457"/>
      <c r="O93" s="457"/>
      <c r="P93" s="457"/>
      <c r="Q93" s="457"/>
      <c r="R93" s="457"/>
      <c r="S93" s="457"/>
      <c r="T93" s="457"/>
      <c r="U93" s="457"/>
      <c r="V93" s="457"/>
      <c r="W93" s="457"/>
      <c r="X93" s="457"/>
      <c r="Y93" s="457"/>
      <c r="Z93" s="457"/>
      <c r="AA93" s="457"/>
      <c r="AB93" s="457"/>
      <c r="AC93" s="457"/>
      <c r="AD93" s="457"/>
      <c r="AE93" s="457"/>
      <c r="AF93" s="457"/>
      <c r="AG93" s="457"/>
      <c r="AH93" s="457"/>
      <c r="AI93" s="457"/>
      <c r="AJ93" s="457"/>
      <c r="AK93" s="457"/>
      <c r="AL93" s="457"/>
      <c r="AM93" s="457"/>
      <c r="AN93" s="457"/>
      <c r="AO93" s="457"/>
      <c r="AP93" s="457"/>
      <c r="AQ93" s="457"/>
      <c r="AR93" s="457"/>
      <c r="AS93" s="457"/>
      <c r="AT93" s="457"/>
      <c r="AU93" s="457"/>
      <c r="AV93" s="457"/>
      <c r="AW93" s="457"/>
      <c r="AX93" s="457"/>
      <c r="AY93" s="457"/>
      <c r="AZ93" s="457"/>
      <c r="BA93" s="457"/>
      <c r="BB93" s="457"/>
      <c r="BC93" s="457"/>
      <c r="BD93" s="457"/>
      <c r="BE93" s="457"/>
      <c r="BF93" s="457"/>
      <c r="BG93" s="457"/>
      <c r="BH93" s="457"/>
      <c r="BI93" s="457"/>
      <c r="BJ93" s="457"/>
      <c r="BK93" s="457"/>
      <c r="BL93" s="457"/>
      <c r="BM93" s="457"/>
      <c r="BN93" s="457"/>
      <c r="BO93" s="457"/>
      <c r="BP93" s="457"/>
      <c r="BQ93" s="457"/>
      <c r="BR93" s="457"/>
      <c r="BS93" s="457"/>
      <c r="BT93" s="457"/>
      <c r="BU93" s="457"/>
      <c r="BV93" s="457"/>
      <c r="BW93" s="457"/>
      <c r="BX93" s="457"/>
      <c r="BY93" s="457"/>
      <c r="BZ93" s="457"/>
      <c r="CA93" s="457"/>
      <c r="CB93" s="457"/>
      <c r="CC93" s="457"/>
      <c r="CD93" s="457"/>
      <c r="CE93" s="457"/>
      <c r="CF93" s="457"/>
      <c r="CG93" s="457"/>
      <c r="CH93" s="457"/>
      <c r="CI93" s="457"/>
      <c r="CJ93" s="457"/>
      <c r="CK93" s="457"/>
      <c r="CL93" s="457"/>
      <c r="CM93" s="457"/>
      <c r="CN93" s="457"/>
      <c r="CO93" s="457"/>
      <c r="CP93" s="457"/>
      <c r="CQ93" s="457"/>
      <c r="CR93" s="457"/>
      <c r="CS93" s="457"/>
      <c r="CT93" s="457"/>
      <c r="CU93" s="457"/>
      <c r="CV93" s="457"/>
      <c r="CW93" s="457"/>
      <c r="CX93" s="457"/>
      <c r="CY93" s="457"/>
      <c r="CZ93" s="457"/>
      <c r="DA93" s="457"/>
      <c r="DB93" s="457"/>
      <c r="DC93" s="457"/>
      <c r="DD93" s="457"/>
      <c r="DE93" s="457"/>
      <c r="DF93" s="457"/>
      <c r="DG93" s="457"/>
      <c r="DH93" s="457"/>
      <c r="DI93" s="457"/>
      <c r="DJ93" s="457"/>
      <c r="DK93" s="457"/>
      <c r="DL93" s="457"/>
      <c r="DM93" s="457"/>
      <c r="DN93" s="457"/>
      <c r="DO93" s="457"/>
      <c r="DP93" s="457"/>
      <c r="DQ93" s="457"/>
      <c r="DR93" s="457"/>
      <c r="DS93" s="457"/>
      <c r="DT93" s="457"/>
      <c r="DU93" s="457"/>
      <c r="DV93" s="457"/>
      <c r="DW93" s="457"/>
      <c r="DX93" s="457"/>
      <c r="DY93" s="457"/>
      <c r="DZ93" s="457"/>
      <c r="EA93" s="457"/>
      <c r="EB93" s="457"/>
      <c r="EC93" s="457"/>
      <c r="ED93" s="457"/>
      <c r="EE93" s="457"/>
      <c r="EF93" s="457"/>
      <c r="EG93" s="457"/>
      <c r="EH93" s="457"/>
      <c r="EI93" s="457"/>
      <c r="EJ93" s="457"/>
      <c r="EK93" s="457"/>
      <c r="EL93" s="457"/>
      <c r="EM93" s="457"/>
      <c r="EN93" s="457"/>
      <c r="EO93" s="457"/>
      <c r="EP93" s="457"/>
      <c r="EQ93" s="457"/>
      <c r="ER93" s="457"/>
      <c r="ES93" s="457"/>
      <c r="ET93" s="457"/>
      <c r="EU93" s="457"/>
      <c r="EV93" s="457"/>
      <c r="EW93" s="457"/>
      <c r="EX93" s="457"/>
      <c r="EY93" s="457"/>
      <c r="EZ93" s="457"/>
      <c r="FA93" s="457"/>
      <c r="FB93" s="457"/>
      <c r="FC93" s="457"/>
      <c r="FD93" s="457"/>
      <c r="FE93" s="457"/>
      <c r="FF93" s="457"/>
      <c r="FG93" s="457"/>
      <c r="FH93" s="457"/>
      <c r="FI93" s="457"/>
      <c r="FJ93" s="457"/>
      <c r="FK93" s="457"/>
      <c r="FL93" s="457"/>
      <c r="FM93" s="457"/>
      <c r="FN93" s="457"/>
      <c r="FO93" s="457"/>
      <c r="FP93" s="457"/>
      <c r="FQ93" s="457"/>
      <c r="FR93" s="457"/>
      <c r="FS93" s="457"/>
    </row>
    <row r="94" spans="1:175" s="29" customFormat="1" ht="16.5" customHeight="1">
      <c r="A94" s="1258"/>
      <c r="B94" s="1263"/>
      <c r="C94" s="62"/>
      <c r="D94" s="28"/>
      <c r="E94" s="28"/>
      <c r="F94" s="28"/>
      <c r="G94" s="28"/>
      <c r="H94" s="28"/>
      <c r="I94" s="1264"/>
      <c r="J94" s="457"/>
      <c r="K94" s="457"/>
      <c r="L94" s="457"/>
      <c r="M94" s="457"/>
      <c r="N94" s="457"/>
      <c r="O94" s="457"/>
      <c r="P94" s="457"/>
      <c r="Q94" s="457"/>
      <c r="R94" s="457"/>
      <c r="S94" s="457"/>
      <c r="T94" s="457"/>
      <c r="U94" s="457"/>
      <c r="V94" s="457"/>
      <c r="W94" s="457"/>
      <c r="X94" s="457"/>
      <c r="Y94" s="457"/>
      <c r="Z94" s="457"/>
      <c r="AA94" s="457"/>
      <c r="AB94" s="457"/>
      <c r="AC94" s="457"/>
      <c r="AD94" s="457"/>
      <c r="AE94" s="457"/>
      <c r="AF94" s="457"/>
      <c r="AG94" s="457"/>
      <c r="AH94" s="457"/>
      <c r="AI94" s="457"/>
      <c r="AJ94" s="457"/>
      <c r="AK94" s="457"/>
      <c r="AL94" s="457"/>
      <c r="AM94" s="457"/>
      <c r="AN94" s="457"/>
      <c r="AO94" s="457"/>
      <c r="AP94" s="457"/>
      <c r="AQ94" s="457"/>
      <c r="AR94" s="457"/>
      <c r="AS94" s="457"/>
      <c r="AT94" s="457"/>
      <c r="AU94" s="457"/>
      <c r="AV94" s="457"/>
      <c r="AW94" s="457"/>
      <c r="AX94" s="457"/>
      <c r="AY94" s="457"/>
      <c r="AZ94" s="457"/>
      <c r="BA94" s="457"/>
      <c r="BB94" s="457"/>
      <c r="BC94" s="457"/>
      <c r="BD94" s="457"/>
      <c r="BE94" s="457"/>
      <c r="BF94" s="457"/>
      <c r="BG94" s="457"/>
      <c r="BH94" s="457"/>
      <c r="BI94" s="457"/>
      <c r="BJ94" s="457"/>
      <c r="BK94" s="457"/>
      <c r="BL94" s="457"/>
      <c r="BM94" s="457"/>
      <c r="BN94" s="457"/>
      <c r="BO94" s="457"/>
      <c r="BP94" s="457"/>
      <c r="BQ94" s="457"/>
      <c r="BR94" s="457"/>
      <c r="BS94" s="457"/>
      <c r="BT94" s="457"/>
      <c r="BU94" s="457"/>
      <c r="BV94" s="457"/>
      <c r="BW94" s="457"/>
      <c r="BX94" s="457"/>
      <c r="BY94" s="457"/>
      <c r="BZ94" s="457"/>
      <c r="CA94" s="457"/>
      <c r="CB94" s="457"/>
      <c r="CC94" s="457"/>
      <c r="CD94" s="457"/>
      <c r="CE94" s="457"/>
      <c r="CF94" s="457"/>
      <c r="CG94" s="457"/>
      <c r="CH94" s="457"/>
      <c r="CI94" s="457"/>
      <c r="CJ94" s="457"/>
      <c r="CK94" s="457"/>
      <c r="CL94" s="457"/>
      <c r="CM94" s="457"/>
      <c r="CN94" s="457"/>
      <c r="CO94" s="457"/>
      <c r="CP94" s="457"/>
      <c r="CQ94" s="457"/>
      <c r="CR94" s="457"/>
      <c r="CS94" s="457"/>
      <c r="CT94" s="457"/>
      <c r="CU94" s="457"/>
      <c r="CV94" s="457"/>
      <c r="CW94" s="457"/>
      <c r="CX94" s="457"/>
      <c r="CY94" s="457"/>
      <c r="CZ94" s="457"/>
      <c r="DA94" s="457"/>
      <c r="DB94" s="457"/>
      <c r="DC94" s="457"/>
      <c r="DD94" s="457"/>
      <c r="DE94" s="457"/>
      <c r="DF94" s="457"/>
      <c r="DG94" s="457"/>
      <c r="DH94" s="457"/>
      <c r="DI94" s="457"/>
      <c r="DJ94" s="457"/>
      <c r="DK94" s="457"/>
      <c r="DL94" s="457"/>
      <c r="DM94" s="457"/>
      <c r="DN94" s="457"/>
      <c r="DO94" s="457"/>
      <c r="DP94" s="457"/>
      <c r="DQ94" s="457"/>
      <c r="DR94" s="457"/>
      <c r="DS94" s="457"/>
      <c r="DT94" s="457"/>
      <c r="DU94" s="457"/>
      <c r="DV94" s="457"/>
      <c r="DW94" s="457"/>
      <c r="DX94" s="457"/>
      <c r="DY94" s="457"/>
      <c r="DZ94" s="457"/>
      <c r="EA94" s="457"/>
      <c r="EB94" s="457"/>
      <c r="EC94" s="457"/>
      <c r="ED94" s="457"/>
      <c r="EE94" s="457"/>
      <c r="EF94" s="457"/>
      <c r="EG94" s="457"/>
      <c r="EH94" s="457"/>
      <c r="EI94" s="457"/>
      <c r="EJ94" s="457"/>
      <c r="EK94" s="457"/>
      <c r="EL94" s="457"/>
      <c r="EM94" s="457"/>
      <c r="EN94" s="457"/>
      <c r="EO94" s="457"/>
      <c r="EP94" s="457"/>
      <c r="EQ94" s="457"/>
      <c r="ER94" s="457"/>
      <c r="ES94" s="457"/>
      <c r="ET94" s="457"/>
      <c r="EU94" s="457"/>
      <c r="EV94" s="457"/>
      <c r="EW94" s="457"/>
      <c r="EX94" s="457"/>
      <c r="EY94" s="457"/>
      <c r="EZ94" s="457"/>
      <c r="FA94" s="457"/>
      <c r="FB94" s="457"/>
      <c r="FC94" s="457"/>
      <c r="FD94" s="457"/>
      <c r="FE94" s="457"/>
      <c r="FF94" s="457"/>
      <c r="FG94" s="457"/>
      <c r="FH94" s="457"/>
      <c r="FI94" s="457"/>
      <c r="FJ94" s="457"/>
      <c r="FK94" s="457"/>
      <c r="FL94" s="457"/>
      <c r="FM94" s="457"/>
      <c r="FN94" s="457"/>
      <c r="FO94" s="457"/>
      <c r="FP94" s="457"/>
      <c r="FQ94" s="457"/>
      <c r="FR94" s="457"/>
      <c r="FS94" s="457"/>
    </row>
    <row r="95" spans="2:9" s="457" customFormat="1" ht="16.5" customHeight="1">
      <c r="B95" s="1650" t="s">
        <v>283</v>
      </c>
      <c r="C95" s="1651"/>
      <c r="D95" s="1651"/>
      <c r="E95" s="1651"/>
      <c r="F95" s="1651"/>
      <c r="G95" s="1651"/>
      <c r="H95" s="1651"/>
      <c r="I95" s="1652"/>
    </row>
    <row r="96" spans="2:9" s="457" customFormat="1" ht="16.5" customHeight="1">
      <c r="B96" s="1367"/>
      <c r="C96" s="30"/>
      <c r="D96" s="31"/>
      <c r="E96" s="32"/>
      <c r="F96" s="31"/>
      <c r="G96" s="32"/>
      <c r="H96" s="52"/>
      <c r="I96" s="1265"/>
    </row>
    <row r="97" spans="1:175" s="1271" customFormat="1" ht="16.5" customHeight="1">
      <c r="A97" s="64"/>
      <c r="B97" s="1266"/>
      <c r="C97" s="1267"/>
      <c r="D97" s="1268"/>
      <c r="E97" s="1268"/>
      <c r="F97" s="1268"/>
      <c r="G97" s="1268"/>
      <c r="H97" s="1269"/>
      <c r="I97" s="1270"/>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64"/>
      <c r="BF97" s="64"/>
      <c r="BG97" s="64"/>
      <c r="BH97" s="64"/>
      <c r="BI97" s="64"/>
      <c r="BJ97" s="64"/>
      <c r="BK97" s="64"/>
      <c r="BL97" s="64"/>
      <c r="BM97" s="64"/>
      <c r="BN97" s="64"/>
      <c r="BO97" s="64"/>
      <c r="BP97" s="64"/>
      <c r="BQ97" s="64"/>
      <c r="BR97" s="64"/>
      <c r="BS97" s="64"/>
      <c r="BT97" s="64"/>
      <c r="BU97" s="64"/>
      <c r="BV97" s="64"/>
      <c r="BW97" s="64"/>
      <c r="BX97" s="64"/>
      <c r="BY97" s="64"/>
      <c r="BZ97" s="64"/>
      <c r="CA97" s="64"/>
      <c r="CB97" s="64"/>
      <c r="CC97" s="64"/>
      <c r="CD97" s="64"/>
      <c r="CE97" s="64"/>
      <c r="CF97" s="64"/>
      <c r="CG97" s="64"/>
      <c r="CH97" s="64"/>
      <c r="CI97" s="64"/>
      <c r="CJ97" s="64"/>
      <c r="CK97" s="64"/>
      <c r="CL97" s="64"/>
      <c r="CM97" s="64"/>
      <c r="CN97" s="64"/>
      <c r="CO97" s="64"/>
      <c r="CP97" s="64"/>
      <c r="CQ97" s="64"/>
      <c r="CR97" s="64"/>
      <c r="CS97" s="64"/>
      <c r="CT97" s="64"/>
      <c r="CU97" s="64"/>
      <c r="CV97" s="64"/>
      <c r="CW97" s="64"/>
      <c r="CX97" s="64"/>
      <c r="CY97" s="64"/>
      <c r="CZ97" s="64"/>
      <c r="DA97" s="64"/>
      <c r="DB97" s="64"/>
      <c r="DC97" s="64"/>
      <c r="DD97" s="64"/>
      <c r="DE97" s="64"/>
      <c r="DF97" s="64"/>
      <c r="DG97" s="64"/>
      <c r="DH97" s="64"/>
      <c r="DI97" s="64"/>
      <c r="DJ97" s="64"/>
      <c r="DK97" s="64"/>
      <c r="DL97" s="64"/>
      <c r="DM97" s="64"/>
      <c r="DN97" s="64"/>
      <c r="DO97" s="64"/>
      <c r="DP97" s="64"/>
      <c r="DQ97" s="64"/>
      <c r="DR97" s="64"/>
      <c r="DS97" s="64"/>
      <c r="DT97" s="64"/>
      <c r="DU97" s="64"/>
      <c r="DV97" s="64"/>
      <c r="DW97" s="64"/>
      <c r="DX97" s="64"/>
      <c r="DY97" s="64"/>
      <c r="DZ97" s="64"/>
      <c r="EA97" s="64"/>
      <c r="EB97" s="64"/>
      <c r="EC97" s="64"/>
      <c r="ED97" s="64"/>
      <c r="EE97" s="64"/>
      <c r="EF97" s="64"/>
      <c r="EG97" s="64"/>
      <c r="EH97" s="64"/>
      <c r="EI97" s="64"/>
      <c r="EJ97" s="64"/>
      <c r="EK97" s="64"/>
      <c r="EL97" s="64"/>
      <c r="EM97" s="64"/>
      <c r="EN97" s="64"/>
      <c r="EO97" s="64"/>
      <c r="EP97" s="64"/>
      <c r="EQ97" s="64"/>
      <c r="ER97" s="64"/>
      <c r="ES97" s="64"/>
      <c r="ET97" s="64"/>
      <c r="EU97" s="64"/>
      <c r="EV97" s="64"/>
      <c r="EW97" s="64"/>
      <c r="EX97" s="64"/>
      <c r="EY97" s="64"/>
      <c r="EZ97" s="64"/>
      <c r="FA97" s="64"/>
      <c r="FB97" s="64"/>
      <c r="FC97" s="64"/>
      <c r="FD97" s="64"/>
      <c r="FE97" s="64"/>
      <c r="FF97" s="64"/>
      <c r="FG97" s="64"/>
      <c r="FH97" s="64"/>
      <c r="FI97" s="64"/>
      <c r="FJ97" s="64"/>
      <c r="FK97" s="64"/>
      <c r="FL97" s="64"/>
      <c r="FM97" s="64"/>
      <c r="FN97" s="64"/>
      <c r="FO97" s="64"/>
      <c r="FP97" s="64"/>
      <c r="FQ97" s="64"/>
      <c r="FR97" s="64"/>
      <c r="FS97" s="64"/>
    </row>
    <row r="99" spans="2:9" s="182" customFormat="1" ht="16.5" customHeight="1">
      <c r="B99" s="183"/>
      <c r="C99" s="183"/>
      <c r="D99" s="184"/>
      <c r="E99" s="185"/>
      <c r="H99" s="186"/>
      <c r="I99" s="187"/>
    </row>
  </sheetData>
  <mergeCells count="11">
    <mergeCell ref="B9:I9"/>
    <mergeCell ref="B10:I10"/>
    <mergeCell ref="B4:C5"/>
    <mergeCell ref="B3:C3"/>
    <mergeCell ref="B95:I95"/>
    <mergeCell ref="D3:H3"/>
    <mergeCell ref="D4:H4"/>
    <mergeCell ref="D5:H5"/>
    <mergeCell ref="D20:E20"/>
    <mergeCell ref="H12:I12"/>
    <mergeCell ref="B8:I8"/>
  </mergeCells>
  <printOptions/>
  <pageMargins left="0.5" right="0.25" top="1.25" bottom="1.25" header="0.5" footer="0.5"/>
  <pageSetup fitToHeight="0" fitToWidth="1" horizontalDpi="300" verticalDpi="300" orientation="portrait" scale="70" r:id="rId1"/>
</worksheet>
</file>

<file path=xl/worksheets/sheet6.xml><?xml version="1.0" encoding="utf-8"?>
<worksheet xmlns="http://schemas.openxmlformats.org/spreadsheetml/2006/main" xmlns:r="http://schemas.openxmlformats.org/officeDocument/2006/relationships">
  <sheetPr>
    <tabColor indexed="16"/>
  </sheetPr>
  <dimension ref="C2:C10"/>
  <sheetViews>
    <sheetView showGridLines="0" zoomScale="90" zoomScaleNormal="90" workbookViewId="0" topLeftCell="A1">
      <selection activeCell="A1" sqref="A1"/>
    </sheetView>
  </sheetViews>
  <sheetFormatPr defaultColWidth="9.140625" defaultRowHeight="12.75"/>
  <cols>
    <col min="1" max="2" width="9.140625" style="1187" customWidth="1"/>
    <col min="3" max="3" width="120.8515625" style="1187" customWidth="1"/>
    <col min="4" max="16384" width="11.421875" style="1187" customWidth="1"/>
  </cols>
  <sheetData>
    <row r="1" ht="15.75" thickBot="1"/>
    <row r="2" ht="39" customHeight="1" thickBot="1">
      <c r="C2" s="1188" t="s">
        <v>685</v>
      </c>
    </row>
    <row r="3" ht="15" hidden="1"/>
    <row r="4" ht="375.75" customHeight="1">
      <c r="C4" s="1665" t="s">
        <v>779</v>
      </c>
    </row>
    <row r="5" ht="18" customHeight="1">
      <c r="C5" s="1665"/>
    </row>
    <row r="6" ht="15">
      <c r="C6" s="1665"/>
    </row>
    <row r="7" ht="9.75" customHeight="1">
      <c r="C7" s="1665"/>
    </row>
    <row r="8" ht="15" hidden="1">
      <c r="C8" s="1665"/>
    </row>
    <row r="9" ht="15" hidden="1">
      <c r="C9" s="1665"/>
    </row>
    <row r="10" ht="15" hidden="1">
      <c r="C10" s="1665"/>
    </row>
  </sheetData>
  <mergeCells count="1">
    <mergeCell ref="C4:C10"/>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3">
    <tabColor indexed="16"/>
    <pageSetUpPr fitToPage="1"/>
  </sheetPr>
  <dimension ref="A1:A1"/>
  <sheetViews>
    <sheetView showGridLines="0" workbookViewId="0" topLeftCell="A1">
      <selection activeCell="A1" sqref="A1"/>
    </sheetView>
  </sheetViews>
  <sheetFormatPr defaultColWidth="9.140625" defaultRowHeight="12.75"/>
  <sheetData>
    <row r="1" ht="10.5" customHeight="1"/>
    <row r="11" ht="8.25" customHeight="1"/>
    <row r="12" ht="12.75" hidden="1"/>
    <row r="13" ht="12.75" hidden="1"/>
    <row r="14" ht="12.75" hidden="1"/>
    <row r="15" ht="12.75" hidden="1"/>
    <row r="16" ht="12.75" hidden="1"/>
    <row r="17" ht="12.75" hidden="1"/>
    <row r="18" ht="12.75" hidden="1"/>
  </sheetData>
  <printOptions/>
  <pageMargins left="0.75" right="0.75" top="1" bottom="1" header="0.5" footer="0.5"/>
  <pageSetup fitToHeight="1" fitToWidth="1" horizontalDpi="600" verticalDpi="600" orientation="landscape" scale="47" r:id="rId5"/>
  <drawing r:id="rId4"/>
  <legacyDrawing r:id="rId3"/>
  <oleObjects>
    <oleObject progId="Visio.Drawing.5" shapeId="389347" r:id="rId1"/>
    <oleObject progId="Visio.Drawing.5" shapeId="203226" r:id="rId2"/>
  </oleObjects>
</worksheet>
</file>

<file path=xl/worksheets/sheet8.xml><?xml version="1.0" encoding="utf-8"?>
<worksheet xmlns="http://schemas.openxmlformats.org/spreadsheetml/2006/main" xmlns:r="http://schemas.openxmlformats.org/officeDocument/2006/relationships">
  <sheetPr codeName="Sheet4">
    <tabColor indexed="16"/>
  </sheetPr>
  <dimension ref="B1:E29"/>
  <sheetViews>
    <sheetView showGridLines="0" zoomScale="90" zoomScaleNormal="90" workbookViewId="0" topLeftCell="A1">
      <selection activeCell="A1" sqref="A1"/>
    </sheetView>
  </sheetViews>
  <sheetFormatPr defaultColWidth="9.140625" defaultRowHeight="12.75"/>
  <cols>
    <col min="1" max="1" width="13.421875" style="68" customWidth="1"/>
    <col min="2" max="2" width="27.7109375" style="68" customWidth="1"/>
    <col min="3" max="3" width="40.7109375" style="68" customWidth="1"/>
    <col min="4" max="4" width="23.421875" style="68" customWidth="1"/>
    <col min="5" max="16384" width="40.7109375" style="68" customWidth="1"/>
  </cols>
  <sheetData>
    <row r="1" spans="2:5" s="946" customFormat="1" ht="15">
      <c r="B1" s="945"/>
      <c r="C1" s="945"/>
      <c r="D1" s="945"/>
      <c r="E1" s="945"/>
    </row>
    <row r="2" spans="2:5" s="946" customFormat="1" ht="23.25">
      <c r="B2" s="1672" t="s">
        <v>418</v>
      </c>
      <c r="C2" s="1673"/>
      <c r="D2" s="1673"/>
      <c r="E2" s="1674"/>
    </row>
    <row r="3" spans="2:5" s="946" customFormat="1" ht="15">
      <c r="B3" s="940" t="s">
        <v>481</v>
      </c>
      <c r="C3" s="940" t="s">
        <v>482</v>
      </c>
      <c r="D3" s="940" t="s">
        <v>483</v>
      </c>
      <c r="E3" s="940" t="s">
        <v>484</v>
      </c>
    </row>
    <row r="4" spans="2:5" s="946" customFormat="1" ht="15">
      <c r="B4" s="1675" t="s">
        <v>407</v>
      </c>
      <c r="C4" s="1198" t="s">
        <v>520</v>
      </c>
      <c r="D4" s="1677" t="s">
        <v>485</v>
      </c>
      <c r="E4" s="1679" t="s">
        <v>355</v>
      </c>
    </row>
    <row r="5" spans="2:5" s="946" customFormat="1" ht="38.25" customHeight="1">
      <c r="B5" s="1676"/>
      <c r="C5" s="1208" t="s">
        <v>816</v>
      </c>
      <c r="D5" s="1678"/>
      <c r="E5" s="1680"/>
    </row>
    <row r="6" spans="2:5" s="946" customFormat="1" ht="15" customHeight="1">
      <c r="B6" s="1676"/>
      <c r="C6" s="1199" t="s">
        <v>370</v>
      </c>
      <c r="D6" s="1678"/>
      <c r="E6" s="1680"/>
    </row>
    <row r="7" spans="2:5" s="946" customFormat="1" ht="15" customHeight="1">
      <c r="B7" s="1666" t="s">
        <v>408</v>
      </c>
      <c r="C7" s="1206" t="s">
        <v>707</v>
      </c>
      <c r="D7" s="1668" t="s">
        <v>486</v>
      </c>
      <c r="E7" s="1670" t="s">
        <v>356</v>
      </c>
    </row>
    <row r="8" spans="2:5" s="946" customFormat="1" ht="15" customHeight="1">
      <c r="B8" s="1667"/>
      <c r="C8" s="1207" t="s">
        <v>428</v>
      </c>
      <c r="D8" s="1669"/>
      <c r="E8" s="1671"/>
    </row>
    <row r="9" spans="2:5" s="946" customFormat="1" ht="15" customHeight="1">
      <c r="B9" s="1675" t="s">
        <v>409</v>
      </c>
      <c r="C9" s="1198" t="s">
        <v>715</v>
      </c>
      <c r="D9" s="1677" t="s">
        <v>487</v>
      </c>
      <c r="E9" s="1679" t="s">
        <v>372</v>
      </c>
    </row>
    <row r="10" spans="2:5" s="946" customFormat="1" ht="15" customHeight="1">
      <c r="B10" s="1681"/>
      <c r="C10" s="1208" t="s">
        <v>427</v>
      </c>
      <c r="D10" s="1682"/>
      <c r="E10" s="1683"/>
    </row>
    <row r="11" spans="2:5" s="946" customFormat="1" ht="15" customHeight="1">
      <c r="B11" s="1666" t="s">
        <v>410</v>
      </c>
      <c r="C11" s="1198" t="s">
        <v>357</v>
      </c>
      <c r="D11" s="1685" t="s">
        <v>488</v>
      </c>
      <c r="E11" s="1670" t="s">
        <v>467</v>
      </c>
    </row>
    <row r="12" spans="2:5" s="946" customFormat="1" ht="15" customHeight="1">
      <c r="B12" s="1684"/>
      <c r="C12" s="1208" t="s">
        <v>705</v>
      </c>
      <c r="D12" s="1686"/>
      <c r="E12" s="1687"/>
    </row>
    <row r="13" spans="2:5" s="946" customFormat="1" ht="15" customHeight="1">
      <c r="B13" s="1675" t="s">
        <v>411</v>
      </c>
      <c r="C13" s="1198" t="s">
        <v>358</v>
      </c>
      <c r="D13" s="1677" t="s">
        <v>489</v>
      </c>
      <c r="E13" s="1694" t="s">
        <v>360</v>
      </c>
    </row>
    <row r="14" spans="2:5" s="946" customFormat="1" ht="15" customHeight="1">
      <c r="B14" s="1681"/>
      <c r="C14" s="1208" t="s">
        <v>421</v>
      </c>
      <c r="D14" s="1682"/>
      <c r="E14" s="1695"/>
    </row>
    <row r="15" spans="2:5" s="946" customFormat="1" ht="15" customHeight="1">
      <c r="B15" s="1688" t="s">
        <v>709</v>
      </c>
      <c r="C15" s="1198" t="s">
        <v>708</v>
      </c>
      <c r="D15" s="1690" t="s">
        <v>710</v>
      </c>
      <c r="E15" s="1692" t="s">
        <v>711</v>
      </c>
    </row>
    <row r="16" spans="2:5" s="946" customFormat="1" ht="15" customHeight="1">
      <c r="B16" s="1689"/>
      <c r="C16" s="1209" t="s">
        <v>706</v>
      </c>
      <c r="D16" s="1691"/>
      <c r="E16" s="1693"/>
    </row>
    <row r="17" spans="2:5" s="946" customFormat="1" ht="15" customHeight="1">
      <c r="B17" s="941" t="s">
        <v>371</v>
      </c>
      <c r="C17" s="1200" t="s">
        <v>359</v>
      </c>
      <c r="D17" s="1081" t="s">
        <v>490</v>
      </c>
      <c r="E17" s="1204" t="s">
        <v>491</v>
      </c>
    </row>
    <row r="18" spans="2:5" s="946" customFormat="1" ht="15" customHeight="1">
      <c r="B18" s="943" t="s">
        <v>412</v>
      </c>
      <c r="C18" s="1201" t="s">
        <v>361</v>
      </c>
      <c r="D18" s="1196" t="s">
        <v>492</v>
      </c>
      <c r="E18" s="944" t="s">
        <v>468</v>
      </c>
    </row>
    <row r="19" spans="2:5" s="946" customFormat="1" ht="15" customHeight="1">
      <c r="B19" s="941" t="s">
        <v>414</v>
      </c>
      <c r="C19" s="1200" t="s">
        <v>493</v>
      </c>
      <c r="D19" s="1081" t="s">
        <v>494</v>
      </c>
      <c r="E19" s="942" t="s">
        <v>362</v>
      </c>
    </row>
    <row r="20" spans="2:5" s="946" customFormat="1" ht="15" customHeight="1">
      <c r="B20" s="943" t="s">
        <v>365</v>
      </c>
      <c r="C20" s="1201" t="s">
        <v>363</v>
      </c>
      <c r="D20" s="1197" t="s">
        <v>563</v>
      </c>
      <c r="E20" s="944" t="s">
        <v>366</v>
      </c>
    </row>
    <row r="21" spans="2:5" s="946" customFormat="1" ht="15" customHeight="1">
      <c r="B21" s="941" t="s">
        <v>367</v>
      </c>
      <c r="C21" s="1200" t="s">
        <v>364</v>
      </c>
      <c r="D21" s="1081" t="s">
        <v>495</v>
      </c>
      <c r="E21" s="942" t="s">
        <v>368</v>
      </c>
    </row>
    <row r="22" spans="2:5" s="946" customFormat="1" ht="15" customHeight="1">
      <c r="B22" s="943" t="s">
        <v>413</v>
      </c>
      <c r="C22" s="1201" t="s">
        <v>369</v>
      </c>
      <c r="D22" s="1196" t="s">
        <v>496</v>
      </c>
      <c r="E22" s="944" t="s">
        <v>469</v>
      </c>
    </row>
    <row r="23" spans="2:5" s="946" customFormat="1" ht="15" customHeight="1">
      <c r="B23" s="941" t="s">
        <v>415</v>
      </c>
      <c r="C23" s="1200" t="s">
        <v>623</v>
      </c>
      <c r="D23" s="1081" t="s">
        <v>500</v>
      </c>
      <c r="E23" s="942" t="s">
        <v>501</v>
      </c>
    </row>
    <row r="24" spans="2:5" s="946" customFormat="1" ht="15" customHeight="1">
      <c r="B24" s="943" t="s">
        <v>405</v>
      </c>
      <c r="C24" s="1201" t="s">
        <v>533</v>
      </c>
      <c r="D24" s="1196" t="s">
        <v>497</v>
      </c>
      <c r="E24" s="944" t="s">
        <v>406</v>
      </c>
    </row>
    <row r="25" spans="2:5" s="946" customFormat="1" ht="15" customHeight="1">
      <c r="B25" s="941" t="s">
        <v>498</v>
      </c>
      <c r="C25" s="1200" t="s">
        <v>551</v>
      </c>
      <c r="D25" s="1081" t="s">
        <v>499</v>
      </c>
      <c r="E25" s="942" t="s">
        <v>436</v>
      </c>
    </row>
    <row r="26" spans="2:5" s="946" customFormat="1" ht="15" customHeight="1">
      <c r="B26" s="943" t="s">
        <v>437</v>
      </c>
      <c r="C26" s="1201" t="s">
        <v>713</v>
      </c>
      <c r="D26" s="1196" t="s">
        <v>504</v>
      </c>
      <c r="E26" s="944" t="s">
        <v>461</v>
      </c>
    </row>
    <row r="27" spans="2:5" s="946" customFormat="1" ht="15" customHeight="1">
      <c r="B27" s="941" t="s">
        <v>818</v>
      </c>
      <c r="C27" s="1200" t="s">
        <v>712</v>
      </c>
      <c r="D27" s="1081" t="s">
        <v>502</v>
      </c>
      <c r="E27" s="942" t="s">
        <v>503</v>
      </c>
    </row>
    <row r="28" spans="2:5" s="946" customFormat="1" ht="15" customHeight="1">
      <c r="B28" s="943" t="s">
        <v>626</v>
      </c>
      <c r="C28" s="1201" t="s">
        <v>625</v>
      </c>
      <c r="D28" s="1196" t="s">
        <v>627</v>
      </c>
      <c r="E28" s="1203" t="s">
        <v>714</v>
      </c>
    </row>
    <row r="29" spans="2:5" s="946" customFormat="1" ht="15" customHeight="1">
      <c r="B29" s="941" t="s">
        <v>567</v>
      </c>
      <c r="C29" s="1200" t="s">
        <v>624</v>
      </c>
      <c r="D29" s="1081" t="s">
        <v>809</v>
      </c>
      <c r="E29" s="1202" t="s">
        <v>808</v>
      </c>
    </row>
    <row r="30" s="946" customFormat="1"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sheetData>
  <mergeCells count="19">
    <mergeCell ref="B15:B16"/>
    <mergeCell ref="D15:D16"/>
    <mergeCell ref="E15:E16"/>
    <mergeCell ref="B13:B14"/>
    <mergeCell ref="D13:D14"/>
    <mergeCell ref="E13:E14"/>
    <mergeCell ref="B9:B10"/>
    <mergeCell ref="D9:D10"/>
    <mergeCell ref="E9:E10"/>
    <mergeCell ref="B11:B12"/>
    <mergeCell ref="D11:D12"/>
    <mergeCell ref="E11:E12"/>
    <mergeCell ref="B7:B8"/>
    <mergeCell ref="D7:D8"/>
    <mergeCell ref="E7:E8"/>
    <mergeCell ref="B2:E2"/>
    <mergeCell ref="B4:B6"/>
    <mergeCell ref="D4:D6"/>
    <mergeCell ref="E4:E6"/>
  </mergeCells>
  <hyperlinks>
    <hyperlink ref="E4" r:id="rId1" display="mailto:stuart.kerry@philips.com"/>
    <hyperlink ref="E7" r:id="rId2" display="mailto:apetrick@icefyre.com"/>
    <hyperlink ref="E9" r:id="rId3" display="mailto:hworstell@att.com"/>
    <hyperlink ref="E11" r:id="rId4" display="mailto:tim.godfrey@conexant.com"/>
    <hyperlink ref="E13" r:id="rId5" display="terry.cole@amd.com"/>
    <hyperlink ref="E17" r:id="rId6" display="mailto:tktan@ieee.org"/>
    <hyperlink ref="E18" r:id="rId7" display="mailto:john.fakatselis@conexant.com"/>
    <hyperlink ref="E19" r:id="rId8" display="mailto:duncan.kitchin@intel.com"/>
    <hyperlink ref="E20" r:id="rId9" display="mailto:richard.h.paine@boeing.com"/>
    <hyperlink ref="E21" r:id="rId10" display="mailto:bob@airespace.com"/>
    <hyperlink ref="E22" r:id="rId11" display="mailto:bruce.kraemer@conexant.com"/>
    <hyperlink ref="E24" r:id="rId12" display="mailto:cchaplin@sj.symbol.com"/>
    <hyperlink ref="E25" r:id="rId13" display="mailto:donald.eastlake@motorola.com"/>
    <hyperlink ref="E23" r:id="rId14" display="mailto:lra@tiac.net"/>
    <hyperlink ref="E27" r:id="rId15" display="mailto:stephen.mccann@roke.co.uk"/>
    <hyperlink ref="E26" r:id="rId16" display="mailto:charles_wright@azimuthsystems.com"/>
    <hyperlink ref="E15" r:id="rId17" display="nancivogtli@concrete-logic.com"/>
    <hyperlink ref="E28" r:id="rId18" display="jesse.walker@intel.com"/>
    <hyperlink ref="E29" r:id="rId19" display="dstanley@agere.com"/>
  </hyperlinks>
  <printOptions/>
  <pageMargins left="0.75" right="0.75" top="1" bottom="1" header="0.5" footer="0.5"/>
  <pageSetup horizontalDpi="600" verticalDpi="600" orientation="portrait" r:id="rId20"/>
</worksheet>
</file>

<file path=xl/worksheets/sheet9.xml><?xml version="1.0" encoding="utf-8"?>
<worksheet xmlns="http://schemas.openxmlformats.org/spreadsheetml/2006/main" xmlns:r="http://schemas.openxmlformats.org/officeDocument/2006/relationships">
  <sheetPr codeName="Sheet8">
    <tabColor indexed="47"/>
    <pageSetUpPr fitToPage="1"/>
  </sheetPr>
  <dimension ref="B1:V77"/>
  <sheetViews>
    <sheetView showGridLines="0" zoomScale="83" zoomScaleNormal="83" workbookViewId="0" topLeftCell="A1">
      <selection activeCell="A1" sqref="A1"/>
    </sheetView>
  </sheetViews>
  <sheetFormatPr defaultColWidth="9.140625" defaultRowHeight="12.75"/>
  <cols>
    <col min="1" max="1" width="8.57421875" style="391" customWidth="1"/>
    <col min="2" max="2" width="23.140625" style="392" customWidth="1"/>
    <col min="3" max="8" width="21.421875" style="393" customWidth="1"/>
    <col min="9" max="9" width="21.57421875" style="393" hidden="1" customWidth="1"/>
    <col min="10" max="10" width="17.57421875" style="393" customWidth="1"/>
    <col min="11" max="16384" width="9.140625" style="391" customWidth="1"/>
  </cols>
  <sheetData>
    <row r="1" spans="2:8" ht="6" customHeight="1">
      <c r="B1" s="1696"/>
      <c r="C1" s="1696"/>
      <c r="D1" s="1696"/>
      <c r="E1" s="1696"/>
      <c r="F1" s="1696"/>
      <c r="G1" s="1696"/>
      <c r="H1" s="1696"/>
    </row>
    <row r="2" spans="2:8" ht="13.5" thickBot="1">
      <c r="B2" s="1697"/>
      <c r="C2" s="1697"/>
      <c r="D2" s="1697"/>
      <c r="E2" s="1697"/>
      <c r="F2" s="1697"/>
      <c r="G2" s="1697"/>
      <c r="H2" s="1697"/>
    </row>
    <row r="3" spans="2:8" ht="12.75">
      <c r="B3" s="1698" t="s">
        <v>25</v>
      </c>
      <c r="C3" s="1699"/>
      <c r="D3" s="1699"/>
      <c r="E3" s="1699"/>
      <c r="F3" s="1699"/>
      <c r="G3" s="1699"/>
      <c r="H3" s="1700"/>
    </row>
    <row r="4" spans="2:22" ht="18.75" thickBot="1">
      <c r="B4" s="1701"/>
      <c r="C4" s="1702"/>
      <c r="D4" s="1702"/>
      <c r="E4" s="1702"/>
      <c r="F4" s="1702"/>
      <c r="G4" s="1702"/>
      <c r="H4" s="1703"/>
      <c r="I4" s="405"/>
      <c r="J4" s="405"/>
      <c r="K4" s="405"/>
      <c r="L4" s="405"/>
      <c r="M4" s="394"/>
      <c r="N4" s="394"/>
      <c r="O4" s="395"/>
      <c r="P4" s="393"/>
      <c r="Q4" s="393"/>
      <c r="R4" s="393"/>
      <c r="S4" s="393"/>
      <c r="T4" s="393"/>
      <c r="U4" s="393"/>
      <c r="V4" s="393"/>
    </row>
    <row r="5" ht="13.5" thickBot="1"/>
    <row r="6" spans="2:9" ht="38.25" customHeight="1">
      <c r="B6" s="401" t="s">
        <v>20</v>
      </c>
      <c r="C6" s="1049">
        <v>89</v>
      </c>
      <c r="D6" s="947">
        <v>90</v>
      </c>
      <c r="E6" s="955">
        <v>91</v>
      </c>
      <c r="F6" s="1058">
        <v>92</v>
      </c>
      <c r="G6" s="951">
        <v>93</v>
      </c>
      <c r="H6" s="951">
        <v>94</v>
      </c>
      <c r="I6" s="450">
        <v>83</v>
      </c>
    </row>
    <row r="7" spans="2:9" ht="38.25" customHeight="1">
      <c r="B7" s="402" t="s">
        <v>16</v>
      </c>
      <c r="C7" s="1050" t="s">
        <v>124</v>
      </c>
      <c r="D7" s="948" t="s">
        <v>830</v>
      </c>
      <c r="E7" s="956" t="s">
        <v>124</v>
      </c>
      <c r="F7" s="1059" t="s">
        <v>830</v>
      </c>
      <c r="G7" s="952" t="s">
        <v>124</v>
      </c>
      <c r="H7" s="952" t="s">
        <v>830</v>
      </c>
      <c r="I7" s="451" t="s">
        <v>124</v>
      </c>
    </row>
    <row r="8" spans="2:9" ht="38.25" customHeight="1">
      <c r="B8" s="403" t="s">
        <v>18</v>
      </c>
      <c r="C8" s="1051" t="s">
        <v>330</v>
      </c>
      <c r="D8" s="949" t="s">
        <v>331</v>
      </c>
      <c r="E8" s="957" t="s">
        <v>332</v>
      </c>
      <c r="F8" s="1060" t="s">
        <v>333</v>
      </c>
      <c r="G8" s="953" t="s">
        <v>334</v>
      </c>
      <c r="H8" s="953" t="s">
        <v>335</v>
      </c>
      <c r="I8" s="452" t="s">
        <v>856</v>
      </c>
    </row>
    <row r="9" spans="2:9" ht="38.25" customHeight="1">
      <c r="B9" s="404" t="s">
        <v>348</v>
      </c>
      <c r="C9" s="1052" t="s">
        <v>328</v>
      </c>
      <c r="D9" s="949" t="s">
        <v>329</v>
      </c>
      <c r="E9" s="957" t="s">
        <v>338</v>
      </c>
      <c r="F9" s="1060" t="s">
        <v>336</v>
      </c>
      <c r="G9" s="957" t="s">
        <v>445</v>
      </c>
      <c r="H9" s="953" t="s">
        <v>438</v>
      </c>
      <c r="I9" s="452" t="s">
        <v>855</v>
      </c>
    </row>
    <row r="10" spans="2:9" ht="38.25" customHeight="1">
      <c r="B10" s="396" t="s">
        <v>349</v>
      </c>
      <c r="C10" s="1053">
        <v>38376</v>
      </c>
      <c r="D10" s="949">
        <v>38432</v>
      </c>
      <c r="E10" s="957">
        <v>38495</v>
      </c>
      <c r="F10" s="1060">
        <v>38558</v>
      </c>
      <c r="G10" s="953">
        <v>38621</v>
      </c>
      <c r="H10" s="953">
        <v>38677</v>
      </c>
      <c r="I10" s="452">
        <v>38005</v>
      </c>
    </row>
    <row r="11" spans="2:9" ht="38.25" customHeight="1">
      <c r="B11" s="1065" t="s">
        <v>285</v>
      </c>
      <c r="C11" s="1066" t="s">
        <v>529</v>
      </c>
      <c r="D11" s="949">
        <v>38432</v>
      </c>
      <c r="E11" s="957" t="s">
        <v>529</v>
      </c>
      <c r="F11" s="1060">
        <v>38558</v>
      </c>
      <c r="G11" s="953" t="s">
        <v>529</v>
      </c>
      <c r="H11" s="953">
        <v>38677</v>
      </c>
      <c r="I11" s="452" t="s">
        <v>963</v>
      </c>
    </row>
    <row r="12" spans="2:9" ht="38.25" customHeight="1">
      <c r="B12" s="1062" t="s">
        <v>568</v>
      </c>
      <c r="C12" s="1063">
        <v>38378</v>
      </c>
      <c r="D12" s="949">
        <v>38434</v>
      </c>
      <c r="E12" s="957">
        <v>38497</v>
      </c>
      <c r="F12" s="1060">
        <v>38560</v>
      </c>
      <c r="G12" s="953">
        <v>38623</v>
      </c>
      <c r="H12" s="953">
        <v>38679</v>
      </c>
      <c r="I12" s="1064"/>
    </row>
    <row r="13" spans="2:9" ht="38.25" customHeight="1">
      <c r="B13" s="397" t="s">
        <v>19</v>
      </c>
      <c r="C13" s="1054">
        <v>38380</v>
      </c>
      <c r="D13" s="949">
        <v>38443</v>
      </c>
      <c r="E13" s="957">
        <v>38506</v>
      </c>
      <c r="F13" s="1060">
        <v>38569</v>
      </c>
      <c r="G13" s="953">
        <v>38632</v>
      </c>
      <c r="H13" s="953">
        <v>38688</v>
      </c>
      <c r="I13" s="452" t="s">
        <v>963</v>
      </c>
    </row>
    <row r="14" spans="2:9" ht="38.25" customHeight="1">
      <c r="B14" s="398" t="s">
        <v>569</v>
      </c>
      <c r="C14" s="1055">
        <v>38390</v>
      </c>
      <c r="D14" s="949">
        <v>38453</v>
      </c>
      <c r="E14" s="957">
        <v>38516</v>
      </c>
      <c r="F14" s="1060">
        <v>38579</v>
      </c>
      <c r="G14" s="953">
        <v>38635</v>
      </c>
      <c r="H14" s="953">
        <v>38691</v>
      </c>
      <c r="I14" s="452" t="s">
        <v>963</v>
      </c>
    </row>
    <row r="15" spans="2:9" ht="38.25" customHeight="1">
      <c r="B15" s="399" t="s">
        <v>961</v>
      </c>
      <c r="C15" s="1057">
        <v>38394</v>
      </c>
      <c r="D15" s="949">
        <v>38457</v>
      </c>
      <c r="E15" s="957">
        <v>38519</v>
      </c>
      <c r="F15" s="1060">
        <v>38583</v>
      </c>
      <c r="G15" s="953">
        <v>38639</v>
      </c>
      <c r="H15" s="953">
        <v>38702</v>
      </c>
      <c r="I15" s="452" t="s">
        <v>963</v>
      </c>
    </row>
    <row r="16" spans="2:9" ht="38.25" customHeight="1" thickBot="1">
      <c r="B16" s="400" t="s">
        <v>570</v>
      </c>
      <c r="C16" s="1056">
        <v>38418</v>
      </c>
      <c r="D16" s="950">
        <v>38481</v>
      </c>
      <c r="E16" s="958">
        <v>38544</v>
      </c>
      <c r="F16" s="1061">
        <v>38607</v>
      </c>
      <c r="G16" s="954">
        <v>38663</v>
      </c>
      <c r="H16" s="954">
        <v>38726</v>
      </c>
      <c r="I16" s="453" t="s">
        <v>963</v>
      </c>
    </row>
    <row r="19" ht="12.75">
      <c r="F19" s="395"/>
    </row>
    <row r="22" spans="2:10" s="406" customFormat="1" ht="12.75">
      <c r="B22" s="407"/>
      <c r="C22" s="408"/>
      <c r="D22" s="408"/>
      <c r="E22" s="408"/>
      <c r="F22" s="408"/>
      <c r="G22" s="408"/>
      <c r="H22" s="408"/>
      <c r="I22" s="408"/>
      <c r="J22" s="408"/>
    </row>
    <row r="23" spans="2:10" s="406" customFormat="1" ht="12.75">
      <c r="B23" s="407"/>
      <c r="C23" s="408"/>
      <c r="D23" s="408"/>
      <c r="E23" s="408"/>
      <c r="F23" s="408"/>
      <c r="G23" s="408"/>
      <c r="H23" s="408"/>
      <c r="I23" s="408"/>
      <c r="J23" s="408"/>
    </row>
    <row r="24" spans="2:10" s="406" customFormat="1" ht="48" customHeight="1">
      <c r="B24" s="1704" t="s">
        <v>337</v>
      </c>
      <c r="C24" s="1704"/>
      <c r="D24" s="1704"/>
      <c r="E24" s="1704"/>
      <c r="F24" s="1704"/>
      <c r="G24" s="1704"/>
      <c r="H24" s="1704"/>
      <c r="I24" s="408"/>
      <c r="J24" s="408"/>
    </row>
    <row r="25" spans="2:10" s="406" customFormat="1" ht="12.75">
      <c r="B25" s="407"/>
      <c r="C25" s="408"/>
      <c r="D25" s="408"/>
      <c r="E25" s="408"/>
      <c r="F25" s="408"/>
      <c r="G25" s="408"/>
      <c r="H25" s="408"/>
      <c r="I25" s="408"/>
      <c r="J25" s="408"/>
    </row>
    <row r="26" spans="2:10" s="406" customFormat="1" ht="12.75">
      <c r="B26" s="407"/>
      <c r="C26" s="408"/>
      <c r="D26" s="408"/>
      <c r="E26" s="408"/>
      <c r="F26" s="408"/>
      <c r="G26" s="408"/>
      <c r="H26" s="408"/>
      <c r="I26" s="408"/>
      <c r="J26" s="408"/>
    </row>
    <row r="27" spans="2:12" s="409" customFormat="1" ht="15.75">
      <c r="B27" s="410" t="s">
        <v>904</v>
      </c>
      <c r="C27" s="412"/>
      <c r="D27" s="412"/>
      <c r="E27" s="412"/>
      <c r="F27" s="412"/>
      <c r="G27" s="412"/>
      <c r="H27" s="412"/>
      <c r="I27" s="412"/>
      <c r="J27" s="412"/>
      <c r="K27" s="412"/>
      <c r="L27" s="412"/>
    </row>
    <row r="28" spans="2:12" s="409" customFormat="1" ht="15.75">
      <c r="B28" s="410"/>
      <c r="C28" s="412"/>
      <c r="D28" s="412"/>
      <c r="E28" s="412"/>
      <c r="F28" s="412"/>
      <c r="G28" s="412"/>
      <c r="H28" s="412"/>
      <c r="I28" s="412"/>
      <c r="J28" s="412"/>
      <c r="K28" s="412"/>
      <c r="L28" s="412"/>
    </row>
    <row r="29" spans="2:12" s="409" customFormat="1" ht="15.75">
      <c r="B29" s="413" t="s">
        <v>905</v>
      </c>
      <c r="C29" s="412"/>
      <c r="D29" s="412"/>
      <c r="E29" s="412"/>
      <c r="F29" s="412"/>
      <c r="G29" s="412"/>
      <c r="H29" s="412"/>
      <c r="I29" s="412"/>
      <c r="J29" s="412"/>
      <c r="K29" s="412"/>
      <c r="L29" s="412"/>
    </row>
    <row r="30" spans="2:12" s="409" customFormat="1" ht="15.75">
      <c r="B30" s="410"/>
      <c r="C30" s="412"/>
      <c r="D30" s="412"/>
      <c r="E30" s="412"/>
      <c r="F30" s="412"/>
      <c r="G30" s="412"/>
      <c r="H30" s="412"/>
      <c r="I30" s="412"/>
      <c r="J30" s="412"/>
      <c r="K30" s="412"/>
      <c r="L30" s="412"/>
    </row>
    <row r="31" spans="2:12" s="409" customFormat="1" ht="15.75">
      <c r="B31" s="410" t="s">
        <v>899</v>
      </c>
      <c r="C31" s="412"/>
      <c r="D31" s="412"/>
      <c r="E31" s="412"/>
      <c r="F31" s="412"/>
      <c r="G31" s="412"/>
      <c r="H31" s="412"/>
      <c r="I31" s="412"/>
      <c r="J31" s="412"/>
      <c r="K31" s="412"/>
      <c r="L31" s="412"/>
    </row>
    <row r="32" spans="2:12" s="409" customFormat="1" ht="15.75">
      <c r="B32" s="410"/>
      <c r="C32" s="412"/>
      <c r="D32" s="412"/>
      <c r="E32" s="412"/>
      <c r="F32" s="412"/>
      <c r="G32" s="412"/>
      <c r="H32" s="412"/>
      <c r="I32" s="412"/>
      <c r="J32" s="412"/>
      <c r="K32" s="412"/>
      <c r="L32" s="412"/>
    </row>
    <row r="33" spans="2:12" s="409" customFormat="1" ht="15.75">
      <c r="B33" s="413" t="s">
        <v>902</v>
      </c>
      <c r="C33" s="412"/>
      <c r="D33" s="412"/>
      <c r="E33" s="412"/>
      <c r="F33" s="412"/>
      <c r="G33" s="412"/>
      <c r="H33" s="412"/>
      <c r="I33" s="412"/>
      <c r="J33" s="412"/>
      <c r="K33" s="412"/>
      <c r="L33" s="412"/>
    </row>
    <row r="34" spans="2:12" s="409" customFormat="1" ht="15.75">
      <c r="B34" s="413"/>
      <c r="C34" s="412"/>
      <c r="D34" s="412"/>
      <c r="E34" s="412"/>
      <c r="F34" s="412"/>
      <c r="G34" s="412"/>
      <c r="H34" s="412"/>
      <c r="I34" s="412"/>
      <c r="J34" s="412"/>
      <c r="K34" s="412"/>
      <c r="L34" s="412"/>
    </row>
    <row r="35" spans="2:12" s="409" customFormat="1" ht="15.75">
      <c r="B35" s="413" t="s">
        <v>903</v>
      </c>
      <c r="C35" s="412"/>
      <c r="D35" s="412"/>
      <c r="E35" s="412"/>
      <c r="F35" s="412"/>
      <c r="G35" s="412"/>
      <c r="H35" s="412"/>
      <c r="I35" s="412"/>
      <c r="J35" s="412"/>
      <c r="K35" s="412"/>
      <c r="L35" s="412"/>
    </row>
    <row r="36" spans="2:12" s="409" customFormat="1" ht="15.75">
      <c r="B36" s="414"/>
      <c r="C36" s="412"/>
      <c r="D36" s="412"/>
      <c r="E36" s="412"/>
      <c r="F36" s="412"/>
      <c r="G36" s="412"/>
      <c r="H36" s="412"/>
      <c r="I36" s="412"/>
      <c r="J36" s="412"/>
      <c r="K36" s="412"/>
      <c r="L36" s="412"/>
    </row>
    <row r="37" spans="2:12" s="409" customFormat="1" ht="15.75">
      <c r="B37" s="413" t="s">
        <v>900</v>
      </c>
      <c r="C37" s="412"/>
      <c r="D37" s="412"/>
      <c r="E37" s="412"/>
      <c r="F37" s="412"/>
      <c r="G37" s="412"/>
      <c r="H37" s="412"/>
      <c r="I37" s="412"/>
      <c r="J37" s="412"/>
      <c r="K37" s="412"/>
      <c r="L37" s="412"/>
    </row>
    <row r="38" spans="2:12" s="409" customFormat="1" ht="15.75">
      <c r="B38" s="414"/>
      <c r="C38" s="412"/>
      <c r="D38" s="412"/>
      <c r="E38" s="412"/>
      <c r="F38" s="412"/>
      <c r="G38" s="412"/>
      <c r="H38" s="412"/>
      <c r="I38" s="412"/>
      <c r="J38" s="412"/>
      <c r="K38" s="412"/>
      <c r="L38" s="412"/>
    </row>
    <row r="39" spans="2:12" s="409" customFormat="1" ht="15.75">
      <c r="B39" s="410"/>
      <c r="C39" s="412"/>
      <c r="D39" s="412"/>
      <c r="E39" s="412"/>
      <c r="F39" s="412"/>
      <c r="G39" s="412"/>
      <c r="H39" s="412"/>
      <c r="I39" s="412"/>
      <c r="J39" s="412"/>
      <c r="K39" s="412"/>
      <c r="L39" s="412"/>
    </row>
    <row r="40" spans="2:10" s="415" customFormat="1" ht="12.75">
      <c r="B40" s="416"/>
      <c r="C40" s="417"/>
      <c r="D40" s="417"/>
      <c r="E40" s="417"/>
      <c r="F40" s="417"/>
      <c r="G40" s="417"/>
      <c r="H40" s="417"/>
      <c r="I40" s="417"/>
      <c r="J40" s="417"/>
    </row>
    <row r="77" spans="2:13" s="409" customFormat="1" ht="15.75">
      <c r="B77" s="413" t="s">
        <v>901</v>
      </c>
      <c r="C77" s="411"/>
      <c r="D77" s="412"/>
      <c r="E77" s="412"/>
      <c r="F77" s="412"/>
      <c r="G77" s="412"/>
      <c r="H77" s="412"/>
      <c r="I77" s="412"/>
      <c r="J77" s="412"/>
      <c r="K77" s="412"/>
      <c r="L77" s="412"/>
      <c r="M77" s="412"/>
    </row>
  </sheetData>
  <mergeCells count="3">
    <mergeCell ref="B1:H2"/>
    <mergeCell ref="B3:H4"/>
    <mergeCell ref="B24:H24"/>
  </mergeCells>
  <printOptions/>
  <pageMargins left="0.75" right="0.75" top="1" bottom="1" header="0.5" footer="0.5"/>
  <pageSetup fitToHeight="1" fitToWidth="1" horizontalDpi="300" verticalDpi="3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Philips Semiconductors,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IEEE 802.11 Tentative Agenda</dc:subject>
  <dc:creator>Stuart J. Kerry</dc:creator>
  <cp:keywords/>
  <dc:description/>
  <cp:lastModifiedBy>Stuart J. Kerry</cp:lastModifiedBy>
  <cp:lastPrinted>2004-08-09T21:03:49Z</cp:lastPrinted>
  <dcterms:created xsi:type="dcterms:W3CDTF">2000-07-21T11:47:05Z</dcterms:created>
  <dcterms:modified xsi:type="dcterms:W3CDTF">2005-01-18T22:04:22Z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-2120484392</vt:i4>
  </property>
  <property fmtid="{D5CDD505-2E9C-101B-9397-08002B2CF9AE}" pid="3" name="_EmailSubject">
    <vt:lpwstr>Updated File Version R2</vt:lpwstr>
  </property>
  <property fmtid="{D5CDD505-2E9C-101B-9397-08002B2CF9AE}" pid="4" name="_AuthorEmail">
    <vt:lpwstr>jrosdahl@microlinear.com</vt:lpwstr>
  </property>
  <property fmtid="{D5CDD505-2E9C-101B-9397-08002B2CF9AE}" pid="5" name="_AuthorEmailDisplayName">
    <vt:lpwstr>Rosdahl.Jon</vt:lpwstr>
  </property>
  <property fmtid="{D5CDD505-2E9C-101B-9397-08002B2CF9AE}" pid="6" name="_PreviousAdHocReviewCycleID">
    <vt:i4>-1710638376</vt:i4>
  </property>
  <property fmtid="{D5CDD505-2E9C-101B-9397-08002B2CF9AE}" pid="7" name="_ReviewingToolsShownOnce">
    <vt:lpwstr/>
  </property>
</Properties>
</file>