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60" windowWidth="14220" windowHeight="9090" activeTab="0"/>
  </bookViews>
  <sheets>
    <sheet name="Comments" sheetId="1" r:id="rId1"/>
    <sheet name="CommentsGraph" sheetId="2" r:id="rId2"/>
    <sheet name="CommentsChart" sheetId="3" r:id="rId3"/>
    <sheet name="Technical Issues Summary" sheetId="4" r:id="rId4"/>
  </sheets>
  <definedNames>
    <definedName name="_xlnm._FilterDatabase" localSheetId="0" hidden="1">'Comments'!$A$3:$AB$715</definedName>
  </definedNames>
  <calcPr fullCalcOnLoad="1"/>
  <pivotCaches>
    <pivotCache cacheId="1" r:id="rId5"/>
  </pivotCaches>
</workbook>
</file>

<file path=xl/comments1.xml><?xml version="1.0" encoding="utf-8"?>
<comments xmlns="http://schemas.openxmlformats.org/spreadsheetml/2006/main">
  <authors>
    <author>IEEE</author>
    <author>David Halasz (dhala)</author>
  </authors>
  <commentList>
    <comment ref="B3" authorId="0">
      <text>
        <r>
          <rPr>
            <b/>
            <sz val="8"/>
            <rFont val="Arial"/>
            <family val="2"/>
          </rPr>
          <t>Put your name here, last name first.</t>
        </r>
      </text>
    </comment>
    <comment ref="C3" authorId="0">
      <text>
        <r>
          <rPr>
            <b/>
            <sz val="8"/>
            <rFont val="Arial"/>
            <family val="2"/>
          </rPr>
          <t>Please sequentially identify each of your comments using the following format:
LASTNAME/#</t>
        </r>
      </text>
    </comment>
    <comment ref="D3" authorId="0">
      <text>
        <r>
          <rPr>
            <b/>
            <sz val="8"/>
            <rFont val="Arial"/>
            <family val="2"/>
          </rPr>
          <t>Please put down whether you disapproved (neg) or approved (aff) this draft project. This column should be the SAME for every comment, regardless of the type of comment you make.</t>
        </r>
      </text>
    </comment>
    <comment ref="E3" authorId="0">
      <text>
        <r>
          <rPr>
            <b/>
            <sz val="8"/>
            <rFont val="Arial"/>
            <family val="2"/>
          </rPr>
          <t>Insert the page number of the draft to which your comment applies.</t>
        </r>
      </text>
    </comment>
    <comment ref="H3" authorId="0">
      <text>
        <r>
          <rPr>
            <b/>
            <sz val="8"/>
            <rFont val="Arial"/>
            <family val="2"/>
          </rPr>
          <t>Insert the subclause number in the draft to which your comment applies</t>
        </r>
        <r>
          <rPr>
            <b/>
            <sz val="8"/>
            <rFont val="Tahoma"/>
            <family val="0"/>
          </rPr>
          <t>.</t>
        </r>
      </text>
    </comment>
    <comment ref="I3" authorId="0">
      <text>
        <r>
          <rPr>
            <b/>
            <sz val="8"/>
            <rFont val="Arial"/>
            <family val="2"/>
          </rPr>
          <t>Insert the line number from the page of the draft to which your comment applies. (If your document does not have line numbers, leave this column blank.)</t>
        </r>
        <r>
          <rPr>
            <sz val="8"/>
            <rFont val="Tahoma"/>
            <family val="0"/>
          </rPr>
          <t xml:space="preserve">
</t>
        </r>
      </text>
    </comment>
    <comment ref="J3" authorId="0">
      <text>
        <r>
          <rPr>
            <b/>
            <sz val="8"/>
            <rFont val="Arial"/>
            <family val="2"/>
          </rPr>
          <t>State whether your comment is technical or editorial. Regardless of the type of comment, all comments must be addressed by the Sponsor.</t>
        </r>
      </text>
    </comment>
    <comment ref="K3" authorId="0">
      <text>
        <r>
          <rPr>
            <b/>
            <sz val="8"/>
            <rFont val="Arial"/>
            <family val="2"/>
          </rPr>
          <t>Enter your specific comment here. Include some perspective on what would be needed to satisfy your concern.</t>
        </r>
      </text>
    </comment>
    <comment ref="L3" authorId="0">
      <text>
        <r>
          <rPr>
            <b/>
            <sz val="8"/>
            <rFont val="Arial"/>
            <family val="2"/>
          </rPr>
          <t>Enter your proposed change to the draft project here. Be as specific as possible, giving exact text if you can.</t>
        </r>
      </text>
    </comment>
    <comment ref="M3" authorId="0">
      <text>
        <r>
          <rPr>
            <b/>
            <sz val="10"/>
            <rFont val="Arial"/>
            <family val="2"/>
          </rPr>
          <t>To be filled out by the Sponsor.
(for ballot resolution use only)</t>
        </r>
      </text>
    </comment>
    <comment ref="N3" authorId="0">
      <text>
        <r>
          <rPr>
            <b/>
            <sz val="10"/>
            <rFont val="Arial"/>
            <family val="2"/>
          </rPr>
          <t>To be filled out by the Sponsor. For ballot resolution use only</t>
        </r>
      </text>
    </comment>
    <comment ref="L501" authorId="1">
      <text>
        <r>
          <rPr>
            <b/>
            <sz val="8"/>
            <rFont val="Tahoma"/>
            <family val="0"/>
          </rPr>
          <t>David Halasz (dhala):</t>
        </r>
        <r>
          <rPr>
            <sz val="8"/>
            <rFont val="Tahoma"/>
            <family val="0"/>
          </rPr>
          <t xml:space="preserve">
IEEE Draft Standard for 
 Information technology-
Telecommunications and information
 Exchange between systems-
Local and metropolitan area networks-
Specific requirements
Part 11: Wireless LAN Medium Access Control (MAC) and
Physical Layer (PHY) specifications
AMENDMENT #:  Medium Access Control (MAC) Security Enhancements
</t>
        </r>
      </text>
    </comment>
    <comment ref="B501" authorId="1">
      <text>
        <r>
          <rPr>
            <b/>
            <sz val="8"/>
            <rFont val="Tahoma"/>
            <family val="0"/>
          </rPr>
          <t>David Halasz (dhala):</t>
        </r>
        <r>
          <rPr>
            <sz val="8"/>
            <rFont val="Tahoma"/>
            <family val="0"/>
          </rPr>
          <t xml:space="preserve">
If you have any questions regarding this editorial review please contact me at the following email address: d.messina@ieee.org .
Sincerely,
Don Messina
IEEE Standards Program Manager, Document Development
732 465 6462
</t>
        </r>
      </text>
    </comment>
    <comment ref="L502" authorId="1">
      <text>
        <r>
          <rPr>
            <b/>
            <sz val="8"/>
            <rFont val="Tahoma"/>
            <family val="0"/>
          </rPr>
          <t>David Halasz (dhala):</t>
        </r>
        <r>
          <rPr>
            <sz val="8"/>
            <rFont val="Tahoma"/>
            <family val="0"/>
          </rPr>
          <t xml:space="preserve">
Copyright © &lt;current year&gt; by the Institute of Electrical and Electronics Engineers, Inc.
Three Park Avenue
New York, New York 10016-5997, USA
All rights reserved.
This document is an unapproved draft of a proposed IEEE-SA Standard – USE AT YOUR OWN RISK.  As such, this document is subject to change.  Permission is hereby granted for IEEE Standards Committee participants to reproduce this document for purposes of IEEE standardization activities only.  Prior to submitting this document to another standard development organization for standardization activities, permission must first be obtained from the Manager, Standards Licensing and Contracts, IEEE Standards Activities Department. Other entities seeking permission to reproduce portions of this document must obtain the appropriate license from the Manager, Standards Licensing and Contracts, IEEE Standards Activities Department. The IEEE is the sole entity that may authorize the use of IEEE owned trademarks, certification marks, or other designations that may indicate compliance with the materials contained herein.
IEEE Standards Activities Department
Standards Licensing and Contracts
445 Hoes Lane, P.O. Box 1331
Piscataway, NJ 08855-1331, USA
</t>
        </r>
      </text>
    </comment>
    <comment ref="B502" authorId="1">
      <text>
        <r>
          <rPr>
            <b/>
            <sz val="8"/>
            <rFont val="Tahoma"/>
            <family val="0"/>
          </rPr>
          <t>David Halasz (dhala):</t>
        </r>
        <r>
          <rPr>
            <sz val="8"/>
            <rFont val="Tahoma"/>
            <family val="0"/>
          </rPr>
          <t xml:space="preserve">
If you have any questions regarding this editorial review please contact me at the following email address: d.messina@ieee.org .
Sincerely,
Don Messina
IEEE Standards Program Manager, Document Development
732 465 6462
</t>
        </r>
      </text>
    </comment>
    <comment ref="B503" authorId="1">
      <text>
        <r>
          <rPr>
            <b/>
            <sz val="8"/>
            <rFont val="Tahoma"/>
            <family val="0"/>
          </rPr>
          <t>David Halasz (dhala):</t>
        </r>
        <r>
          <rPr>
            <sz val="8"/>
            <rFont val="Tahoma"/>
            <family val="0"/>
          </rPr>
          <t xml:space="preserve">
If you have any questions regarding this editorial review please contact me at the following email address: d.messina@ieee.org .
Sincerely,
Don Messina
IEEE Standards Program Manager, Document Development
732 465 6462
</t>
        </r>
      </text>
    </comment>
    <comment ref="B504" authorId="1">
      <text>
        <r>
          <rPr>
            <b/>
            <sz val="8"/>
            <rFont val="Tahoma"/>
            <family val="0"/>
          </rPr>
          <t>David Halasz (dhala):</t>
        </r>
        <r>
          <rPr>
            <sz val="8"/>
            <rFont val="Tahoma"/>
            <family val="0"/>
          </rPr>
          <t xml:space="preserve">
If you have any questions regarding this editorial review please contact me at the following email address: d.messina@ieee.org .
Sincerely,
Don Messina
IEEE Standards Program Manager, Document Development
732 465 6462
</t>
        </r>
      </text>
    </comment>
    <comment ref="B505" authorId="1">
      <text>
        <r>
          <rPr>
            <b/>
            <sz val="8"/>
            <rFont val="Tahoma"/>
            <family val="0"/>
          </rPr>
          <t>David Halasz (dhala):</t>
        </r>
        <r>
          <rPr>
            <sz val="8"/>
            <rFont val="Tahoma"/>
            <family val="0"/>
          </rPr>
          <t xml:space="preserve">
If you have any questions regarding this editorial review please contact me at the following email address: d.messina@ieee.org .
Sincerely,
Don Messina
IEEE Standards Program Manager, Document Development
732 465 6462
</t>
        </r>
      </text>
    </comment>
    <comment ref="B506" authorId="1">
      <text>
        <r>
          <rPr>
            <b/>
            <sz val="8"/>
            <rFont val="Tahoma"/>
            <family val="0"/>
          </rPr>
          <t>David Halasz (dhala):</t>
        </r>
        <r>
          <rPr>
            <sz val="8"/>
            <rFont val="Tahoma"/>
            <family val="0"/>
          </rPr>
          <t xml:space="preserve">
If you have any questions regarding this editorial review please contact me at the following email address: d.messina@ieee.org .
Sincerely,
Don Messina
IEEE Standards Program Manager, Document Development
732 465 6462
</t>
        </r>
      </text>
    </comment>
    <comment ref="B507" authorId="1">
      <text>
        <r>
          <rPr>
            <b/>
            <sz val="8"/>
            <rFont val="Tahoma"/>
            <family val="0"/>
          </rPr>
          <t>David Halasz (dhala):</t>
        </r>
        <r>
          <rPr>
            <sz val="8"/>
            <rFont val="Tahoma"/>
            <family val="0"/>
          </rPr>
          <t xml:space="preserve">
If you have any questions regarding this editorial review please contact me at the following email address: d.messina@ieee.org .
Sincerely,
Don Messina
IEEE Standards Program Manager, Document Development
732 465 6462
</t>
        </r>
      </text>
    </comment>
    <comment ref="B508" authorId="1">
      <text>
        <r>
          <rPr>
            <b/>
            <sz val="8"/>
            <rFont val="Tahoma"/>
            <family val="0"/>
          </rPr>
          <t>David Halasz (dhala):</t>
        </r>
        <r>
          <rPr>
            <sz val="8"/>
            <rFont val="Tahoma"/>
            <family val="0"/>
          </rPr>
          <t xml:space="preserve">
If you have any questions regarding this editorial review please contact me at the following email address: d.messina@ieee.org .
Sincerely,
Don Messina
IEEE Standards Program Manager, Document Development
732 465 6462
</t>
        </r>
      </text>
    </comment>
    <comment ref="L513" authorId="1">
      <text>
        <r>
          <rPr>
            <b/>
            <sz val="8"/>
            <rFont val="Tahoma"/>
            <family val="0"/>
          </rPr>
          <t>David Halasz (dhala):</t>
        </r>
        <r>
          <rPr>
            <sz val="8"/>
            <rFont val="Tahoma"/>
            <family val="0"/>
          </rPr>
          <t xml:space="preserve">
See comments from Messina
</t>
        </r>
      </text>
    </comment>
    <comment ref="L519" authorId="1">
      <text>
        <r>
          <rPr>
            <b/>
            <sz val="8"/>
            <rFont val="Tahoma"/>
            <family val="0"/>
          </rPr>
          <t>David Halasz (dhala): email exchange about the comment</t>
        </r>
        <r>
          <rPr>
            <sz val="8"/>
            <rFont val="Tahoma"/>
            <family val="0"/>
          </rPr>
          <t xml:space="preserve">
Hi Dave,
Clause 7 is made normative by the "shall" in the first paragraph, but even that merely says that stations shall be able to construct and decode the frames - nothing beyond that. If you look at the base standard, there is no other "shall" in the clause. In my (not so humble, I guessJ) opinion, clause 7 should merely define how the frames are to be constructed (for example, APs set the Privacy subfield to 1 ... if WEP encryption is required ...).
The usage of "shall" has more to do with the description of behavior and should be in the appropriate clause (8, 9, 11 etc) which has the details of the function.
To my chagrin though, almost all other amendments including 11e are adding "shall"s to clause 7 - even though I am trying to cut them in 11e. Given the amount of effort needed from the editor I will not mind if you decline the comment (it is editorial and part of a Yes vote, anyway), but it would be nice if we can make it as consistent as possible.
Best Regards,
Srini 
-----Original Message-----
From: David Halasz [mailto:dhala@cisco.com] 
Sent: Thursday, December 11, 2003 5:57 PM
To: srini@sharplabs.com
Subject: 802.11i SB comment
Hi Srini,
I saw your comment, "Use of "shall" in clause 7 is inappropriate...". The beginning of clause 7, of 802.11-1999 is as follows,
7. Frame formats 
The format of the MAC frames is specified in this clause. All stations shall be able to properly construct 
frames for transmission and decode frames upon reception, as specified in this clause.
So to me, it looks like clause 7 is normative. I discussed this once with Bob O'Hara and he pointed out the "shall" at the beginning of clause 7.
Is there some reason that you think clause 7 is not normative?
 Dave H.
</t>
        </r>
      </text>
    </comment>
    <comment ref="F3" authorId="0">
      <text>
        <r>
          <rPr>
            <b/>
            <sz val="8"/>
            <rFont val="Arial"/>
            <family val="2"/>
          </rPr>
          <t>Insert the subclause number in the draft to which your comment applies</t>
        </r>
        <r>
          <rPr>
            <b/>
            <sz val="8"/>
            <rFont val="Tahoma"/>
            <family val="0"/>
          </rPr>
          <t>.</t>
        </r>
      </text>
    </comment>
    <comment ref="G3" authorId="0">
      <text>
        <r>
          <rPr>
            <b/>
            <sz val="8"/>
            <rFont val="Arial"/>
            <family val="2"/>
          </rPr>
          <t>Insert the subclause number in the draft to which your comment applies</t>
        </r>
        <r>
          <rPr>
            <b/>
            <sz val="8"/>
            <rFont val="Tahoma"/>
            <family val="0"/>
          </rPr>
          <t>.</t>
        </r>
      </text>
    </comment>
  </commentList>
</comments>
</file>

<file path=xl/sharedStrings.xml><?xml version="1.0" encoding="utf-8"?>
<sst xmlns="http://schemas.openxmlformats.org/spreadsheetml/2006/main" count="6830" uniqueCount="2180">
  <si>
    <t>To consider changing my vote to Approve on this topic it will be necessary for TGi to maintain the distinction of an authenticated state, one that is prior to and separate from the Associated state; and for the TGi security enhancement mechanisms to be applicable to frames allowed after authentication (currently loosely referred to as Class 2 frames) as well as the class 3 frames currently protected by the TGi draft mechanisms.</t>
  </si>
  <si>
    <t xml:space="preserve">Annex C formal description
The changes proposed by TGi to Annex C are unacceptable to this reviewer as he understands them.
The single line that changes the SDL to apply only to 2 clauses is a HUGE change to the 802.11 specification. As the (2003 edition) SDL is normative, restricting the SDL to apply only clauses 8.2.1 and 8.2.2 is a large and unknown change to the 802.11 specification. This effectively changes the technical content of the standard in unknown and unspecified ways. Every place the text and SDL disagree, the SDL used to take precedence, now it would not. 
TGi was charted to enhance authentication and security mechanisms of the 802.11 MAC. TGi was NOT charted to make sweeping, unknown and unspecified changes to the MAC operation. I believe that the attempt to avoid updating the SDL to specify TGi operation results in changes that are clearly outside the scope of the TGi charter.
</t>
  </si>
  <si>
    <t>To change this reviewer’s vote on this topic, it will be necessary for the TGi group to provide updated SDL content for Annex C.</t>
  </si>
  <si>
    <t xml:space="preserve">Poor standard language
In multiple places the TGi draft is written with inappropriate language for a standard document. As I expect the sponsor ballot process to result in significant changes to draft 7.0, I have not listed each occurrence noticed during review reading. Rather, I suggest that the TGi and 802.11 WG editors need to make a pass thru the TGi draft to clean it up.
For illustration, I offer the following examples:
a) There seems to be a misconception used throughout the document that a STA is separate and distinct from an AP. That is incorrect. In 802.11 an AP is defined to contain a STA. Thus messages between a STA and an AP are really messages between two STAs. For example, figure 1 in 5.9.2 of the TGi draft should be labeled as two STAs - not one STA and one AP.
b) In section 8.4.3 the phrase “…is grounds for..” is used. This is not proper standards language. It needs to be replaced with something like “a message without an X shall be rejected”. 
</t>
  </si>
  <si>
    <t xml:space="preserve">This issue is a information request from the reviewer - When 802.11 was first published, the WG went to significant effort to determine that the encryption mechanisms contained in 802.11 were legally exportable from the U.S. Significant work was done with representatives of the NSA and the Commerce department to verify this status prior to approval by the Sponsor group and publication by IEEE. 
As TGi has strengthened the cryptography used within 802.11, what has the TG learned about the export status of a TGi implementation, and does the export status have official standing from the US government?
</t>
  </si>
  <si>
    <t>Bagby-4</t>
  </si>
  <si>
    <t>Bagby-3</t>
  </si>
  <si>
    <t>Bagby-2</t>
  </si>
  <si>
    <t>Chaplin, Clint</t>
  </si>
  <si>
    <t>Chaplin/1</t>
  </si>
  <si>
    <t>"See IEEE 802.1X for this concept." Too abrupt, too vague, and doesn't match other enties.</t>
  </si>
  <si>
    <t>Change to, "See the IEEE 802.1X specification for a definition of this concept."</t>
  </si>
  <si>
    <t>Chaplin/2</t>
  </si>
  <si>
    <t>GTK/GMK are used in ways that are confusing to me.  The definition of GTK states that it is a "A random value, assigned by the broadcast/multicast source, which is used to protect broadcast/multicast MPDUs from that source.", when, in fact, the draft still have derivation functions of the GTK from a GMK.</t>
  </si>
  <si>
    <t>The simplest solution would be to change the definition of GTK to state that it is derived from the GMK, and that it's the GMK that is transmitted using the 4 way and group key handshakes.
Alternatively, the GTK is the key that is transmitted using the 4 way and group key handshakes, but the GTK can be randomly generated by the broadcast/multicast source.  But this option makes less sense.</t>
  </si>
  <si>
    <t>Chaplin/3</t>
  </si>
  <si>
    <t>The term "STA" is used throughout this draft to refer to a unit in a wireless network that is a non-AP device.  The problem is that the very definition of STA in the base document includes APs as STAs.</t>
  </si>
  <si>
    <t>Disambiguate.  One way is to change this definition to, "STA (AP or non-AP)"</t>
  </si>
  <si>
    <t>Chaplin/4</t>
  </si>
  <si>
    <t>15, 17</t>
  </si>
  <si>
    <t>"cryptographic algorithm" should be "cryptographic encapsulation algorithm"</t>
  </si>
  <si>
    <t>Change instances of "cryptographic algorithm" to "cryptographic encapsulation algorithm"</t>
  </si>
  <si>
    <t>Chaplin/5</t>
  </si>
  <si>
    <t>20,25,28</t>
  </si>
  <si>
    <t>Editing instructions do not make sense</t>
  </si>
  <si>
    <t>Correct the editing instructions</t>
  </si>
  <si>
    <t>Chaplin/6</t>
  </si>
  <si>
    <t>"The all fields after the Version field are optional." is bad english</t>
  </si>
  <si>
    <t>Correct to, "All fields after the Version field are optional."</t>
  </si>
  <si>
    <t>Chaplin/7</t>
  </si>
  <si>
    <t>28-29</t>
  </si>
  <si>
    <t>Shouldn't this read, "STAs that have not been upgraded to RSNA."?</t>
  </si>
  <si>
    <t>Chaplin/8</t>
  </si>
  <si>
    <t>10.3.15.1.1</t>
  </si>
  <si>
    <t>20-21</t>
  </si>
  <si>
    <t>This sentence's grammar is awkward, the semicolons don't seem right</t>
  </si>
  <si>
    <t>Change to, "This primitive notifies the SME that a frame (from the same BSSID that this STA is a member of) that is protected has been dropped because a TK was not available for the frame."</t>
  </si>
  <si>
    <t>Chaplin/9</t>
  </si>
  <si>
    <t>I.2.1</t>
  </si>
  <si>
    <t>30-31</t>
  </si>
  <si>
    <t>"These test vectors still have to be confirmed by an independent implementation."</t>
  </si>
  <si>
    <t>Confirm the test vectors</t>
  </si>
  <si>
    <t>Chaplin/10</t>
  </si>
  <si>
    <t>I.6.1</t>
  </si>
  <si>
    <t>"The following example algorithm takes this traffic."</t>
  </si>
  <si>
    <t>Change to, "The following example algorithm uses this traffic."</t>
  </si>
  <si>
    <t>Chaplin/11</t>
  </si>
  <si>
    <t>dor11RSNAEnabled</t>
  </si>
  <si>
    <t>Should be, "dot11RSNAEnabled"</t>
  </si>
  <si>
    <t>Chaplin/12</t>
  </si>
  <si>
    <t>Reference is to wrong annex</t>
  </si>
  <si>
    <t>Correct annex is I.6</t>
  </si>
  <si>
    <t>Chaplin/13</t>
  </si>
  <si>
    <t>"DOS" is not defined anywhere</t>
  </si>
  <si>
    <t>Define "DOS" in clause 4</t>
  </si>
  <si>
    <t>Chaplin/14</t>
  </si>
  <si>
    <t>27-31</t>
  </si>
  <si>
    <t>"This specification assumes each port remains blocked until the IEEE 802.1X state variables portValid and keyDone both become TRUE. This assumption means that IEEE 802.1X discards data MSDUs sent across the IEEE 802.11 channel prior to cryptographic keys being installed into the MAC. This protects the STA’s host and the IEEE 802.11 WLAN from forged MSDUs written to the channel while it is still being initialized."
Aren't 802.1X packets data MSDU packets?  This paragraph makes it sound like 802.1X packets will be discarded until cryptographic keys are installed.</t>
  </si>
  <si>
    <t>I think what was meant was something like, "This specification assumes each controlled port remains blocked until the IEEE 802.1X state variables portValid and keyDone both become TRUE. This assumption means that IEEE 802.1X discards data MSDUs sent across the IEEE 802.1X controlled port prior to cryptographic keys being installed into the MAC. This protects the STA’s host and the IEEE 802.11 WLAN from forged MSDUs written to the channel while it is still being initialized."</t>
  </si>
  <si>
    <t>Chaplin/15</t>
  </si>
  <si>
    <t>"IEEE Uncontrolled Port."  Ambiguous</t>
  </si>
  <si>
    <t>Change to, "IEEE 802.1X Uncontrolled Port."</t>
  </si>
  <si>
    <t>Chaplin/16</t>
  </si>
  <si>
    <t>There is a possibility of having race conditions and desynchronization between the two entities doing the authentication, thus it is possible for one side to believe that 802.1X frames should be protected, while the other side believes that they should not be protected.  Recognizing and recovering from this situation can take some time.</t>
  </si>
  <si>
    <t>All 802.1X frames should be sent unprotected.</t>
  </si>
  <si>
    <t>Chaplin/17</t>
  </si>
  <si>
    <t>12-13</t>
  </si>
  <si>
    <t>The sentence "If a non-AP STA in an ESS has determined it has a valid PMK with an AP to which it is about to (re)associate it includes the PMKID for the PMK in the RSN IE in the (Re)Association Request." needs a comma.</t>
  </si>
  <si>
    <t>"If a non-AP STA in an ESS has determined it has a valid PMK with an AP to which it is about to (re)associate, it includes the PMKID for the PMK in the RSN IE in the (Re)Association Request."</t>
  </si>
  <si>
    <t>Chaplin/18</t>
  </si>
  <si>
    <t>17-19</t>
  </si>
  <si>
    <t>Chaplin/19</t>
  </si>
  <si>
    <t>"The key confirmation handshake is affected by the 4-Way Handshake." I believe that the proper word is "effected".</t>
  </si>
  <si>
    <t>Change to proper word</t>
  </si>
  <si>
    <t>Chaplin/20</t>
  </si>
  <si>
    <t>Remove the word "The"  and capitalize the word "all" in the sentence 
"The all fields after the version field are optional."</t>
  </si>
  <si>
    <t>Replace “dor11RSNAEnabled” with “dot11RSNAEnabled”</t>
  </si>
  <si>
    <t>Replace "Information field bits to 1" with "Information field bits set to 1".</t>
  </si>
  <si>
    <t>Replace "MLME-MICHALMICFAILURE.indication" with MLME-MICHAELMICFAILURE.indication"</t>
  </si>
  <si>
    <t>Text in the bottom box of the figure is incomplete.  The text begins:  "Wait 60 sec before associating to same AP or roam to a new AP if".  The rest of the text is cut off by the bottom of the box in all of my viewers (four different viewers on three different systems, two Linux and 1 Mac). If I select the text in the box I get the following: “Wait 60 sec before associating to same AP or roam to a new AP if not IBSS or sending d t in n” which is still incomplete.</t>
  </si>
  <si>
    <t>Add 2 spaces between the sentence ending "is defined in RFC3610." and the sentence begining "CCM is a generic mode".</t>
  </si>
  <si>
    <t>7.2.3.9</t>
  </si>
  <si>
    <t>30</t>
  </si>
  <si>
    <t>34</t>
  </si>
  <si>
    <t>Figure 22</t>
  </si>
  <si>
    <t>5</t>
  </si>
  <si>
    <t>57</t>
  </si>
  <si>
    <t>60</t>
  </si>
  <si>
    <t>66</t>
  </si>
  <si>
    <t>Canaday, Lon</t>
  </si>
  <si>
    <t>Canaday-1</t>
  </si>
  <si>
    <t>Canaday-2</t>
  </si>
  <si>
    <t>Canaday-3</t>
  </si>
  <si>
    <t>Canaday-4</t>
  </si>
  <si>
    <t>Canaday-5</t>
  </si>
  <si>
    <t>Canaday-6</t>
  </si>
  <si>
    <t>Housley, Russell</t>
  </si>
  <si>
    <t>Housley/1</t>
  </si>
  <si>
    <t>Neg</t>
  </si>
  <si>
    <t>Please reference rfc2284bis instead of RFC 2284.  I realize that there may be concerns about a reference to work that has not been publised an a standards-track RFC yet, but this document is very far along in the IETF process.  I expect rfc2284bis to be approved before 802.11i ballot resolution is complete.</t>
  </si>
  <si>
    <t>Reference rfc2284bis instead of RFC 2284.  Of course, the actual reference will be to the RFC number that is assigned to rfc2284bis when it is published.</t>
  </si>
  <si>
    <t>Housley/2</t>
  </si>
  <si>
    <t>The idea here is it get entropy from another station.  That is a good idea, but I think that more explanation is needed about "abort."  This needs to be done in a manner that will release all resources at the remote station when the entropy-seeking station aborts the handshake after message 2.</t>
  </si>
  <si>
    <t>Provide guidance on the correct way to "abort."</t>
  </si>
  <si>
    <t>Housley/3</t>
  </si>
  <si>
    <t>No guidance is offered about "other sources of randomness."  Either this input should be removed, or some guidance should be provided.  One potential additional source of randomness is a noisy diode in the power circuit.</t>
  </si>
  <si>
    <t>Either provide guidance on potential sources of randomness or remove the input.</t>
  </si>
  <si>
    <t>Cole, Terry</t>
  </si>
  <si>
    <t>No</t>
  </si>
  <si>
    <t>ii</t>
  </si>
  <si>
    <t>Introduction</t>
  </si>
  <si>
    <t>Please modify the officer list to the style of 802.11h.</t>
  </si>
  <si>
    <t>List only CAC officer as of the close of Albuquerque meeting. List only Task Group officer of 802.11i. List any previous Study Group or Task Group leaders.</t>
  </si>
  <si>
    <t>Please add the  list of WG members as of the close of Albuquerque meeting now.</t>
  </si>
  <si>
    <t>iv</t>
  </si>
  <si>
    <t>Contents</t>
  </si>
  <si>
    <t>Wrong heading for 5.2.1</t>
  </si>
  <si>
    <t>Change number</t>
  </si>
  <si>
    <t>vi</t>
  </si>
  <si>
    <t>Odd spacing in 8.5.3.6</t>
  </si>
  <si>
    <t>Fix spacing</t>
  </si>
  <si>
    <t>vii</t>
  </si>
  <si>
    <t>Repeated and wrong heading numbers for 10.3.15</t>
  </si>
  <si>
    <t>Should be 17</t>
  </si>
  <si>
    <t>Show as bullet</t>
  </si>
  <si>
    <t>I don't think this is the right heading name</t>
  </si>
  <si>
    <t>Double check</t>
  </si>
  <si>
    <t>Show deleted text as strike out.</t>
  </si>
  <si>
    <t>Show deleted text as strike out. I would probably say Change, show strike out, show underlined two paragraph add.</t>
  </si>
  <si>
    <t>Unless it is really big, please show the deleted text.</t>
  </si>
  <si>
    <t>Show deleted text as strike out. I would probably say Change, show strike out, show underlined added paragraphs.</t>
  </si>
  <si>
    <t>Figure 2 lines poorly aligned.</t>
  </si>
  <si>
    <t>Please try to make the graphics more standard. Two lines from middle entity means anything? If not, make just one.</t>
  </si>
  <si>
    <t>Figure 5 lines from entity dashed and different form other MSC.</t>
  </si>
  <si>
    <t>Can we make the MSC look alike. I would make the lines down from the entities solid. But you could make them all dashed.</t>
  </si>
  <si>
    <t>Figure 6 . Same comment as 11</t>
  </si>
  <si>
    <t>Same as 11</t>
  </si>
  <si>
    <t>The changes are confined to the first paragraph only.</t>
  </si>
  <si>
    <t>Delete the other paragraphs unless you specifically wanted them there.</t>
  </si>
  <si>
    <t>Delete and Insert used together.</t>
  </si>
  <si>
    <t>Go ahead and use replace figure 13.</t>
  </si>
  <si>
    <t>Same as 17</t>
  </si>
  <si>
    <t>This text and figure 27 does not include 802.11g/h changes.</t>
  </si>
  <si>
    <t>Please include 802.11g/h</t>
  </si>
  <si>
    <t>You include Table 18 in the wrong section.</t>
  </si>
  <si>
    <t>Please insert headings before Table 18</t>
  </si>
  <si>
    <t>You include Table19 in the wrong section.</t>
  </si>
  <si>
    <t>Please insert headings before Table 19</t>
  </si>
  <si>
    <t>7.3.2</t>
  </si>
  <si>
    <t>You include Table 20 in the wrong section.</t>
  </si>
  <si>
    <t>Move this to section 7.3.2</t>
  </si>
  <si>
    <t>Through section 8, there is varying use of italics, bold, and courier font. I think the use is somewhat inconsistent from place to place.</t>
  </si>
  <si>
    <t>Please try to check the use of these three font styles in the reaffirmed document and make your use consistent. I know this request is fuzzy, so I understand if you're not happy with the specificity of this comment.</t>
  </si>
  <si>
    <t>Through this section, there is varying use of bolded but unnumbered headings. I don't think this is necessary.</t>
  </si>
  <si>
    <t>Can you consider getting rid of this. New sub-sections seems an easy way.</t>
  </si>
  <si>
    <t>Through this section there is varying use of indentation, with and without bullet lists and some lists with dashes for the bullet character.</t>
  </si>
  <si>
    <t>Can you consider making use of bullets and numbers more prevalent and consistent. And can you consider establishing a consistent presentation for pseudo code?</t>
  </si>
  <si>
    <t>Figure 42 will not be legible</t>
  </si>
  <si>
    <t>Must be cleaned up to use more standard sized font. There seem to be 2 totally independent portions of the figure and two sections that are linked. Perhaps you can make this single column and break into two pages to increase font size.</t>
  </si>
  <si>
    <t>Please don't block the text in the tables.</t>
  </si>
  <si>
    <t>Left alignment will be better.</t>
  </si>
  <si>
    <t>In all the Semantics of the service primitive sections in 10, please show the context for which the element is added. See 802.11h for example to follow.</t>
  </si>
  <si>
    <t>Be sure to include 802.11g and h changes as already existing.</t>
  </si>
  <si>
    <t>10.3.10</t>
  </si>
  <si>
    <t>There is no need to show the 10.3.10 headings</t>
  </si>
  <si>
    <t>Remove them. You can beef up the editing instructions to give increase coordinates if you feel it is needed.</t>
  </si>
  <si>
    <t>A</t>
  </si>
  <si>
    <t>This table belongs in a specific section of Annex A</t>
  </si>
  <si>
    <t>Include a subheading.</t>
  </si>
  <si>
    <t>I would like to try to compile all these changes before we finalize this draft.</t>
  </si>
  <si>
    <t>Please provide the test as a text file and I will add into the 802.11g/h MIB and see if compiles. Please give me at least 2 weeks to do this.</t>
  </si>
  <si>
    <t>I</t>
  </si>
  <si>
    <t>I believe that Annex H is the next available Annex.</t>
  </si>
  <si>
    <t>Annex will be renumbered to be in order of published approved drafts. There is every reason to go ahead and renumber go H, I think.</t>
  </si>
  <si>
    <t>7.3.2.1</t>
  </si>
  <si>
    <t>19
1</t>
  </si>
  <si>
    <t>25, 26</t>
  </si>
  <si>
    <t>“non-Layer2 management” may not be adequate.</t>
  </si>
  <si>
    <t>“14” is used in 802.11e-D6. Arbitration may be need.</t>
  </si>
  <si>
    <t>“40 through 46 in Table 19” are used in 802.11e-D6. Arbitration may be need.</t>
  </si>
  <si>
    <t>It should be change it for other expression.</t>
  </si>
  <si>
    <t>It should be non-duplicate number.</t>
  </si>
  <si>
    <t>These should be non-duplicate numbers.</t>
  </si>
  <si>
    <t>abstain</t>
  </si>
  <si>
    <t>Oyama, Satoshi</t>
  </si>
  <si>
    <t>Oyama-1</t>
  </si>
  <si>
    <t>Oyama-2</t>
  </si>
  <si>
    <t>Oyama-3</t>
  </si>
  <si>
    <t>Shimura, Akihiro</t>
  </si>
  <si>
    <t>Shimura-1</t>
  </si>
  <si>
    <t>The value of OUI field should be actual value. (Just a reminder)</t>
  </si>
  <si>
    <t>Replace "XXX-XXX-XXX" with appropriate value.</t>
  </si>
  <si>
    <t>It will be better to explain the meaning of the "B1" at this first place to improve readability.</t>
  </si>
  <si>
    <t>Explicitly explain that a key is named as "B1".</t>
  </si>
  <si>
    <t>Where can I find the definition of "aPrivacygrp"?</t>
  </si>
  <si>
    <t>Define what "aPrivacygrp" is.</t>
  </si>
  <si>
    <t>The value of EtherType should be actual value. (Just a reminder)</t>
  </si>
  <si>
    <t>Replace "XX" with appropriate value.</t>
  </si>
  <si>
    <t>It seems that the pseudo-code will never reach to line 52.</t>
  </si>
  <si>
    <t>8.7.2.3</t>
  </si>
  <si>
    <t>Correct to an appropriate pseudo-code.</t>
  </si>
  <si>
    <t>How the validity of the "Address" element is determined while the only element contained is the "Address"?</t>
  </si>
  <si>
    <t>10.3.12.1.2</t>
  </si>
  <si>
    <t>Clarify when the value of the "Address" element is valid. This also applies to Page 123, line 19 (Clause 10.3.16.1.2)</t>
  </si>
  <si>
    <t>The word "indicates" seems to be redundant.</t>
  </si>
  <si>
    <t>Remove "indicates".</t>
  </si>
  <si>
    <t>10.3.14.1.1</t>
  </si>
  <si>
    <t>This sentence should be in italic.</t>
  </si>
  <si>
    <t>See above.</t>
  </si>
  <si>
    <t>Shimura-2</t>
  </si>
  <si>
    <t>Shimura-3</t>
  </si>
  <si>
    <t>Shimura-4</t>
  </si>
  <si>
    <t>Shimura-5</t>
  </si>
  <si>
    <t>Shimura-6</t>
  </si>
  <si>
    <t>Shimura-7</t>
  </si>
  <si>
    <t>Shimura-8</t>
  </si>
  <si>
    <t>Paine, Richard</t>
  </si>
  <si>
    <t>Paine-1</t>
  </si>
  <si>
    <t>The security of management frames should be addressed.</t>
  </si>
  <si>
    <t>Add a type and subtype field for management frames per 7.1.3.1.2 and insert in Table 1 of the 2003 rollup and use a new subtype of "encrypted action frames" to be used for management information (see 03/992r0).</t>
  </si>
  <si>
    <t>Tan, Pek-Yew</t>
  </si>
  <si>
    <t>Tan-1</t>
  </si>
  <si>
    <t>In figure 25, the diagram depict the format of an MPDU. If It is an MPDU, so FCS should be included.</t>
  </si>
  <si>
    <t>To include FCS in the Diagram 25. Alternatively, use WEP diagram as in Figure 11 which just showed the frame body expansion and rename the Figure to Expanded CCMP with WEP MPDU.</t>
  </si>
  <si>
    <t>In figure 16, the diagram depict the format of an MPDU. If It is an MPDU, so FCS should be included.</t>
  </si>
  <si>
    <t>To include FCS in the Diagram 16. Alternatively, use WEP diagram as in Figure 11 which just showed the frame body expansion and rename the Figure to Expanded TKIP with WEP MPDU.</t>
  </si>
  <si>
    <t>Tan-2</t>
  </si>
  <si>
    <t>Potter, Al</t>
  </si>
  <si>
    <t>Potter-1</t>
  </si>
  <si>
    <t>Configuring an AP to simultaneously support STAs with WEP and TKIP forces use of WEP as the group cipher.  The (certain, eventual) compromise of the WEP key compromises the entire ESS, an intolerably unsecure condition.</t>
  </si>
  <si>
    <t>Remove all references to and remnants of the mis-feature formerly known as TSN from the draft and explicitly forbid the simultaneous support of WEP and TKIP while sharing the same keying material due to the certainty of compromise.</t>
  </si>
  <si>
    <t>seems like "the f" should be "then f"</t>
  </si>
  <si>
    <t>Karnik-1</t>
  </si>
  <si>
    <t>Karnik, Pankaj</t>
  </si>
  <si>
    <t>Bailey, Daniel</t>
  </si>
  <si>
    <t>Bailey-1</t>
  </si>
  <si>
    <t xml:space="preserve">CCM suffers from three efficiency flaws, as noted in http://www.cs.ucdavis.edu/~rogaway/papers/ccm.pdf.  The most notable of these is that CCM can't begin to process data until all data has been received. </t>
  </si>
  <si>
    <t>I will change my vote to yes if my other comments are satisfied and AES-CCM is replaced by a better mode of operation such as EAX.  EAX is defined in http://www.cs.ucdavis.edu/~rogaway/papers/eax.html, and is likewise patent-free.</t>
  </si>
  <si>
    <t>The standard currently requires too many frames to be exchanged to support vehicle to vehicle, vehicle to roadside, and voice-over-IP applications.</t>
  </si>
  <si>
    <t>I will change my vote to yes if my other comments are satisfied and the standard is updated to include a method to support efficient roaming of stations from one access point to another, such as that suggested by William Arbaugh, et al.</t>
  </si>
  <si>
    <t>The current draft offers the minimal suggestion that devices in an ad hoc network could pre-share keys.  But that doesn't appear to robustly support both peer to peer and group keys.</t>
  </si>
  <si>
    <t>I will change my vote to yes if my other comments are satisfied and the standard offers a robust solution for key establishment and management in ad hoc networks.  A better solution would be adopt an ad hoc security model similar to 802.15.3 where one peer device adopts the role of Key Distribution Center or "Security Manager" for group keys.  Naturally, this topic can't be thoroughly treated in a comment like this, but the idea is that the Security Manager shares a symmetric management key (or Key Encrypting Key) with each peer and is responsible for changing and distributing the group key when the composition of the group changes.</t>
  </si>
  <si>
    <t>Bailey-2</t>
  </si>
  <si>
    <t>Bailey-3</t>
  </si>
  <si>
    <r>
      <t>R</t>
    </r>
    <r>
      <rPr>
        <b/>
        <sz val="10"/>
        <rFont val="Arial"/>
        <family val="2"/>
      </rPr>
      <t xml:space="preserve">eject or </t>
    </r>
    <r>
      <rPr>
        <b/>
        <sz val="10"/>
        <color indexed="10"/>
        <rFont val="Arial"/>
        <family val="2"/>
      </rPr>
      <t>A</t>
    </r>
    <r>
      <rPr>
        <b/>
        <sz val="10"/>
        <rFont val="Arial"/>
        <family val="2"/>
      </rPr>
      <t>ccept</t>
    </r>
  </si>
  <si>
    <t>Action Taken</t>
  </si>
  <si>
    <t>Description</t>
  </si>
  <si>
    <t>Overview</t>
  </si>
  <si>
    <t>Layer Management</t>
  </si>
  <si>
    <t>MAC SME</t>
  </si>
  <si>
    <t>Normative References</t>
  </si>
  <si>
    <t>Definitions</t>
  </si>
  <si>
    <t>Abbrev. &amp; Acronyms</t>
  </si>
  <si>
    <t>General description</t>
  </si>
  <si>
    <t>MAC service definition</t>
  </si>
  <si>
    <t>Frame formats</t>
  </si>
  <si>
    <t>Authentication &amp; privacy</t>
  </si>
  <si>
    <t>PICs</t>
  </si>
  <si>
    <t>Formal description</t>
  </si>
  <si>
    <t>MIB</t>
  </si>
  <si>
    <t>Dave &amp; Frank</t>
  </si>
  <si>
    <t>Dorothy</t>
  </si>
  <si>
    <t>Dave N.</t>
  </si>
  <si>
    <t>Paul</t>
  </si>
  <si>
    <t>Jesse</t>
  </si>
  <si>
    <t>Dave Halasz &amp; Frank Ciotti
2, 3, 4 &amp; 7</t>
  </si>
  <si>
    <t>Jesse Walker
5 &amp; 8.3.2</t>
  </si>
  <si>
    <t>Dave Nelson
8, 8.1, 8.2 &amp; 8.3.1</t>
  </si>
  <si>
    <t>Dorothy Stanley
8.4 &amp; 8.5</t>
  </si>
  <si>
    <t>Paul Lambert
8.3.3 &amp; I</t>
  </si>
  <si>
    <t>Addressed Clause for sorting</t>
  </si>
  <si>
    <t>R</t>
  </si>
  <si>
    <t>Rejected Clause for sorting</t>
  </si>
  <si>
    <t>Totals:</t>
  </si>
  <si>
    <t>Increased font size</t>
  </si>
  <si>
    <t>This was quoted text that is being deleted</t>
  </si>
  <si>
    <t>We will rephrase: "The Temporal Key Integrity Protocol (TKIP) is a cipher suite using the WEP protocol."</t>
  </si>
  <si>
    <t>This comment has two parts. The first part we will accept and alter our figure to show the DS (which, by the way, was not depicted in the original Figure 11 which we are updating). For the second part, while commenter is correct, the Tge specification is not an approved standard, so cannot be referenced by the TGi draft. The only possible place for any normative text dealing with such a TGe feature is in the TGe draft</t>
  </si>
  <si>
    <t>We propose deleting the offending sentence. It is not within our purview to specify the the behavior of the 802.1X Uncontrolled Port</t>
  </si>
  <si>
    <t>Propose" If this policy is unacceptable to sender, it shall not send, and if unacceptable to the receiver, it shall discard."</t>
  </si>
  <si>
    <t>Deleting reference to WDS</t>
  </si>
  <si>
    <t>It is correct that 802.1X applied to any wireless media causes layer violations, because 802.1X inherently assumes that a link is always present for use. Remedying this assumption of 802.1X is outside the scope of TGi's PAR</t>
  </si>
  <si>
    <t>The depicted location is necessary, because the 802.1X Controlled Port must block traffic to and from the DS, and hence must be within the 802.11 MAC.</t>
  </si>
  <si>
    <t>Propose to replace the text with "Once the AKM completes successfully, data protection is enabled to prevent unauthorised access, and the IEEE 802.1X Controlled Port unblocks to allow protected Data traffic."</t>
  </si>
  <si>
    <t>Fixed in 5.4.2.2 by resolution to comment with index 285. In other places, change by renaming to IEEE 802.11 AKM.</t>
  </si>
  <si>
    <t>Replace text with "An RSNA relies on IEEE 802.1X to provide authentication services, and uses the IEEE 802.11 AKM defined in clause 8.5 to provide key management services."</t>
  </si>
  <si>
    <t>Proposed accepting text</t>
  </si>
  <si>
    <t>Propose accepting text, with sentence resolving comment 287 inserted.</t>
  </si>
  <si>
    <t>Propose replacing existing text with proposed change</t>
  </si>
  <si>
    <t>The comment was addressed by accepting other working changes</t>
  </si>
  <si>
    <t>Proposed Text:
In an RSNA, IEEE 802.11 provides functions to protect Data frames, IEEE 802.1X provides authentication and frame filtering, and IEEE 802.11 and IEEE 802.1X collaborate to provide key management.</t>
  </si>
  <si>
    <t>Propose accepting the commenter's solution</t>
  </si>
  <si>
    <t>We will strike out the old text and add new</t>
  </si>
  <si>
    <t>Propose: change "authentication" to "IEEE 802.11 MAC authentication", add the suggested paragraph, and also add the sentence that "Deauthentication also destroys any PTKSA and GTKSA that exists in the STA and closes the associated IEEE 802.1X Controlled Port.</t>
  </si>
  <si>
    <t>Propose revising to include commenter's text, but replacing "four and two way handshakes" with "4-Way and Group Key Handshakes"</t>
  </si>
  <si>
    <t>We will add text indicating that the receiver is guaranteed that the transmitter sent received frame</t>
  </si>
  <si>
    <t>Proposed text: In an IBSS, each STA must enforce its own security policy, and these could in principal be different. In an ESS, the AP can enforce a uniform security policy across all STAs.</t>
  </si>
  <si>
    <t>Will accept commenter's change</t>
  </si>
  <si>
    <t>If RSNA key management were part of the 802.1X PAE, it would be specified in the 802.1X-REV specification, and it is not. Instead, it is specified in the 802.11i draft, and is part of the 802.11 SME that coordinates the activities of the 802.1X PAE and the 802.11 MAC.</t>
  </si>
  <si>
    <t>Breaking this sections into subsections obstructs the flow of the text, so it becomes harder to see that the different diagrams are part of the same flow.</t>
  </si>
  <si>
    <t>In an IBSS, deleting the PTKSA is the most important point. The only other important effect is the transistion to the unauthenticated state. We will add a clause "and transition to the unauthenticated state."</t>
  </si>
  <si>
    <t>We add a footnote inside the figure saying that the probe request/response can be replaced by a Beacon conveying security parameters</t>
  </si>
  <si>
    <t>The assumptions necessary to provide security are what they are. We will reword the introductory clause leading into the list of assumptions to read: "this specification assumes that the protocol supports the following functions:"</t>
  </si>
  <si>
    <t>Fixed by resolution of comment 302</t>
  </si>
  <si>
    <t xml:space="preserve">Authentication and Association sequence
TGi has made a major change to the operation of the 802.11 MAC which I believe to have been unnecessary to accomplish TGi’s goals for enhanced security. Unfortunately, the change causes additional problems for other work going on within 802.11.
A short TGi history (as I understand it):
I the early days of TGi (back when it was still part of TGe) the group explored using 802.1x for authentication. This authentication approach lead to some thinking that Association had to be competed (in order to pass info to 802.1x) before Authentication was possible – leading to the reversal of the Authentication and Association sequence given in the MAC state machine diagram (figure 8, 2003 edition of 802.11). 
As work progressed in TGi, the 802.1X facility was moved from above the MAC SAP, to below the MAC SAP (as currently shown on page 13 of the 7.0 TGi draft). 
However, for some reason, the authentication mechanism for an RSN is still performed AFTER Association. This reversal effectively collapses states 2 and 3 (of figure 8) into one state for stations in an RSNA.
This creates several serious problems – 
a) Class 1 and Class 2 distinction loss:
It is no longer possible to tell the difference between Class 1 and Class 2 frames. Yet none of the language about the state diagram or the expected behavior for frames by class has been revised by the TGi Draft. Technically, with TGi’s changes it appears to be impossible under TGi to get from state 1 to state 3 – hence a station can never be Associated.
b) Only Class 3 protected:
No protection is provided by TGi for anything other than Class 3 frames. I suspect that TGi did not think this was important as the group probably only thought of the class 2 management frames for Authentication and Deauthentication (since TGi does not appear to intend to utilize these management frames, they may have perceived that this does not matter). However it does matter… as it is important for Class 2 frames to be protected.
c) No Pre-authentication:
The ability to pre-authenticate to multiple APs is no longer possible with TGi. Since authentication can only occur after association, it is impossible to be authenticated to multiple APs. The fact that a STA can only be associated to a single AP at any given instant prevents multiple authentications for and RSN. This impairs roaming abilities as authentication cannot be set up prior to a Reassociation. 
I believe that this will be a serious limitation for the new fast handoff group and that TGi should not reduce Reassociation abilities as a side effect.
d) Action frames etc:
The apparent loss of state 2 (authenticated state) for an RSN means that there is no protection provided by TGi for any frames of class &lt; 3. This includes the action frames defined by 802.11h. 
Other TGs are also about to be, or are in process of, inventing new Class 1 and/or 2 frames;
Examples are:
TGk: for RR measurements,
Mesh SG: (I suspect) to set up and maintain a mesh, 
Fast handoff group: to set up context and SA before handoff, 
Proposed managed services group: many services talked about would be system level and likely to be done between authenticated (i.e. identified with and ESS) stations. 
Each of these groups are (or are likely to want to) desire to utilize frames of classes 1 or 2. Unfortunately, all such frames are unprotected by TGi. 
This would force those groups to either 
1) Accept the risk profile that comes from using unprotected frames (a high security risk in some cases) or 
2) Invent a TG specific security mechanism for the TG frames (resulting in a mish mash of potentially incompatible security mechanisms for 802.11).
The obvious (and I think simplest) solution to this situation is to put the order of Authentication and Association back to the usual industry sequence of Authentication before Association. It is imperative that there remain a distinct “authenticated” STA state as this would allow the TGi security mechanisms to be used for all “post-authentication” frames. This would be a huge functional improvement over the TGi draft 7.0 functionality, and would be of great benefit to the work of multiple other 802.11 task groups.
I see no technical reason this can not be done – in fact I am aware of TGi conversations where the use of management frames was considered to implement the proposed authentication mechanisms. I have heard that the reasons this approach was not taken were not technical but political (e.g. certain companies did not want to change preliminary TGi implementations they had already started). Assuming what I have heard to be true, I believe that the problems caused by this fundamental sequence issue should far outweigh the cost associated with the early implementation risks voluntarily taken by some companies. I note that the same 4 way authentication handshake used by TGi could still be employed (perhaps carried in newly defined management frames if need be). 
</t>
  </si>
  <si>
    <t>Use of "shall" in clause 7 is inappropriate even though I understand it is rather convenient. Clause 7 is descriptive rather than normative.</t>
  </si>
  <si>
    <t>Rephrase the sentences containing "shall" in clause 7. If needed, add corresponding sentences in clauses other than 7.</t>
  </si>
  <si>
    <t>Introduces the terms "automatic" and "manual" key management, but these terms aren't properly defined, and don't seem to be used anywhere else.  Also, while 11i has two AKMP protocols, I think it only has a single key management protocol the 4-way/2-way handshake, so talking about AKMP in the middle of a section on key management is a bit confusing.</t>
  </si>
  <si>
    <t>Rewrite "The enhanced confidentiality, data authentication, and replay protection mechanisms require fresh cryptographic keys.  The procedures described in this document provide fresh keys by means of the four and two way handshakes."</t>
  </si>
  <si>
    <t>MORETON65</t>
  </si>
  <si>
    <t>5.4.3.5</t>
  </si>
  <si>
    <t>Need to make clear that it's only an origin in this BSS that is guaranteed.</t>
  </si>
  <si>
    <t>Replace "another STA" with "another STA in the same BSS".</t>
  </si>
  <si>
    <t>MORETON66</t>
  </si>
  <si>
    <t>The original 5.6 didn't mention security at all, so the new additions need to apply to the 1999 spec as well.  They're actually a weird mixture between the two, with several errors (such as saying that only the AS makes an authentication decision, and that only the AP enforces the security policy).</t>
  </si>
  <si>
    <t>Remove the changes to 5.6.</t>
  </si>
  <si>
    <t>MORETON67</t>
  </si>
  <si>
    <t>5.7.5</t>
  </si>
  <si>
    <t>Use of the confidentiallity algorithm is now controlled by SETPROTECTION rather than SETKEYS.</t>
  </si>
  <si>
    <t>Change SETKEYS to SETPROTECTION.</t>
  </si>
  <si>
    <t>MORETON68</t>
  </si>
  <si>
    <t>There's no point in selecting an algorithm if you don't use it…</t>
  </si>
  <si>
    <t>change "selects the" to "applies the appropriate"</t>
  </si>
  <si>
    <t>MORETON69</t>
  </si>
  <si>
    <t>I don't think 802.1X defines an Authenticator or Supplicant entity - it defines a PAE that may adopt the role of a supplicant and/or a authenticator.</t>
  </si>
  <si>
    <t>Replace Authenticator/Supplicant in the diagram, and Supplicant/Authenticator in the text below with "PAE".</t>
  </si>
  <si>
    <t>MORETON70</t>
  </si>
  <si>
    <t>RSNA key management should be part of the PAE (mislabelled 802.1X Authenticator/Supplicant in the diagram.)</t>
  </si>
  <si>
    <t>Change the diagram to show this.</t>
  </si>
  <si>
    <t>MORETON71</t>
  </si>
  <si>
    <t>Says that a STA can take on the supplicant an authenticator roles, but isn't this always the case?</t>
  </si>
  <si>
    <t>Rewrite laste sentence "In an IBSS, a STA takes on both the Supplicant and Authenticator roles, and may take on the Authentication Server role."</t>
  </si>
  <si>
    <t>MORETON72</t>
  </si>
  <si>
    <t>"IEEE 802.1X Supplicant’s and Authenticators exchange protocol information via the IEEE 802.1X Uncontrolled Port." - appears to repeat the previous sentence.</t>
  </si>
  <si>
    <t>Delete this sentence.</t>
  </si>
  <si>
    <t>MORETON73</t>
  </si>
  <si>
    <t>"However, a given protocol may need to bypass the authorization function and make use of the IEEE 802.1X Uncontrolled Port." - true, but this is the sort of detail that should be left to 802.1X as it's outside our scope and not required to understand this document.</t>
  </si>
  <si>
    <t>MORETON74</t>
  </si>
  <si>
    <t>Grammar</t>
  </si>
  <si>
    <t>Change "If it later changes the GTK, the Authenticator" to "If the Authenticator later changes the GTK, it"</t>
  </si>
  <si>
    <t>MORETON75</t>
  </si>
  <si>
    <t>As this is an explanatory section, the prime test for any text is "does it help explain?".  The text "and optionally to transmit and receive unicast packets" though true is going to confuse more people than it enlightens.</t>
  </si>
  <si>
    <t>Delete this text.</t>
  </si>
  <si>
    <t>MORETON76</t>
  </si>
  <si>
    <t>This section could do with splitting into subsections.</t>
  </si>
  <si>
    <t>Split into "Authentication using an Authentication Server", "Four Way Handshake" "Group Key Handshake" and "Using a Pre Shared Key"</t>
  </si>
  <si>
    <t>MORETON77</t>
  </si>
  <si>
    <t>The second paragraph has too much detail and as a result is incomplete, which makes it confusing.</t>
  </si>
  <si>
    <t>Replace with "In an IBSS, every STA generates its own GTK which it uses for encrypting the group addressed frames it sends.  This GTK is given to the other STAs in the IBSS during the 4-Way Handshake so that they can decrypt the frames."</t>
  </si>
  <si>
    <t>MORETON78</t>
  </si>
  <si>
    <t>"In an IBSS, STAs respond to Deauthenticate frames from a STA by deleting the PTKSA associated with that STA."  True, but why pick on this one detail to mention rather than all the others?  It doesn't help understanding.</t>
  </si>
  <si>
    <t>MORETON79</t>
  </si>
  <si>
    <t>In general this section talks about unblocking the controlled port rather than setting internal 802.1X variables that cause that to happen.  Inconsistency is confusing.</t>
  </si>
  <si>
    <t>Replace "the 802.1X variable portValid is not set" with "the IEEE 802.1X controlled port is not unblocked". Same change in 5.9.3.3</t>
  </si>
  <si>
    <t>MORETON80</t>
  </si>
  <si>
    <t>The procedure described in 11.3.2 does not use this interface for IBSS authentication (it uses MLME-AUTHENTICATE.indication instead).  So there are two different procedures in the document for the same thing.</t>
  </si>
  <si>
    <t>One of them must be deleted, and as 11.3.2 gives a more complete procedure, is nearer to a real implementation, and does not require an additional MLME interface that method should be the one retained.  Delete all references to MLME-PROTECTEDFRAMEDROPPED, and rephrase as necessary.</t>
  </si>
  <si>
    <t>MORETON81</t>
  </si>
  <si>
    <t>If a picture's worth a thousand words, it seems a bit pointless to have the words as well.</t>
  </si>
  <si>
    <t>Delete the sentences starting "During transmission" and "During reception".</t>
  </si>
  <si>
    <t>MORETON82</t>
  </si>
  <si>
    <t>The sentence starting "After defragmentation" misses out the replay detection and 802.1X stages.</t>
  </si>
  <si>
    <t>MORETON83</t>
  </si>
  <si>
    <t>For compatibility with the standard 802 architecture, "Intra BSS Relay" should be relabelled "MAC Relay Entity" and the flow to/from the LLC should not be routed through it.</t>
  </si>
  <si>
    <t>MORETON84</t>
  </si>
  <si>
    <t>This diagram is incompatible with the 802.1X architecture.  The closest you can practically get is to place the controlled/uncontrolled ports on top of the LLC, and neglect their impact on relaying.</t>
  </si>
  <si>
    <t>MORETON85</t>
  </si>
  <si>
    <t>Says that the only queuing added is for defragmentation, but what about PS Defer?</t>
  </si>
  <si>
    <t>MORETON86</t>
  </si>
  <si>
    <t>Oh joy…  This section has been ammended by 11b and by 11g and 11h (in that order), so this ammendment needs to be updated to take account of the changes.</t>
  </si>
  <si>
    <t>Update to take account of 11b, 11g and 11h.</t>
  </si>
  <si>
    <t>MORETON87</t>
  </si>
  <si>
    <t>The new name of the "privacy" field seems inappropriate in a capability field.  If you have to change it, "protection" would be better.  Also, the definition of the field hasn't been changed, so will still refer to Privacy.</t>
  </si>
  <si>
    <t>Revert back to "privacy", it'll make things much easier…</t>
  </si>
  <si>
    <t>MORETON88</t>
  </si>
  <si>
    <t>"The all fields after"</t>
  </si>
  <si>
    <t>"All fields after"</t>
  </si>
  <si>
    <t>MORETON89</t>
  </si>
  <si>
    <t>7.3.2.9.1</t>
  </si>
  <si>
    <t>There's actually no definition of what is in the Pairwise Key Cipher Suite List field!</t>
  </si>
  <si>
    <t>Add "The Pairwise Key Cipher Suite List contains a series of cipher suite selectors that indicate the pairwise cipher suites supported in the BSS."</t>
  </si>
  <si>
    <t>MORETON90</t>
  </si>
  <si>
    <t>What's a "Key Cipher Suite"??  Sounds like a cipher suite used to encrypt the key.</t>
  </si>
  <si>
    <t>Change all "Key Cipher Suite" to "Cipher Suite".</t>
  </si>
  <si>
    <t>MORETON91</t>
  </si>
  <si>
    <t>"indicates the number of Pairwise Cipher Suites" - actually it's the number of "Pairwise Cipher Suite selectors".</t>
  </si>
  <si>
    <t>MORETON92</t>
  </si>
  <si>
    <t>Says that WEP selectors are only used "when communicating with pre-RSNA devices" but these values are also sent to RSNA devices in a TSN even if no pre-RSNA devices have joined the BSS.</t>
  </si>
  <si>
    <t>replace with "in a TSN, to allow pre-RSNA devices to join the BSS."</t>
  </si>
  <si>
    <t>MORETON93</t>
  </si>
  <si>
    <t>"An AP shall not specify the selector XX-XX-XX-0 “Use Group Key cipher suite” as the group key cipher suite selector."  True, but the same thing was said two sentences ago.</t>
  </si>
  <si>
    <t>MORETON94</t>
  </si>
  <si>
    <t>The other restrictions on what may be advertised are normative, so why is the CCMP one only informative?</t>
  </si>
  <si>
    <t>Make it normative.</t>
  </si>
  <si>
    <t>MORETON95</t>
  </si>
  <si>
    <t>Table 2 is just a repeat of the pretty explicit stuff in the previous paragraphs, and the two group key columns are duplicates of each other.</t>
  </si>
  <si>
    <t>Delete this table.</t>
  </si>
  <si>
    <t>MORETON96</t>
  </si>
  <si>
    <t>7.3.2.9.2</t>
  </si>
  <si>
    <t>There is no definition of what the Authentication &amp; Key Management Count and Suite List fields contain.</t>
  </si>
  <si>
    <t>Add them to the beginnin of this section for consistency.</t>
  </si>
  <si>
    <t>MORETON97</t>
  </si>
  <si>
    <t>The informative note doesn't seem very interesting or informative as it is.</t>
  </si>
  <si>
    <t>Add "simultaneously" after "enabled"</t>
  </si>
  <si>
    <t>MORETON98</t>
  </si>
  <si>
    <t>"sets the Pairwise Key Subfield"</t>
  </si>
  <si>
    <t>Should be "sets the No Pairwise Subfield".</t>
  </si>
  <si>
    <t>MORETON99</t>
  </si>
  <si>
    <t>"Number of Replay Counters subfield"</t>
  </si>
  <si>
    <t>Should be "Replay Counter subfield" (twice).  Also in title of Table 4 and in a column header.</t>
  </si>
  <si>
    <t>MORETON100</t>
  </si>
  <si>
    <t>The description of how to handle a non present field shouldn't be part of the reserved subfield description.</t>
  </si>
  <si>
    <t>Move it up to the beginning of the section.</t>
  </si>
  <si>
    <t>MORETON101</t>
  </si>
  <si>
    <t>The last paragraph gives some flexability on the group key cipher suite, which isn't allowed by the definition of a TSN.</t>
  </si>
  <si>
    <t>Replace with "In a TSN the Group Key Cipher Suite selector shall be WEP-40 or WEP-104."</t>
  </si>
  <si>
    <t>MORETON102</t>
  </si>
  <si>
    <t>This paragraph seems to imply that 802.1X based AKMP can be used to provide a WEP key.  I don't think this should be allowed.</t>
  </si>
  <si>
    <t>Remove the references to 802.1X from this paragraph (see later comment that rewrites this paragraph).  In 7.3.2.9.1 only allow TKIP as group cipher if "use group" has been selected.</t>
  </si>
  <si>
    <t>MORETON103</t>
  </si>
  <si>
    <t>The third paragraph could be improved by a bit more information about how this works in an 802.1X environment.</t>
  </si>
  <si>
    <t>Replace with "In a TSN, the IEEE 802.1X Controlled Port must initially be blocked for all associations, even those that did not include the RSN IE in their (Re)Association Request, and for which there will not be an IEEE 802.1X PAE.  If the association is with a pre-RSNA device, the SME shall only unblock the IEEE 802.1X Controlled Port when WEP has been enabled.</t>
  </si>
  <si>
    <t>MORETON104</t>
  </si>
  <si>
    <t>The informative note is wrong as the spec does define how to run both simultaneously - the TSN.</t>
  </si>
  <si>
    <t>Delete the informative note.</t>
  </si>
  <si>
    <t>MORETON105</t>
  </si>
  <si>
    <t>The first paragraph repeats information from the previous clause, but uses "type" instead of "class".</t>
  </si>
  <si>
    <t>Delete the first paragraph, and combine the two sections.</t>
  </si>
  <si>
    <t>MORETON106</t>
  </si>
  <si>
    <t>"dor11RSNAEnabled"</t>
  </si>
  <si>
    <t>"dot11RSNAEnabled"</t>
  </si>
  <si>
    <t>MORETON107</t>
  </si>
  <si>
    <t xml:space="preserve">In the first paragraph all the uses of "equipment" are in its plural form.  (If you don't believe me, try replacing all occurances of "equipment" with "mouse" and rereading the paragraph.)  </t>
  </si>
  <si>
    <t>Equipment is one of those dangerous nouns where the singular and plural are the same, and is probably best avoided all together.  I'd replace all "Equipment" with "Devices", but I guess that makes this into a technical comment.</t>
  </si>
  <si>
    <t>MORETON108</t>
  </si>
  <si>
    <t>SME doesn't do Open Authentication, the MAC does.</t>
  </si>
  <si>
    <t>Replace bullet 1b and 2b with "It shall issue an MLME-AUTHENTICATE.request to the MAC indicating Open Authentication, and wait for the MLME-AUTHENTICATE.confirm.</t>
  </si>
  <si>
    <t>MORETON109</t>
  </si>
  <si>
    <t>The definition of RSNA Capable would seem to apply to legacy devices upgraded to TKIP.  I think this is a good place to make clear their status.</t>
  </si>
  <si>
    <t>Add "Note that RSNA Capable does not imply full compliance with the RSNA PICS.  A legacy device that has been upgraded to support TKIP can be RSNA capable, but will not be compliant with the PICS if it does not also support CCMP."</t>
  </si>
  <si>
    <t>MORETON110</t>
  </si>
  <si>
    <t>"It uses the agreed upon Temporal Keys and cipher suites to protect the link." - it's not the SME that does this, it's the MAC.</t>
  </si>
  <si>
    <t>Replace this sentence in bullet 1f and 2e with "The SME enables protection of the link by issuing the MLME-SETKEYS.request and MLME-SETPROTECTION.request primitives."</t>
  </si>
  <si>
    <t>MORETON111</t>
  </si>
  <si>
    <t>What is the "common key" in this case?  Is it really assumed to be fresh, or just different for each &lt;STA, AP&gt; pair - if it was really fresh would we need the 4 way handshake?</t>
  </si>
  <si>
    <t>Replace "different fresh common key" and "different key" with "different PMK".</t>
  </si>
  <si>
    <t>MORETON112</t>
  </si>
  <si>
    <t>I don't see how reusing a PMK would actually compromise the data, as I thought the freshening was meant to prevent this sort of thing.</t>
  </si>
  <si>
    <t>Replace the last sentence with "This assumption is required to prevent data being read by an AP that the STA was previously associated with."</t>
  </si>
  <si>
    <t>MORETON113</t>
  </si>
  <si>
    <t>Is it really an assumption that there must be a different PMK for each session with the same AP?  Wouldn't the 4 way handshake protect against this sort of problem?</t>
  </si>
  <si>
    <t>Delete "and a different key for each session between the pair".</t>
  </si>
  <si>
    <t>MORETON114</t>
  </si>
  <si>
    <t>"New implementations should support pre-RSNA methods only" - can be read as the opposite of what is intended.</t>
  </si>
  <si>
    <t>Replace with "New implementations should only support pre-RSNA methods"</t>
  </si>
  <si>
    <t>MORETON115</t>
  </si>
  <si>
    <t>I think we could actually provide some helpful advice to users on how to choose a WEP key.  There are a small percentage of WEP keys that can not be broken by the existing WEP cracking programs.  Maybe it would be a help if we included 2 or 3 such keys in the standard and suggested the user use one of them?</t>
  </si>
  <si>
    <t>MORETON116</t>
  </si>
  <si>
    <t>The introductory paragraph is pretty much a waste of time as the only content is repeated in the next paragraph, and is arguably incorect (RSNA is an association, not a standard, so it doesn't define anything.)</t>
  </si>
  <si>
    <t>Delete the first paragraph.</t>
  </si>
  <si>
    <t>MORETON117</t>
  </si>
  <si>
    <t>"since that confidentially" -spelling and grammar</t>
  </si>
  <si>
    <t>should be "since the confidentiality"</t>
  </si>
  <si>
    <t>MORETON118</t>
  </si>
  <si>
    <t>The justification for keeping Open Authentication is pretty tenuous.  Why not just bite the bullet and bin it?</t>
  </si>
  <si>
    <t>Remove Open Authentication as a step in RSNA establishment.</t>
  </si>
  <si>
    <t>MORETON119</t>
  </si>
  <si>
    <t>The first informative note in bullet 3 says that the controlled port is returned to the blocked state AFTER the completion of the key deletion.  This makes it possible for an attacker to sneak some unencrypted frames through between the two.</t>
  </si>
  <si>
    <t>The controlled port must be returned to the blocked state before deleting keys.</t>
  </si>
  <si>
    <t>MORETON120</t>
  </si>
  <si>
    <t>"if it does not have a cached PMKSA for at least one of the supplied PMKIDs" can be read two ways.</t>
  </si>
  <si>
    <t>Replace with "if it has a cached PMK for none of the supplied PMKs."</t>
  </si>
  <si>
    <t>MORETON121</t>
  </si>
  <si>
    <t>I don't think "It then creates an IEEE 802.1X Supplicant and Authenticator port for the peer." is correct 802.1X terminology.</t>
  </si>
  <si>
    <t>Replace with "It then creates an IEEE 802.1X PAE for the peer that will adopt both the Supplicant and Authentciator roles."</t>
  </si>
  <si>
    <t>MORETON122</t>
  </si>
  <si>
    <t>"a STA’s Supplicant sets the IEEE 802.1X authSuccess and portValid variables to TRUE" - isn't this true of the Authenticator as well?</t>
  </si>
  <si>
    <t>Change Supplicant to PAE??</t>
  </si>
  <si>
    <t>MORETON123</t>
  </si>
  <si>
    <t>"Membership in the IBSS is determined by the peer STA’s knowledge of the correct PSK." - surely not true if 802.1X authentication is being used?</t>
  </si>
  <si>
    <t>Change "PSK" to "Security Credentials"??</t>
  </si>
  <si>
    <t>MORETON124</t>
  </si>
  <si>
    <t>8.4.2</t>
  </si>
  <si>
    <t>I recognise that 0:0:0 is a Xerox OUI, so does that mean I can't ignore a suite selector containing it?</t>
  </si>
  <si>
    <t>Change the last bullet to "A STA shall ignore suite selectors that it does not recognise."</t>
  </si>
  <si>
    <t>MORETON125</t>
  </si>
  <si>
    <t>There are so many other places where IBSS establishment is described, how about we get rid of this one?</t>
  </si>
  <si>
    <t>Delete the last paragraph.</t>
  </si>
  <si>
    <t>MORETON126</t>
  </si>
  <si>
    <t>8.4.3</t>
  </si>
  <si>
    <t>The requirement to not associate with pre-RSNA equipment is not derived from configuration as described by the informative note, but is derived from the definition of an RSN.</t>
  </si>
  <si>
    <t>Change the informative note to "By definition, an RSN must advertise a Group Key Cipher Suite Selector, and that selector must not indicate WEP.  Hence it is not possible for pre-RSNA equipment to join an RSN."</t>
  </si>
  <si>
    <t>MORETON127</t>
  </si>
  <si>
    <t>I was slightly confused the first time I read this.</t>
  </si>
  <si>
    <t>Change "with an AP that does not support any pairwise key cipher suites." to "with an AP that advertises "Use Group Key" as the Pairwise Key Cipher Suite Selector."</t>
  </si>
  <si>
    <t>MORETON128</t>
  </si>
  <si>
    <t>It is against the spirit of an IBSS to have different beacon contents depending on who the beacon sender is, and can cause some very strange problems.  So while Pairwise suite negotiation is attractive, it's not really feasible.</t>
  </si>
  <si>
    <t>MORETON129</t>
  </si>
  <si>
    <t>Does the second 4 way handshake serve any purpose?  Given that both must complete before the port is unblocked, then it's no more resiliant to failure than just having a single one, with supplicant and authenticator roles determined by MAC address comparison.  OK it does give a slightly quicker way of getting the GTK across, but does that really justify all the extra complexity (especially in the description).</t>
  </si>
  <si>
    <t>Change IBSS to use a single 4 way handshake with PAE role determined by MAC address comparison.</t>
  </si>
  <si>
    <t>MORETON130</t>
  </si>
  <si>
    <t>If the supplicant only starts to block the controlled port after receipt of the ASSOCIATION.confirm then there is a security hole between the two events.</t>
  </si>
  <si>
    <t>Controlled ports should start blocked, and only be unblocked after 802.1X authentication.  A corresponding change needs to be made in the next para for the AP.</t>
  </si>
  <si>
    <t>MORETON131</t>
  </si>
  <si>
    <t>The first paragraph is talking about the MAC authentication stage, but is then followed by an informative note about a condition under which 802.1X authentication is not needed.  There seems to be something missing!</t>
  </si>
  <si>
    <t>Fill the gap.</t>
  </si>
  <si>
    <t>MORETON132</t>
  </si>
  <si>
    <t>The paragraph starting "A STA" is plain wrong as it assumes that the connection between protection and controlled port is explicit (and known) by the MAC, when in fact the MAC has no knowledge of controlled port state, and the controlled port has no knowledge of whether a frame was protected or not.</t>
  </si>
  <si>
    <t>Rewrite as: "The 802.11 MAC has no knowledge of the state of the 802.1X controlled port, so the SME is responsible for ensuring that the Protection state within the MAC, and the Controlled Port blocking state are consistent.  The SME shall enable protection within the MAC before the PAE unblocks the Controlled Port, and shall ensure the PAE blocks the Controlled Port before Protection is disabled.  By default, 802.1X only allows EAPOL protocols to use the Uncontrolled Port, and these protocols do not need protection.  It should be noted that Pre-Authentication frames (see 8.4.6.1) while identical to EAPOL frames in other respects, use a different EtherType to EAPOL, and hence will only be forwarded via the Controlled Port."</t>
  </si>
  <si>
    <t>MORETON133</t>
  </si>
  <si>
    <t>It's the SME, not 802.1X that issues the primitive.</t>
  </si>
  <si>
    <t>MORETON134</t>
  </si>
  <si>
    <t>I don't think the requirement that the old AP support pre-authentication makes any sense now that pre-authentication frames use a new ethertype.</t>
  </si>
  <si>
    <t>Change "both the old and new APs" to "the new AP".</t>
  </si>
  <si>
    <t>MORETON135</t>
  </si>
  <si>
    <t>The information in the paragraph starting "Pre-authentication packets are sent" is duplicated by later paragraphs.</t>
  </si>
  <si>
    <t>Delete the paragraph, and move the two paragraphs starting "A STA's Supplicant" and "An AP's Authenticator" into the gap.</t>
  </si>
  <si>
    <t>MORETON136</t>
  </si>
  <si>
    <t>The paragraph starting "If pre-authentication is not used" is full of errors, and not very useful.</t>
  </si>
  <si>
    <t>Delete it.</t>
  </si>
  <si>
    <t>MORETON137</t>
  </si>
  <si>
    <t>The paragraph starting "When pre-authentication is  used" and the following paragraph are full of errors, and repeat previous stuff</t>
  </si>
  <si>
    <t>Delete them</t>
  </si>
  <si>
    <t>MORETON138</t>
  </si>
  <si>
    <t>Says that a supplicant may choose not to reuse a failed PMKSA.  8.4.6.2 says it shall not.</t>
  </si>
  <si>
    <t>Delete the sentence from this section, leaving the 8.4.6.2 requirement.</t>
  </si>
  <si>
    <t>MORETON139</t>
  </si>
  <si>
    <t>8.4.6.2 has a whole lot of stuff that mustn't change if the PMKSA is to be reused (e.g. group key cipher suite selector).  Doesn't that make these things part of the PMKSA?</t>
  </si>
  <si>
    <t>I think the AKMP selector at least needs to be added to the PMKSA, because it determines how the PMKSA was constructed, and if you change how its constructed, then the PMKSA must be invalid.  Personally I'd rather not see things like the pairwise or group cipher suite selectors added as I think they should actually be finally negotiated as part of the 4 way handshake.</t>
  </si>
  <si>
    <t>MORETON140</t>
  </si>
  <si>
    <t>Says that the GTK is protected by the PTK when passed as part of the 4 way handshake.  But earlier sections say that protection isn't enabled until after the 4 way handshake completes.</t>
  </si>
  <si>
    <t>OK, this is strictly correct.  But I think that saying that it's protected by the Key Encryption and Key Confirmation Keys is probably clearer given the general confusion (including mine) between temporal and transient keys…</t>
  </si>
  <si>
    <t>MORETON141</t>
  </si>
  <si>
    <t>This section is confused about the way the controlled and uncontrolled ports work, is confused about 802.1X terminology, is confused about the way RSNA setup happens in an IBSS, has information that is more general than IBSS, and I can't face commenting on all the individual problems it's so bad...</t>
  </si>
  <si>
    <t>Get someone to rewrite the lot of it…</t>
  </si>
  <si>
    <t>MORETON142</t>
  </si>
  <si>
    <t>The document reads as if it were written by a committee.  (Yes, I know…) 8.4 and 8.1 are particularly painful to read as they repeat the same information and mangle it over, and over, and revo, and rove, and ervo, and rabbit, and avocado again.  With a bit of structure, it could be rewritten in about a third of the text.  And then people who didn't already know how it worked would have a chance of understanding it...</t>
  </si>
  <si>
    <t>Rewrite sections 8.4 and 8.1.</t>
  </si>
  <si>
    <t>MORETON143</t>
  </si>
  <si>
    <t>If it's secure to have cipher suite negotiation as part of the 4 way handshake for IBSS, why not do the same for ESS for consistency (and hence simplicity of explanation)?  This would also get rid of the need to tie PMK caches to things like group cipher selectors.</t>
  </si>
  <si>
    <t>Keep the existing Association based negotiation, but as an "informational" stage, then have the real negotiation done the same way as IBSS as part of the 4 way handshake.</t>
  </si>
  <si>
    <t>MORETON144</t>
  </si>
  <si>
    <t>This section appears to be the only section where the term MSK is used.  All other sections say that it is the PMK that is sent from the Authentication server.  So you need to change this section, or the rest of the document.</t>
  </si>
  <si>
    <t>Remove the MSK concept from this section.</t>
  </si>
  <si>
    <t>MORETON145</t>
  </si>
  <si>
    <t>Can't have a final step followed by something else!</t>
  </si>
  <si>
    <t>Change "final step .. occurs" to "final steps … occur"</t>
  </si>
  <si>
    <t>MORETON146</t>
  </si>
  <si>
    <t>It's such a classic spelling mistake to see "affected" replaced by "effected" that it's a pleasure to see it done the other way round…</t>
  </si>
  <si>
    <t>Replace first sentence of second paragraph with "The  4-Way handshake is the key confirmation handshake used in this standard."</t>
  </si>
  <si>
    <t>MORETON147</t>
  </si>
  <si>
    <t>Bullet (1) refers to confirming the existence of the PMK.  Shouldn't this be PMKSA?</t>
  </si>
  <si>
    <t>MORETON148</t>
  </si>
  <si>
    <t>Insure means "prioviding insurance".</t>
  </si>
  <si>
    <t>Change to "Ensure".</t>
  </si>
  <si>
    <t>MORETON149</t>
  </si>
  <si>
    <t>What are "session keys"?</t>
  </si>
  <si>
    <t>Change to "temporal keys"</t>
  </si>
  <si>
    <t>MORETON150</t>
  </si>
  <si>
    <t>What's a "session key"?</t>
  </si>
  <si>
    <t>Change to "temporal key"</t>
  </si>
  <si>
    <t>MORETON151</t>
  </si>
  <si>
    <t>The last paragraph jumps from a general overview to a very specific requirement about a timeout for the group key handshake.  This requirement should be moved to the group key handshake section (8.5.4.2)</t>
  </si>
  <si>
    <t>MORETON152</t>
  </si>
  <si>
    <t>Several instances of "Group Handshake".</t>
  </si>
  <si>
    <t>Change all to the much more common "Group Key Handshake".</t>
  </si>
  <si>
    <t>MORETON153</t>
  </si>
  <si>
    <t>"invocates" - AGGGGGGHHHHHHHHHH!!!!!!</t>
  </si>
  <si>
    <t>"invokes"</t>
  </si>
  <si>
    <t>MORETON154</t>
  </si>
  <si>
    <t>Should describe what happens to the controlled port.</t>
  </si>
  <si>
    <t>Add a new sentence: "Before any security association is deleted, the associated Controlled Port will be placed in the blocked state."</t>
  </si>
  <si>
    <t>MORETON155</t>
  </si>
  <si>
    <t>The race condition is easilly avoided by setting the receive protection before the transmit.</t>
  </si>
  <si>
    <t>Make change suggested in the comment.</t>
  </si>
  <si>
    <t>MORETON156</t>
  </si>
  <si>
    <t>The text is somewhat out of date now that the pre-authentication EtherType has changed.  There is no longer any need for special handling of EAPOL or pre-authentication frames other than that described elsewhere.  The text in the informative not has been covered elsewhere, and is really an 802.1X concern.</t>
  </si>
  <si>
    <t>Delete the paragraph starting "IEEE 802.1X messages except…"  Delete the following informative note as well.</t>
  </si>
  <si>
    <t>MORETON157</t>
  </si>
  <si>
    <t>Group key is also used to protect broadcast traffic.</t>
  </si>
  <si>
    <t>Change "multicast" to "group addressed"</t>
  </si>
  <si>
    <t>MORETON158</t>
  </si>
  <si>
    <t>Elsewhere the AA is said to be the BSSID.  While this should be the same as the MAC address of the AP, for consistency its better to use the same term..</t>
  </si>
  <si>
    <t>Replace "In an ESS, AA is the wireless MAC address of the AP" with "In an ESS, AA is the BSSID of the BSS."</t>
  </si>
  <si>
    <t>MORETON159</t>
  </si>
  <si>
    <t>7.1.1 defines the significance of octets, and of the bits within each octet.  The definition of MAC address comparison in this section explicitly overides the byte ordering, but says nothing about the bit ordering.  If it is still LSb first, the you get the strange effect the the I/G bit is the 8th most significant bit, which seems a bit strange.</t>
  </si>
  <si>
    <t>Please make clear which bit ordering within a byte is to be used.  LSb or MSb.  LSb would be much easier to implement.</t>
  </si>
  <si>
    <t>MORETON160</t>
  </si>
  <si>
    <t>"A STA shall support at least one  pairwise key for every TA/RA pair" - well, except in the no pairwise case.</t>
  </si>
  <si>
    <t>Delete the sentence.</t>
  </si>
  <si>
    <t>MORETON161</t>
  </si>
  <si>
    <t>I still think the description of when to set "no pairwise" is unclear.</t>
  </si>
  <si>
    <t>MORETON162</t>
  </si>
  <si>
    <t>The No Pairwise bit should only ever be set in a TSN, and when the pairwise cipher suite selected by the STA is TKIP.</t>
  </si>
  <si>
    <t>Add these limitations to this section.</t>
  </si>
  <si>
    <t>The protocol only allows the PMKID list to be provided as part of the RSNIE during a reassoc request.  There is no means for the AP and STA to know which PMKID it will use if the list is greater than 1.  The first message of the 4-way handshake does not include an RSNIE and thus the STA has no way to determine which one of the PMKSA's the AP intends to use from the given list. The use of a pre-existing PMKSA should be limited to exactly one.  That is, the STA should only request the (single) PMKID it wants to use.</t>
  </si>
  <si>
    <t>Restrict the definition of PMKID in the RSNIE to be exactly one.  Remove PMKID count and enable the optional field of a single PMKID to be specified.</t>
  </si>
  <si>
    <t xml:space="preserve">"If both sides assert possession of a cached PMKSA but the 4-way handshake fails, both sides shall delete the cached PMKSA for the selected PMKID".  As there is no explicit means for the STA or AP to know which of the PMKIDs (from a given list) it will use, this can potentially lead to a denial of service attack forcing the STA to remove all of the PMKSA's as well!  Further, Since PMKSAs are also used for PSK's.  An attacker can use an offline dictionary attack to hijack a STA's session by specifying the use of a PSK derived PMK. </t>
  </si>
  <si>
    <t>Restrict the specification of a PMKID to non-PSK derived PMKSA as well as restrict the use of a single vs. a list of PMKIDs</t>
  </si>
  <si>
    <t>There is a security problem with the use of PMKIDs: Tgi does not enforce the EAP authentication types and thus methods may be used that still employ the PSK.  If this is the case, then dictionary attacks can be used to hijack such sessions because PMKID's are derived from  the PSK/PMK themselves.  A different construction for the PMKID could address this issue or alternately a different key hierarchy can be used to enable both AP and STA to provide a signature element (e.g. a MIC) that proves that each party holds the correct PMK (or PTK).</t>
  </si>
  <si>
    <t xml:space="preserve">A different PMKID construction should be used that is not a function of the PMK, some suggestions were made in 03/657.  </t>
  </si>
  <si>
    <t>Ithe description of No Pairwise is still not clear.  The last sentence implies that this bit is only for the benefit of a STA assigning use of default keys. Or is the last sentence describing the Key Type subfield designation in the EAPOL Key information field?  Is it also implied that WEP must be negotiated if the STA sets this bit to one?</t>
  </si>
  <si>
    <t>Please clarify the last sentence to describe the goal and intent for an AP.  Also, please clarify if the STA must negotiate WEP when this bit is set to one.</t>
  </si>
  <si>
    <t>The Nonce construction will always include the 3 priority bits.  If the QC is absent, these bits are set to zero.</t>
  </si>
  <si>
    <t>Please clarify this in the item #3 description for nonce construction.</t>
  </si>
  <si>
    <t xml:space="preserve">STAKeySA is optional, so a STA may have 3 with an optional 4th SA. I believe the intent is to state that there are 4 different types.  </t>
  </si>
  <si>
    <t xml:space="preserve">Change the sentence: "An RSN STA has 4 security associations" to "There are 4 types of SAs supported by an RSN STA:"  </t>
  </si>
  <si>
    <t>The STAKeySA include the trusted Authenticator MAC address as well, to prevent other Authenticators from changing this SA.</t>
  </si>
  <si>
    <t>There is no proof that the lack of proper advertisement of SSID is insecure.  I can accept the argument that the lack of advertisement renders inefficient implementations, but I do not see the harm either. Unless there is a formal proof of the vulnerabilities due to lack of disclosure of SSID, there is no basis for enforcing SSID advertisements on the AP.</t>
  </si>
  <si>
    <t>Remove the sentence: "Implementations of IEEE 802.11 that conceal the SSID are non-conformant to the IEEE 802.11 specification. "</t>
  </si>
  <si>
    <t xml:space="preserve">The following sentence does not make sense: "It may be difficult to distinguish the presentation of multiple credentials from a dictionary attack. "  </t>
  </si>
  <si>
    <t>Please remove this sentence.</t>
  </si>
  <si>
    <t>The sentence: "The PMKSA cannot be changed while cached e.g. the Pairwise cipher, Group cipher, AKMP and authorization parameters cannot be changed. The PMK in the PMKSA can be used with the 4-Way Handshake to establish new PTKs. "  Contradicts the notion of having 4 SA types (e.g. PMKSA, PTKSA, etc).  I think this sentence is correct and implies that the PMKSA must contain the negotiated security policy (e.g. AKMP, authorization parameters, key lifetime and group and pairwise ciphers).</t>
  </si>
  <si>
    <t>Fix 8.4.1.1's security association definitions as the PMKSA is the SA that contains the negotiated security policies and established authorization policies.</t>
  </si>
  <si>
    <t>The establishment of a STAKey SA is still incomplete and insecure.  There is no liveness proof between the STA's PTK's; nor are there assurances that the same AP established the STAKey SA for each corresponding STA.</t>
  </si>
  <si>
    <t xml:space="preserve">Either a full 4-way handshake between STA's is required or an approach as suggested in submission 03/657.  </t>
  </si>
  <si>
    <t>It is not apparent what issues pre-authentication is trying to solve.  There is a new study group initiated to address roaming and mobility where the notion of pre-authentication may be more relevant.  The current description of using a current association to pre-authenticate an STA is incomplete, out of TGi's scope and infeasible as it is not clear that a "new" ethertype will be properly forwarded to the new AP.</t>
  </si>
  <si>
    <t>Remove pre-authentication from Tgi draft until we better understand the repercussions and issues it is trying to address.</t>
  </si>
  <si>
    <t>Y</t>
  </si>
  <si>
    <t>N</t>
  </si>
  <si>
    <t>General</t>
  </si>
  <si>
    <t>8.4.6.2 or 8.4.1.1</t>
  </si>
  <si>
    <t>Myles, Andrew</t>
  </si>
  <si>
    <t>Myles-1</t>
  </si>
  <si>
    <t>Myles-2</t>
  </si>
  <si>
    <t>Myles-3</t>
  </si>
  <si>
    <t>Myles-4</t>
  </si>
  <si>
    <t>Myles-5</t>
  </si>
  <si>
    <t>Myles-6</t>
  </si>
  <si>
    <t>Myles-7</t>
  </si>
  <si>
    <t>Myles-8</t>
  </si>
  <si>
    <t>Myles-9</t>
  </si>
  <si>
    <t>Myles-10</t>
  </si>
  <si>
    <t>Myles-11</t>
  </si>
  <si>
    <t>Myles-12</t>
  </si>
  <si>
    <t>Myles-13</t>
  </si>
  <si>
    <t>Myles-14</t>
  </si>
  <si>
    <t>Myles-15</t>
  </si>
  <si>
    <t>Myles-16</t>
  </si>
  <si>
    <t>Myles-17</t>
  </si>
  <si>
    <t>"IEEE 802.1X authentication utilizes protocols above the MAC".  This is not consistent with the reference architecture that shows 802.1x entities living below the MAC SAP.</t>
  </si>
  <si>
    <t xml:space="preserve">Kandala, Srinivas </t>
  </si>
  <si>
    <t>Kandala-1</t>
  </si>
  <si>
    <t>"MAC layer authentication is optional in an RSNA IBSS."  The reference architecture shows 802.1x to be within the MAC layer, and 802.1x is a requirement of RSNA.  Therefore the statement is false.</t>
  </si>
  <si>
    <t>Replace statement with something about Open System and WEP authentication are optional in an RSNA.</t>
  </si>
  <si>
    <t>Stephens/5</t>
  </si>
  <si>
    <t>generally</t>
  </si>
  <si>
    <t>There are multiple references to "MAC layer authentication".  As the 802.1x entities are shown by the reference architecture to below the MAC SAP, and therefore within the MAC layer,  it is reasonable to infer 802.1x authentication to be MAC layer authentication.</t>
  </si>
  <si>
    <t>Find a better term that is not misleading and use it consistently.  Do a global search to identify all uses of this terminology and fix them all.</t>
  </si>
  <si>
    <t>Stephens/6</t>
  </si>
  <si>
    <t>5.4.3.3</t>
  </si>
  <si>
    <t>"If this
default is not acceptable to one party or the other, data frames shall not…".   The language makes this a normative requirement - but it is unclear whether the sender or the receiver is responsible for this.</t>
  </si>
  <si>
    <t>Either turn this into an informative note, or make it unambiguous which end and which entity within that device is responsible for implementing the defined normative behaviour.</t>
  </si>
  <si>
    <t>Stephens/7</t>
  </si>
  <si>
    <t>"The AP performs the Authenticator and, optionally, the
Supplicant (for a WDS)".  
This just opens up a whole worm of cans.  What is the reference architecture for a device that uses WDS frames:  1.  As a STA,  2. As an AP.     The point is that a device that provides range extension must act both as a non-AP STA and an AP.   So it must act as a supplicant in its role as a non-AP STA, but never acts as a supplicant in its role as AP.</t>
  </si>
  <si>
    <t>Remove any mention of WDS.</t>
  </si>
  <si>
    <t>Stephens/8</t>
  </si>
  <si>
    <t>5.9.1</t>
  </si>
  <si>
    <t>"IEEE 802.1X authentication frames are
transmitted in IEEE 802.11 data frames" - implying that 802.1x sits above the MAC DATA SAP,  contrary to the reference architecture picture.</t>
  </si>
  <si>
    <t>Either 802.1x is above the MAC DATA SAP or it is not.   Select one and make the necessary architectural modifications (e.g. defining exposed interfaces) so that this document is consistent in this regard.
Note, placing 802.1x below the MAC SAP creates a layer violation - i.e. an entity below the MAC SAP interprets the contents of SDUs transported across the MAC SAP.  This layer violation earns my automatic no vote.</t>
  </si>
  <si>
    <t>Stephens/9</t>
  </si>
  <si>
    <t>"However, a given protocol may need to bypass the
authorization function and make use of the IEEE 802.1X Uncontrolled Port.".   How is this "given" - i.e. what are the interfaces to define this.</t>
  </si>
  <si>
    <t>Remove the comment or define the management interface.</t>
  </si>
  <si>
    <t>Stephens/10</t>
  </si>
  <si>
    <t>The message sequence charts should conform to some recognised syntax and semantics, like ITU-T Z.120.  In particular,  reference to Sub-diagrams and change of state (i.e. controlled port blocked).</t>
  </si>
  <si>
    <t>Modify MSCs to conform to the syntax and semantics of Z.120.</t>
  </si>
  <si>
    <t>Stephens/11</t>
  </si>
  <si>
    <t>"Supplicant sends the EAPOL-Start message … This is shown in Figure 2."  No it isn't.</t>
  </si>
  <si>
    <t>Show the EAPOL-Start message or modify the quoted text.</t>
  </si>
  <si>
    <t>Stephens/12</t>
  </si>
  <si>
    <t>This figure goes some way towards addressing issues I raised in the reference architecture.  There are two problems with it:  1.  No mention of Block Ack reordering;   2.  It is necessary to normatively describe the order in which various processes are performed - and this is an informative diagram.</t>
  </si>
  <si>
    <t>Make the figure normative,  or create a textual description of the relative ordering of these processes and make that normative.
Add block ack reordering process at the appropriate location.</t>
  </si>
  <si>
    <t>Stephens/13</t>
  </si>
  <si>
    <t xml:space="preserve">"dor11RSNAEnabled" </t>
  </si>
  <si>
    <t>change to dot11RSNAEnabled</t>
  </si>
  <si>
    <t>Stephens/14</t>
  </si>
  <si>
    <t>The informative note is presumably there to provide forwards compatibility for 802.11e block ack.   However, as it stands it is not adequate because you cannot change the normative behaviour in an informative note.</t>
  </si>
  <si>
    <t>Add a normative statement that replay protection is performed after any re-ordering required by ACK processing.  There is no such reordering in the current 802.11 standard, but this requirement provides for compatibility with future ammendments to 802.11 that may result in out-of-order reception of MPDUs.</t>
  </si>
  <si>
    <t>Stephens/15</t>
  </si>
  <si>
    <t>I applaud the attempt to include 802.11e.  However the specification is incomplete as to whether the entire QC field, or only certain fields within it should be protected (i.e. some fields may change in retransmissions of the same MPDU).</t>
  </si>
  <si>
    <t>If we are trying to protect the MPDU priority, I suggest this is called out specifically.  Otherwise we end up trying to protect things like Ack Policy that are not relevant to security.
It is not immediately clear how this section relates to 8.3.3.5.  Is the processing described there how to format the QC field before being used as descriibed in this section?</t>
  </si>
  <si>
    <t>Stephens/16</t>
  </si>
  <si>
    <t>8.3.3.5</t>
  </si>
  <si>
    <t>Subclauses of this informative subclause use the "shall" word, which is reserved for use in introducing normative requirements.</t>
  </si>
  <si>
    <t>Edit language so that there is no "shall".</t>
  </si>
  <si>
    <t>Stephens/17</t>
  </si>
  <si>
    <t>10.3.14.2.4</t>
  </si>
  <si>
    <t>The conventional understanding of a primitive is that requests and responses are sent into the SAP from its client,  and a SAP emits confirms and indications.
This "indication" is sent down into the MLME SAP from its client (the SME).  Score 1 for ingenuity,  score 0 for compliance to accepted norms.</t>
  </si>
  <si>
    <t>Change this to a request.</t>
  </si>
  <si>
    <t>Stephens/18</t>
  </si>
  <si>
    <t>10.3.14.3.4</t>
  </si>
  <si>
    <t>"The MAC is notified that the SME has received a Michael MIC Failure Report.".
After I picked myself off the floor from unavoidable mirth,  I wondered if this was a joke or not.
Either there is a normative requirement for handling this primitive, in which case this subclause should reference clauses defining the normative behaviour.
Or there is no normative behaviour associated with this primiting,  in which case the primitive should be removed.</t>
  </si>
  <si>
    <t>Remove the primitive.</t>
  </si>
  <si>
    <t>Stephens/19</t>
  </si>
  <si>
    <t>The "effect of receipt" for all requests should reference clauses that define the normative behaviour of the MAC in response to these events.</t>
  </si>
  <si>
    <t>Add references and move any normative behaviour defined in this clause into the sublayer management clauses.</t>
  </si>
  <si>
    <t>Stephens/20</t>
  </si>
  <si>
    <t>If the Key Data field of the 3rd message of the 4-Way Handshake is used to publish the GTK to the STA, what does the RSC field from this message refer to? The PTK or the GTK? This is not specified.</t>
  </si>
  <si>
    <t>It seems like there are only two possible resolutions.
Resolution 1 is to declare that the PTK always begins its sequence space at some well-defined value, e.g., 0, and the RSC then gives the current sequence number for the GTK.
Resolution 2 is to declare that the RSC gives the PTK sequence space, and a sequence number for the GTK has to be added as a new subfield of the Key Data field.</t>
  </si>
  <si>
    <t>Moreton, Mike</t>
  </si>
  <si>
    <t>MORETON1</t>
  </si>
  <si>
    <t>The "QC" field can not be simultaneously defined, and reserved for future use.  If I have a frame to transmit, do I use the MSDU priority in this field or not?</t>
  </si>
  <si>
    <t>Define this field as being set to zero, unless the data format used has a method by which the MSDU priority can be transported to the receiver.</t>
  </si>
  <si>
    <t>MORETON2</t>
  </si>
  <si>
    <t>EDCA defines a mapping from MSDU priority to AC, whereby as many as three priorities are allocated to the same AC.  Requiring a receiving STA to maintain a replay counter for every priority, even when they can not be re-ordered relative to each other is wasteful.</t>
  </si>
  <si>
    <t>Trying to reuse a TGe field defined for something else is always bound to cause problems.  The solution is simple - use one of the reserved fields in the frame header to carry a replay counter identifier.</t>
  </si>
  <si>
    <t>MORETON3</t>
  </si>
  <si>
    <t>The semantics for number of replay counters leads to pseudo-random forwarding behaviour on the part of an AP.  This sort of behaviour is completely unacceptable in a standard.  An AP connected to a LAN that supports 802.1D priorities may receive frames with an unpredictable selection of MSDU priorities from the full defined range.  TGe will place the MSDU priority in the frame header without considering how the frame was queued or requeued so that this information is available to the recipient.  Hence an AP that is transmitting frames to a STA that supports less than eight replay counters must discard frames once the number of replay counters has been reached - it can't change their 802.1D priority.  This means that on one day the AP will forward a certain set of priorities, and on another day may forward a completely different set of priorities.</t>
  </si>
  <si>
    <t>Either: (1) Require that all STAs support enough replay counters to support every possible value of 802.1D priority.  The "Number of replay counters" field can be removed as its only legal value is "3".  (2) or much more desirably, stop overloading the TGe 802.1D priority field to mean something different.  Add a separate field to the encryption header indicating the replay counter to be used.</t>
  </si>
  <si>
    <t>MORETON4</t>
  </si>
  <si>
    <t>The definition of RSNA capable, and its use in the MIB seems (though not with certainty) to describe whether RSNA is implemented within the device, and not whether it has been enabled or not.  A quick scan through the document turned up quite a few occasions where it is apparently assumed that RSNA capable == RSNA enabled.</t>
  </si>
  <si>
    <t>Define a new term "RSNA enabled" to mean dot11RSNAenabled is true.  Check all references to RSNA capable, and change them to RSNA enabled as required.   Make the definition of RSNA capable more clear - it can still be read both ways.</t>
  </si>
  <si>
    <t>MORETON5</t>
  </si>
  <si>
    <t>10.3.16.1.2</t>
  </si>
  <si>
    <t>The Address field is said only to be valid when the key type is pairwise, but there is no key type field.</t>
  </si>
  <si>
    <t>Add a key type field.</t>
  </si>
  <si>
    <t>MORETON6</t>
  </si>
  <si>
    <t>5.8</t>
  </si>
  <si>
    <t>The position of the controlled/uncontrolled ports is incompatible with the 802.1 architecture, in that it requires the MAC to interpret the LLC Ethertype field.</t>
  </si>
  <si>
    <t>Remove the controlled and uncontrolled ports from this diagram - they're not part of the MAC.</t>
  </si>
  <si>
    <t>MORETON7</t>
  </si>
  <si>
    <t>8.3.2.1.1</t>
  </si>
  <si>
    <t>Last time round I objected to the text that now reads "of either the plaintext MPDU (if a fragment without the MIC) or the plaintext MPDU and the MIC" as a previous bullet describes that the MIC is appended to the MSDU before generation of MPDUs, and this text implies it is not part of the MPDU.  If you're going to persist with this un-necessary and confusing description, then you need to cover all the cases - specifically where a MIC is split between two MPDUs.</t>
  </si>
  <si>
    <t>Cover the case where the MIC is split between two MPDUs.  I'd actually prefer that you accepted the resolution of my previous comment and replaced the quoted text with "of the MPDU".  Alternatively, how about "of the MPDU (which may contain all or part of the MIC)"</t>
  </si>
  <si>
    <t>MORETON8</t>
  </si>
  <si>
    <t>D</t>
  </si>
  <si>
    <t>In a device implementing TKIP as an upgrade, should "dot11RSNAOptionImplemented" and "dot11RSNAEnabled" be set to true or false?  Not saying will lead to incompatibilities.</t>
  </si>
  <si>
    <t>Devices upgraded to support TKIP should set these objects.</t>
  </si>
  <si>
    <t>MORETON9</t>
  </si>
  <si>
    <t>The last paragraph has become a bit garbled, and difficult to understand.  "Security policy" is poorly defined - does it (for example) include "number of replay counters?"</t>
  </si>
  <si>
    <t>"A STA joining an IBSS is required (see Annex C) to adopt the configuration of the IBSS, which includes the majority of the fields in the RSN IE (see section 7.3.2.9).  Hence, as with any BSS, the SME should not request the MAC to join an IBSS whose security policy (as indicated in the RSN IE) it is unwilling or unable to comply with.</t>
  </si>
  <si>
    <t>MORETON10</t>
  </si>
  <si>
    <t>Allowing negotiation of the pairwise cipher suite goes against the later requirement to have a consistent security policy.  It also raises the possibility of STAs being able to talk to some of the other STAs in the IBSS, but not to all of them.  It's probably not worth it...</t>
  </si>
  <si>
    <t>Remove IBSS pairwise cipher suite negotiation.</t>
  </si>
  <si>
    <t>MORETON11</t>
  </si>
  <si>
    <t>8.4.3.1</t>
  </si>
  <si>
    <t>If an RSNA capable and enabled device sees a beacon that does not contain the RSN IE (with or without the WPA IE) how can an AP distinguish its behaviour from a device that is not RSNA capable?  Without such a method, a downgrade attack would appear to be possible.</t>
  </si>
  <si>
    <t>Not sure there's any solution to this - maybe just anpther security warning.</t>
  </si>
  <si>
    <t>MORETON12</t>
  </si>
  <si>
    <t>dot11RSNAconfigGroupCiphe: Does OCTET_STRING define a significance for the bytes?  Sounds unlikely…</t>
  </si>
  <si>
    <t>Replace "most significant" with "first" and "least significant" with "last".</t>
  </si>
  <si>
    <t>MORETON13</t>
  </si>
  <si>
    <t>dot11RSNAconfigGroupCipher: What does the last sentence of the description mean?  It seems to be implying that the currently in use group cipher can be changed "on the fly", which isn't supported in the protocol.</t>
  </si>
  <si>
    <t>Delete the last sentence.</t>
  </si>
  <si>
    <t>MORETON14</t>
  </si>
  <si>
    <t>dot11RSNAConfigGroupRekeyTime: I don't think the suggestion to use this as a method of doing an immediate rekey makes much sense.  If you set it to 1 second, you'd then have to wait several seconds to be sure it had taken effect.  In which time there would have been a whole string of rekeys causing serious disruption.</t>
  </si>
  <si>
    <t>Replace the last sentence of the description with "The new value may not take effect until the next time the Group key is generated."  If a method to invoke rekey is required, then add a proper one.</t>
  </si>
  <si>
    <t>MORETON15</t>
  </si>
  <si>
    <t>Lots of occurrences of "packet" (a level 3 concept) which should be frame (a level 2 concept).  In fact most of them could probably be changed to MPDU or MSDU…</t>
  </si>
  <si>
    <t>MORETON16</t>
  </si>
  <si>
    <t>dot11RSNAConfigTSNEnabled:  The definition of TSN says that it is indicated by the selection of WEP as the group cipher.  So what does it mean if the group cipher is WEP, and this object is set to false (or the opposite)?</t>
  </si>
  <si>
    <t>Delete this object.</t>
  </si>
  <si>
    <t>MORETON17</t>
  </si>
  <si>
    <t>dot11RSNAConfigGroupMasterRekeyTime: I don't think the suggestion to use this as a method of doing an immediate rekey makes much sense.  If you set it to 1 second, you'd then have to wait several seconds to be sure it had taken effect.  In which time there would have been a whole string of rekeys causing serious disruption.</t>
  </si>
  <si>
    <t>MORETON18</t>
  </si>
  <si>
    <t>"A STA sets the.."  - An AP is a STA.</t>
  </si>
  <si>
    <t>Replace with "A non-AP STA"</t>
  </si>
  <si>
    <t>MORETON19</t>
  </si>
  <si>
    <t>Several "must"s that should be "shall"s.</t>
  </si>
  <si>
    <t>MORETON20</t>
  </si>
  <si>
    <t>dot11RSNAAuthenticationSuiteSelected, dot11RSNAPairwiseCipherSelected, dot11RSNAGroupCipherSelected, dot11RSNAPMKIDUsed, dot11RSNAPairwiseCipherRequested, dot11RSNAGroupCipherRequested: Some of these make almost no sense in a per-interface table, and some make less sense than that.  (The fact that the table is called RSNA Config is a bit of a giveaway that they're in the wrong place...)</t>
  </si>
  <si>
    <t>Move them all to a  per-association table.</t>
  </si>
  <si>
    <t>MORETON21</t>
  </si>
  <si>
    <t>dot11RSNAConfigPairwiseCipher: Does OCTET_STRING define a significance for the bytes?  Sounds unlikely…</t>
  </si>
  <si>
    <t>MORETON22</t>
  </si>
  <si>
    <t>"no pairwise" should be illegal in an IBSS.</t>
  </si>
  <si>
    <t>Replace last paragraph with "APs, and STAs in an IBSS shall set the No Pairwise key subfield to zero."</t>
  </si>
  <si>
    <t>MORETON23</t>
  </si>
  <si>
    <t>dot11RSNAConfigAuthenticationSuite: Does OCTET_STRING define a significance for the bytes?  Sounds unlikely…</t>
  </si>
  <si>
    <t>MORETON24</t>
  </si>
  <si>
    <t xml:space="preserve">dot11RSNAStatsTable: I think this is the only existing occurrence of the (undefined) abbreviation "SN".  </t>
  </si>
  <si>
    <t>Replace "for SN" with "in an RSNA".</t>
  </si>
  <si>
    <t>MORETON25</t>
  </si>
  <si>
    <t xml:space="preserve">dot11RSNAStatsSelectedPairwiseCipher:  Description says this holds the selected AKM selector. </t>
  </si>
  <si>
    <t>Change AKM to "Pairwise Cipher Suite"</t>
  </si>
  <si>
    <t>MORETON26</t>
  </si>
  <si>
    <t>dot11RSNAStatsSelectedPairwiseCipher: Other OUI based objects don't define all the possible values, so this one is inconsistent (and a hostage to fortune).</t>
  </si>
  <si>
    <t>Change the description to "The Pairwise Cipher Suite Selector (as defined in 7.3.2.9.1) used during association, in transmission order."</t>
  </si>
  <si>
    <t>MORETON27</t>
  </si>
  <si>
    <t>dot11RSNAStatsTKIPLocalMICFailures: It's unreasonable to expect an AP to maintain counters for a STA with which it is not associated.  So the only possible values of this counter are equivalent to a failure rate of less than one per minute, which frankly isn't very useful information to a network administrator.</t>
  </si>
  <si>
    <t>Delete the object, or make it per interface.</t>
  </si>
  <si>
    <t>MORETON28</t>
  </si>
  <si>
    <t>dot11RSNAStatsTKIPRemoteMICFailures: It's unreasonable to expect an AP to maintain counters for a STA with which it is not associated.  So the only possible values of this counter are equivalent to a failure rate of less than one per minute, which frankly isn't very useful information to a network administrator.</t>
  </si>
  <si>
    <t>MORETON29</t>
  </si>
  <si>
    <t>dot11RSNAStatsTKIPCounterMeasuresInvoked: Counter measures are not invoked per-STA, so this counter shouldn't be in a per-STA table.  (If you get MIC failures from two different STAs, and invoke countermeasures, which counter do you increment????)</t>
  </si>
  <si>
    <t>Make it per-interface.</t>
  </si>
  <si>
    <t>MORETON30</t>
  </si>
  <si>
    <t>dot11RSNAStatsCCMPFormatErrors: OK, I give up.  What does "invalid CCMP format" mean?</t>
  </si>
  <si>
    <t>Please explain.</t>
  </si>
  <si>
    <t>MORETON31</t>
  </si>
  <si>
    <t>dot11RSNAStatsCCMPReplays: Are we going to add a new object for replays every time we add a new cipher suite?  What counter do you use for proprietary cipher suites?</t>
  </si>
  <si>
    <t>Delete "CCMP" from the name of this object.  Delete the "dot11RSNAStatsTKIPReplays" object.</t>
  </si>
  <si>
    <t>MORETON32</t>
  </si>
  <si>
    <t>dot11RSNAStatsCCMPDecryptErrors: Are we going to add a new object for decryption failures every time we add a new cipher suite?  What counter do you use for proprietary cipher suites?</t>
  </si>
  <si>
    <t>Delete CCMP from the name and description of this object.  Delete the dot11RSNAStatsTKIPICVErrors object.</t>
  </si>
  <si>
    <t>MORETON33</t>
  </si>
  <si>
    <t>dot11RSNAStats4WayHandshakeFailures: It's unreasonable to expect an AP to maintain counters for a STA with which it is not associated.  So the only possible value of this counter is zero</t>
  </si>
  <si>
    <t>delete the object, or make it per interface.</t>
  </si>
  <si>
    <t>MORETON34</t>
  </si>
  <si>
    <t>11.3.1</t>
  </si>
  <si>
    <t>In bullet (a), both sentences say that authentication is optional in an IBSS.</t>
  </si>
  <si>
    <t>Delete the second sentence.</t>
  </si>
  <si>
    <t>MORETON35</t>
  </si>
  <si>
    <t>Reference now incorrect.  Also in bullet (a) of 11.3.2</t>
  </si>
  <si>
    <t>"8.2.2.1" should be "8.2.2".</t>
  </si>
  <si>
    <t>MORETON36</t>
  </si>
  <si>
    <t xml:space="preserve">dot11RSNAEnabled:  I can see what this might mean in an AP but what does writing to it do to a STA???  A STA can have multiple sets of authentication credentials, so a writable object would need to be per set of credentials, not per interface.  </t>
  </si>
  <si>
    <t xml:space="preserve">Define that in a non-AP STA this is read-only, and reflects whether an RSNA is present or not.  </t>
  </si>
  <si>
    <t>MORETON37</t>
  </si>
  <si>
    <t>8.7.2.1</t>
  </si>
  <si>
    <t>"Protection for RA is off" presumably indicates that SETPROTECTION has not been called for RX.  This should be an attribute "aRXprotection", and the description of SETPROTECTION should set it, and sections 11.3 and 11.4 should clear it.  There should also be a aTXprotection similarly...</t>
  </si>
  <si>
    <t>MORETON38</t>
  </si>
  <si>
    <t>I think that the current split between the SME and the MAC has a security hole when combined with the standard 802.1 architecture.  By deauthenticating an existing user, and then quickly reauthenticating/reassociating as them, it may be possible to sneak a few un-protected frames through before a slow SME catches up.</t>
  </si>
  <si>
    <t>The SME/MAC state needs to be better synchronized.  I think adding an MLME-DEAUTHENTICATE.response (after which the state gets deleted) might be enough, but I'm not toally sure.</t>
  </si>
  <si>
    <t>MORETON39</t>
  </si>
  <si>
    <t>11.3.2</t>
  </si>
  <si>
    <t>Says that authentication is only optional in a pre-RSNA IBSS, but elsewhere in the document says that this is true of any IBSS.</t>
  </si>
  <si>
    <t>Delete "if the STA is not RSNA Capable".</t>
  </si>
  <si>
    <t>MORETON40</t>
  </si>
  <si>
    <t>The whole section on data frame based authentication in an IBSS needs rewriting, as I believe that the current idea is that IBSS should only work with uniform security policy, and this scheme does not reflect it.</t>
  </si>
  <si>
    <t>Replace from "An RSNA Capable STA in an IBSS shall carry.." onwards with "A STA that has joined an IBSS that is an RSN shall carry out the following procedure whenever it receives an MPDU whose BSSID indicates the joined BSSID, and which was transmitted by a STA for which the local STA's state variable is set to State 1.  (a) The received MPDU shall be processed as normal.  As the controlled port will not be enabled for this STA, non-802.1X frames will eventually be discarded by the 802.1X function.  (b) The STA may optionally execute the authentication procedure described in Clause 8.2.2.1.  If this authentication fails, the rest of the procedure shall be skipped.  (c) If the authentication procedure is not executed, the state variable for the remote STA shall be set to State 2, and the STA shall issue the MLME-AUTHENTICATE.indication to inform the SME of the new authentication."</t>
  </si>
  <si>
    <t>MORETON41</t>
  </si>
  <si>
    <t>There are known security issues with ARP.  We should mention this is in our security assumptions section.</t>
  </si>
  <si>
    <t>Add a new bullet item: "8. That the destination STA chosen by the transmitter is the correct destination.  For example, IP ARP and ICMP are methods of determining the destination STA that are not secure from attacks by other members of the ESS.  One of the possible solutions to this problem might be for the STA only to send or receive frames whose final destination or source addresses are the AP, and for the AP to provide a network layer routing function, but such solutions are outside the scope of this standard."</t>
  </si>
  <si>
    <t>MORETON42</t>
  </si>
  <si>
    <t>This section provides pseudo code for use in an RSNA.  How can you have an RSNA if RSNAenabled is not true?</t>
  </si>
  <si>
    <t>Delete the test for RSNAenabled in this section, and in 8.7.2.3 and 8.7.2.4</t>
  </si>
  <si>
    <t>MORETON43</t>
  </si>
  <si>
    <t>The first sentence is incorrect - filtering is applied even in an RSNA if the frame decryption fails, and RSNA filtering is not different in a TSN.</t>
  </si>
  <si>
    <t>Replace with "In an RSNA, the IEEE802.11 MAC will discard frames that can not be correctly decrypted when protection is enabled.  Additional filtering of frames due to IEEE 802.1X port status takes place outside the MAC, above the MA_UNITDATA.indication primitive, and in the Bridge Relay entity."</t>
  </si>
  <si>
    <t>MORETON44</t>
  </si>
  <si>
    <t>8.7.2.4</t>
  </si>
  <si>
    <t>The pseudo-code indicates that the MAC is responsible for routing frames to the 802.1X controlled and uncontrolled ports depending on protection status.  This is incorrect - it is the responsibility of 802.1X to configure forwarding paths outside the MAC corresponding to the current authentication state, and to ensure that the protection state is set appropriately.  802.11 just forwards (or not) based on protection state, which is already described in the MPDU RX code.</t>
  </si>
  <si>
    <t>Replace the four lines starting "Make the MSDU available" with "Make the MSDU available to higher layers."</t>
  </si>
  <si>
    <t>MORETON45</t>
  </si>
  <si>
    <t>"Once IEEE 802.1X AKM completes successfully, the IEEE 802.1X Controlled Port unblocks to allow data traffic" - this is really missing a vital stage out, that leads to a lot of confusion…</t>
  </si>
  <si>
    <t>Replace with "Once AKM completes successfully, data encryption is enabled to prevent unauthorised use, and the IEEE 802.1X Controlled Port unblocks to allow data traffic."</t>
  </si>
  <si>
    <t>MORETON46</t>
  </si>
  <si>
    <t>"IEEE 802.1X AKM" - AKM is not defined in 802.1X</t>
  </si>
  <si>
    <t>Delete "IEEE 802.1X".  Same change is required in 8.1.3 (twice), 8.4.3.1(twice) and 8.4.6.1 (twice)</t>
  </si>
  <si>
    <t>MORETON47</t>
  </si>
  <si>
    <t>"An RSNA relies on IEEE 802.1X to provide AKM services."  The four way handshake is defined to be an AKM protocol, but isn't defined in 802.1X.</t>
  </si>
  <si>
    <t>Replace with "An RSNA relies on IEEE 802.1X to provide authentication services, and uses key management services based on IEEE 802.1X." or "An RSNA relies on a modified IEEE 802.1X PAE to provide AKM services".</t>
  </si>
  <si>
    <t>MORETON48</t>
  </si>
  <si>
    <t>Some of the example test vectors include an additional two bytes in the "802.11 header".  I can't find any definition of these two bytes in the 802.11 standard or approved amendments - it's presumably defined in 802.11e.  So this is another dependency on 802.11e that needs to go.</t>
  </si>
  <si>
    <t>Delete all the test vectors that include the QoS TGe header.</t>
  </si>
  <si>
    <t>MORETON49</t>
  </si>
  <si>
    <t>"when the MPDU contains the QoS Control (QC) field."  Where is this field defined?  I believe it is in 802.11e, which is an unreleased amendment.</t>
  </si>
  <si>
    <t>Rephrase as "when the MPDU format includes a specific flow indication from which a QC can be derived."</t>
  </si>
  <si>
    <t>MORETON50</t>
  </si>
  <si>
    <t>8.3.3.4</t>
  </si>
  <si>
    <t>Says that the nonce is constructed from (partly) the priority octet.  But there is no defined mechanism for transferring the priority octet to the receiver.</t>
  </si>
  <si>
    <t>Add a mechanism for transferring the priority octet.</t>
  </si>
  <si>
    <t>MORETON51</t>
  </si>
  <si>
    <t>Since there is a requirement for STA joining an IBSS to adopt the configuration of the BSS, there needs to be some definition of what parts of this element are part of the BSS configuration, and what are not.</t>
  </si>
  <si>
    <t>Add a new section "BSS Configuration in an IBSS" with the following contents:  "This element forms part of the BSS configuration adopted when a STA joins a BSS with the following exception.  The RSN Capabilities/Replay Counters field is not part of the configuration, and may be modified by each STA that transmits this element."</t>
  </si>
  <si>
    <t>MORETON52</t>
  </si>
  <si>
    <t>"whenever it receives a frame" - what sort of frame?</t>
  </si>
  <si>
    <t>Replace frame with "MPDU or MMPDU".</t>
  </si>
  <si>
    <t>MORETON53</t>
  </si>
  <si>
    <t>5.2.2.2</t>
  </si>
  <si>
    <t>Says there is an "802.1X port" external to 802.11, but 802.1X say that an 802.11 association IS an 802.1X port.  Need to bring the terminology more inline with 802.1X.</t>
  </si>
  <si>
    <t>Rewrite this paragraph as "The first component is an IEEE 802.1X Port Access Entity (PAE). PAEs are present on all STAs in an RSNA and control the forwarding of data to and from the MAC. The PAE in an AP adopts the Authenticator role, while the PAEs in other STAs in the BSS adopt the Supplicant role.  In an IBSS, the PAE in each STAs adopts both roles simultaneously."</t>
  </si>
  <si>
    <t>MORETON54</t>
  </si>
  <si>
    <t>This clause mixes up the 802.1X Port (which 802.1X says is the 802.11 association), the PAE, and the 802.1X specified filtering functions.  Needs rewriting to be more in line with 802.1X terminology.</t>
  </si>
  <si>
    <t>Rewrite "Within an RSNA this situation is different.   For each RSNA, there is an associated IEEE 802.1X Controlled Port and Uncontrolled Port.  The Uncontrolled Port is passes data traffic regardless of the IEEE 802.1X state, and is used to pass  802.1X EAPOL messages  between the PAE on this STA, and the PAE on the associated STA.  Other protocols that do not need authentication may be routed via the Uncontrolled Port as well, but that is outside the scope of this standard.  In general,  other protocols are routed via the Controlled Port, which only allows data traffic to pass when it is authorized by the PAE.</t>
  </si>
  <si>
    <t>MORETON55</t>
  </si>
  <si>
    <t>Definition of PAE should be "IEEE 802.1X Port Access Entity" so the reader knows where to find the full definition.</t>
  </si>
  <si>
    <t>MORETON56</t>
  </si>
  <si>
    <t>5.4.2.3</t>
  </si>
  <si>
    <t>This clause seems to be a somewhat mangled rewrite of stuff already covered in previous sections, and doesn't appear to say anything specific about reassociation.</t>
  </si>
  <si>
    <t>Replace with "No facilities are provided to move an RSNA during Reassociation, so the old RSNA will be deleted, and a new RSNA will need to be constructed."</t>
  </si>
  <si>
    <t>MORETON57</t>
  </si>
  <si>
    <t>The first new paragraph doesn't seem to make any sense.  The tenses vary, and similar but different technical terms just add to the confusion.</t>
  </si>
  <si>
    <t>Replace with "In a WLAN that does not support the establishment of RSNAs, Authentication and Confidentially services were defined with the intention of providing similar security characteristics to those achieved by restricting physical access to a wired LAN.  A wired LAN provides a level of Authentication as only users with physical access to the LAN can connect, and a level of Confidentiality as only users with physical access can monitor data flows."</t>
  </si>
  <si>
    <t>MORETON58</t>
  </si>
  <si>
    <t>The 2nd new paragraph doesn't seem to have kept up with changes in terminology, and seems confused whether key management is provided by 802.1X or RSN.</t>
  </si>
  <si>
    <t>Delete "IEEE 802.1X provides key management."  Authentication should also depend on RSN Key management.</t>
  </si>
  <si>
    <t>MORETON59</t>
  </si>
  <si>
    <t>5.1.1.4</t>
  </si>
  <si>
    <t>Says that 802.1X provides key management services, which it doesn't (they're defined here).  Says that these services are accessed using "802.1X" which they aren't (they're accessed using MLME primitives…)</t>
  </si>
  <si>
    <t xml:space="preserve">Rewrite "In an RSNA, the IEEE 802.11 MAC provides functions to encrypt or decrypt frames using specified keys and cipher suites, and to discard unencrypted frames.  In an RSNA, IEEE 802.1X functions provides authentication, frame filtering, and key management, that when combined with the MAC functions provide security.  The Authentication and Frame Filtering functions are defined in IEEE 802.1X.  The additions to the IEEE 802.1X PAE  to provide the key management facilities required in a  wireless environment are defined in this document.  </t>
  </si>
  <si>
    <t>MORETON60</t>
  </si>
  <si>
    <t xml:space="preserve">All in the first new paragraph: Describes "authentication based on 802.1X" which glosses over the stuff they have in common.  The text being modified recommends using 802.10 for authentication, but I don't think that is sensible any more.  The new text keeps on dotting around from subject to subject.  The text on controlled and uncontrolled ports seems out of place in a section on authentication. </t>
  </si>
  <si>
    <t>Rewrite 1st new para "An RSNA provides multiple layers of authentication.  It uses Pre-RSNA Authentication as described in 8.2.2, with the limitation that Shared Key Authentication is not allowed.  It optionally uses IEEE 802.11X to provide authentication between a STA and an authentication server.  It uses a key management service implemented in the 802.11 PAE to provide authentication between a pair of STAs, based on security credentials derived from the authentication with the Authentication Server, or on pre-shared keys where an Authentication Server is not in use.  // IEEE 802.1X authentication requires the use of EAP authentication algorithms.  This standard does not specify a mandatory to implement EAP method."  Also need to take a look at the existing 802.11 text - it's going to be a mess when this new stuff is added.</t>
  </si>
  <si>
    <t>MORETON61</t>
  </si>
  <si>
    <t>5.4.3.2</t>
  </si>
  <si>
    <t xml:space="preserve">If the indication only comes "via" the MAC layer, where did it originate from? </t>
  </si>
  <si>
    <t>Delete "The Deauthentication notification is provided to IEEE 802.1X via the MAC layer."</t>
  </si>
  <si>
    <t>MORETON62</t>
  </si>
  <si>
    <t xml:space="preserve">It's not clear from the editing instructions whether the new text is an addition or a replacement.  </t>
  </si>
  <si>
    <t>Clarify the editing instructions.</t>
  </si>
  <si>
    <t>MORETON63</t>
  </si>
  <si>
    <t>From the text, it would appear that this new text is a replacement to the existing text.    In which case some existing stuff seems to have been dropped.  I also think that the new text goes into un-necessary and unhelpful detail.</t>
  </si>
  <si>
    <t>Keep the existing text for this section, and add a new paragraph: "An RSNA and the associated Authentication are mutually dependant.  When one is destroyed, the other will be destroyed too. //  Note that the existence of an Authentication is not a pre-requisite for invoking the Deauthentication service."</t>
  </si>
  <si>
    <t>MORETON64</t>
  </si>
  <si>
    <t>5.4.3.4</t>
  </si>
  <si>
    <t>Vote</t>
  </si>
  <si>
    <t>Page</t>
  </si>
  <si>
    <t>Line Number</t>
  </si>
  <si>
    <t>Comment</t>
  </si>
  <si>
    <t>Proposed Change</t>
  </si>
  <si>
    <t>Sub-clause</t>
  </si>
  <si>
    <t>Name</t>
  </si>
  <si>
    <t>Comment Number</t>
  </si>
  <si>
    <t>Type of Comment</t>
  </si>
  <si>
    <t>Resolution                                (for ballot resolution use only)</t>
  </si>
  <si>
    <t>Bagby, David</t>
  </si>
  <si>
    <t>Bagby-1</t>
  </si>
  <si>
    <t>Comment Recirculated? (Y/N/NA)                                 (for ballot resolution use only)</t>
  </si>
  <si>
    <t>Project # P802.11i/D7.0</t>
  </si>
  <si>
    <t>P=3,L=39 capitalize "4-way handshake"</t>
  </si>
  <si>
    <t>P=4,L=26 capitalize "4-way handshake"</t>
  </si>
  <si>
    <t>Have PN, SPA and TLS in the correct alfabetical order</t>
  </si>
  <si>
    <t>Fig2, the fonts of Supplicant and Authenticator box are too close spaced</t>
  </si>
  <si>
    <t>Line 6 and further; Since broadcast frames are a special type of multicast frames, it is in my view better to use the term multicast instead of broadcast when the term is used in isolation and when a broadcast isn't explicitely meant</t>
  </si>
  <si>
    <t>Fig10, combine bits2 and 3 into a single Replay Counter field</t>
  </si>
  <si>
    <t>Make all OUI's in the examples XX XX XX</t>
  </si>
  <si>
    <t>P=31,L=5 text "01 00" has a too large font</t>
  </si>
  <si>
    <t>L=28, dor11.. Must be dot11.. And in MIB (Courier) font</t>
  </si>
  <si>
    <t>P=35,L=8 Add "Clause" before 8.2.1.3.</t>
  </si>
  <si>
    <t>Have "if" and "else" in bold and add "endif"</t>
  </si>
  <si>
    <t>P=41,L=44,50 [Key ID] must be [dot11WEPDefaultKeyID] and in MIB (Courier) font</t>
  </si>
  <si>
    <t>P=45,L=23 To avoid confusion the term key rollover better can be replaced by TSC0, TSC1 rollover.</t>
  </si>
  <si>
    <t>Fig22, the lines with arrows are much thicker than the arrowless ones</t>
  </si>
  <si>
    <t>Fig22, the text of the lowest block is partial visible</t>
  </si>
  <si>
    <t>Headings "Phase 1 definition" and Phase 2 definition" appear twice.</t>
  </si>
  <si>
    <t>Remove second occurrence of each</t>
  </si>
  <si>
    <t>L=8, Add space after "3610."</t>
  </si>
  <si>
    <t>"MAC header" must be "MPDU header"</t>
  </si>
  <si>
    <t>L=18, add ", if present" after Service Control</t>
  </si>
  <si>
    <t>Fig27, have the dotted lines around A4 and QC thinner to be consistent with other lines</t>
  </si>
  <si>
    <t>Fig27, add word "octets" after octet sizes</t>
  </si>
  <si>
    <t>P=64,L=31-32, Text must be in larger font</t>
  </si>
  <si>
    <t>Fig33, what is the use of the bitsizes when the bitpositions are given?</t>
  </si>
  <si>
    <t>Remove bitsizes</t>
  </si>
  <si>
    <t>P=83, Specify reserved bits4 and 5, like it is done for bits13 - 15</t>
  </si>
  <si>
    <t>Fig39, the last words of the two lower blocks are scrambled</t>
  </si>
  <si>
    <t>In key descriptor table the valid range for Key ID = 0 - 3</t>
  </si>
  <si>
    <t>Have the orders of the primitive parameters the same as in the table</t>
  </si>
  <si>
    <t>Have "Address1," and "Address2" on different lines, like other primitive parameters</t>
  </si>
  <si>
    <t>P=124,L=6-7, "authentication, (re)associate, disassociate or deauthenticate" have no capitilization and incorrect frame names.</t>
  </si>
  <si>
    <t>Change to "Authentication, (Re)Association, Disassociation or Deauthentication"</t>
  </si>
  <si>
    <t>And subclauses, the clause number has to be 10.3.17</t>
  </si>
  <si>
    <t>Update clause and subclause numbers</t>
  </si>
  <si>
    <t>P=128,L=3, add "Clause" before 7.3.1.9.</t>
  </si>
  <si>
    <t>3rd field in output starts with uppercase E</t>
  </si>
  <si>
    <t>Change to lower case</t>
  </si>
  <si>
    <t>PRF-768 isn't used in the draft.</t>
  </si>
  <si>
    <t>Remove "768" and testcase 5</t>
  </si>
  <si>
    <t>On page 29 , line 14, "An AP sets the Pairwise Key Subfield to 0" is wrong, there is no Pairwise Key subfield in RSN capabilities</t>
  </si>
  <si>
    <t xml:space="preserve">It should be corrected as "An AP sets the No Pairwise Subfield to 0." </t>
  </si>
  <si>
    <t>Lots of occurances of "packet" (a level 3 concept) which should be frame (a level 2 concept).  In fact most of them could probably be changed to MPDU or MSDU…</t>
  </si>
  <si>
    <t>See comment.</t>
  </si>
  <si>
    <t>Numbering of fields is confusing, as they are really list items, not bit values</t>
  </si>
  <si>
    <t>Remove numbering in the field descriptions</t>
  </si>
  <si>
    <t>typo on MIB variable "dor" should be "dot"</t>
  </si>
  <si>
    <t>Included in comment</t>
  </si>
  <si>
    <t>the RSN capability information field is not well formatted.  The preceding number to the capability bit is confusing as it doesn't seem to denote section number nor bit position?</t>
  </si>
  <si>
    <t>Please consider changing the format of these descriptions to either proper subsection numbers to bit value assignments (e.g. "bit 0" vs. "1" for Pre-authentication)</t>
  </si>
  <si>
    <t>What is MAC authentication?  Perhaps it should read 802.11 MAC layer authentication….</t>
  </si>
  <si>
    <t>The informative note includes ". TKIP reduces the maximum MPDU payload by 4 octets, for the extended IV."  Though in actuality it can reduce it by up to 12 octets since the Michael MIC is included in the last MPDU as well.</t>
  </si>
  <si>
    <t>Please add clarification on true payload reduction in TKIP's MPDU construction as being 4 or 12 octets.</t>
  </si>
  <si>
    <t>Awkward phrase: ", a two-octet field that includes the MSDU priority, reserved for future use."  Suggest to modify to: ", a two-octet field that includes the MSDU priority; this field is reserved for future use.:</t>
  </si>
  <si>
    <t>authentication and privacy</t>
  </si>
  <si>
    <t>authentication and confidentiality</t>
  </si>
  <si>
    <t>PMKSA doesn't include PSK case</t>
  </si>
  <si>
    <r>
      <t>PMKSA</t>
    </r>
    <r>
      <rPr>
        <sz val="10"/>
        <rFont val="Times New Roman"/>
        <family val="1"/>
      </rPr>
      <t>: The resulting context from a successful IEEE 802.1X authentication exchange between the peer and authenticator or from a Pre-Shared Key.</t>
    </r>
  </si>
  <si>
    <t xml:space="preserve">In an IBSS, STAs respond to Deauthenticate frames </t>
  </si>
  <si>
    <t xml:space="preserve">In an IBSS, a STA's SME respond to Deauthenticate frames </t>
  </si>
  <si>
    <t>section 1 and 2: change 0. to zero.</t>
  </si>
  <si>
    <t>See comment</t>
  </si>
  <si>
    <t>Last paragraph twice setup -&gt;set up</t>
  </si>
  <si>
    <t>Last paragraph complete until both complete</t>
  </si>
  <si>
    <t>completes until both complete</t>
  </si>
  <si>
    <t>Figure 11, octet not clear</t>
  </si>
  <si>
    <t>"If the device is a Supplicant, it shall first send a Michael MIC Failure Report frame prior to revoking its PTK and deauthenticating itself." PTK change to PTKSA</t>
  </si>
  <si>
    <t>TKIP countermeasure for a Supplicant: "3. If less than 60 seconds have passed since a previous Michael MIC failure, delete the PTK and GTK" PTK and GTK change to PTKSA and GTKSA</t>
  </si>
  <si>
    <t>Add defintion for StaKeySA</t>
  </si>
  <si>
    <t>receivied -&gt; received</t>
  </si>
  <si>
    <t>add figure for PMKID encapsulation format</t>
  </si>
  <si>
    <t>Sentence "The Authenticator’s SME shall validate that the Pairwise cipher suite select is one of the ciphers it is configured with and that the Group cipher and AKM are consistent" not finished</t>
  </si>
  <si>
    <t>In the third bullet item within the second set of bullet items, the PMK lifetime is not defined consistently with the definition given on in the third paragraph in clause 8.5.1.2.</t>
  </si>
  <si>
    <t>Recommend using the PMK lifetime definition in clause 8.5.1.2 in this clause.</t>
  </si>
  <si>
    <t>In the second informative note in the third numbered section, shouldn't the existing trust relationship be between the user and the network's authentication server?</t>
  </si>
  <si>
    <t>In the second paragraph from the end of this clause (beginning with "The life cycle …), recommend replacing "to each IBSS peer" with "with each IBSS peer" near the end of the paragraph</t>
  </si>
  <si>
    <t>In the last paragraph (number 2) in this clause, recommend rewording the last sentence. It reads okay with "Note: That" replaced by "Note that"</t>
  </si>
  <si>
    <t>In the fourth paragraph beginning with "A STA (including an AP) passes …" recommend changing "IEEE Uncontrolled" to either "IEEE 802.1X Uncontrolled" or "Uncontrolled."</t>
  </si>
  <si>
    <t>In the fourth paragraph from the end of this clause  beginning with " If pre-authentication is not used", this sentence implies that there is no way to populate the PMKSA cache except via Pre-authentication.</t>
  </si>
  <si>
    <t>Recommend replacing "If preauthentication is not used" with something similar to "If the same PMKSA is not available in both the Supplicant's and the Authenticator's PMKSA caches"</t>
  </si>
  <si>
    <t>In the third paragraph from the end of this clause, recommend changing "IEEE Supplicant" to either"IEEE 802.1X Supplicant" or "Supplicant."</t>
  </si>
  <si>
    <t>In the sixth paragraph beginning with "A STA (including an AP) makes  …", recommend changing "include" to "including" in the next to last sentence.</t>
  </si>
  <si>
    <t>In the second paragraph, first sentence, recommend replacing "affected" by "implemented."</t>
  </si>
  <si>
    <t>In the definition of the PMKID at the end of this clause, suggest using AA and SPA for consistency with other definitions.</t>
  </si>
  <si>
    <t>In the definition of Secure bit, third paragraph, next to last sentence, recommend replacing "sent" with "received" because this paragraph is being written from the Supplicant's perspective.</t>
  </si>
  <si>
    <t>In the definition of the GTK IE format, the GTK, a length of 6 octets is displayed in the Figure 35 while the GTK is either 16 or 32 octets in length.</t>
  </si>
  <si>
    <t>capitalization/consistency</t>
  </si>
  <si>
    <t>Ensure that 4-Way Handshake is always capitalized the same way.</t>
  </si>
  <si>
    <t>inter-sentence spacing</t>
  </si>
  <si>
    <t>Ensure that all sentences end in a period and a single space, or whatever the IEEE Style Guide says to use.  Draft 7.0 has random one-space and two-space inter-sentence gaps.</t>
  </si>
  <si>
    <t>terminology inconsistent</t>
  </si>
  <si>
    <t>when possible, use PTK and/or GTK instead of the less-specific term "transient key", as in line 22 on page 5, for one example</t>
  </si>
  <si>
    <t>confusing abbreviation</t>
  </si>
  <si>
    <t>On page 7, in line 10, we define "TK" as "Temporal Key", yet we also define "GTK" and "PTK" in which the "T" means "Transient".  Can we avoid defining TK at all, and just spell out "Temporal Key" whenever we need to use that term?</t>
  </si>
  <si>
    <t>RFC xxxx vs. RFCxxxx</t>
  </si>
  <si>
    <t>Except in lines 11, 13, and 14, elsewhere in the draft there is a space between "RFC" and the number that follows. Insert a space in each of these lines after "RFC".</t>
  </si>
  <si>
    <t>Parallel usage error.</t>
  </si>
  <si>
    <t>To match line 23 on page 3, change "Key" in line 21 to "A key".</t>
  </si>
  <si>
    <t>Hyphenation.</t>
  </si>
  <si>
    <t>In line 40 on page 3, change "256 bit (32 octets)" to "256-bit (32-octet)".</t>
  </si>
  <si>
    <t>partial definition not useful</t>
  </si>
  <si>
    <t>Remove this sentence from page 3, line 13: "An IEEE 802.1X concept, referring to an IEEE 802.1X Port." Also, to be consistent with the definition of "Uncontrolled Port", change the remaining text to "See the IEEE 802.1X specification for a complete definition.".</t>
  </si>
  <si>
    <t>Plural/singular error.</t>
  </si>
  <si>
    <t>In line 19 on page 4, change "an EAP methods" to "an EAP method".</t>
  </si>
  <si>
    <t>why italics?</t>
  </si>
  <si>
    <t>In line 18 on page 5, why is the second instance of the term "SPA" italicized?</t>
  </si>
  <si>
    <t>Remove this sentence from page 5, line 26: "An IEEE 802.1X concept, referring to an IEEE 802.1X Port."</t>
  </si>
  <si>
    <t>extraneous punctuation</t>
  </si>
  <si>
    <t>Remove the trailing period from the expansion of "CBC-MAC" on page 6, in line 4.</t>
  </si>
  <si>
    <t>missing reference</t>
  </si>
  <si>
    <t>Append " (RFC 1305)" to the end of line 19 on page 6.</t>
  </si>
  <si>
    <t>Append " (IEEE 802.1X)" to the end of line 21 on page 6.</t>
  </si>
  <si>
    <t>improper apostrophe</t>
  </si>
  <si>
    <t>Remove the apostrophe from "Supplicant's".</t>
  </si>
  <si>
    <t>grammar clarification</t>
  </si>
  <si>
    <t>Add "each" between "STAs" and "include" on line 10 of page 14.</t>
  </si>
  <si>
    <t>Change "assumes the" to "assumes that the" and change "Server establish a" to "Server established a" in the sentence that begins on line 15 of page 14.</t>
  </si>
  <si>
    <t>Change "the 802.1X" to "the IEEE 802.1X" and change "Handshakes complete." to "Handshakes have been completed." in the sentence that begins on line 23 of page 18.</t>
  </si>
  <si>
    <t>capitalization error</t>
  </si>
  <si>
    <t>Change "data" to "Data" in line 26 of page 23.</t>
  </si>
  <si>
    <t>Change "system" to "System" in line 11 of page 38.</t>
  </si>
  <si>
    <t>Change "key" to "Key" in line 1 of page 39.</t>
  </si>
  <si>
    <t>Change "WEP is selected" to "WEP has been selected" in line 4 of page 39.</t>
  </si>
  <si>
    <t>Change "key" to "Key" in line 23 of page 40.</t>
  </si>
  <si>
    <t>Change "was an algorithm within" to "was that the algorithm should be implementable within" in line 21 of page 42.</t>
  </si>
  <si>
    <t>Insert "field-" before "upgradeable" in line 22 or 23 of page 42.</t>
  </si>
  <si>
    <t>spelling error</t>
  </si>
  <si>
    <t>Change "defence" to "defense" in line 37 of page 42.</t>
  </si>
  <si>
    <t>Insert "the " before "MLME-" in line 6 of page 46.</t>
  </si>
  <si>
    <t>Change "priority" to "Priority" in line 32 of page 48.</t>
  </si>
  <si>
    <t>Insert "only " before "used" in line 37 of page 48.</t>
  </si>
  <si>
    <t>Change the sentences starting with "Each STA" in line 23 on page 70 to "Each STA shall include the Group cipher suite and its list of Pairwise cipher suites in its Beacon and Probe Response messages. Two STAs may only establish a PMKSA if they have advertised the same Group cipher suite. Similarly, the two STAs shall not establish a PMKSA if the STAs have advertised disjoint sets of Pairwise cipher suites."</t>
  </si>
  <si>
    <t>Change the sentence starting in line 37 of page 70 to "The SME shall check that the Group cipher suite and AKMP match those in the Beacons and Probe Responses for the IBSS."</t>
  </si>
  <si>
    <t>clarification</t>
  </si>
  <si>
    <t>Change the informative note starting on page 70 in line 39 to the following: "Informative Note: The RSN IEs in message 2 and 3 are not the same as in the Beacon. The Group cipher suite and AKMP are the same but the pairwise ciphers are different because the pairwise cipher suite selector in Beacons may be from a different STA which is configured to advertise a different set of pairwise cipher suites. Thus STAs in an IBSS use the same AKM suite and Group cipher suite, while different pairwise ciphers can be used between any two STAs.".</t>
  </si>
  <si>
    <t>Change the informative note starting on page 71 in line 1 to the following: "Informative Note: When an IBSS network uses Pre-Shared Keys, STAs can negotiate a Pairwise cipher. However, any STA in the IBSS can derive the Pairwise keys of any other that uses the same Pre-Shared Key by capturing the first two messages of the 4-Way Handshake. This provides malicious insiders with the ability to eavesdrop as well as the ability to establish a man-in-the-middle attack.".</t>
  </si>
  <si>
    <t>incorrect hyphenation and incorrect standard citation</t>
  </si>
  <si>
    <t>Globally, change "non-802.1X" to "non-IEEE-802.1X".</t>
  </si>
  <si>
    <t>Change the sentence starting in line 32 on page 71 to the following: "This assumption means that IEEE 802.1X discards MSDUs sent across the IEEE 802.11 channel prior to the installation of the cryptographic keys into the MAC.".</t>
  </si>
  <si>
    <t>Change the final sentence in item 1 (in line 38 on page 71) to: "Therefore, the AP to which pre-authentication is being attempted is not required to block MSDUs during pre-authentication.".</t>
  </si>
  <si>
    <t>Change the final sentence in item 2 (in line 41 on page 71) to: "Note: The circumstances under which IEEE 802.1X performs reauthentication is not in the scope of this standard.".</t>
  </si>
  <si>
    <t>Change "needed" to "necessary" in line 4 on page 72.</t>
  </si>
  <si>
    <t>Change the informative note in line 14 on page 72 to read as follows: "Informative Note: A roaming STA’s IEEE 802.1X Supplicant may initiate pre-authentication by sending an EAPOL-Start message via its old AP, through the DS, to a new AP.".</t>
  </si>
  <si>
    <t>In the complex paragraph starting in line 24 on page 72, the term "data frame" is used, but the term "MPDU" or "MSDU" is more precise, and should probably be used instead.  I offer the following alternate wording to the final sentence of this paragraph: "If temporal keys have been established and the MLME-SETPROTECTION.request primitive has been invoked, then the temporal keys shall be used to protect all Data frames, including IEEE 802.1X data frames.".</t>
  </si>
  <si>
    <t>The second informational [sic] note starting in line 15 on page 73 might be clearer if it read as follows: "Informative Note: Some IEEE 802.1X Authenticators may not bridge IEEE 802.1X frames, as suggested in IEEE 802.1X-2001, Annex C.1.1. To enable pre-authentication frames to be bridged by devices with such limitations, a distinct EtherType is used for pre-authentication."</t>
  </si>
  <si>
    <t>In line 24 on page 73, change the first sentence to read as follows: "The Supplicant has a PMKSA after it had successfully completed authentication using an EAP method over IEEE 802.1X.".</t>
  </si>
  <si>
    <t>In line 29 on page 73, change the first full sentence to read as follows: "In such circumstances, the dot11RSNAStats4WayHandshakeFailures MIB variable shall be incremented. The Supplicant may choose to invalidate the failed PMKSA before attempting to re-initialize the security association.".</t>
  </si>
  <si>
    <t>In this clause, and elsewhere, change "data frame" to "Data frame" whenever the Data type frame is being referenced (i.e., whenever MPDUs are being discussed).</t>
  </si>
  <si>
    <t>questionable terminology</t>
  </si>
  <si>
    <t>In this clause, the term "data MSDU" is used...but isn't that redundant?  Isn't it sufficient to just say "MSDU"??</t>
  </si>
  <si>
    <t>In this clause, the term "pairwise cipher suite" should be capitalized as "Pairwise cipher suite".</t>
  </si>
  <si>
    <t>terminology error</t>
  </si>
  <si>
    <t>In this clause, the term "Group cipher" should be "Group cipher suite".</t>
  </si>
  <si>
    <t>In line 8 on page 77, change "invocates" to "invokes".</t>
  </si>
  <si>
    <t>In line 8 on page 77, insert "STA's" before "SME".  Change this globally, wherever "SME" is not preceded by "STA's".</t>
  </si>
  <si>
    <t>In line 9 on page 77, insert a comma after "primitives".</t>
  </si>
  <si>
    <t>In line 18 on page 77, change "The" to "Any".</t>
  </si>
  <si>
    <t>The third list item is completely confusing to me.  What the heck does the last part of the sentence mean (beginning with "except when")?</t>
  </si>
  <si>
    <t>We capitalize Pre-Shared Keys only in the IEEE 802.1X context. The "pre-shared" keys used by WEP should be not capitalized, and should probably just be referred to as "shared keys".  See line 22 on page 78 for an example.</t>
  </si>
  <si>
    <t>Change "indexes" to "indices" whenever the plural of "index" is indicated, such as in line 22 on page 78.</t>
  </si>
  <si>
    <t>The sentence starting with "The AP will" in line 39 on page 78 is very awkward, and it is difficult (for me) to decide what it means.</t>
  </si>
  <si>
    <t>On page 78, in line 29, re-word the Informative Note as follows: "Informative Note: The behavior of “No Pairwise” STAs within a TSN wherein WEP is configured to use key index 0 is only intended for use during upgrade from WEP to RSNA operation.".</t>
  </si>
  <si>
    <t>On page 79, in line 3, change the final sentence to: "If a STA thinks that this situation is not secure enough to satisfy its local policy configuration, then the STA’s only recourse is to disassociate and try to associate with a different AP.".</t>
  </si>
  <si>
    <t>Insert "EAP-based" before "authentication" in line 35 on page 79.</t>
  </si>
  <si>
    <t>terminology clarification</t>
  </si>
  <si>
    <t>Replace "AKM protocol" with "AKMP" in line 11 of page 80.</t>
  </si>
  <si>
    <t>Consider re-wording the sentence in that begins on line 20 on page 81 as follows: "TK shall be configured by EAPOL-Key state machines (Clause 8.5.5) into IEEE 802.11 via the MLME-SETKEYS.request primitive, to be consumed in the Pairwise cipher suite; interpretation of this value is specific to the selected Pairwise cipher suite."</t>
  </si>
  <si>
    <t>formatting</t>
  </si>
  <si>
    <t>The function to compute the PMKID, on line 24, page 81, should all be on one line.</t>
  </si>
  <si>
    <t>On page 81, in line 31, change "disassociation" to "Disassociation".</t>
  </si>
  <si>
    <t>On page 81, in line 32, change "management entity" to "STA's SME".</t>
  </si>
  <si>
    <t>On page 81, in line 34, change "group key" to "GTK".</t>
  </si>
  <si>
    <t>On page 82, in line 2, insert "IEEE 802.1X " before "EAPOL-Key".</t>
  </si>
  <si>
    <t>On page 84, in line 11, replace the sentence that starts in this line with the following suggestion: "The output of the HMAC-SHA1 shall be truncated to its most significant 128 bits (i.e., octets 0-15 of HMAC-SHA1’s digest output).".</t>
  </si>
  <si>
    <t>On page 84, in line 16, replace "Temporal" with "Transient" (or better yet, replace "Pairwise Temporal Key" with "PTK").</t>
  </si>
  <si>
    <t>inconsistent terminology</t>
  </si>
  <si>
    <t>On page 84, the term "TK" is used to mean "Temporal Key" in several places, but in one place, as in line 16, it looks like the "T" in PTK, which is actually "Transient".  Please consider avoiding the use of the term TK to mean temporal key, and use PTK as defined in clause 3 or 4.</t>
  </si>
  <si>
    <t>Monteban, Leo</t>
  </si>
  <si>
    <t>monteban-1</t>
  </si>
  <si>
    <t>neg</t>
  </si>
  <si>
    <t>No reference to RFC1321 while this is mentioned in 8.5.2 (page 85, line 34)</t>
  </si>
  <si>
    <t>Add reference to RFC1321</t>
  </si>
  <si>
    <t>monteban-2</t>
  </si>
  <si>
    <t>7.3.1.4</t>
  </si>
  <si>
    <t>The Privacy subfield has been renamed Protect subfield. This must also be incorporated in the current text of chapter 7.3.1.4 which describe usage of this subfield for WEP.</t>
  </si>
  <si>
    <t>Include in the editors instructions a reference to the two paragraphs in 7.3.1.4 that refer to the Privacy subfield. The word "Privacy" should be replaced by "Protect". (but see also comment monteban-3)</t>
  </si>
  <si>
    <t>monteban-3</t>
  </si>
  <si>
    <t>The description how to use the Protect subfield in the protocol exchanges is limited to a specific situation. 
Each bit/subfield should be specified exhaustively to avoid ambiguity for all situations not mentioned. 
(By analogy to the bit definitions in the RSN IE Capabilities field)</t>
  </si>
  <si>
    <t>Add sentence which describes how the subfield must be set by (e.g) a STA that sends an Associate request with an RSN IE. Cover all situations that are relevant for RSN.
Also the text referring to the use of this bit in combination with WEP needs to be updated and made complete.</t>
  </si>
  <si>
    <t>monteban-4</t>
  </si>
  <si>
    <t>Page 29 line 14:
The reference is to the "Pairwise Key" subfield.</t>
  </si>
  <si>
    <t>Change the reference to be to the "No Pairwise" subfield.</t>
  </si>
  <si>
    <t>monteban-5</t>
  </si>
  <si>
    <t>all</t>
  </si>
  <si>
    <t>All changes are shown relative to 802.11-1999. These should now be relative to 802.11-1999 (Reaff 2003)</t>
  </si>
  <si>
    <t>Update whole draft to show changes relative to 802.11-1999 (Reaff 2003).</t>
  </si>
  <si>
    <t>Kowalski, John</t>
  </si>
  <si>
    <t>Kowalski-1</t>
  </si>
  <si>
    <t>7.3.2.9.4</t>
  </si>
  <si>
    <t>It'd help clarify things to put  a reference to 8.5.1.2 here.</t>
  </si>
  <si>
    <t>as stated</t>
  </si>
  <si>
    <t>Kowalski-2</t>
  </si>
  <si>
    <t>6.1.4</t>
  </si>
  <si>
    <t>Line 31 looks redundant.</t>
  </si>
  <si>
    <t>remove line 31</t>
  </si>
  <si>
    <t>Kowalski-3</t>
  </si>
  <si>
    <t xml:space="preserve">better to point out the specific section of 802.1x which refers to suggested_remedy = Add </t>
  </si>
  <si>
    <t>SHIMIZU, HIROYASU</t>
  </si>
  <si>
    <t>SHIMIZU-1</t>
  </si>
  <si>
    <t>8.3.3.3.3</t>
  </si>
  <si>
    <t>T</t>
  </si>
  <si>
    <t>There is an inconsistency between description in 8.3.3.3.3 and reference code in I4.1 CCM Example implementation. Former state that nounce is consisted of priority||A2||PN but later forms as priority||PN||A2.</t>
  </si>
  <si>
    <t>Description in 8.3.3.3.3 should be changed to order priory||PN||A2.</t>
  </si>
  <si>
    <t>I.7.4</t>
  </si>
  <si>
    <t>It seems that I.7.4 shows test vector using different  implementaion shown in I.4.1. Also, there is an inconsistency in format of nounce between I.7.4 and I.4.1. Former use format shown in 8.3.3.3.3, but later use different format.</t>
  </si>
  <si>
    <t>It should be better provide the code used for producing test vectors shown in I.7.4 and remove I.4.1.</t>
  </si>
  <si>
    <t>SHIMIZU-2</t>
  </si>
  <si>
    <t>SHIMIZU-3</t>
  </si>
  <si>
    <t>I.4.1</t>
  </si>
  <si>
    <t>It seems that CCM example implementation shown in I.4.1 is derived from obsoleted documentation P802.11 doc 02/001r2 which used incompatible nonce format with currently proposed standard documentation. It may cause confusion in understanding the nonce format.</t>
  </si>
  <si>
    <t>It should be fixed to use currently proposed nonce format or remove entire subclause.</t>
  </si>
  <si>
    <t>aff</t>
  </si>
  <si>
    <t>Edney</t>
  </si>
  <si>
    <t>8.1.1</t>
  </si>
  <si>
    <t>8.2.1.1 is wrong reference</t>
  </si>
  <si>
    <t>should be 8.2.1</t>
  </si>
  <si>
    <t>8.2.2.1 is wrong reference</t>
  </si>
  <si>
    <t>should be 8.2.2</t>
  </si>
  <si>
    <t>RSNA Capable Equipment - wrong capitalisation</t>
  </si>
  <si>
    <t>should be "RSNA capable equipment"</t>
  </si>
  <si>
    <t>typo: dor11RSNAEnables</t>
  </si>
  <si>
    <t>should be "dot11…"</t>
  </si>
  <si>
    <t>Specific proprietary approaches not defined in this standard should not be indicated</t>
  </si>
  <si>
    <t>remove reference to WPA</t>
  </si>
  <si>
    <t>this references 8.4.7 which is not relevant to the clause (that relates to IBSS)</t>
  </si>
  <si>
    <t>remove reference to 8.4.7</t>
  </si>
  <si>
    <t>The words "seeding the exchange" are meaningless or confusing.</t>
  </si>
  <si>
    <t>delete the words "seeding the exchange"</t>
  </si>
  <si>
    <t>8.1.4</t>
  </si>
  <si>
    <t>Reference to Annex I.9 is wrong</t>
  </si>
  <si>
    <t>should be I.6</t>
  </si>
  <si>
    <t>I don't know what it is trying to say but this statement appears to be quite untrue. It is quiate acceptible to associate to to an arbitrary AP as long as you then perfrom authentication</t>
  </si>
  <si>
    <t>delete sentence starting "The promiscuous…"</t>
  </si>
  <si>
    <t>8.2.1.3</t>
  </si>
  <si>
    <t>This defines WEP104 as normative. WEP104 has NEVER been part of 802.11 and I do not believe that the group agreed to add it as a normative definition. It is purely a proprietary mode.</t>
  </si>
  <si>
    <t>Delete the sentence "WEP-104 keys shall…"</t>
  </si>
  <si>
    <t>8.2.1.4.3</t>
  </si>
  <si>
    <t>WEP 104 should not be defined in normative text</t>
  </si>
  <si>
    <t>Delete the sentence "For WEP-104, bits 0..."</t>
  </si>
  <si>
    <t>"only" is repeated</t>
  </si>
  <si>
    <t>Delete first occurrence of "only"</t>
  </si>
  <si>
    <t>TKIP is defined by the standard. The standard could require that it may only be used in defined scenarios. This would be a normative requirement. The statement starting "IEEE802.11 recommends..." appears to be some sort of half normative "advice" rather than specification. What is a "patch"? The whole sentence is poorly written and likely to lead to unanswerable questions on the part of the reader.</t>
  </si>
  <si>
    <t>This sentence should either be made normative using properly defined terms or be deleted</t>
  </si>
  <si>
    <t>TKIP does not "enhance WEP" - it replaces it under some circumstances. It is not limited to "pre-RSNA hardware" which might be implied by this statement</t>
  </si>
  <si>
    <t>Delete the second part of the first sentence starting with "enhancing…"</t>
  </si>
  <si>
    <t>The protocol does not "use WEP". It has aspects in common with WEP that allow common implementation (such as RC4)</t>
  </si>
  <si>
    <t>Reword or delete the sentence "This protocol uses WEP"</t>
  </si>
  <si>
    <t>"Adding the MIC to the MSDU does not change the maximum size of the MSDU". This is totally meaningless statement - nothing changes the maximum size of the MSDU, it is defined in the standard (1999). You are either saying that the orginial MSDU is allowed to be max length before adding the MIC or you are saying that the combination of MSDU and MIC must fit inside the MSDU maximum. I can't figure out which from thsi statement</t>
  </si>
  <si>
    <t>Clarfiy intent and rewrite sentence to express the intent</t>
  </si>
  <si>
    <t>This is clearly untrue since the octets are not sequential in the frame. Even if fixed, this sentence is superfluous since the ordering is very clear in Figure 16</t>
  </si>
  <si>
    <t>delete this sentence</t>
  </si>
  <si>
    <t>What does it mean to say that the DA &amp; SA are "not transmitted"? Anyway 802.11i should not concern itself with "Transmissions". I think this is thrying to say that the fields are not appended to the MSDU</t>
  </si>
  <si>
    <t>replace "and are not transmitted" to "and are not appended to the MSDU in this form"</t>
  </si>
  <si>
    <t>If you reserve something for future use it is inappropriate to define its use in the same sentence</t>
  </si>
  <si>
    <t>delete the words "for the IEEE802.11 frame prioritization"</t>
  </si>
  <si>
    <t>typo</t>
  </si>
  <si>
    <t>"invoke" should be "invokes"</t>
  </si>
  <si>
    <t>This whole paragraph is problematic. First it is irrelevant information - why do we keep needing to justify decisions in informative notes? Second if the rationale is a good one it begs the question why CCMP was done at the MPDU level</t>
  </si>
  <si>
    <t>delete entire paragraph</t>
  </si>
  <si>
    <t>K0 and K1 are not "little endian words" - they are simply 32 bit words. The issue of endian is not relevant until they are mapped to octet representation which is not being done here . The following sentence correctly defines this</t>
  </si>
  <si>
    <t>Delete the words "little-Endian"</t>
  </si>
  <si>
    <t>type</t>
  </si>
  <si>
    <t>should be "failures is accrued"</t>
  </si>
  <si>
    <t>8.3.2.3.4</t>
  </si>
  <si>
    <t>I don't understand how this can work in practice. Assuming the MSDU is reconstructed from fragments this would allow the received MPDUs to get well ahead of the TSC replay counter. The MSDU might be reconstructed and checked in the host, possibly at a delayed time. According to this clause the TSC RC must be frozen until the MSDU is processed but we could be half way through the next MPDU by then or worse.</t>
  </si>
  <si>
    <t>Please clarify intent.</t>
  </si>
  <si>
    <t>dot11RSNAPMKLifetime should be dot11RSNAConfigPMKLifetime</t>
  </si>
  <si>
    <t>fix</t>
  </si>
  <si>
    <t>Yet another confusing "informative note". The normative text specifies the Lifetime on line 29. But this "note" says that 0 means "no timeout". That is not indicated by the normative text at all.</t>
  </si>
  <si>
    <t>Delete this informative note. If necessary fix the normative text to include 0="no timeout"</t>
  </si>
  <si>
    <t>Two sentences starting "It is expected…" These sentences are confusing and inappropriate for a standard. What does it mean "it is expected.."? By whom? It is required by the standard and if not, why mention it? The second sentence is particularly confusing and appears to say that the authentication process is optional. Theses sentences add no value and only serve to confuse the reader</t>
  </si>
  <si>
    <t>delete two sentnecs</t>
  </si>
  <si>
    <t>This suggests that "open authentication" is only required when 802.1x authentication is an "option". My understanding is that it is always required</t>
  </si>
  <si>
    <t>Delete first part of sentence up to and including "option, "</t>
  </si>
  <si>
    <t>This says that you must know that the AP advertises pre-authentication before attempting a pre-authentication transaction. However, on page 72, line 36 it says that you are not required to be in radio range. If you are not in range how do you know it is advertising?</t>
  </si>
  <si>
    <t>Allow pre-authentication regardless of whther you know it is advertising (i.e. delete sentence starting "Pre-authentication shall not be used…"</t>
  </si>
  <si>
    <t>This says that the "Authenticator's MAC address is the BSSID of the AP". This in not necessarily true. I have seen deployed products where the BSSID was not used as the access point address on the LAN side.</t>
  </si>
  <si>
    <t>Change "MAC address is the BSSID" to "MAC address shall be the BSSID"</t>
  </si>
  <si>
    <t>8.4.6.2</t>
  </si>
  <si>
    <t>What would happen is the STA perfomed a roam to a new AP half way through the pre-authentication? In priciple this would be allowed since the remaining parts of the handshake could still be delivered to the authentication via the wireless route. However, it seems a really horrible concept.</t>
  </si>
  <si>
    <t>Add text to say that a station may not roam while a pre-authentication is in progress</t>
  </si>
  <si>
    <t>"affected" should be "effected"</t>
  </si>
  <si>
    <t>The use of the word "associated" is very confusing here</t>
  </si>
  <si>
    <t>replace "be associated with an" by "have a related"</t>
  </si>
  <si>
    <t>Sorry, I've read this clause twenty times and I can't make head or tail of it.</t>
  </si>
  <si>
    <t>This incorrectly states that the AA is the "wireless MAC address of the AP"</t>
  </si>
  <si>
    <t>replace "is the wireless MAC address of the AP" with "shall be the BSSID used by the AP"</t>
  </si>
  <si>
    <t>This is inconsistent. Here is says the result of the authentication is the PMK. But 8.4.8 says the result is the MSK and that the PMK is derived from the MSK.</t>
  </si>
  <si>
    <t>Change "…Pairwise Master Key results from" to "..Pairwise Master Key is derived as a result of"</t>
  </si>
  <si>
    <t>"X = 104" No - WEP keys are 40 bits. 104 is a proprietry mode</t>
  </si>
  <si>
    <t>delete "or X=104"</t>
  </si>
  <si>
    <t>What does it mean "replaces the EAPOL-Key description in IEEE802.1X"? Replace where?</t>
  </si>
  <si>
    <t>Substitute for "replaces" with "and should be used in place of"</t>
  </si>
  <si>
    <t>"value defined by IEEE802.1X, identifying RSNA Key Descriptor" Is this true? I wasn't aware .1X made any reference to RSNA.</t>
  </si>
  <si>
    <t>Check</t>
  </si>
  <si>
    <t>It says "initialised to 0 when the PMK is established". I think this should refer to the PTK</t>
  </si>
  <si>
    <t>Change PMK to PTK</t>
  </si>
  <si>
    <t>"ignore EAPOL-Key frames with a replay counter smaller than any received". Should be "smaller than or equal to". I see this might be related to the possibel re-transmission of the first message but if equel counter values are accepted then replay protection does not function.</t>
  </si>
  <si>
    <t>8.5.2.2</t>
  </si>
  <si>
    <t>It is no longer an issue of "group key" vs "pairwise key" as these are both sent in the 4-way handshake.</t>
  </si>
  <si>
    <t>Refer to "group key handshake" and "4-way handshake"</t>
  </si>
  <si>
    <t>Same comment as num 42</t>
  </si>
  <si>
    <t>Stephens, Adrian</t>
  </si>
  <si>
    <t>Stephens/1</t>
  </si>
  <si>
    <t>The reference model is inadequate because it obscures interaction between mechanisms defined in this draft and elswhere:  1.  The interaction between the distribution service (identified to be an 802.11 service) and the security mechanisms is not clear.  Is the distribution service above or below the 802.1x components?  This makes a big difference!   2. The relationship between TGe block ack reordering process and the TGi replay protection mechanism needs normative definition somewhere. 
While there was no normative behaviour dependent on the location of the distribution service, we could fudge the issue and wave our hands.  This is no longer the case.</t>
  </si>
  <si>
    <t>Provide two diagrams,  one is similar to the current figure and shows the interfaces of the MAC to external entities.  The other shows MAC internal structure where this structure affects the normative behaviour of the MAC (such as in the interaction I describe).  
Add an entity or clearly locate the distribution service.</t>
  </si>
  <si>
    <t>Stephens/2</t>
  </si>
  <si>
    <t>5.4.3.1</t>
  </si>
  <si>
    <t>"However, a given protocol may need to bypass the authorization function and make use of the IEEE 802.1X Uncontrolled Port. "
Where is the interface defined to support this behaviour?   I see no SAP defined in our architectural model that supports it.</t>
  </si>
  <si>
    <t>Remove statement or add 802.1x management SAP with interface that supports this behaviour.</t>
  </si>
  <si>
    <t>Stephens/3</t>
  </si>
  <si>
    <t>Replace "above the MAC" with a reference to where the protocols are defined.</t>
  </si>
  <si>
    <t>Stephens/4</t>
  </si>
  <si>
    <t>Beginning on page 85, in line 35, the definition of Key Replay Counter uses several terms inconsistently. Please consider using the following wording instead: "This field is eight (8) octets, represented as an unsigned binary number, and is initialized to 0 when the PMK is established. The Supplicant shall use the Key Replay Counter in the received EAPOL-Key frame when responding to an EAPOL-Key frame. It carries a sequence number that the protocol uses to detect replayed EAPOL-Key frames.
The Supplicant and Authenticator shall track the Key Replay Counter on a per security association basis. The Key Replay Counter shall be initialized to 0 on (re)association, and is incremented by the Authenticator on each successive EAPOL-Key frame.
When replying to a message from the Authenticator, the Supplicant shall use the Key Replay Counter received from the Authenticator. The Authenticator should use this to identify invalid messages, which will be silently discarded. The Supplicant should also use the Key Replay Counter and ignore EAPOL-Key frames with a replay counter smaller than any received in a valid message. The local Key Replay Counter should not be updated until the after EAPOL-Key MIC is checked and found to be valid. This means that the Supplicant never updates the Key Replay Counter for the first message in the 4-Way Handshake, as it includes no MIC. This implies the Supplicant must allow for re-transmission of the first message when checking for the replay counter of the third message.
The Supplicant shall maintain a separate replay counter for sending EAPOL-Key Request frames to the Authenticator; the Authenticator also shall enforce monotonicity of a separate replay counter to filter received EAPOL-Key Request messages.  
Informative Note: The Key Replay Counter does not play any role beyond a performance optimization in the 4-Way Handshake. In particular, replay protection is provided by selecting a never-before-used nonce value to incorporate into the PTK. However, the Key Replay Counter does play a role in the Group Key Handshake."</t>
  </si>
  <si>
    <t>The statement is made "Use of CCMP as the group key cipher suite with TKIP as the pairwise key cipher suite shall not be supported".  Why not?</t>
  </si>
  <si>
    <t>I think I understand that the issue here has to do with maximizing the level of security (why use something less secure for pairwise traffic when obviously everyone needs to support CCMP).  However, this appears to be a cut and dry statement, very early in the document, without any additional supporting justification.  I would suggest simply adding a sentence indicating that this doesn't "make sense".</t>
  </si>
  <si>
    <t>AMANN/13</t>
  </si>
  <si>
    <t>The format of "Replay Counter" field in figure 10 is confusing and inconsistent with other fields in other figures, and even with the "Reserved" field in this figure.  At first it appears to have been a "typo", or messed up diagram.</t>
  </si>
  <si>
    <t>Change the figure to have the "Replay counter" represented in a single rectangle, with the appropriate bit labeling above (as was done for the "Reserved" field.</t>
  </si>
  <si>
    <t>AMANN/14</t>
  </si>
  <si>
    <t>There are several "subheadings" within this section (i.e. "Pre-authentication", "No Pairwise", etc.) that have numbers in front of them, and are "bolded".  The formatting is inconsistent with the rest of the document, and the numbers leading each "heading" are confusing as it relates to the field positions within figure 10.</t>
  </si>
  <si>
    <t>Correct formatting to be consistent with other sections of the document that describes sub-fields within an information element of larger field (such as the capability information field).</t>
  </si>
  <si>
    <t>AMANN/15</t>
  </si>
  <si>
    <t>The statement is made "An AP sets the Pairwise Key Subfield to 0".  There is no "Pairwise Key Subfield".</t>
  </si>
  <si>
    <t>I believe the intent was to reference the "No Pairwise" subfield.  If so, the sentence should be rephrased to something like "An AP sets the 'No Pairwise' subfield to 0".</t>
  </si>
  <si>
    <t>AMANN/16</t>
  </si>
  <si>
    <t>The statement reads "(3) A PMKSA from an PSK for the target AP".  This is awkward wording.</t>
  </si>
  <si>
    <t>Suggested change, replace the word "an" with "a".</t>
  </si>
  <si>
    <t>AMANN/17</t>
  </si>
  <si>
    <t>The text refers to the MIB variable "dor11RSNAEnabled", which doesn't exist.</t>
  </si>
  <si>
    <t>This is clearly a typo, but affects technical accuracy.  Please replace the term "dor11RSNAEnabled" with "dot11RSNAEnabled".</t>
  </si>
  <si>
    <t>AMANN/18</t>
  </si>
  <si>
    <t>The text includes an information note that suggests non-standard solutions that "may" do something, what does this have to do with 802.11i?</t>
  </si>
  <si>
    <t>This note doesn't appear meaningful in the context of 802.11i, why not remove it?</t>
  </si>
  <si>
    <t>AMANN/19</t>
  </si>
  <si>
    <t>The text states "…TKIP except as a patch to pre-RSNA devices, since that confidentiality and integrity mechanisms are not as…", awkward.</t>
  </si>
  <si>
    <t>Replace the phrase "since that confidentiality" with "since the confidentiality".</t>
  </si>
  <si>
    <t>AMANN/20</t>
  </si>
  <si>
    <t>Replace the word "invoke" with "invokes".</t>
  </si>
  <si>
    <t>AMANN/21</t>
  </si>
  <si>
    <t>The text describes how the supplicant goes about send a Michael MIC Failure Report to the Authenticator, and that a confirmation is provided once an 802.11 MAC Ack is received, but what should the supplicant do if the failure report fails to be transmitted due to channel conditions (i.e. retried out)?  Also, it appears that this frame can effectively cause other traffic to "block" in the transmitter queue until it is successfully transmitted.</t>
  </si>
  <si>
    <t>Describe behavior that (1) provides a "failed to transmit" feedback mechanism for the 802.1X supplicant, and (2) define rules within the MAC that prohibit the ability of this frame to effectively stall traffic.</t>
  </si>
  <si>
    <t>AMANN/22</t>
  </si>
  <si>
    <t>This text describes how a single multicast frame could potentially trigger multiple Michael MIC Failure reports very quickly , thus resulting in a "faulty" countermeasure activation. The text then goes on to describe how to avoid the problem, yet does not mandate a behavior, and leaves the exposure to a full coutermeasure shutdown.</t>
  </si>
  <si>
    <t xml:space="preserve">Change the text as follows: (1) Replace the word "may" with "shall" on line 2 of this page, (2) remove the last sentence of the paragraph, and (3) replace the period on the next to last sentence with the following "and to use as a filter for determining if this failure has already been reported within the last 60 seconds". </t>
  </si>
  <si>
    <t>AMANN/23</t>
  </si>
  <si>
    <t>This text (item #2) describes a behavior that has typically been referred to as "Key Caching".  The "key caching" definition as described here, appears to violate item #7 of the constraints and assumptions outlined in 8.1.4.  Specifically, these constraints state "The STA's Supplicant and the AS generate a different fresh common key for each &lt;STA, AP&gt; pair, and a different key for each session between the pair.  This assumption is fundamental, as reuse of any symmetric key would enable compromise of all the data protected by that key".  By doing "key caching", a station or AP is reusing an existing key.</t>
  </si>
  <si>
    <t>Either remove the concept of "key caching" from the specification, or provide additional information stating why the specified assumption/constraint is not violated by this concept.</t>
  </si>
  <si>
    <t>AMANN/24</t>
  </si>
  <si>
    <t xml:space="preserve">Throughout the document the text discusses aspects of negotiating the use of WEP-40 or WEP-104 as cipher suites.  It also discusses doing the same with TKIP, CCMP, etc.  Could a "legal" security negotiation using the 802.1X authentication include standard WEP, even though this may still compromise the confidentiality of data?  This is a question/clarification. </t>
  </si>
  <si>
    <t>AMANN/25</t>
  </si>
  <si>
    <t xml:space="preserve">This section only mentions the PSK case for IBSS (at the end). </t>
  </si>
  <si>
    <t>For completeness the PSK case should probably also be mentioned as a separate point after bullet 3).</t>
  </si>
  <si>
    <t>ZWEMMER04</t>
  </si>
  <si>
    <t>It is not clear to me that the standard relies on the fact that during Pre-authentication the 1X Port of the 2nd AP (the one you're not associated) to is not blocked. For the 2nd case (reauthentication) this is clear (to not disrupt traffic during a reauth), but it's not clear for the first case. What needs to go through the 802.1X Controlled Port of the 2nd AP you're pre-authenticating to?</t>
  </si>
  <si>
    <t>Clarify 1st bullet on line 34.</t>
  </si>
  <si>
    <t>ZWEMMER05</t>
  </si>
  <si>
    <t>Key confirmation handshake 'affected' by 4-way handshake.</t>
  </si>
  <si>
    <t>Should this be 'effected'?</t>
  </si>
  <si>
    <t>ZWEMMER06</t>
  </si>
  <si>
    <t>The concept GMK is only mentioned here for the first time since the abbreviations, but it is referred to as a known concept.</t>
  </si>
  <si>
    <t>Explain some more about 'GMK' earlier.</t>
  </si>
  <si>
    <t>ZWEMMER07</t>
  </si>
  <si>
    <t>The format of the PMKID IE is not defined, though all the other IEs in Table 7 are.</t>
  </si>
  <si>
    <t>Define the PMKID IE here.</t>
  </si>
  <si>
    <t>ZWEMMER08</t>
  </si>
  <si>
    <t>Text says: 'requests the group key'. Probably better to refer to STAKey here?</t>
  </si>
  <si>
    <t>Refer to STAKey instead of Group key to avoid confusion.</t>
  </si>
  <si>
    <t>ZWEMMER09</t>
  </si>
  <si>
    <t>Index 0 shall not be used with Group keys' is in contradiction with the use of Group keys when the 'Pairwise using Group' flag is set in the RSN Capabilities when legacy WEP stations are present.</t>
  </si>
  <si>
    <t>Change text to reflect that index 0 should not be used, except in the scenario described when legacy WEP is present.</t>
  </si>
  <si>
    <t>ZWEMMER10</t>
  </si>
  <si>
    <t>Comment of 'Only when the AP does not support keymapping keys': this also happens when the STA has the 'Pairwise using Group' flag set and the AP decides to only give out a Group key to that STA.</t>
  </si>
  <si>
    <t>State that it the value 0 is also used in the described scenario.</t>
  </si>
  <si>
    <t>ZWEMMER11</t>
  </si>
  <si>
    <r>
      <t xml:space="preserve">4-way handshake </t>
    </r>
    <r>
      <rPr>
        <b/>
        <sz val="10"/>
        <rFont val="Arial"/>
        <family val="2"/>
      </rPr>
      <t>and</t>
    </r>
    <r>
      <rPr>
        <sz val="10"/>
        <rFont val="Arial"/>
        <family val="0"/>
      </rPr>
      <t xml:space="preserve"> group key handshake after 1X completes is not correct. Only 4-way handshake is done (as text below this sentence describes correctly).</t>
    </r>
  </si>
  <si>
    <t>Change to reflect only 4-way handshake is used.</t>
  </si>
  <si>
    <t>ZWEMMER12</t>
  </si>
  <si>
    <t>Clause for sorting</t>
  </si>
  <si>
    <t>8.1</t>
  </si>
  <si>
    <t>8.2</t>
  </si>
  <si>
    <t>8.3.2</t>
  </si>
  <si>
    <t>8.4</t>
  </si>
  <si>
    <t>8.5</t>
  </si>
  <si>
    <t>8.7</t>
  </si>
  <si>
    <t>C</t>
  </si>
  <si>
    <t>1</t>
  </si>
  <si>
    <t>2</t>
  </si>
  <si>
    <t xml:space="preserve">This line (but also the rest of the paragraph) states authentication in IBSS is optional when STAs are not RSNA-capable. I believe the rest of the draft (e.g. section 5.4.3.1 and 8.1.3) states authentication is entirely optional for RSNA STAs in IBSS, not only when they are not RSNA-capable. </t>
  </si>
  <si>
    <t>Change to say that authentication in IBSS is entirely optional, not only for STAs that are not RSNA-capable. Otherwise align other mentioned sections to say it's mandatory.</t>
  </si>
  <si>
    <t>ZWEMMER13</t>
  </si>
  <si>
    <t>Annex D</t>
  </si>
  <si>
    <t>Dot11RSNConfigNumberOfReplayCounters is already contained in the dot11RSNBase group. Then it can be removed from the dot11RSNAdditions group.</t>
  </si>
  <si>
    <t>Remove dot11RSNConfigNumberofReplayCounters from dot11RSNAAdditions group.</t>
  </si>
  <si>
    <t>ZWEMMER14</t>
  </si>
  <si>
    <t xml:space="preserve">Now that we don't have the MIB hanging under a generic TGi node anymore, but just adding tables to the existing MIB, it may be better to hang these tables under the dot11mac node instead of directly under the general ieee802dot11 node, because this standard does most additions to the MAC. One could argue that so much higher-layer functionality is involved, this does not fit perfectly in the dot11mac subtree, but now it also looks a bit odd to add 3 TGi tables next to the generic 'dot11smt', 'dot11mac', and 'dot11phy' now hanging directly under ieee802dot11. </t>
  </si>
  <si>
    <t>Align with other Task Groups (TGe) to assign numbers under the dot11mac subgroup or introduce a separate subtree for TGi or higher-layer functionality.</t>
  </si>
  <si>
    <t>The draft title could be rewritten as</t>
  </si>
  <si>
    <t>See cell comment for text</t>
  </si>
  <si>
    <t>Messina, Don</t>
  </si>
  <si>
    <t>Please use the new address and copyright statement for unapproved drafts for the next revision (and for all drafts):</t>
  </si>
  <si>
    <t>For Clause 3, Term 3.40, I would add in the editing instructions to “renumber  or reorder  as necessary.</t>
  </si>
  <si>
    <t xml:space="preserve">For Clause 7: Are the tables numbered correctly? Table 1, 2, 3, 4, etc? </t>
  </si>
  <si>
    <t>For Clause 10: Perhaps and editorial note here stating the end of the insert for Clause 10 before Clause 11?</t>
  </si>
  <si>
    <t>Annex A:  Insert the text into what table, into what subclause of Annex A? The editing instructions are confusing. Should this come after  A.4.7?</t>
  </si>
  <si>
    <t>Editing instructions for Annex C are ambiguous. Can you be more specific as to the location of the inserted text?</t>
  </si>
  <si>
    <t>Please submit all graphics as separate electronic files in one of the following formats: TIFF, EPS, and WMF.</t>
  </si>
  <si>
    <t>Messina-1</t>
  </si>
  <si>
    <t>Messina-2</t>
  </si>
  <si>
    <t>Messina-3</t>
  </si>
  <si>
    <t>Messina-4</t>
  </si>
  <si>
    <t>Messina-5</t>
  </si>
  <si>
    <t>Messina-6</t>
  </si>
  <si>
    <t>Messina-7</t>
  </si>
  <si>
    <t>Messina-8</t>
  </si>
  <si>
    <t>O'Hara, Bob</t>
  </si>
  <si>
    <t>O'Hara-1</t>
  </si>
  <si>
    <t>In clause 8.3.2.1, page 42, line 38, a TSC is defined for a frame sequence counter.  The PN is providing the exact same functionality.  There is not a need for a new term for an identical concept and function.</t>
  </si>
  <si>
    <t>Replace all occurrences of PN or packet number with TSC or transmit sequence counter.</t>
  </si>
  <si>
    <t>The use of "TKIP sequence counter" makes the name of this field specific to the TKIP algorithm.  However, the CCMP algorithm uses and identical concept and function.  To improve the understandability of the standard, a single name should be used for this function and should be utilized throughout the document.  This comment is related to another comment in section 8.3.3, requesting that the use of PN be changed to TSC.</t>
  </si>
  <si>
    <t>Replace "TKIP sequence counter" with "transmit sequence counter", wherever it occurs in the document.</t>
  </si>
  <si>
    <t>The "PMKID" data type included in the table does not have a corresponding description of its data format.</t>
  </si>
  <si>
    <t>Add a description of the PMKID data format.</t>
  </si>
  <si>
    <t>It seems that if the following are true, the psuedo code allows for CCMP with shared (as in WEP shared) keys.
dot11RSNAEnabled = TRUE
MPDU has individual RA
Protection for RA is ON
No Pairwise key for RA exists
Group Key entry for Keyid is not null
This is not secure and is not to be allowed.</t>
  </si>
  <si>
    <t>Change the psuedo code to explicitly prevent transmission using CCMP and shared keys.</t>
  </si>
  <si>
    <t xml:space="preserve">B4-B5 of Key information had been assigned as Key ID. According to TKIP counter measure (8.3.2.3.2), Failure Report Frame may use this field to notify the Key ID. </t>
  </si>
  <si>
    <t>Reassign B4-B5 of Key Information as Key ID field at least for Failure Report Frame.</t>
  </si>
  <si>
    <t>TAKAGI Masahiro</t>
  </si>
  <si>
    <t>TAKAGI#2</t>
  </si>
  <si>
    <t>neg</t>
  </si>
  <si>
    <t>8.5.3</t>
  </si>
  <si>
    <t>Key RSC may be used in Failure Report Frame (8.3.2.3.2) . Key RSC description forbid this usage.</t>
  </si>
  <si>
    <t>Add Failure Report Frame to the sentence "It is only used …".</t>
  </si>
  <si>
    <t>TAKAGI Masahiro</t>
  </si>
  <si>
    <t>TAKAGI#3</t>
  </si>
  <si>
    <t>neg</t>
  </si>
  <si>
    <t>8.3.2.3.2</t>
  </si>
  <si>
    <t>Bullet 3 prohibits establishment of TKIP association with any AP during blocking state. This is inconsistent with the procedure in Figure 22.</t>
  </si>
  <si>
    <t>Remove inconsistency.</t>
  </si>
  <si>
    <t>TAKAGI Masahiro</t>
  </si>
  <si>
    <t>TAKAGI#4</t>
  </si>
  <si>
    <t>neg</t>
  </si>
  <si>
    <t>8.3.3.3.5</t>
  </si>
  <si>
    <t>According to the last informative note in 8.4.10.1 Illegal data transfer, null data frame is not protected. CCM frame body with length zero before encryption cannot happen.</t>
  </si>
  <si>
    <t>Change from "0-2296" to "1-2296"</t>
  </si>
  <si>
    <t>TAKAGI Masahiro</t>
  </si>
  <si>
    <t>TAKAGI#5</t>
  </si>
  <si>
    <t>neg</t>
  </si>
  <si>
    <t>8.3.3.4.1</t>
  </si>
  <si>
    <t xml:space="preserve">CCM encrypted frame body always contain 8-octet MIC, so minimum length of CCM encrypted frame body is 9.  </t>
  </si>
  <si>
    <t>Change from "1-2312" to "9-2312"</t>
  </si>
  <si>
    <t>TAKAGI Masahiro</t>
  </si>
  <si>
    <t>TAKAGI#6</t>
  </si>
  <si>
    <t>neg</t>
  </si>
  <si>
    <t>8.4.3</t>
  </si>
  <si>
    <t>Upgraded TKIP AP which cannot use key mapping key seems not to be excluded from RSN. Such TKIP AP will specify "Use Group Key" as the pairwise cipher.</t>
  </si>
  <si>
    <t>Remove inconsistency, e.g. replace "RSN" with "CCM".</t>
  </si>
  <si>
    <t>TAKAGI Masahiro</t>
  </si>
  <si>
    <t>TAKAGI#7</t>
  </si>
  <si>
    <t>neg</t>
  </si>
  <si>
    <t>8.4.3</t>
  </si>
  <si>
    <t xml:space="preserve">p.87 l.28 says "If the second RSN IE is present, …, or it shall deauthenticate". </t>
  </si>
  <si>
    <t>It is better to note that there is cases where STA deauthenticate if the second RSN IS is present.</t>
  </si>
  <si>
    <t>TAKAGI Masahiro</t>
  </si>
  <si>
    <t>TAKAGI#8</t>
  </si>
  <si>
    <t>neg</t>
  </si>
  <si>
    <t>8.4.6.2</t>
  </si>
  <si>
    <t>Pairwise cipher, Group cipher, AKMP and so on are not included in PMKSA according to the definition shown in 8.4.1.1.</t>
  </si>
  <si>
    <t>Remove "e.g. the Pairwise ciher, …cannot be changed"</t>
  </si>
  <si>
    <t>TAKAGI Masahiro</t>
  </si>
  <si>
    <t>TAKAGI#9</t>
  </si>
  <si>
    <t>neg</t>
  </si>
  <si>
    <t>general</t>
  </si>
  <si>
    <t>general</t>
  </si>
  <si>
    <t>general</t>
  </si>
  <si>
    <t>Protect type (RX,TX,RX_TX) has been moved from MLME-SETKYE.req to MLME-SETPROTECTION.req. Many parts of the draft does not reflect this change.</t>
  </si>
  <si>
    <t>Use combination of SETKEY and SETPROTECTION for all key setting procedures description in the draft.</t>
  </si>
  <si>
    <t>TAKAGI Masahiro</t>
  </si>
  <si>
    <t>TAKAGI#10</t>
  </si>
  <si>
    <t>neg</t>
  </si>
  <si>
    <t>8.5.2</t>
  </si>
  <si>
    <t>It is not clear what key descriptor version shall be used if group key cipher is WEP.</t>
  </si>
  <si>
    <t>Use key descriptor version 1 in that case.</t>
  </si>
  <si>
    <t>TAKAGI Masahiro</t>
  </si>
  <si>
    <t>TAKAGI#11</t>
  </si>
  <si>
    <t>neg</t>
  </si>
  <si>
    <t>8.5.3.3</t>
  </si>
  <si>
    <t>Validation of message 3 seems to be wrong.</t>
  </si>
  <si>
    <t>Change to "the Supplicant verifies … and the ANonce corresponds to that in Message 1. If the verification failed, it…"</t>
  </si>
  <si>
    <t>TAKAGI Masahiro</t>
  </si>
  <si>
    <t>TAKAGI#12</t>
  </si>
  <si>
    <t>neg</t>
  </si>
  <si>
    <t>11.3.2</t>
  </si>
  <si>
    <t>"In an IBSS, authentication is optional if the STA is not capable." seems to imply that 802.11 MAC authentication is mandatory for RSNA Capable STA in IBSS. But 802.11 MAC authentication is optional in IBSS</t>
  </si>
  <si>
    <t>Remove inconsistency.</t>
  </si>
  <si>
    <t>TAKAGI Masahiro</t>
  </si>
  <si>
    <t>TAKAGI#13</t>
  </si>
  <si>
    <t>neg</t>
  </si>
  <si>
    <t>Annex.D</t>
  </si>
  <si>
    <t>It is better to add MIB variables to show the availability of pre-authentication option and to configure the pre-authentication.</t>
  </si>
  <si>
    <t>Add MIB  variables.</t>
  </si>
  <si>
    <t>TAKAGI Masahiro</t>
  </si>
  <si>
    <t>TAKAGI#14</t>
  </si>
  <si>
    <t>neg</t>
  </si>
  <si>
    <t>8.5.2</t>
  </si>
  <si>
    <t>Meaning of Key Type in Key information has been changed. Some part of 8.5.2 and 8.5.3 does not reflect this change.</t>
  </si>
  <si>
    <t>Correct them : 8.5.2 p.84 l.21. 8.5.2.2 p.89 l.17. 8.5.3 p.90 l.20. Many descriptions of Key type found in clauses from 8.5.3.1to 8.5.4.2 (4way KHS message 1,2,3,4 and GKHS message 1, 2).</t>
  </si>
  <si>
    <t>TAKAGI Masahiro</t>
  </si>
  <si>
    <t>TAKAGI#15</t>
  </si>
  <si>
    <t>neg</t>
  </si>
  <si>
    <t>8.5.2.2</t>
  </si>
  <si>
    <t>Install bit does not mean TX/RX for Group keys. It is obsolete.</t>
  </si>
  <si>
    <t>Remove it.</t>
  </si>
  <si>
    <t>TAKAGI Masahiro</t>
  </si>
  <si>
    <t>TAKAGI#16</t>
  </si>
  <si>
    <t>neg</t>
  </si>
  <si>
    <t>8.5.3</t>
  </si>
  <si>
    <t xml:space="preserve">Since 4way KHS now piggybacks group key delivery, secure bit shall be set in message 3 and 4. </t>
  </si>
  <si>
    <t>Set the secure bit in message 3 and 4.</t>
  </si>
  <si>
    <t>TAKAGI Masahiro</t>
  </si>
  <si>
    <t>TAKAGI#17</t>
  </si>
  <si>
    <t>neg</t>
  </si>
  <si>
    <t>8.5.3.3</t>
  </si>
  <si>
    <t>GTK length is obsolete.</t>
  </si>
  <si>
    <t>Remove the line.</t>
  </si>
  <si>
    <t>TAKAGI Masahiro</t>
  </si>
  <si>
    <t>TAKAGI#18</t>
  </si>
  <si>
    <t>neg</t>
  </si>
  <si>
    <t>8.5.3.6</t>
  </si>
  <si>
    <t>Group Key Handshake should have been removed.</t>
  </si>
  <si>
    <t>Remove "two key exchanges:" and "and the Group Key Handshake"</t>
  </si>
  <si>
    <t>TAKAGI Masahiro</t>
  </si>
  <si>
    <t>TAKAGI#19</t>
  </si>
  <si>
    <t>neg</t>
  </si>
  <si>
    <t>8.5.4</t>
  </si>
  <si>
    <t>L2Failure event is obsolete.</t>
  </si>
  <si>
    <t>Replace "L2Failure" with "Disconnect"</t>
  </si>
  <si>
    <t>TAKAGI Masahiro</t>
  </si>
  <si>
    <t>TAKAGI#20</t>
  </si>
  <si>
    <t>neg</t>
  </si>
  <si>
    <t>8.5.4.1</t>
  </si>
  <si>
    <t>Install bit should be zero in GKHS message.</t>
  </si>
  <si>
    <t>Correct.</t>
  </si>
  <si>
    <t>TAKAGI Masahiro</t>
  </si>
  <si>
    <t>TAKAGI#21</t>
  </si>
  <si>
    <t>neg</t>
  </si>
  <si>
    <t>I.5.2</t>
  </si>
  <si>
    <t>5th argument of hmac_sha1(), digest, is redundant.</t>
  </si>
  <si>
    <t>Remove it.</t>
  </si>
  <si>
    <t>TAKAGI Masahiro</t>
  </si>
  <si>
    <t>TAKAGI#22</t>
  </si>
  <si>
    <t>neg</t>
  </si>
  <si>
    <t>8.5.7</t>
  </si>
  <si>
    <t>Annex I.9 is wrong.</t>
  </si>
  <si>
    <t>Change to "Refer to Annex I.6"</t>
  </si>
  <si>
    <t>Add "-Key" after "EAPOL" in line 33 on page 86.</t>
  </si>
  <si>
    <t>Change "field with" to "field, calculated with" in line 34 on page 86.</t>
  </si>
  <si>
    <t>confusing terminology</t>
  </si>
  <si>
    <t>On page 88, in line 2 and again in line 4, we again see the term "temporal key" and the acronym "TK", which I maintain to be confusing since "PTK" uses "TK" to mean "Transient Key".</t>
  </si>
  <si>
    <t>On page 88, in several places, change "EAPOL message" to "EAPOL-Key message".</t>
  </si>
  <si>
    <t>On page 89, the sentence beginning on line 1 makes no sense to me.  Can it be broken up and/or re-worded to be clearer?</t>
  </si>
  <si>
    <t>On page 89, in line 35, replace "group key" with "GTK".</t>
  </si>
  <si>
    <t>On page 91 in line 1, replace "transient key" with "Transient Key".</t>
  </si>
  <si>
    <t>On page 91, in line 25, insert "Key" before "Ack".</t>
  </si>
  <si>
    <t>On page 91, in line 26, change "not set" to "clear".</t>
  </si>
  <si>
    <t>Reword the second sentence of numbered list item 2 as follows: "If the calculated MIC does not match the MIC which the Authenticator included in the EAPOL-Key frame, the Supplicant silently discards the frame."</t>
  </si>
  <si>
    <t>general comment</t>
  </si>
  <si>
    <t>The term "Replay Counter" is used frequently in this clause, but I believe that the more-specific term "Key Replay Counter" was intended, since this discussion is in the context of an EAPOL-Key frame.</t>
  </si>
  <si>
    <t>802.1X messages (actually, all frames to/from the uncontrolled port) should be sent/received in unencrypted MPDUs always.  Data to/from the controlled port should be sent/received in encrypted MPDUs whenever the port is enabled/keys are available and MLME.SetProtection.request has been called.  If MLME.SetProtection.request has been called and the controlled port is disabled/keys are not available, all traffic for that port should be discarded.9</t>
  </si>
  <si>
    <t>HANSEN/2</t>
  </si>
  <si>
    <t>MSDUs that do not match these conditions are sent in the clear and received in the clear says that, when keys are not installed or when MLME.SetProtection.request has not been called, ALL data frames are sent unencrypted.</t>
  </si>
  <si>
    <t>HANSEN/3</t>
  </si>
  <si>
    <t>Wording implies that encrypted MPDUs are required when MLME.SetProtection.request has been called but keys are not available.</t>
  </si>
  <si>
    <t>Clarify</t>
  </si>
  <si>
    <t>HANSEN/4</t>
  </si>
  <si>
    <t>802.1X messages (actually, all frames to/from the uncontrolled port) should be sent/received in unencrypted MPDUs always.  Data to/from the controlled port should be sent/received in encrypted MPDUs whenever the port is enabled/keys are available and MLME.SetProtection.request has been called.  If MLME.SetProtection.request has been called and the controlled port is disabled/keys are not available, all traffic for that port should be discarded.1</t>
  </si>
  <si>
    <t>HANSEN/5</t>
  </si>
  <si>
    <t>Default value for dot11RSNAConfigGroupUpdateTimeOut is too short when associated STAs are in power save mode.</t>
  </si>
  <si>
    <t>Subgroups</t>
  </si>
  <si>
    <t>Default value should be increased significantly, or value should be adjusted on a per-STA basis depending on value of the PowerManagement field in the frame control of the most recently received frame from the STA.</t>
  </si>
  <si>
    <t>HANSEN/6</t>
  </si>
  <si>
    <t>Default value for dot11RSNAConfigPairwiseUpdateTimeOut is too short when associated STAs are in power save mode.</t>
  </si>
  <si>
    <t>HANSEN/7</t>
  </si>
  <si>
    <t>In Authenticator state matchine, transition from PTKINITNEGOTIATING to PTKINITDONE when TimeoutCtr&gt;N conflicts with Clause 8.5.3.5, 1st para, last sentence: "the Authenticator should deauthenticate the STA".</t>
  </si>
  <si>
    <t>Change state machine to show transition from PTKINITNEGOTIATING to KEYERROR when TimeoutCtr&gt;N</t>
  </si>
  <si>
    <t>HANSEN/8</t>
  </si>
  <si>
    <t>Behavior on timeout should be normative.</t>
  </si>
  <si>
    <t>Change "should deauthenticate" to "shall deauthenticate".</t>
  </si>
  <si>
    <t>HANSEN/9</t>
  </si>
  <si>
    <t>AES Key wrap can only be used on keys that are a minimum of 128 bits long, and a multiple of 64 bits long, but WEP keys are either 40 or 104 bits long.</t>
  </si>
  <si>
    <t>Specify mechanism for wrapping WEP keys in TSN.  One possibility is to use the AES key wrap with the WEP keys padded to 128 bits.</t>
  </si>
  <si>
    <t>Lemon, John</t>
  </si>
  <si>
    <t>LEMON/01</t>
  </si>
  <si>
    <t>Definitions specific to this standard should not be in Clause 3 since the Clause 3 definitions are added to IEEE Standard 100. (See IEEE Standards Style Manual: &lt;http://standards.ieee.org/guides/revguide.html&gt;, subclause 10.4.)</t>
  </si>
  <si>
    <t>Remove this and all other definitions that are specific to this standard and are not generic.</t>
  </si>
  <si>
    <t>LEMON/02</t>
  </si>
  <si>
    <t>Definitions that already exist in IEEE Standard 100 are not needed in Clause 3. (See IEEE Standards Style Manual: &lt;http://standards.ieee.org/guides/revguide.html&gt;, subclause 10.4.)</t>
  </si>
  <si>
    <t>Remove this and all other definitions that already exist in IEEE 100. Remove definitions that will be added to IEEE 100 as a result of being added from 802.1X.</t>
  </si>
  <si>
    <t>LEMON/03</t>
  </si>
  <si>
    <t>What is the significance of capitalizing "Address"?</t>
  </si>
  <si>
    <t>If this definition is kept (see LEMON/02), remove the capitalization from "Address" or start Clause 3 with an explanation of the significance of capitalizing terms such as this. (See also Little-Endian.)</t>
  </si>
  <si>
    <t>LEMON/04</t>
  </si>
  <si>
    <t>Definitions refer to general concepts, not this standard. (See LEMON/01.)</t>
  </si>
  <si>
    <t>If this definition is kept (see LEMON/02), remove the text "In the context of this standard, this term refers to" from this definition. Repeat for Decapsulation, Encapsulate, and Encapsulation.</t>
  </si>
  <si>
    <t>LEMON/05</t>
  </si>
  <si>
    <t>Should not be referring to this standard in the definition. (See LEMON/01.)</t>
  </si>
  <si>
    <t>Remove or rephrase ", but the acronym MAC is already reserved for another meaning in this standard".</t>
  </si>
  <si>
    <t>LEMON/06</t>
  </si>
  <si>
    <t>Remove "defined within this standard".</t>
  </si>
  <si>
    <t>LEMON/07</t>
  </si>
  <si>
    <t>Grammar.</t>
  </si>
  <si>
    <t>Change "only allows" to "allows only".</t>
  </si>
  <si>
    <t>LEMON/08</t>
  </si>
  <si>
    <t>Remove "defined by this standard".</t>
  </si>
  <si>
    <t>LEMON/09</t>
  </si>
  <si>
    <t>Stations do not "hear".</t>
  </si>
  <si>
    <t>Change "hear" to "receive". Repeat on line 6.</t>
  </si>
  <si>
    <t>Moskowitz/1</t>
  </si>
  <si>
    <t>3.40</t>
  </si>
  <si>
    <t>17-18</t>
  </si>
  <si>
    <t>Change: "confidentiality: The service used to prevent the content of messages from being read by other than the intended recipients."</t>
  </si>
  <si>
    <t xml:space="preserve">To: "confidentiality: The service used to prevent the content of messages from being read or altered by other than the intended recipients."
</t>
  </si>
  <si>
    <t>Moskowitz/2</t>
  </si>
  <si>
    <t>30-32</t>
  </si>
  <si>
    <t>In: "AAA Key: Key Information that is jointly negotiated between the Supplicant and the Authentication Server. This Key Information is transported via a secure channel from the Authentication Server to the Authenticator. The PMK is a piece of the AAA Key."</t>
  </si>
  <si>
    <t>We would LIKE the last sentence to be true, but 802.11i  has no control over this.  In many cases, the AAA key and the PMK key will be the same.</t>
  </si>
  <si>
    <t>Moskowitz/3</t>
  </si>
  <si>
    <t>11-12</t>
  </si>
  <si>
    <t>In: "Cipher Suite: A set of one or more algorithms, designed to provide data confidentiality, data authenticity or integrity, and/or replay protection."</t>
  </si>
  <si>
    <t>data confidentiality :== data encryption PLUS data authenticity/integrity.  Though some hold that the encryption is optional.</t>
  </si>
  <si>
    <t>Accepted</t>
  </si>
  <si>
    <t>Remaining</t>
  </si>
  <si>
    <t>Moskowitz/4</t>
  </si>
  <si>
    <t>38-39</t>
  </si>
  <si>
    <t>Change: "GTKSA: The resulting context from a successful group key distribution exchange either from a GTK handshake or a 4-way handshake."</t>
  </si>
  <si>
    <t>To: "GTKSA: The resulting context Security Association from a successful group key distribution exchange either from a GTK handshake or a 4-way handshake."</t>
  </si>
  <si>
    <t>Moskowitz/5</t>
  </si>
  <si>
    <t>Change: "Message Integrity Code: A value generated by a symmetric cryptographic function."</t>
  </si>
  <si>
    <t>To: "Message Integrity Code (MIC): A value generated by a symmetric cryptographic function."</t>
  </si>
  <si>
    <t>Moskowitz/6</t>
  </si>
  <si>
    <t>Change: "Pairwise Master Key (PMK): The highest order key defined within this standard."</t>
  </si>
  <si>
    <t>To: "Pairwise Master Key (PMK): The highest order key useed within this standard."</t>
  </si>
  <si>
    <t>Moskowitz/7</t>
  </si>
  <si>
    <t>24-25</t>
  </si>
  <si>
    <t>Change: "PMKSA: The resulting context from a successful IEEE 802.1X authentication exchange between the peer and authenticator."</t>
  </si>
  <si>
    <t>The current text in section 7 does not interwork well with existing WEP systems. They do not provide a means to separate the negotiation of legacy encryption from RSN or TSN encryption.  In particular, it is not possible to support from a single AP both RSN encrypted and unencrypted traffic.  This is a problem for WISP installations where new users will often only have 'no encryption', but it would be very desireable to allow RSN users to encrypt traffic.</t>
  </si>
  <si>
    <t>Replace the first paragraph in section "7.3.1.4 Capability Information field" with "STAs (including APs) that include the RSN IE in beacons and probe responses may set the Privacy Subfield to 0 or 1 independent of the RSN IE. An RSN capable STA shall only use the RSN IE when it is available to determine a peer's capabilities.  STAs that are only IEEE 802.11 1999 compatable will not recognize the RSN IE and will continue to use the Privacy Subfield to determine if the WEP algorithm must be used."</t>
  </si>
  <si>
    <t>Halasz-6</t>
  </si>
  <si>
    <t>8.5.2.1</t>
  </si>
  <si>
    <t>Second IE unndecessary and insecure.  Negotiation should not require AS to set unicast key. Setting unicast key should be deterministic based on Ies proposed.</t>
  </si>
  <si>
    <t>Remove IE for AS to set unicast, or provide clear usage guidelines for this mode of operation.</t>
  </si>
  <si>
    <t>Halasz-7</t>
  </si>
  <si>
    <t>7.3.2.9</t>
  </si>
  <si>
    <t>The cipher suites do not allow opportunisitic encryption with legacy devices.  When legacy devices (WEP, but not keyed) are on the same AP as RSN devices, a group cipher suite of none would be required. This is a security flaw since STAs that could encrypt will never be allowed by the overly restrictive constrains of the IE.</t>
  </si>
  <si>
    <t>Add 'no encryption' cipher suite.</t>
  </si>
  <si>
    <t>Eklund Carl</t>
  </si>
  <si>
    <t>Eklund/1</t>
  </si>
  <si>
    <t>There is no need to redefine 'Bijective' as it should a well known concept.</t>
  </si>
  <si>
    <t>Delete definition</t>
  </si>
  <si>
    <t>Eklund/2</t>
  </si>
  <si>
    <t>Incorrect grammar in 'an EAP methods'.</t>
  </si>
  <si>
    <t>Fix the language</t>
  </si>
  <si>
    <t>Eklund/3</t>
  </si>
  <si>
    <t>To be consistent with the base standard figure 16 should depict the entire 'frame' in order to clarify whether the FCS should be appended or not. The entire definition of MPDU in the 802.11 standard is too dodgy to warrant the current caption.</t>
  </si>
  <si>
    <t>Provide a clear and consistent definitions of a MPDU and its relation to a 'MAC frame' and check and fix, if necessary, all occurrences of MPDU and frame in 802.11 standards to make the use of  the terms MPDU and frame consistent through the documents.  Altenatively change the figure to show the entire frame and make the corresponding changes to the caption.  Also rename confusing Data(PDU) to Frame body excluding IV/KeyID and Extended IV fields.</t>
  </si>
  <si>
    <t>Eklund/4</t>
  </si>
  <si>
    <t>8.3.3</t>
  </si>
  <si>
    <t xml:space="preserve">The entire section suffers from inconsistent use of normative and informative language. </t>
  </si>
  <si>
    <t xml:space="preserve">Rewrite using proper normative statements. Delete unnecessary (dis)informative text. </t>
  </si>
  <si>
    <t>Eklund/5</t>
  </si>
  <si>
    <t xml:space="preserve">The practice of using an informative document as a normative reference is questionnable. </t>
  </si>
  <si>
    <t>Either a normative document should be referenced or the method should be described using proper normative language.</t>
  </si>
  <si>
    <t>Eklund/6</t>
  </si>
  <si>
    <t>8.3.3.2</t>
  </si>
  <si>
    <t>To be consistent with the base standard figure 16 should depict the entire 'frame' in order to clarify whether the FCS should be appended or not. Additionally in the figure the Data(PDU) field is not properly specified.  The entire definition of MPDU in the 802.11 standard is too dodgy to warrant the current figure or caption.</t>
  </si>
  <si>
    <t>Provide a clear and consistent definitions of a MPDU and its relation to a 'MAC frame' and check and fix, if necessary, all occurrences of MPDU and frame in 802.11 standards to make the use of  the terms MPDU and frame consistent through the documents. Altenatively change the figure to show the entire frame and make the corresponding changes to the caption.  Rename the Data(PDU) field to 'Frame Body excluding the CCMP Header and MIC'.</t>
  </si>
  <si>
    <t>Eklund/7</t>
  </si>
  <si>
    <t>8.3.3.3</t>
  </si>
  <si>
    <t>It establishes Temporal Keys by executing a key management algorithm, using the protocol defined by Clause 8.5. It uses the Pre-Shared Key as the Pairwise Master Key seeding the exchange.  Since the Pre-Shared Key is rarely a 256 bit random value, it cannot be used as the PMK.  Whenever the PSK is NOT a 256 bit random value, a procedure is needed to convert the PSK to a PMK.</t>
  </si>
  <si>
    <t>Change to: "It uses the Pre-Shared Key in a procedure that creates the Pairwise Master Key that is used in the exchange."</t>
  </si>
  <si>
    <t>Moskowitz/17</t>
  </si>
  <si>
    <t>33-34</t>
  </si>
  <si>
    <t>Moskowitz/18</t>
  </si>
  <si>
    <t>8.4.1</t>
  </si>
  <si>
    <t>New Term STAKeySA</t>
  </si>
  <si>
    <t>Add to definitions</t>
  </si>
  <si>
    <t>Moskowitz, Robert</t>
  </si>
  <si>
    <t>Dondeti, Lakshminath</t>
  </si>
  <si>
    <t>2, 4, 6, 7, 11, 13, 14</t>
  </si>
  <si>
    <t>Suggestion 1: Replace RFCXXXX with RFC XXXX (to be consistent with RFC
references elsewhere in the Draft).
Suggestion 2: Specify RFC status (e.g., proposed standard, informational, experimental)
in the references.</t>
  </si>
  <si>
    <t>27-28</t>
  </si>
  <si>
    <t>Suggestion: Delete “The AS component is not present when Pre-Shared Key (PSK)
authentication is used.”</t>
  </si>
  <si>
    <t>Suggestion: Add “layer” after “MAC”.</t>
  </si>
  <si>
    <t>Suggestion: Delete “(e.g., EAP-TLS)”.
I don’t see a reason to inadvertently endorse a protocol. Besides, EAP-TLS is an
experimental RFC, not standards track!</t>
  </si>
  <si>
    <t>Figure 3,Suggestion 1: Change “…, MIC, Unicast, …” to “…, Unicast, MIC, …” in Message 3
Suggestion 2: Change “GTK” to “encrypted GTK” in Message 3.</t>
  </si>
  <si>
    <t>19-20</t>
  </si>
  <si>
    <t>Question about “EAPOL-Key message encrypted under the KEK portion of the PTK”. Is
the whole EAPOL-Key message encrypted?</t>
  </si>
  <si>
    <t>5.9.3.3</t>
  </si>
  <si>
    <t>Suggestion: Delete sentence starting with “A simple example of this is when EAP-TLS
… .” (See Comment 4 above).</t>
  </si>
  <si>
    <t>Suggestion: Replace “dor11RSNAEnabled” with “dot11RSNAEnabled.”</t>
  </si>
  <si>
    <t>22-23</t>
  </si>
  <si>
    <t>Suggestion: Replace “The EAP method used by IEEE 802.1X authentication will be
mutual, …” with “The EAP method used by IEEE 802.1X will support mutual
authentication”Some of the proposed EAP methods at the IETF support mutual but asymmetric
authentication.</t>
  </si>
  <si>
    <t>Reworded</t>
  </si>
  <si>
    <t>The security warning is present Clause 8.2</t>
  </si>
  <si>
    <t>Entire paragraph deleted</t>
  </si>
  <si>
    <t>Deleting most of the paragraph</t>
  </si>
  <si>
    <t>Open System Authentication is used to maintain backward compatibility with the 802.11 state machine and to recover from loss of key synchronization.</t>
  </si>
  <si>
    <t>Accepted in principle; text was deleted with the agreement of the commentor</t>
  </si>
  <si>
    <t>Deleted the informative note</t>
  </si>
  <si>
    <t>While we believe the trusted AP MAC address could be part of the STAKeySA, in practice, it is never used as is, the STAKeySA cannot be modified.  Any new STAKeySA between an initiatior and the peer replaces the existing STAKeySA.</t>
  </si>
  <si>
    <t>Accepted in principle.  See document 11-04/088 for revised text.</t>
  </si>
  <si>
    <t>Accepted.  See document 11-04/088.</t>
  </si>
  <si>
    <t>Accepted in principle.  Demoted offending text to an Informative Note.  See document 11-04/088.</t>
  </si>
  <si>
    <t>Accepted.  Revised text included in document 11-04/088.</t>
  </si>
  <si>
    <t>Accepted in principle. See document 11-04/137 for revised text.</t>
  </si>
  <si>
    <t>Accepted. See document 11-04/137.</t>
  </si>
  <si>
    <t>Accepted in principle.  Revised text for inclusion in new draft in document 11-04/088.</t>
  </si>
  <si>
    <t>Reject.  RSNA Capable Equipment is a term included in the Clause 3 definitions as "words of art".</t>
  </si>
  <si>
    <t>Accept in principle.  Revised text included in  document 11-04/088.</t>
  </si>
  <si>
    <t>Accept in principle.  Revised text included in document 11-04/088.</t>
  </si>
  <si>
    <t>Reject.  The term PMK has not been introduced at this poiut in the document, and the adjectives different (unique per STA, AP pair), fresh (never repeated) and common (symetric, shared key) are all appropriate.</t>
  </si>
  <si>
    <t>Reject. The method of derivation of the key heirarchy, and the starting value of the nonces would likely lead to re-use of an actual data entryption seed, if two separate RSNAs were to be initiated with the same PMK.</t>
  </si>
  <si>
    <t>Accepted in principle.  Revised text provided in document 11-04/088.</t>
  </si>
  <si>
    <t>The abbreviation PMK has been used before, thus there is no need to expand it at that
stage in the document.</t>
  </si>
  <si>
    <t>39-40</t>
  </si>
  <si>
    <t>Comment 1: Are the references to “AAA key” necessary?
Comment 2: Also the relationship between AAA key or the MSK and the PMK is not
clear.</t>
  </si>
  <si>
    <t>Replace the “current security association” with “current PMKSA”</t>
  </si>
  <si>
    <t>8.5.3.7</t>
  </si>
  <si>
    <t>Replace “Message 2” with “Message 3”</t>
  </si>
  <si>
    <t>Replace “appears to serve” with “serves”</t>
  </si>
  <si>
    <t>Replace “it seems to play” with “it plays”</t>
  </si>
  <si>
    <t>Dondeti-1</t>
  </si>
  <si>
    <t>Dondeti-2</t>
  </si>
  <si>
    <t>Dondeti-3</t>
  </si>
  <si>
    <t>Dondeti-4</t>
  </si>
  <si>
    <t>Dondeti-5</t>
  </si>
  <si>
    <t>Dondeti-6</t>
  </si>
  <si>
    <t>Dondeti-7</t>
  </si>
  <si>
    <t>Dondeti-8</t>
  </si>
  <si>
    <t>Dondeti-9</t>
  </si>
  <si>
    <t>Dondeti-10</t>
  </si>
  <si>
    <t>Dondeti-11</t>
  </si>
  <si>
    <t>Dondeti-12</t>
  </si>
  <si>
    <t>Dondeti-13</t>
  </si>
  <si>
    <t>Dondeti-14</t>
  </si>
  <si>
    <t>Dondeti-15</t>
  </si>
  <si>
    <t>Amann, Keith</t>
  </si>
  <si>
    <t>AMANN/1</t>
  </si>
  <si>
    <t>ALL</t>
  </si>
  <si>
    <t>This specification addresses a subject matter that is regulated by some governmental bodies, yet the text appears to contain no references to any of the regulations that may impact the ability of this standard to be used in a "global" sense.</t>
  </si>
  <si>
    <t>At a minimum, provide reference information to describe where one can go to determine what constraints or restrictions may exist on the exportability of this standard, or make a statement that defines a position as to the exportability of the various encryption algorithms defined within this specification under the known constraints.  It is understood that regulations may change, and a potential compromise would be to state the current issues associated with these algorithms within the different regulatory regions, followed by a statement (and pointer to a reference) showing where one might go about finding the current regulations.</t>
  </si>
  <si>
    <t>AMANN/2</t>
  </si>
  <si>
    <t>The statement is made "The PMK may be derived from an EAP methods or may be…".  The use of the word "methods" appears to be incorrect.</t>
  </si>
  <si>
    <t>Replace the word "methods" with "method".</t>
  </si>
  <si>
    <t>AMANN/3</t>
  </si>
  <si>
    <t>The statement is made "Deauthentication notification is provided to IEEE 802.1X via the MAC layer", but I am unable to locate any corresponding support of this deauthentication indication within the 802.1X-2001 standard.</t>
  </si>
  <si>
    <t>Please provide more specific details regarding how this is indication is provided to 802.1X, and how it is used by 802.1X.</t>
  </si>
  <si>
    <t>AMANN/4</t>
  </si>
  <si>
    <t>7.1.3.1.9</t>
  </si>
  <si>
    <t>There appears to be a heading "7.1.3.1.9 Protected Frame Field" that doesn't exist within the base 802.11 document, and has no editing instructions associated with it.</t>
  </si>
  <si>
    <t>I'm guessing this should be removed from the draft.</t>
  </si>
  <si>
    <t>AMANN/5</t>
  </si>
  <si>
    <t>Throughout this paragraph the "protected frame field" is referred to as a "field", yet at the end of this line it is referred to as a "bit".</t>
  </si>
  <si>
    <t>Replace the word "bit" with the word "field".</t>
  </si>
  <si>
    <t>AMANN/6</t>
  </si>
  <si>
    <t>7.2.3</t>
  </si>
  <si>
    <t>The RSNIE was added to all of relevant management frames except the "Probe Request".  By including the RSNIE in the "Probe Request" a receiver could use the information to "filter" responses to a station, thus reducing potential collision overhead on the medium.</t>
  </si>
  <si>
    <t>Add the RSNIE to the "Probe Request", or provide more information to justify why it was excluded.</t>
  </si>
  <si>
    <t>AMANN/7</t>
  </si>
  <si>
    <t>The name of the "Privacy" field was changed to "Protected", but there is no accompanying update to the text in the base 802.11-1999 standard that references this field.  One specific example statement is "APs set the Privacy subfield to 1 within transmitted Beacon, Probe Response, Association Response, and Reassociation Response management frames if WEP encryption is required for all data type frames exchanged within the BSS. If WEP encryption is not required, the Privacy subfield is set to 0" in clause 7.3.1.4 of 802.11-1999.</t>
  </si>
  <si>
    <t>Provide appropriate updates for the paragraphs in 802.11-1999 to correctly reference the name change.  Two specific examples exist within 7.3.1.4.  Without this change, an incompatibility is introduced as the "Privacy" field no longer exists.</t>
  </si>
  <si>
    <t>AMANN/8</t>
  </si>
  <si>
    <t>The RSNIE contains several fields that apparently allow for a "list" of possible choices.  It appears to be theoretically possible to create an RSNIE that is capable of exceeding the maximum implied length of 255 for the information element (per the 1 octet size of the length field).</t>
  </si>
  <si>
    <t>Provide text to effectively "cap" the maximum number of options for Pairwise Key Cipher Suite list, Authentication and Key Management Suite list, and PMKID list that will effectively constrain the maximum length of the RSNIE to 255 octets.</t>
  </si>
  <si>
    <t>AMANN/9</t>
  </si>
  <si>
    <t>The statement is made that "If any optional field is absent, then none of the subsequent fields shall be included".  The present ordering of these fields would imply that the general belief is broadcast/multicast data is more likely to be required than directed data (based on the fact that the Group Key Cipher Suite is first in the list), therefore allowing all directed ciphers to be dropped.  I  disagree with this implication and believe that directed data is more likely to be desired.</t>
  </si>
  <si>
    <t>Change the ordering of the fields to correctly prioritize directed data requirements ahead of broadcast/multicast data requirements, or provide studies showing that group/broadcast data is more prevalent.</t>
  </si>
  <si>
    <t>AMANN/10</t>
  </si>
  <si>
    <t>Based on the descriptions for the various fields of this information element, and based on the ordering of the fields, it does not seem possible to negotiate for authentication without encryption.</t>
  </si>
  <si>
    <t>Please provide information regarding why one should not authentication without encryption, or add a mechanism to allow the STA to negotiate for authentication without encryption.  One way to accomplish this would be to reorder the fields in the RSNIE to allow authentication suites to be listed first.</t>
  </si>
  <si>
    <t>AMANN/11</t>
  </si>
  <si>
    <t>The statement is made "The all fields after the Version field are optional".  Poor grammar.</t>
  </si>
  <si>
    <t>Remove the first occurrence of the word "The", and replace "all" with "All".</t>
  </si>
  <si>
    <t>AMANN/12</t>
  </si>
  <si>
    <t>Jeffree, Tony</t>
  </si>
  <si>
    <t>Jeffree-1</t>
  </si>
  <si>
    <t>O'Hara-2</t>
  </si>
  <si>
    <t>O'Hara-3</t>
  </si>
  <si>
    <t>O'Hara-4</t>
  </si>
  <si>
    <t>I know that the title shown matches the one in the PAR, but isn't it usual practice to number the amendments to a base standard? (For example, the approach used in many 802 standards, including other amendments to 802.11 such as 11g and 11h, is to use a title of the form &lt;Base standard title&gt; - Amendment N: &lt;Amendment title&gt;).</t>
  </si>
  <si>
    <t>Bring the title of the amendment into line with current practice in other 802.11 standards.</t>
  </si>
  <si>
    <t>11 &amp; elsewhere</t>
  </si>
  <si>
    <t>There is no such thing as a "supplement" in IEEE standards nomenclature; this document, as noted on the PAR, is an amendment.</t>
  </si>
  <si>
    <t>Amend "supplement" to "amendment" in all cases.</t>
  </si>
  <si>
    <t>2, 3, 4</t>
  </si>
  <si>
    <t>The definitions section includes a number of definitions taken from 802.1X (for example Authentication Server, Authenticator, Controlled Port, Suplicant, Uncontrolled Port); in some cases, the definition includes commentary as well as a reference to the 802.1X standard. The normal convention is that when making use of definitions from another standard the text should simply identify the set of terms that are defined in the other standard, rather than to include any commentary that might inadvertently change the definition.</t>
  </si>
  <si>
    <t xml:space="preserve">Adopt a consistent approach to inclusion of terms defined in other standards, and one that doesn't run the risk of accidentally re-defining their meaning. For example:
3.XX &lt;Name of defined Term&gt;: The definition of this term is to be found in &lt;Name of standard&gt;.
Alternatively, group all of the externally defined terms from a given standard under a single entry:
3.XX Terms defined in &lt;Standard Name&gt;: The following terms used in this standard are defined in &lt;Standard Name&gt;:
&lt;Name of defined Term 1&gt;
&lt;Name of defined Term 2&gt;
........
&lt;Name of defined Term N&gt;
</t>
  </si>
  <si>
    <t>Reject; In the source all lines have the same thickness</t>
  </si>
  <si>
    <t>Reject; the text explicitly calls out Open System Authentication</t>
  </si>
  <si>
    <t>Reject: Cannot find lower case key at cited location</t>
  </si>
  <si>
    <t>Reject: There are cases in the document (such as here), where SME is used generically to refer to either AP or non-AP STA</t>
  </si>
  <si>
    <t>Rejected. These messages are 802.11 SME messages, not 802.1X</t>
  </si>
  <si>
    <t>Rejected. We cannot find the referenced line. In the PDF line 16 on Page 84 does not include the string "PTK" Please refile with more information</t>
  </si>
  <si>
    <t>Rejected. We use TK consistently for Temporal Key and PTK consistently for Pairwise Transient Key. People just have to get with the jargon</t>
  </si>
  <si>
    <t>Reclassify as technical and discuss</t>
  </si>
  <si>
    <t>Reject. Please use line numbers from PDF file. We don't know what line this refers to.</t>
  </si>
  <si>
    <t>Rejected; we assume the reader is familiar with 802.1X</t>
  </si>
  <si>
    <t>Rejected; can't find the reference use of "privacy"</t>
  </si>
  <si>
    <t>Rejected; we want the description to apply to IBSS as well</t>
  </si>
  <si>
    <t>Rejected; Reference to "num 42" lost when comments are consolidated</t>
  </si>
  <si>
    <t>Rejected</t>
  </si>
  <si>
    <t>Rejected; the specification does not disuss "transient keys"</t>
  </si>
  <si>
    <t>Rejected; 802;11i does not depend on any FIPS defined protocols</t>
  </si>
  <si>
    <t>Rejected. The meaning is clear from context. There comes a point where adding more words obscures more than it helps</t>
  </si>
  <si>
    <t>Rejected. This is clear from context</t>
  </si>
  <si>
    <t>Rejected. Please specify what change is required</t>
  </si>
  <si>
    <t>Rejected. We don't have to specify IETF in reference to RFC's; there is no copyright requirement to do so</t>
  </si>
  <si>
    <t>Rejected. "Cannot" is correct. Each Ciphersuitte requires a different AP MAC address</t>
  </si>
  <si>
    <t>Rejected. The terminology is clear</t>
  </si>
  <si>
    <t>Rejected: The Supplicant continues with the next step</t>
  </si>
  <si>
    <t>Rejected; the cases are already exhaustive</t>
  </si>
  <si>
    <t>Rejected. The descriptive elements are normative</t>
  </si>
  <si>
    <t>Reject; unclear what changes the comment requires in the draft</t>
  </si>
  <si>
    <t>Reject. Confidentiality only provides read access control, not write access control</t>
  </si>
  <si>
    <t>Reject. The proposed definition is true for CCMP but not for WEP or TKIP</t>
  </si>
  <si>
    <t>Partially accept</t>
  </si>
  <si>
    <t>Rejected; suggested change applies only to CCMP, not TKIP</t>
  </si>
  <si>
    <t>Reject. The secure bit cannot be set in Message 3, because the AP does not know if the STA considers the link secure</t>
  </si>
  <si>
    <t>Reject; not true</t>
  </si>
  <si>
    <t>Reject; 802.11 uses STA to include Aps.</t>
  </si>
  <si>
    <t>Reject. We were told before that we could not have section headers of level 6 and lower, which would be required to satisfy this request</t>
  </si>
  <si>
    <t>Rejected. Plese give more specific guidance</t>
  </si>
  <si>
    <t>Reject; 14 was allocated to Tgi by the numbers Tsar</t>
  </si>
  <si>
    <t>Reject; these values were allocated by the 802.11 numbers tsar</t>
  </si>
  <si>
    <t>Reject; IEEE assigns these only after the document is accepted for final publication as a standard</t>
  </si>
  <si>
    <t>Reject; this is defined in the 1999 standard</t>
  </si>
  <si>
    <t>Jesse Walker &amp; 
Tim Moore draft 7.1</t>
  </si>
  <si>
    <t>Framework</t>
  </si>
  <si>
    <t>Pre-RSNA security methods</t>
  </si>
  <si>
    <t>TKIP</t>
  </si>
  <si>
    <t>CCMP</t>
  </si>
  <si>
    <t>RSNA security association</t>
  </si>
  <si>
    <t>Keys &amp; Key distribution</t>
  </si>
  <si>
    <t>Per Frame Pseudo-code</t>
  </si>
  <si>
    <t>Not clear to me what the purpose of the sentence "Knowledge of the IEEE 802.1X standard is expected." is. Either the intent is to point out that the reader needs to read 802.1X, which is implicit in the preceding sentence, so the additional sentence is redundant, or there is some other meaning that is not clearly stated, as the sentence fails to specify who/what is expected to have the knowledge, and for what purpose.</t>
  </si>
  <si>
    <t>Either delete the sentence, or make it clear who or what (other than the reader) is expected to have this knowledge, and for what purpose.</t>
  </si>
  <si>
    <t>"During reception, a received Data frames goes through processes of MPDU header + CRC validation, duplicate removal, decryption, integrity checking, defragmentation and IEEE 802.1X Controlled/Uncontrolled Ports."
I don't believe that the term "processes" applies to the Controlled/Uncontrolled Ports.</t>
  </si>
  <si>
    <t>Re-word the sentence so as not to imply that the Controlled/Uncontrolled Ports are processes.</t>
  </si>
  <si>
    <t>7.1.3.1</t>
  </si>
  <si>
    <t>Shouldn't Figure 13 have a title?</t>
  </si>
  <si>
    <t>Give it a title.</t>
  </si>
  <si>
    <t>Hansen, Chris</t>
  </si>
  <si>
    <t>HANSEN/1</t>
  </si>
  <si>
    <t>The concept of pre-authentication is discussed as a method for providing more "efficient" roaming.  However, as described, it appears that the key material that will be provided by the AS, and which was intended to be shared only with Authenticator and Supplicant involved in this authentication will pass through another source (the currently associated AP).  How does one establish that the trust relationship of the currently associated AP is intact?  This seems like a built in man-in-the-middle attack.</t>
  </si>
  <si>
    <t>Please explain how this particular mechanism is considered "safe".</t>
  </si>
  <si>
    <t>Adachi, Tomoko</t>
  </si>
  <si>
    <t>ADACHI/#1</t>
  </si>
  <si>
    <t>neg</t>
  </si>
  <si>
    <t>p.49</t>
  </si>
  <si>
    <t>l.32-33</t>
  </si>
  <si>
    <t xml:space="preserve">KeyID cannot be sent by MIC Failure Report by the current frame format. </t>
  </si>
  <si>
    <t xml:space="preserve">Assign bits 4-5 of Key information in clause 8.5.2 to KeyID field for Failure Report Frame. </t>
  </si>
  <si>
    <t>Adachi, Tomoko</t>
  </si>
  <si>
    <t>ADACHI/#2</t>
  </si>
  <si>
    <t>neg</t>
  </si>
  <si>
    <t>p.52</t>
  </si>
  <si>
    <t>8.3.2.3.2</t>
  </si>
  <si>
    <t>l.13</t>
  </si>
  <si>
    <t xml:space="preserve">Is roaming accepted? It seems to conflict with the other parts of the draft. </t>
  </si>
  <si>
    <t xml:space="preserve">Clarify. </t>
  </si>
  <si>
    <t>Adachi, Tomoko</t>
  </si>
  <si>
    <t>ADACHI/#3</t>
  </si>
  <si>
    <t>neg</t>
  </si>
  <si>
    <t>p.61</t>
  </si>
  <si>
    <t>8.3.3.3.5</t>
  </si>
  <si>
    <t>l.18</t>
  </si>
  <si>
    <t xml:space="preserve">The frame body of the MPDU should be of range 1-2296. The informative notes provided before clause 8.5 say a null frame is not protected, so CCMP with length of 0 does not exist. </t>
  </si>
  <si>
    <t xml:space="preserve">Correct. </t>
  </si>
  <si>
    <t>Adachi, Tomoko</t>
  </si>
  <si>
    <t>ADACHI/#4</t>
  </si>
  <si>
    <t>neg</t>
  </si>
  <si>
    <t>p.73</t>
  </si>
  <si>
    <t>8.4.6.2</t>
  </si>
  <si>
    <t>l.8-10</t>
  </si>
  <si>
    <t xml:space="preserve">PMKSA is an SA which does not include cipher nor AKMP, so it is strange that there is a description that these parameters cannot be changed. </t>
  </si>
  <si>
    <t xml:space="preserve">Delete "e.g. the Pairwise cipher, Group cipher, AKMP and authorization parameters
cannot be changed" from the sentence. </t>
  </si>
  <si>
    <t>Adachi, Tomoko</t>
  </si>
  <si>
    <t>ADACHI/#5</t>
  </si>
  <si>
    <t>neg</t>
  </si>
  <si>
    <t>8.4.8, 8.5.3.4, 8.5.3.5, 8.5.5.3, 8.5.6, …</t>
  </si>
  <si>
    <t xml:space="preserve">The information to set up Tx/Rx/Rx_Tx is provided by MLME-SETPROTECTION.request primitive and it is not included in MLME-SETKEYS.request primitive. </t>
  </si>
  <si>
    <t xml:space="preserve">Make all MLME-SETKEYS in the draft combine with MLME-SETPROTECTION.   </t>
  </si>
  <si>
    <t>Adachi, Tomoko</t>
  </si>
  <si>
    <t>ADACHI/#6</t>
  </si>
  <si>
    <t>neg</t>
  </si>
  <si>
    <t>p.83</t>
  </si>
  <si>
    <t>8.5.2</t>
  </si>
  <si>
    <t>l.3-4, l.7-8</t>
  </si>
  <si>
    <t>The Key Descriptor Version is 2 when either the Pairwise or the Group cipher is AES-CCMP but it is 1 when the Pairwise and the Group cipher is TKIP. How will it be when the Group Key is using WEP?</t>
  </si>
  <si>
    <t xml:space="preserve">Clarify. </t>
  </si>
  <si>
    <t>Adachi, Tomoko</t>
  </si>
  <si>
    <t>ADACHI/#7</t>
  </si>
  <si>
    <t>neg</t>
  </si>
  <si>
    <t>p.85</t>
  </si>
  <si>
    <t>8.5.2</t>
  </si>
  <si>
    <t>l.19-29</t>
  </si>
  <si>
    <t xml:space="preserve">KeyRSC can be used in MIC failure report. </t>
  </si>
  <si>
    <t xml:space="preserve">Add description that TKIP Failure Report Frame can use KeyRSC. </t>
  </si>
  <si>
    <t>Adachi, Tomoko</t>
  </si>
  <si>
    <t>ADACHI/#8</t>
  </si>
  <si>
    <t>neg</t>
  </si>
  <si>
    <t>p.126</t>
  </si>
  <si>
    <t>11.3.2</t>
  </si>
  <si>
    <t>l.6</t>
  </si>
  <si>
    <t xml:space="preserve">Isn't authentication in IBSS optional no matter the STA is RSNA Capable or not? This sentence can be read that, if the STA is RSNA Capable, then authentication becomes mandatory in that IBSS. </t>
  </si>
  <si>
    <t xml:space="preserve">Clarify. </t>
  </si>
  <si>
    <t>Adachi, Tomoko</t>
  </si>
  <si>
    <t>ADACHI/#9</t>
  </si>
  <si>
    <t>neg</t>
  </si>
  <si>
    <t>p.131-</t>
  </si>
  <si>
    <t>Annex D</t>
  </si>
  <si>
    <t>To enable configuration, Config MIB of Preauthentication Enabled is needed.</t>
  </si>
  <si>
    <t xml:space="preserve">Add Config MIB of Preauthentication Enabled. </t>
  </si>
  <si>
    <t>Holoman, Stuart</t>
  </si>
  <si>
    <t>Holoman/1</t>
  </si>
  <si>
    <r>
      <t>English? "derived from an ERP method</t>
    </r>
    <r>
      <rPr>
        <u val="single"/>
        <sz val="10"/>
        <rFont val="Arial"/>
        <family val="2"/>
      </rPr>
      <t>s</t>
    </r>
    <r>
      <rPr>
        <sz val="10"/>
        <rFont val="Arial"/>
        <family val="0"/>
      </rPr>
      <t xml:space="preserve"> or …"</t>
    </r>
  </si>
  <si>
    <t>"derived from an ERP method  or ..."  OR "derived from ERP methods or …"</t>
  </si>
  <si>
    <t>Holoman/2</t>
  </si>
  <si>
    <t>The word "Unencrypted" is used. In Line 23 "unencrypted" was changed to "unprotected".  Shouldn't the same change be made here?</t>
  </si>
  <si>
    <r>
      <t>"Unencrypted</t>
    </r>
    <r>
      <rPr>
        <sz val="10"/>
        <rFont val="Arial"/>
        <family val="2"/>
      </rPr>
      <t xml:space="preserve"> Unprotected data frames received at a station ..."</t>
    </r>
  </si>
  <si>
    <t>Holoman/3</t>
  </si>
  <si>
    <r>
      <t xml:space="preserve">Perhaps it's just me, but I find this figure confusing, even when relating to the text in lines 1-11.  For each of the 4-way hand-shakes illustrated, which S# is </t>
    </r>
    <r>
      <rPr>
        <u val="single"/>
        <sz val="10"/>
        <rFont val="Arial"/>
        <family val="2"/>
      </rPr>
      <t>initiating</t>
    </r>
    <r>
      <rPr>
        <sz val="10"/>
        <rFont val="Arial"/>
        <family val="0"/>
      </rPr>
      <t xml:space="preserve"> the 4-way handshake to share the B# with the other S#s?  The text is clear, the figure is not.</t>
    </r>
  </si>
  <si>
    <t>As a suggestion, I recommend adding the B# to the arrow lables for clarity; e.g., the top 2 arrows would read "4-Way Handshake - B1". The middle 2 arrows would read "4-Way Handshake - B2".  The bottom 2 arrows would read "4-Way Handshake - B3".  Then the figure follows the text.</t>
  </si>
  <si>
    <t>Holoman/4</t>
  </si>
  <si>
    <t>6.1.2</t>
  </si>
  <si>
    <r>
      <t>I am confused by "Figure #" numbering, perhaps my lack of familiarity with recent 802.11 standards.  In older 802 standards each Clause has its own figure numbers, e.g. "Figure 4-3" or "Figure 8-12".  The line in question references "reference model, Figure 11".  The reference model is changed in Clause 5.8, preceded by the phrase "</t>
    </r>
    <r>
      <rPr>
        <i/>
        <sz val="10"/>
        <rFont val="Arial"/>
        <family val="2"/>
      </rPr>
      <t>Replace Figure 11 with:</t>
    </r>
    <r>
      <rPr>
        <sz val="10"/>
        <rFont val="Arial"/>
        <family val="0"/>
      </rPr>
      <t>".  There is another "Figure 11" in Clause 8.2.1.2, clearly not the one referenced in Clause 6.1.2.  Not knowing exactly the current standard, shouldn't the major Clause # be associated with the Figure #?  If not, then many figures need to be resequenced for numbering.</t>
    </r>
  </si>
  <si>
    <t>I might recommend adding major Clause # to each associated Figure #.  Specifically for this case, label the reference model as "Figure 5-11".  Make page 29, line 18 read "reference model, Figure 5-11."</t>
  </si>
  <si>
    <t>Holoman/5</t>
  </si>
  <si>
    <t>There are 2 Figure 13's.  See the comment above.</t>
  </si>
  <si>
    <t>See the comment above re numbering Figures.</t>
  </si>
  <si>
    <t>Holoman/6</t>
  </si>
  <si>
    <t>8.3.2.1.2</t>
  </si>
  <si>
    <t>There is no text referencing Figure 8-15.  Should there be?</t>
  </si>
  <si>
    <t>none</t>
  </si>
  <si>
    <t>Holoman/7</t>
  </si>
  <si>
    <t>6.1.4.</t>
  </si>
  <si>
    <t>This is definitely picky.  In "Figure 7 MAC Data Plane Architecture" (I would renumber it "Figure 6-7"), I was expecting to see equivalent sublayer activities  for MSDU down and MSDU up at the same "level" of the drawing; e.g., "MPDU Encryption" and "MPDU Decryption", or "fragmentation" and "defragmentation" opposite each other in the figure.  This would require the figure to be a bit longer to line up equivalent "in" &amp; "out" activities, but I think it communicate the intent of the figure more quickly.  As it is, it takes a 2nd and 3rd look to see corresponding activities - and non-corresponding activities.</t>
  </si>
  <si>
    <t>If space is not super-critical, line up corresponding "activities" in the down &amp; up sides of Figure 7, taking extra space that then also highlights non-corresponding activities.</t>
  </si>
  <si>
    <t>TAKAGI Masahiro</t>
  </si>
  <si>
    <t>TAKAGI#1</t>
  </si>
  <si>
    <t>neg</t>
  </si>
  <si>
    <t>8.5.3</t>
  </si>
  <si>
    <t>To: "PMKSA: The resulting context Security Association from a successful IEEE 802.1X authentication exchange between the peer and authenticator."</t>
  </si>
  <si>
    <t>Moskowitz/8</t>
  </si>
  <si>
    <t>26-27</t>
  </si>
  <si>
    <t>Change: "PTKSA: The resulting context from a successful 4-way handshake exchange between the peer and authenticator."</t>
  </si>
  <si>
    <t>To: "PTKSA: The resulting context Security Association from a successful 4-way handshake exchange between the peer and authenticator."</t>
  </si>
  <si>
    <t>Moskowitz/9</t>
  </si>
  <si>
    <t>Change: "Pre-Shared Key (PSK): A static key that is distributed to the units in the system by out-of-band means."</t>
  </si>
  <si>
    <t>To: "Pre-Shared Key (PSK): A static key that is distributed to the units in the system by a method outside this standard, usually by out-of-band means."</t>
  </si>
  <si>
    <t>Moskowitz/10</t>
  </si>
  <si>
    <t>23-27</t>
  </si>
  <si>
    <t>Change: "It should be noted that the choice of an acceptable EAP method is an issue for both APs and the STAs, since the goal of IEEE 802.1X Authentication is mutual authentication between the AS and the STA, not just authentication of the STA to an AP. A STA might choose not to associate with a particular ESS/AP for many reasons, among them being that the supported authentication mechanisms cannot achieve mutual authentication."</t>
  </si>
  <si>
    <t>To: "It should be noted that the choice of an acceptable EAP method is an issue for both APs and the STAs, since the goal of 802.11I’s use of IEEE 802.1X Authentication is mutual authentication between the AS and the STA, not just authentication of the STA to an AP. A STA might choose not to associate with a particular ESS/AP for many reasons, among them being that the supported authentication mechanisms cannot achieve mutual authentication."</t>
  </si>
  <si>
    <t>Moskowitz/11</t>
  </si>
  <si>
    <t>32-33</t>
  </si>
  <si>
    <t>Change: "The enhanced confidentiality, data authentication, and replay protection mechanisms require fresh cryptographic keys."</t>
  </si>
  <si>
    <t>To: "The enhanced data confidentiality and replay protection mechanisms require fresh cryptographic keys."</t>
  </si>
  <si>
    <t>Moskowitz/12</t>
  </si>
  <si>
    <t>18-19</t>
  </si>
  <si>
    <t>Change: "IEEE 802.1X Supplicant’s and Authenticators exchange protocol information via the IEEE 802.1X Uncontrolled Port."</t>
  </si>
  <si>
    <t>To: "IEEE 802.1X Supplicants and Authenticators exchange protocol information via the IEEE 802.1X Uncontrolled Port."</t>
  </si>
  <si>
    <t>Moskowitz/13</t>
  </si>
  <si>
    <t>12-14</t>
  </si>
  <si>
    <t xml:space="preserve">The diagram only shows Security Parameters in Probe Responses.  It does not show Security Parameters in Beacons.  </t>
  </si>
  <si>
    <t>Either add Beacons to the diagram or a note stating that, alternatively the Security Parameters can be learned from the Beacons.</t>
  </si>
  <si>
    <t>Moskowitz/14</t>
  </si>
  <si>
    <t>5.9.4</t>
  </si>
  <si>
    <t>The typical Authenticator to AS protocol, RADIUS, does not claim to provide Mutual authentication between the RADIUS client (i.e. the Authenticator) and the RADIUS server (i.e. the AS).  Rather, it provides a level of mutual trust.  There is no authentication in RADIUS between the client and server.  There is only authentication of datagrams; it is this datagram authentication that is the trust.</t>
  </si>
  <si>
    <t>Change "Mutual Authentication" to "Mutual Trust"</t>
  </si>
  <si>
    <t>Moskowitz/15</t>
  </si>
  <si>
    <t>Change dor11RSNAEnabled</t>
  </si>
  <si>
    <t>To dot11RSNAEnabled</t>
  </si>
  <si>
    <t>Moskowitz/16</t>
  </si>
  <si>
    <t>21-22</t>
  </si>
  <si>
    <t>in 7.2, but only where makes sense. Some of the TKIP algorithmic description uses TK as a local variable, and this usage has been retained</t>
  </si>
  <si>
    <t>in 7.2 tables have been renumbered to match those in the reaffirmation ballot</t>
  </si>
  <si>
    <t>This will be fixed in 9.0, as I do not plan to migrate to Framemaker until after issuing 8.0</t>
  </si>
  <si>
    <t>Each of the arrows has been relabled to indicate the initiator</t>
  </si>
  <si>
    <t>Have done so where practical</t>
  </si>
  <si>
    <t>The overstrike is a function of Word and which printer is selected.  The PDF file is correct.</t>
  </si>
  <si>
    <t>Make two of the informative notes normative.</t>
  </si>
  <si>
    <t>The discussion of X=104 is (or will be) informative.</t>
  </si>
  <si>
    <t>This particular Key Replay Counter is used only for EAPOL-Key messages, and only protects those messages.</t>
  </si>
  <si>
    <t>The key type is the item being referred to by the field, not the handshake type.</t>
  </si>
  <si>
    <t>The negotiation does not require the AS to set the unicast key; this part is optional.</t>
  </si>
  <si>
    <t>Requiring both 4 way handshakes does not introduce that much overhead, and does allow the state machines to be identical with the BSS case.</t>
  </si>
  <si>
    <t>New text proposed by Mike Morton; will be presented as a motion.</t>
  </si>
  <si>
    <t>Actually Clause 8.4.6. Informative note has been removed</t>
  </si>
  <si>
    <t>Paragraph has been rewritten to clarify the role of the MSK.</t>
  </si>
  <si>
    <t>Paragraph has been rewritten.</t>
  </si>
  <si>
    <t>Text has been changed to remove offending word.</t>
  </si>
  <si>
    <t>Surround text changes make the use of PMK here appropriate</t>
  </si>
  <si>
    <t>Already added in 8.4.1.2</t>
  </si>
  <si>
    <t>Actually, updateptk is set equal to "I", not "1".  "I" is an input to the function.</t>
  </si>
  <si>
    <t>An "else" statement is not required in the pseudocode syntax that is being used.</t>
  </si>
  <si>
    <t>Changed caption to "machines"</t>
  </si>
  <si>
    <t>A connection is not needed.  Authentication state is entered via an authentication request.</t>
  </si>
  <si>
    <t>Section didn't have any meaning, so removed.</t>
  </si>
  <si>
    <t>Leaving this as a "should" does not create a security breach, and should be left up to an AP policy.</t>
  </si>
  <si>
    <t>Key Descriptor Version 2 is used only to wrap CCMP keys.</t>
  </si>
  <si>
    <t>The comment is unclear as to which keying material is at risk, so we'll try to address all possibilities.
Given: STA is associated with AP1, and is attempting to pre-authenticate with AP2 through AP1; AP2 is communicating with the AS.
During the EAP authentication phase itself, it is hoped that an EAP method has been chosen that is immune to man-in-the-middle attacks, since under normal conditions the EAP authentication will be happening over the air; EAP methods that are to be used for WLAN applications must be immune to man-in-the-middle attacks.
The sending of the EMSK or MSK is done by the AS to AP2 only; AP1 will never see this message. Therefor, there is no new man-in-the-middle attack during pre-authentication.
The four way handshake is outside the scope of this discussion; it will happen only when the Station finally associates directly with AP2.  In addition, the 4 way handshake was designed to be immune to man-in-the-middle attacks, since it happens over the air.</t>
  </si>
  <si>
    <t>When setting the Group Key, we want to have the ability of plumbing the key into place without actually using it until later.  Only later, when all the STAs have received the new group key, can the BSS switch to the new Group Key.  Therefor, we need to separate the mechanism to install a key from the mechanism to use the key.</t>
  </si>
  <si>
    <t>This particular EAPOL-Key message format that is being specified here is used only for TKIP and CCMP keys; a previous EAPOL-Key format is used to deliver WEP keys.</t>
  </si>
  <si>
    <t>Comment actually refers to section 8.5.2.  Key ID bits are now included in the Key Data Field.  Clause 8.2.3.2 has been updated to reflect this.</t>
  </si>
  <si>
    <t>Actually Section 8.5.2</t>
  </si>
  <si>
    <t>The text was correct, but very confusing.  It has been made clearer.</t>
  </si>
  <si>
    <t>This bit is used for legacy and transition equipment support.</t>
  </si>
  <si>
    <t>Install bit with a value of 1 is used in mixed environments to support legacy devices</t>
  </si>
  <si>
    <t>Addressed</t>
  </si>
  <si>
    <t>Mike M.</t>
  </si>
  <si>
    <t>Tim</t>
  </si>
  <si>
    <t>Please consider re-wording the second informative note on page 95, in line 29, as follows: "The Supplicant should check that if the RSN IE specified that a Pairwise cipher would be used, then the 4-Way Handshake did eventually configure a Pairwise key into the encryption/integrity engine.".</t>
  </si>
  <si>
    <t>Please consider re-wording the end of line 16, on page 101, as follows: change "GTK into IEEE 802.11" to "GTK into its IEEE 802.11 MAC".</t>
  </si>
  <si>
    <t>informative? note</t>
  </si>
  <si>
    <t>On page 106, in line 6, there is an informative note that uses language strong enough to sound close to normative.  Please consider changing this text to place it nearby, within the normative text.</t>
  </si>
  <si>
    <t>terminology error?</t>
  </si>
  <si>
    <t>On page 108, there are places where the term "Group Key" is used, and also GTK.  Please use "GTK" wherever appropriate, and do NOT use undefined, ill-defined, or nebulous terms such as "group key" when we have perfectly well-defined terms at our disposal.</t>
  </si>
  <si>
    <t>On page 110, in line 5, replace "EAPOL Key" with "EAPOL-Key".</t>
  </si>
  <si>
    <t>On page 122, in line 12, replace "EAPOL Key" with "EAPOL-Key".</t>
  </si>
  <si>
    <t>On page 123, in line 13, replace "EAPOL Key" with "EAPOL-Key".</t>
  </si>
  <si>
    <t>On page 131, replace "counter measures" with "countermeasures".</t>
  </si>
  <si>
    <t>E</t>
  </si>
  <si>
    <t>3</t>
  </si>
  <si>
    <t>4</t>
  </si>
  <si>
    <t>5.9.2</t>
  </si>
  <si>
    <t>5.9.3.2</t>
  </si>
  <si>
    <t>7.3.2.9.3</t>
  </si>
  <si>
    <t>7.3.2.9.5</t>
  </si>
  <si>
    <t>8.1.2</t>
  </si>
  <si>
    <t>8.2.1.2</t>
  </si>
  <si>
    <t>8.2.2.3.5</t>
  </si>
  <si>
    <t>8.3.2.2</t>
  </si>
  <si>
    <t>8.3.2.3.2</t>
  </si>
  <si>
    <t>8.3.2.3.3</t>
  </si>
  <si>
    <t>8.3.3.1</t>
  </si>
  <si>
    <t>8.3.3.3.2</t>
  </si>
  <si>
    <t>8.4.1.1</t>
  </si>
  <si>
    <t>8.5.2</t>
  </si>
  <si>
    <t>8.5.3.6</t>
  </si>
  <si>
    <t>10.3.11.1.2</t>
  </si>
  <si>
    <t>10.3.13.1.2</t>
  </si>
  <si>
    <t>10.3.15.1.2</t>
  </si>
  <si>
    <t>10.3.16.1.4</t>
  </si>
  <si>
    <t>10.3.15</t>
  </si>
  <si>
    <t>10.3.17.1.2</t>
  </si>
  <si>
    <t>11.4.2</t>
  </si>
  <si>
    <t>I.2.1.2</t>
  </si>
  <si>
    <t>I.7.5</t>
  </si>
  <si>
    <t>0</t>
  </si>
  <si>
    <t>8.1.3</t>
  </si>
  <si>
    <t>5.4.3</t>
  </si>
  <si>
    <t>5.9.3.1</t>
  </si>
  <si>
    <t>8.4.1.2</t>
  </si>
  <si>
    <t>8.4.5</t>
  </si>
  <si>
    <t>8.4.6</t>
  </si>
  <si>
    <t>8.4.6.1</t>
  </si>
  <si>
    <t>8.4.7</t>
  </si>
  <si>
    <t>8.4.8</t>
  </si>
  <si>
    <t>8.5.1.2</t>
  </si>
  <si>
    <t>general</t>
  </si>
  <si>
    <t>5.4.2.2</t>
  </si>
  <si>
    <t>7.2.2</t>
  </si>
  <si>
    <t>8.2.2.2</t>
  </si>
  <si>
    <t>8.2.2.3</t>
  </si>
  <si>
    <t>8.3.1</t>
  </si>
  <si>
    <t>8.3.2.1</t>
  </si>
  <si>
    <t>8.3.2.3.1</t>
  </si>
  <si>
    <t>8.4.4</t>
  </si>
  <si>
    <t>8.4.9</t>
  </si>
  <si>
    <t>8.4.10</t>
  </si>
  <si>
    <t>8.4.10.1</t>
  </si>
  <si>
    <t>8.5.1</t>
  </si>
  <si>
    <t>8.5.1.3</t>
  </si>
  <si>
    <t>8.5.3</t>
  </si>
  <si>
    <t>8.5.3.5</t>
  </si>
  <si>
    <t>8.5.4.4</t>
  </si>
  <si>
    <t>8.5.5.3</t>
  </si>
  <si>
    <t>8.5.6</t>
  </si>
  <si>
    <t>8.5.6.2</t>
  </si>
  <si>
    <t>10.3.14.1.2</t>
  </si>
  <si>
    <t>10.3.14.3.2</t>
  </si>
  <si>
    <t>Annex A</t>
  </si>
  <si>
    <t>WG LB62</t>
  </si>
  <si>
    <t>Arvelo-1</t>
  </si>
  <si>
    <t>Arvelo, Eladio</t>
  </si>
  <si>
    <t>Draft makes a point of emphasizing confidentiality over privacy, yet this line still refers to privacy services.</t>
  </si>
  <si>
    <t>Replace "privacy" with "confidentiality"</t>
  </si>
  <si>
    <t>Halasz-David</t>
  </si>
  <si>
    <t>Halasz-1</t>
  </si>
  <si>
    <t>Sending 802.1X messages in encrypted MPDUs sometimes and in unencrypted MPDUs at other times creates race conditions (e.g. when updating the PTK and message 3 or 4 is lost) in the key state machines without adding any security benefit.</t>
  </si>
  <si>
    <t>802.1X messages (actually, all frames to/from the uncontrolled port) should be sent/received in unencrypted MPDUs always.  Data to/from the controlled port should be sent/received in encrypted MPDUs whenever the port is enabled/keys are available and MLME.SetProtection.request has been called.  If MLME.SetProtection.request has been called and the controlled port is disabled/keys are not available, all traffic for that port should be discarded.</t>
  </si>
  <si>
    <t>Halasz-2</t>
  </si>
  <si>
    <t>8.7.2</t>
  </si>
  <si>
    <t>"MSDUs that do not match these conditions are sent in the clear and received in the clear" says that, when keys are not installed or when MLME.SetProtection.request has not been called, ALL data frames are sent unencrypted.</t>
  </si>
  <si>
    <t>Item 2 should apply to the controlled port only, and unencrypted data should only be allowed when MLME.SetProtection.request has not been called.</t>
  </si>
  <si>
    <t>Halasz-3</t>
  </si>
  <si>
    <t>"STAs receive …" wording implies that encrypted MPDUs are required when MLEM.SetProtection.request has been called but keys are not available.</t>
  </si>
  <si>
    <t>Clarify.</t>
  </si>
  <si>
    <t>Halasz-4</t>
  </si>
  <si>
    <t>Halasz-5</t>
  </si>
  <si>
    <t>7.3</t>
  </si>
  <si>
    <t>Index</t>
  </si>
  <si>
    <t>Clause</t>
  </si>
  <si>
    <t>7</t>
  </si>
  <si>
    <t>10</t>
  </si>
  <si>
    <t>11</t>
  </si>
  <si>
    <t>6</t>
  </si>
  <si>
    <t>8</t>
  </si>
  <si>
    <t>TOC</t>
  </si>
  <si>
    <t>Count of Type of Comment</t>
  </si>
  <si>
    <t>Grand Total</t>
  </si>
  <si>
    <t>Rejected.  The comment is taken as "tongue-in-cheek" humor, as recommending that users deploy one of a small set of fixed, as well known, WEP keys is not a notion that would enhance security.  We have deprecated WEP as not meeting its security goals.  Let's not beat this dead horse excessively, shall we?</t>
  </si>
  <si>
    <t>Accepted.  Included in document 11-04/088.</t>
  </si>
  <si>
    <t>Rejected. In light of the fact that the comment does not include a recommended outline for restructurng the text, and that some level of repitition can be a constructive aid  to understanding, the comment is rejected.</t>
  </si>
  <si>
    <t>Reject.  Clause 5.9.2 clearly indicates that the PSK is the PMK.  Appropriate key entropy in the PSK is provided by careful selection of the passphrase and use of the PSK hash recommendations of Annex I.5.  Clause 8.5.1.2 will be modified to make this clear. There is no effective method of of increasing entropy in the PMK by derivation from a PSK.</t>
  </si>
  <si>
    <t>Accepted. See document 11-04/088.</t>
  </si>
  <si>
    <t>changed all MAC Headers in section 8.3.3 to MPDU header</t>
  </si>
  <si>
    <t>minor graphical change in figure, attempted to fix by reducing line width</t>
  </si>
  <si>
    <t>Minor graphical.  No room for suggested change.</t>
  </si>
  <si>
    <t>Text is correct.  Source code is informatve and may not be correct with respect to the usage of the nonce field.</t>
  </si>
  <si>
    <t>clarified text</t>
  </si>
  <si>
    <t>Text will be normative when used by TGe, note if if the mecahnims is optional there is procesing the 'shall' be required if the processing is ued.</t>
  </si>
  <si>
    <t xml:space="preserve">Clarified 8.3.3.3.5 </t>
  </si>
  <si>
    <t>Sections were cleaned up to make all QC references be in one place-holder section that has TGe specific text.  THis section could be removed and given to TGe, but there is no other means current o prevent the loss of this technical definition.</t>
  </si>
  <si>
    <t>Clarified text in QC section</t>
  </si>
  <si>
    <t>Clarified section</t>
  </si>
  <si>
    <t xml:space="preserve">Please provide specific text.  Section is normative. </t>
  </si>
  <si>
    <t>? the reference is normative, what changes are proposed?</t>
  </si>
  <si>
    <t>?</t>
  </si>
  <si>
    <t>Normative usage is defined in section 8.3.3.3.5 for QC</t>
  </si>
  <si>
    <t>Cleand up QC section that will be used for TGe security with CCMP.  Note full definition of QC is in TGe text.</t>
  </si>
  <si>
    <t>Not true, only set to specific value for group key</t>
  </si>
  <si>
    <t>Intent is to use PN to prevent confusion with TSC.  PN should be used in more not less locations.</t>
  </si>
  <si>
    <t>Fixed.</t>
  </si>
  <si>
    <t>added FCS</t>
  </si>
  <si>
    <t>The sentence "This is shown in Figure 2." is referring to the previous sentence, not the sentence which includes the phrase "the STA‘s Supplicant sends the EAPOL-Start message".  Note that either the EAPOL-Request is sent *or* the EAPOL-Start is sent as stated in bullet item 2; "the AP’s Authenticator sends the EAP-Request (shown in Figure 2) or the STA‘s Supplicant sends the EAPOL-Start message".  Only the EAPOL-Request message case is shown in Figure 2 as indicated.</t>
  </si>
  <si>
    <t>Addressed in Submission.  A new term "RSNA Enabled Equipment" has been defined.</t>
  </si>
  <si>
    <t>Addressed in Submission.  The suggested text was added to the definition of "RSNA Capable Equipment".</t>
  </si>
  <si>
    <t>Addressed in Submission.  The text suggested for referencing definitions in 802.1X was adopted.  Note that not all 802.1X related terms listed in Clause 3 of this draft (e.g. Controlled Port) have corresponding definitions in 802.1X and thus those definitions were not modified.</t>
  </si>
  <si>
    <t>Definitions specific to 802.11 are placed in Clause 3</t>
  </si>
  <si>
    <t xml:space="preserve">Addressed in Submission.  Definitions that appear in 802.1X are being modified per the format described in comment 512 </t>
  </si>
  <si>
    <t>Addressed in Submission.  The defintion of "AAA Key" has been modified.</t>
  </si>
  <si>
    <t>Addressed in Submission.  Clause 8.5.1.3 (Group Key Hierarchy) has also been clarified to state how the GTK may be created, with all the text related to derivation from a GMK included in an informative note.</t>
  </si>
  <si>
    <t>Figure 26 references badly specified terms. E.g. Plaintext MPDU, Encrypted MPDU,  Priority</t>
  </si>
  <si>
    <t xml:space="preserve">Use appropriate terms, e.g. define and give appropriate name to the input and out CCMP processing (it is not a MPDU! ) </t>
  </si>
  <si>
    <t>Eklund/8</t>
  </si>
  <si>
    <t>Defining a field and reserving it for future use is a clear paradox.</t>
  </si>
  <si>
    <t>Remove the concept of the priority octet and make the entire byte reserved. Alternatively explain in a normative way how it shall be used. (see also comment Eklund/10)</t>
  </si>
  <si>
    <t>Eklund/9</t>
  </si>
  <si>
    <t>Figure 29 references badly specified terms. E.g. Plaintext MPDU, Encrypted MPDU,  Priority.</t>
  </si>
  <si>
    <t>Eklund/10</t>
  </si>
  <si>
    <t>QC control field is not defined. This section may end up being (dis)informative when and if 11e one day will be finished. Section should be normative if someone wishes to actually make a future proof implementation.</t>
  </si>
  <si>
    <t xml:space="preserve">Include in the appropriate place a definition of  the QOS field and the bit that informs of its existence in a MAC PDU. A suitable definition would be to define a 2 byte field in which bits 0-3 would be called Priority (11e could later map the TID to these) and make the 12 remaining bits reserved set to zero).  Alternatively delete entire section and all its subsections. </t>
  </si>
  <si>
    <t>chickinsky alan</t>
  </si>
  <si>
    <t>replace …in use something other…</t>
  </si>
  <si>
    <t>in encrypting methods other</t>
  </si>
  <si>
    <t>7,8</t>
  </si>
  <si>
    <t>replace the sentence Such a device….of configuration</t>
  </si>
  <si>
    <t>and can use Pre-Security Association.</t>
  </si>
  <si>
    <t>do not define "STAKey"</t>
  </si>
  <si>
    <t>did not define "transient key"</t>
  </si>
  <si>
    <t>missing "(WPA)" before colon</t>
  </si>
  <si>
    <t>missing abbreviations "AAA", "MSK","ESS","SS"</t>
  </si>
  <si>
    <t>5.1.1.5</t>
  </si>
  <si>
    <t>FIPS is not created by a "standards organization"  It is created by the government</t>
  </si>
  <si>
    <t>add the words "Governmental bodies or standard organizations"</t>
  </si>
  <si>
    <t>"RSN this situation is different"</t>
  </si>
  <si>
    <t>reword as "RSN, association is different"</t>
  </si>
  <si>
    <t>28, 32</t>
  </si>
  <si>
    <t>The instuction say to "Delete the second paragraph (line 28) then there is a paragraph of text.  On line 32 it states "insert following .. after the first paragraph..."  Where does the text between 28 and 32 belong?</t>
  </si>
  <si>
    <t>16,17</t>
  </si>
  <si>
    <t>Figures 3 &amp; 4</t>
  </si>
  <si>
    <t>Throughout the document messages are referenced as "message x", "message x of 4 way handshake", "4 way message x" , "message 1 of the group key"</t>
  </si>
  <si>
    <t>(1) never use "message x" as a standalone phase  (2) replace the references to "4 way handshake message x" or "group key message x"</t>
  </si>
  <si>
    <t>The  instruction is not explicit</t>
  </si>
  <si>
    <t>change "1" to "bit 0"</t>
  </si>
  <si>
    <t>change "2" to "bit 1"</t>
  </si>
  <si>
    <t>change "3" to "bit 2 &amp; 3"</t>
  </si>
  <si>
    <t>change "0" to zero</t>
  </si>
  <si>
    <t>if the "least significant bit of …goes into bit 2…" which is the most significant bit, what goes into the bit 3 (least significant of replay counter)</t>
  </si>
  <si>
    <t>change "4" to "bits 4 thru 15"</t>
  </si>
  <si>
    <t>change "clause 8.5 RSNA Key Management" to "clause 8.5" to agree with other clause 8.5 references on the page.</t>
  </si>
  <si>
    <t xml:space="preserve">change "The DA, SA, 3 octets reserved" </t>
  </si>
  <si>
    <t>The DA, SA, 3  reserved octets"</t>
  </si>
  <si>
    <t>If the overall length is multiple of 4 , then the padding is &gt; 4 and &lt; 8.</t>
  </si>
  <si>
    <t>if TKIP is used instead of 802.1X, then why are there references to 802.1x in this section?</t>
  </si>
  <si>
    <t>reference should be "ITEF RFC36010.  CCM…."</t>
  </si>
  <si>
    <t>did not define "STAKeySA" and "PMKID"</t>
  </si>
  <si>
    <t>Is id "An AP cannot.." or "An AP shall not.."?</t>
  </si>
  <si>
    <t>there is no "EtherType XX"</t>
  </si>
  <si>
    <t>figure 35</t>
  </si>
  <si>
    <t>under "Tx" change bits to bit</t>
  </si>
  <si>
    <t>15, 20, 32</t>
  </si>
  <si>
    <t>is theterm "Key Descriptor version 1" or "Key Descriptor version field with a value of 1"?</t>
  </si>
  <si>
    <t>11 thru 14</t>
  </si>
  <si>
    <t>in this section message 1 is titles "1."</t>
  </si>
  <si>
    <t>change "1., 2, 3.  and 4." to Message 1, Message 2, Message 3, and Message 4"</t>
  </si>
  <si>
    <t>8.5.3.1</t>
  </si>
  <si>
    <t>change message1 to 4 way message 1</t>
  </si>
  <si>
    <t>8.5.3.2</t>
  </si>
  <si>
    <t>change message2 to 4 way message 2</t>
  </si>
  <si>
    <t>8.5.3.3</t>
  </si>
  <si>
    <t>change message3 to 4 way message 3</t>
  </si>
  <si>
    <t>The end of the sentence states "Otherwise the Supplicant."  What does the supplicant do?</t>
  </si>
  <si>
    <t>8.5.3.4</t>
  </si>
  <si>
    <t>change message4 to 4 way message 4</t>
  </si>
  <si>
    <t>8.5.4</t>
  </si>
  <si>
    <t>add the words Message 1</t>
  </si>
  <si>
    <t>add the words Message 2</t>
  </si>
  <si>
    <t>8.5.4.1</t>
  </si>
  <si>
    <t>change message1 to group key message 1</t>
  </si>
  <si>
    <t>8.5.4.2</t>
  </si>
  <si>
    <t>change message2 to group key message 2</t>
  </si>
  <si>
    <t>8.5.5</t>
  </si>
  <si>
    <t>4,5</t>
  </si>
  <si>
    <t>the use of "etc" has no meaning.  You need more than one example to use "etc"</t>
  </si>
  <si>
    <t>there is no state "KeyUpdate" in figure 41</t>
  </si>
  <si>
    <t>26, 27</t>
  </si>
  <si>
    <t>line 26 sets updateptk to 1 then in the next step (line 27) we test if updateptk = 1</t>
  </si>
  <si>
    <t>remove the test " if updateptk = 1"</t>
  </si>
  <si>
    <t>35, 45</t>
  </si>
  <si>
    <t>no else case for the if statement</t>
  </si>
  <si>
    <t>5, 19, 29, 32, 39</t>
  </si>
  <si>
    <t>figure 42</t>
  </si>
  <si>
    <t>The diagram appears to be 3 state diagrams.  If this is one state diagram, then all states should be interconnected.</t>
  </si>
  <si>
    <t>8.5.6.1.1</t>
  </si>
  <si>
    <t>17,18</t>
  </si>
  <si>
    <t>no connection from PTKINITDONE state to AUTHENICATION state</t>
  </si>
  <si>
    <t>8.7.1</t>
  </si>
  <si>
    <t>many</t>
  </si>
  <si>
    <t xml:space="preserve">Starting with this section all the "if statements do not have a "then" </t>
  </si>
  <si>
    <t>38, 47,48</t>
  </si>
  <si>
    <t xml:space="preserve">the line ends with "if ICV fails" </t>
  </si>
  <si>
    <t>make the"if ICV fails" an if statement with a endif</t>
  </si>
  <si>
    <t>add an "else //should not get here"</t>
  </si>
  <si>
    <t>there is the bolded word "and \" why?</t>
  </si>
  <si>
    <t>annex d</t>
  </si>
  <si>
    <t>if this is a cypher code, then the writing into the object sets the group key</t>
  </si>
  <si>
    <t>if user writes pre-shared key, you break security</t>
  </si>
  <si>
    <t>Zwemmer, Arnoud</t>
  </si>
  <si>
    <t>ZWEMMER01</t>
  </si>
  <si>
    <t>14-15</t>
  </si>
  <si>
    <t>Why can both AKM types be advertised simulteaneously? Maybe this was changed since previous drafts for good reason unknown to the commenter, but It would seem to me that if there's a AAA server available, you'd always want to use it. Why would you allow PSK also in this case, i.e. dual-mode operation?</t>
  </si>
  <si>
    <t>Both AKM types shall not be advertised simultaneously, i.e. they are mutually exclusive, or make it a 'should not' to discourage practice.</t>
  </si>
  <si>
    <t>ZWEMMER02</t>
  </si>
  <si>
    <t>8.3.3.4.3</t>
  </si>
  <si>
    <t>In the TKIP section about replay detection (8.3.2.3.4), replay counters are initialized from the RSC given in MLME-SetKeys. This would seem to equally apply to CCMP but isn't mentioned here.</t>
  </si>
  <si>
    <t>State replay counters are initialized from the RSC given in MLME-SetKeys for CCMP replay detection.</t>
  </si>
  <si>
    <t>ZWEMMER03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</si>
</sst>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0">
    <font>
      <sz val="10"/>
      <name val="Arial"/>
      <family val="0"/>
    </font>
    <font>
      <b/>
      <sz val="10"/>
      <name val="Arial"/>
      <family val="2"/>
    </font>
    <font>
      <u val="single"/>
      <sz val="10"/>
      <color indexed="12"/>
      <name val="Arial"/>
      <family val="0"/>
    </font>
    <font>
      <u val="single"/>
      <sz val="10"/>
      <color indexed="36"/>
      <name val="Arial"/>
      <family val="0"/>
    </font>
    <font>
      <sz val="8"/>
      <name val="Tahoma"/>
      <family val="0"/>
    </font>
    <font>
      <b/>
      <sz val="8"/>
      <name val="Tahoma"/>
      <family val="0"/>
    </font>
    <font>
      <b/>
      <sz val="8"/>
      <name val="Arial"/>
      <family val="2"/>
    </font>
    <font>
      <sz val="10"/>
      <color indexed="55"/>
      <name val="Arial"/>
      <family val="2"/>
    </font>
    <font>
      <b/>
      <u val="single"/>
      <sz val="14"/>
      <name val="Arial"/>
      <family val="2"/>
    </font>
    <font>
      <sz val="10"/>
      <name val="Tahoma"/>
      <family val="2"/>
    </font>
    <font>
      <b/>
      <sz val="10"/>
      <name val="Times New Roman"/>
      <family val="1"/>
    </font>
    <font>
      <sz val="10"/>
      <name val="Times New Roman"/>
      <family val="1"/>
    </font>
    <font>
      <sz val="10"/>
      <name val="Arial Unicode MS"/>
      <family val="2"/>
    </font>
    <font>
      <u val="single"/>
      <sz val="10"/>
      <name val="Arial"/>
      <family val="2"/>
    </font>
    <font>
      <strike/>
      <sz val="10"/>
      <name val="Arial"/>
      <family val="2"/>
    </font>
    <font>
      <i/>
      <sz val="10"/>
      <name val="Arial"/>
      <family val="2"/>
    </font>
    <font>
      <sz val="12"/>
      <color indexed="8"/>
      <name val="Nimbus Roman No9 L"/>
      <family val="1"/>
    </font>
    <font>
      <sz val="10"/>
      <color indexed="8"/>
      <name val="Luxi Sans"/>
      <family val="2"/>
    </font>
    <font>
      <b/>
      <sz val="10"/>
      <color indexed="10"/>
      <name val="Arial"/>
      <family val="2"/>
    </font>
    <font>
      <sz val="10"/>
      <color indexed="10"/>
      <name val="Arial"/>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6">
    <border>
      <left/>
      <right/>
      <top/>
      <bottom/>
      <diagonal/>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1" fillId="2" borderId="0" xfId="0" applyFont="1" applyFill="1" applyAlignment="1">
      <alignment horizontal="center" wrapText="1"/>
    </xf>
    <xf numFmtId="0" fontId="0" fillId="0" borderId="0" xfId="0" applyAlignment="1">
      <alignment wrapText="1"/>
    </xf>
    <xf numFmtId="0" fontId="0" fillId="2" borderId="0" xfId="0" applyFill="1" applyAlignment="1">
      <alignment wrapText="1"/>
    </xf>
    <xf numFmtId="0" fontId="0" fillId="2" borderId="0" xfId="0" applyFill="1" applyAlignment="1">
      <alignment/>
    </xf>
    <xf numFmtId="0" fontId="7" fillId="2" borderId="0" xfId="0" applyFont="1" applyFill="1" applyAlignment="1">
      <alignment wrapText="1"/>
    </xf>
    <xf numFmtId="0" fontId="7" fillId="2" borderId="0" xfId="0" applyFont="1" applyFill="1" applyAlignment="1">
      <alignment/>
    </xf>
    <xf numFmtId="0" fontId="0" fillId="3" borderId="0" xfId="0" applyFill="1" applyAlignment="1">
      <alignment/>
    </xf>
    <xf numFmtId="0" fontId="9" fillId="0" borderId="1" xfId="0" applyFont="1" applyFill="1" applyBorder="1" applyAlignment="1" applyProtection="1">
      <alignment horizontal="justify" vertical="top" wrapText="1"/>
      <protection locked="0"/>
    </xf>
    <xf numFmtId="0" fontId="9" fillId="0" borderId="2" xfId="0" applyFont="1" applyFill="1" applyBorder="1" applyAlignment="1" applyProtection="1">
      <alignment horizontal="justify" vertical="top" wrapText="1"/>
      <protection locked="0"/>
    </xf>
    <xf numFmtId="0" fontId="10" fillId="0" borderId="0" xfId="0" applyFont="1" applyAlignment="1">
      <alignment horizontal="justify" wrapText="1"/>
    </xf>
    <xf numFmtId="0" fontId="11" fillId="0" borderId="0" xfId="0" applyFont="1" applyAlignment="1">
      <alignment wrapText="1"/>
    </xf>
    <xf numFmtId="0" fontId="11" fillId="0" borderId="0" xfId="0" applyFont="1" applyAlignment="1">
      <alignment/>
    </xf>
    <xf numFmtId="0" fontId="9" fillId="0" borderId="3" xfId="0" applyFont="1" applyFill="1" applyBorder="1" applyAlignment="1" applyProtection="1">
      <alignment horizontal="justify" vertical="top" wrapText="1"/>
      <protection locked="0"/>
    </xf>
    <xf numFmtId="0" fontId="9" fillId="0" borderId="1" xfId="0" applyFont="1" applyFill="1" applyBorder="1" applyAlignment="1" applyProtection="1">
      <alignment horizontal="center" vertical="top" wrapText="1"/>
      <protection locked="0"/>
    </xf>
    <xf numFmtId="0" fontId="9" fillId="0" borderId="2" xfId="0" applyFont="1" applyFill="1" applyBorder="1" applyAlignment="1" applyProtection="1">
      <alignment horizontal="center" vertical="top" wrapText="1"/>
      <protection locked="0"/>
    </xf>
    <xf numFmtId="0" fontId="9" fillId="0" borderId="3" xfId="0" applyFont="1" applyFill="1" applyBorder="1" applyAlignment="1" applyProtection="1">
      <alignment horizontal="center" vertical="top" wrapText="1"/>
      <protection locked="0"/>
    </xf>
    <xf numFmtId="49" fontId="9" fillId="0" borderId="1" xfId="0" applyNumberFormat="1" applyFont="1" applyFill="1" applyBorder="1" applyAlignment="1" applyProtection="1">
      <alignment horizontal="left" vertical="top" wrapText="1"/>
      <protection locked="0"/>
    </xf>
    <xf numFmtId="49" fontId="9" fillId="0" borderId="2" xfId="0" applyNumberFormat="1" applyFont="1" applyFill="1" applyBorder="1" applyAlignment="1" applyProtection="1">
      <alignment horizontal="left" vertical="top" wrapText="1"/>
      <protection locked="0"/>
    </xf>
    <xf numFmtId="0" fontId="9" fillId="0" borderId="3" xfId="0" applyNumberFormat="1" applyFont="1" applyFill="1" applyBorder="1" applyAlignment="1" applyProtection="1">
      <alignment horizontal="left" vertical="top" wrapText="1"/>
      <protection locked="0"/>
    </xf>
    <xf numFmtId="0" fontId="9" fillId="0" borderId="2" xfId="0" applyNumberFormat="1" applyFont="1" applyFill="1" applyBorder="1" applyAlignment="1" applyProtection="1">
      <alignment horizontal="left" vertical="top" wrapText="1"/>
      <protection locked="0"/>
    </xf>
    <xf numFmtId="0" fontId="9" fillId="0" borderId="1" xfId="0" applyNumberFormat="1" applyFont="1" applyFill="1" applyBorder="1" applyAlignment="1" applyProtection="1">
      <alignment horizontal="left" vertical="top" wrapText="1"/>
      <protection locked="0"/>
    </xf>
    <xf numFmtId="49" fontId="9" fillId="0" borderId="0" xfId="0" applyNumberFormat="1" applyFont="1" applyFill="1" applyBorder="1" applyAlignment="1" applyProtection="1">
      <alignment horizontal="left" vertical="top" wrapText="1"/>
      <protection locked="0"/>
    </xf>
    <xf numFmtId="0" fontId="9" fillId="0" borderId="4" xfId="0" applyFont="1" applyFill="1" applyBorder="1" applyAlignment="1" applyProtection="1">
      <alignment horizontal="justify" vertical="top" wrapText="1"/>
      <protection locked="0"/>
    </xf>
    <xf numFmtId="0" fontId="0" fillId="0" borderId="5" xfId="0" applyFont="1" applyFill="1" applyBorder="1" applyAlignment="1" applyProtection="1">
      <alignment horizontal="center" vertical="top" wrapText="1"/>
      <protection/>
    </xf>
    <xf numFmtId="0" fontId="9" fillId="0" borderId="5" xfId="0" applyFont="1" applyFill="1" applyBorder="1" applyAlignment="1" applyProtection="1">
      <alignment horizontal="justify" vertical="top" wrapText="1"/>
      <protection locked="0"/>
    </xf>
    <xf numFmtId="0" fontId="0" fillId="0" borderId="5" xfId="0" applyFont="1" applyBorder="1" applyAlignment="1">
      <alignment vertical="top" wrapText="1"/>
    </xf>
    <xf numFmtId="0" fontId="9" fillId="0" borderId="5" xfId="0" applyFont="1" applyFill="1" applyBorder="1" applyAlignment="1" applyProtection="1">
      <alignment horizontal="center" vertical="top" wrapText="1"/>
      <protection locked="0"/>
    </xf>
    <xf numFmtId="49" fontId="0" fillId="0" borderId="5" xfId="0" applyNumberFormat="1" applyFont="1" applyFill="1" applyBorder="1" applyAlignment="1" applyProtection="1">
      <alignment horizontal="center" vertical="top" wrapText="1"/>
      <protection/>
    </xf>
    <xf numFmtId="49" fontId="9" fillId="0" borderId="5" xfId="0" applyNumberFormat="1" applyFont="1" applyFill="1" applyBorder="1" applyAlignment="1" applyProtection="1">
      <alignment horizontal="left" vertical="top" wrapText="1"/>
      <protection locked="0"/>
    </xf>
    <xf numFmtId="49" fontId="9" fillId="0" borderId="4" xfId="0" applyNumberFormat="1" applyFont="1" applyFill="1" applyBorder="1" applyAlignment="1" applyProtection="1">
      <alignment horizontal="left" vertical="top" wrapText="1"/>
      <protection locked="0"/>
    </xf>
    <xf numFmtId="49" fontId="0" fillId="0" borderId="0" xfId="0" applyNumberFormat="1" applyAlignment="1">
      <alignment/>
    </xf>
    <xf numFmtId="16" fontId="0" fillId="0" borderId="0" xfId="0" applyNumberFormat="1" applyAlignment="1">
      <alignment/>
    </xf>
    <xf numFmtId="0" fontId="0" fillId="0" borderId="0" xfId="0" applyAlignment="1" quotePrefix="1">
      <alignment wrapText="1"/>
    </xf>
    <xf numFmtId="0" fontId="0" fillId="0" borderId="0" xfId="0" applyAlignment="1" quotePrefix="1">
      <alignment/>
    </xf>
    <xf numFmtId="16" fontId="0" fillId="0" borderId="0" xfId="0" applyNumberFormat="1" applyAlignment="1" quotePrefix="1">
      <alignment/>
    </xf>
    <xf numFmtId="0" fontId="12" fillId="0" borderId="0" xfId="0" applyFont="1" applyAlignment="1">
      <alignment/>
    </xf>
    <xf numFmtId="14" fontId="0" fillId="0" borderId="0" xfId="0" applyNumberFormat="1" applyAlignment="1">
      <alignment/>
    </xf>
    <xf numFmtId="0" fontId="14" fillId="0" borderId="0" xfId="0" applyFont="1" applyAlignment="1">
      <alignment wrapText="1"/>
    </xf>
    <xf numFmtId="0" fontId="16" fillId="0" borderId="0" xfId="0" applyAlignment="1">
      <alignment horizontal="left" vertical="top" wrapText="1"/>
    </xf>
    <xf numFmtId="0" fontId="16" fillId="0" borderId="0" xfId="0" applyAlignment="1">
      <alignment/>
    </xf>
    <xf numFmtId="0" fontId="16" fillId="0" borderId="0" xfId="0" applyAlignment="1">
      <alignment wrapText="1"/>
    </xf>
    <xf numFmtId="0" fontId="17" fillId="0" borderId="0" xfId="0" applyAlignment="1">
      <alignment horizontal="center" vertical="center"/>
    </xf>
    <xf numFmtId="49" fontId="17" fillId="0" borderId="0" xfId="0" applyAlignment="1">
      <alignment horizontal="center" vertical="center"/>
    </xf>
    <xf numFmtId="49" fontId="17" fillId="0" borderId="0" xfId="0" applyNumberFormat="1" applyFont="1" applyFill="1" applyBorder="1" applyAlignment="1">
      <alignment horizontal="center" vertical="center"/>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6" xfId="0" applyBorder="1" applyAlignment="1">
      <alignment/>
    </xf>
    <xf numFmtId="0" fontId="0" fillId="0" borderId="9" xfId="0" applyBorder="1" applyAlignment="1">
      <alignment/>
    </xf>
    <xf numFmtId="0" fontId="0" fillId="0" borderId="10" xfId="0" applyBorder="1" applyAlignment="1">
      <alignment/>
    </xf>
    <xf numFmtId="0" fontId="0" fillId="0" borderId="6" xfId="0" applyNumberFormat="1" applyBorder="1" applyAlignment="1">
      <alignment/>
    </xf>
    <xf numFmtId="0" fontId="0" fillId="0" borderId="9" xfId="0" applyNumberFormat="1" applyBorder="1" applyAlignment="1">
      <alignment/>
    </xf>
    <xf numFmtId="0" fontId="0" fillId="0" borderId="10" xfId="0" applyNumberFormat="1" applyBorder="1" applyAlignment="1">
      <alignment/>
    </xf>
    <xf numFmtId="0" fontId="0" fillId="0" borderId="11" xfId="0" applyBorder="1" applyAlignment="1">
      <alignment/>
    </xf>
    <xf numFmtId="0" fontId="0" fillId="0" borderId="11" xfId="0" applyNumberFormat="1" applyBorder="1" applyAlignment="1">
      <alignment/>
    </xf>
    <xf numFmtId="0" fontId="0" fillId="0" borderId="0" xfId="0" applyNumberFormat="1" applyAlignment="1">
      <alignment/>
    </xf>
    <xf numFmtId="0" fontId="0" fillId="0" borderId="12" xfId="0" applyNumberFormat="1" applyBorder="1" applyAlignment="1">
      <alignment/>
    </xf>
    <xf numFmtId="0" fontId="0" fillId="0" borderId="13" xfId="0" applyBorder="1" applyAlignment="1">
      <alignment/>
    </xf>
    <xf numFmtId="0" fontId="0" fillId="0" borderId="13" xfId="0" applyNumberFormat="1" applyBorder="1" applyAlignment="1">
      <alignment/>
    </xf>
    <xf numFmtId="0" fontId="0" fillId="0" borderId="14" xfId="0" applyNumberFormat="1" applyBorder="1" applyAlignment="1">
      <alignment/>
    </xf>
    <xf numFmtId="0" fontId="0" fillId="0" borderId="5" xfId="0" applyNumberFormat="1" applyBorder="1" applyAlignment="1">
      <alignment/>
    </xf>
    <xf numFmtId="0" fontId="18" fillId="0" borderId="15" xfId="0" applyFont="1" applyBorder="1" applyAlignment="1">
      <alignment textRotation="90"/>
    </xf>
    <xf numFmtId="0" fontId="1" fillId="0" borderId="0" xfId="0" applyFont="1" applyFill="1" applyBorder="1" applyAlignment="1" applyProtection="1">
      <alignment horizontal="center" wrapText="1"/>
      <protection/>
    </xf>
    <xf numFmtId="0" fontId="0" fillId="0" borderId="15" xfId="0" applyBorder="1" applyAlignment="1">
      <alignment/>
    </xf>
    <xf numFmtId="0" fontId="1" fillId="0" borderId="0" xfId="0" applyFont="1" applyAlignment="1">
      <alignment/>
    </xf>
    <xf numFmtId="0" fontId="0" fillId="3" borderId="0" xfId="0" applyFill="1" applyAlignment="1">
      <alignment wrapText="1"/>
    </xf>
    <xf numFmtId="0" fontId="0" fillId="0" borderId="15" xfId="0" applyBorder="1" applyAlignment="1">
      <alignment vertical="top"/>
    </xf>
    <xf numFmtId="0" fontId="0" fillId="0" borderId="0" xfId="0" applyAlignment="1">
      <alignment vertical="top" wrapText="1"/>
    </xf>
    <xf numFmtId="0" fontId="0" fillId="0" borderId="0" xfId="0" applyAlignment="1">
      <alignment vertical="top"/>
    </xf>
    <xf numFmtId="0" fontId="18" fillId="0" borderId="15" xfId="0" applyFont="1" applyBorder="1" applyAlignment="1">
      <alignment vertical="top"/>
    </xf>
    <xf numFmtId="0" fontId="19" fillId="0" borderId="0" xfId="0" applyFont="1" applyAlignment="1">
      <alignment vertical="top" wrapText="1"/>
    </xf>
    <xf numFmtId="0" fontId="19" fillId="0" borderId="15" xfId="0" applyFont="1" applyBorder="1" applyAlignment="1">
      <alignment vertical="top"/>
    </xf>
    <xf numFmtId="0" fontId="8" fillId="2" borderId="0" xfId="0" applyFont="1" applyFill="1" applyAlignment="1">
      <alignment horizontal="center"/>
    </xf>
    <xf numFmtId="0" fontId="0" fillId="3" borderId="0" xfId="0" applyFont="1" applyFill="1" applyAlignment="1">
      <alignment wrapText="1"/>
    </xf>
    <xf numFmtId="0" fontId="0" fillId="0" borderId="0" xfId="0" applyFont="1" applyAlignment="1">
      <alignment/>
    </xf>
    <xf numFmtId="0" fontId="0" fillId="0" borderId="0" xfId="0" applyAlignment="1">
      <alignment/>
    </xf>
    <xf numFmtId="0" fontId="0" fillId="3"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[0]CommentsChart!PivotTable2</c:name>
  </c:pivotSource>
  <c:chart>
    <c:plotArea>
      <c:layout/>
      <c:barChart>
        <c:barDir val="col"/>
        <c:grouping val="stacked"/>
        <c:varyColors val="0"/>
        <c:ser>
          <c:idx val="0"/>
          <c:order val="0"/>
          <c:tx>
            <c:v>E</c:v>
          </c:tx>
          <c:invertIfNegative val="0"/>
          <c:extLst>
            <c:ext xmlns:c14="http://schemas.microsoft.com/office/drawing/2007/8/2/chart" uri="{6F2FDCE9-48DA-4B69-8628-5D25D57E5C99}">
              <c14:invertSolidFillFmt>
                <c14:spPr>
                  <a:solidFill>
                    <a:srgbClr val="000000"/>
                  </a:solidFill>
                </c14:spPr>
              </c14:invertSolidFillFmt>
            </c:ext>
          </c:extLst>
          <c:val>
            <c:numLit>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Lit>
          </c:val>
        </c:ser>
        <c:ser>
          <c:idx val="1"/>
          <c:order val="1"/>
          <c:tx>
            <c:v>T</c:v>
          </c:tx>
          <c:invertIfNegative val="0"/>
          <c:extLst>
            <c:ext xmlns:c14="http://schemas.microsoft.com/office/drawing/2007/8/2/chart" uri="{6F2FDCE9-48DA-4B69-8628-5D25D57E5C99}">
              <c14:invertSolidFillFmt>
                <c14:spPr>
                  <a:solidFill>
                    <a:srgbClr val="000000"/>
                  </a:solidFill>
                </c14:spPr>
              </c14:invertSolidFillFmt>
            </c:ext>
          </c:extLst>
          <c:val>
            <c:numLit>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Lit>
          </c:val>
        </c:ser>
        <c:overlap val="100"/>
        <c:axId val="8592941"/>
        <c:axId val="51138026"/>
      </c:barChart>
      <c:catAx>
        <c:axId val="8592941"/>
        <c:scaling>
          <c:orientation val="minMax"/>
        </c:scaling>
        <c:axPos val="b"/>
        <c:delete val="0"/>
        <c:numFmt formatCode="General" sourceLinked="1"/>
        <c:majorTickMark val="out"/>
        <c:minorTickMark val="none"/>
        <c:tickLblPos val="nextTo"/>
        <c:crossAx val="51138026"/>
        <c:crosses val="autoZero"/>
        <c:auto val="1"/>
        <c:lblOffset val="100"/>
        <c:noMultiLvlLbl val="0"/>
      </c:catAx>
      <c:valAx>
        <c:axId val="51138026"/>
        <c:scaling>
          <c:orientation val="minMax"/>
        </c:scaling>
        <c:axPos val="l"/>
        <c:majorGridlines/>
        <c:delete val="0"/>
        <c:numFmt formatCode="General" sourceLinked="1"/>
        <c:majorTickMark val="out"/>
        <c:minorTickMark val="none"/>
        <c:tickLblPos val="nextTo"/>
        <c:crossAx val="859294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886450"/>
    <xdr:graphicFrame>
      <xdr:nvGraphicFramePr>
        <xdr:cNvPr id="1" name="Shape 1025"/>
        <xdr:cNvGraphicFramePr/>
      </xdr:nvGraphicFramePr>
      <xdr:xfrm>
        <a:off x="0" y="0"/>
        <a:ext cx="9572625" cy="5886450"/>
      </xdr:xfrm>
      <a:graphic>
        <a:graphicData uri="http://schemas.openxmlformats.org/drawingml/2006/chart">
          <c:chart xmlns:c="http://schemas.openxmlformats.org/drawingml/2006/chart" r:id="rId1"/>
        </a:graphicData>
      </a:graphic>
    </xdr:graphicFrame>
    <xdr:clientData/>
  </xdr:absolute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3:J715" sheet="Comments"/>
  </cacheSource>
  <cacheFields count="10">
    <cacheField name="Index">
      <sharedItems containsSemiMixedTypes="0" containsString="0" containsMixedTypes="0" containsNumber="1" containsInteger="1"/>
    </cacheField>
    <cacheField name="Name">
      <sharedItems containsMixedTypes="0"/>
    </cacheField>
    <cacheField name="Comment Number">
      <sharedItems containsMixedTypes="1" containsNumber="1" containsInteger="1"/>
    </cacheField>
    <cacheField name="Vote">
      <sharedItems containsBlank="1" containsMixedTypes="0" count="7">
        <s v="aff"/>
        <s v="neg"/>
        <m/>
        <s v="Y"/>
        <s v="N"/>
        <s v="No"/>
        <s v="abstain"/>
      </sharedItems>
    </cacheField>
    <cacheField name="Page">
      <sharedItems containsMixedTypes="1" containsNumber="1" containsInteger="1"/>
    </cacheField>
    <cacheField name="Clause">
      <sharedItems containsBlank="1" containsMixedTypes="1" containsNumber="1" containsInteger="1" count="17">
        <s v="3"/>
        <s v="4"/>
        <s v="5"/>
        <s v="7"/>
        <s v="8"/>
        <s v="10"/>
        <s v="11"/>
        <s v="I"/>
        <s v="0"/>
        <n v="2"/>
        <s v="A"/>
        <s v="6"/>
        <m/>
        <s v="D"/>
        <s v="Introduction"/>
        <s v="TOC"/>
        <n v="1"/>
      </sharedItems>
    </cacheField>
    <cacheField name="Clause for sorting">
      <sharedItems containsMixedTypes="0" count="25">
        <s v="3"/>
        <s v="4"/>
        <s v="5"/>
        <s v="7"/>
        <s v="8.1"/>
        <s v="8.2"/>
        <s v="8.3.2"/>
        <s v="8.3.3"/>
        <s v="8.4"/>
        <s v="8.5"/>
        <s v="10"/>
        <s v="11"/>
        <s v="I"/>
        <s v="0"/>
        <s v="2"/>
        <s v="8.3.1"/>
        <s v="A"/>
        <s v="6"/>
        <s v="8"/>
        <s v="8.7"/>
        <s v="D"/>
        <s v="Introduction"/>
        <s v="C"/>
        <s v="TOC"/>
        <s v="1"/>
      </sharedItems>
    </cacheField>
    <cacheField name="Sub-clause">
      <sharedItems containsMixedTypes="1" containsNumber="1"/>
    </cacheField>
    <cacheField name="Line Number">
      <sharedItems containsMixedTypes="1" containsNumber="1" containsInteger="1"/>
    </cacheField>
    <cacheField name="Type of Comment">
      <sharedItems containsMixedTypes="0" count="2">
        <s v="E"/>
        <s v="T"/>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D30" firstHeaderRow="1" firstDataRow="2" firstDataCol="1"/>
  <pivotFields count="1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26">
        <item x="13"/>
        <item x="24"/>
        <item x="10"/>
        <item x="11"/>
        <item x="14"/>
        <item x="0"/>
        <item x="1"/>
        <item x="2"/>
        <item x="17"/>
        <item x="3"/>
        <item x="18"/>
        <item x="4"/>
        <item x="5"/>
        <item x="15"/>
        <item x="6"/>
        <item x="7"/>
        <item x="8"/>
        <item x="9"/>
        <item x="19"/>
        <item x="16"/>
        <item x="22"/>
        <item x="20"/>
        <item x="12"/>
        <item x="21"/>
        <item x="23"/>
        <item t="default"/>
      </items>
    </pivotField>
    <pivotField compact="0" outline="0" subtotalTop="0" showAll="0"/>
    <pivotField compact="0" outline="0" subtotalTop="0" showAll="0"/>
    <pivotField axis="axisCol" dataField="1" compact="0" outline="0" subtotalTop="0" showAll="0">
      <items count="3">
        <item x="0"/>
        <item x="1"/>
        <item t="default"/>
      </items>
    </pivotField>
  </pivotFields>
  <rowFields count="1">
    <field x="6"/>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Fields count="1">
    <field x="9"/>
  </colFields>
  <colItems count="3">
    <i>
      <x/>
    </i>
    <i>
      <x v="1"/>
    </i>
    <i t="grand">
      <x/>
    </i>
  </colItems>
  <dataFields count="1">
    <dataField name="Count of Type of Comment" fld="9" subtotal="count"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0:D37" firstHeaderRow="1" firstDataRow="2" firstDataCol="1"/>
  <pivotFields count="1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26">
        <item x="13"/>
        <item x="24"/>
        <item x="10"/>
        <item x="11"/>
        <item x="14"/>
        <item x="0"/>
        <item x="1"/>
        <item x="2"/>
        <item x="17"/>
        <item x="3"/>
        <item x="18"/>
        <item x="4"/>
        <item x="5"/>
        <item x="15"/>
        <item x="6"/>
        <item x="7"/>
        <item x="8"/>
        <item x="9"/>
        <item x="19"/>
        <item x="16"/>
        <item x="22"/>
        <item x="20"/>
        <item x="12"/>
        <item x="21"/>
        <item x="23"/>
        <item t="default"/>
      </items>
    </pivotField>
    <pivotField compact="0" outline="0" subtotalTop="0" showAll="0"/>
    <pivotField compact="0" outline="0" subtotalTop="0" showAll="0"/>
    <pivotField axis="axisCol" dataField="1" compact="0" outline="0" subtotalTop="0" showAll="0">
      <items count="3">
        <item x="0"/>
        <item x="1"/>
        <item t="default"/>
      </items>
    </pivotField>
  </pivotFields>
  <rowFields count="1">
    <field x="6"/>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Fields count="1">
    <field x="9"/>
  </colFields>
  <colItems count="3">
    <i>
      <x/>
    </i>
    <i>
      <x v="1"/>
    </i>
    <i t="grand">
      <x/>
    </i>
  </colItems>
  <dataFields count="1">
    <dataField name="Count of Type of Comment" fld="9"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dimension ref="A1:AG715"/>
  <sheetViews>
    <sheetView tabSelected="1" workbookViewId="0" topLeftCell="A1">
      <pane ySplit="3" topLeftCell="BM4" activePane="bottomLeft" state="frozen"/>
      <selection pane="topLeft" activeCell="A1" sqref="A1"/>
      <selection pane="bottomLeft" activeCell="A4" sqref="A4"/>
    </sheetView>
  </sheetViews>
  <sheetFormatPr defaultColWidth="9.140625" defaultRowHeight="12.75"/>
  <cols>
    <col min="2" max="2" width="19.421875" style="0" customWidth="1"/>
    <col min="3" max="3" width="15.7109375" style="0" customWidth="1"/>
    <col min="4" max="4" width="9.57421875" style="0" customWidth="1"/>
    <col min="5" max="5" width="6.140625" style="0" customWidth="1"/>
    <col min="6" max="8" width="12.57421875" style="0" customWidth="1"/>
    <col min="9" max="9" width="7.8515625" style="0" customWidth="1"/>
    <col min="10" max="10" width="10.00390625" style="0" customWidth="1"/>
    <col min="11" max="11" width="38.421875" style="2" customWidth="1"/>
    <col min="12" max="12" width="33.28125" style="2" customWidth="1"/>
    <col min="13" max="13" width="16.00390625" style="3" customWidth="1"/>
    <col min="14" max="14" width="14.140625" style="4" customWidth="1"/>
    <col min="15" max="15" width="3.8515625" style="7" customWidth="1"/>
    <col min="16" max="16" width="17.57421875" style="7" customWidth="1"/>
    <col min="17" max="17" width="4.57421875" style="7" customWidth="1"/>
    <col min="18" max="18" width="22.28125" style="7" customWidth="1"/>
    <col min="19" max="19" width="4.421875" style="7" customWidth="1"/>
    <col min="20" max="20" width="21.7109375" style="7" customWidth="1"/>
    <col min="21" max="21" width="3.7109375" style="0" customWidth="1"/>
    <col min="22" max="22" width="23.421875" style="0" customWidth="1"/>
    <col min="23" max="23" width="5.140625" style="0" customWidth="1"/>
    <col min="24" max="24" width="22.57421875" style="0" customWidth="1"/>
    <col min="25" max="25" width="4.28125" style="0" customWidth="1"/>
    <col min="26" max="26" width="22.140625" style="0" customWidth="1"/>
    <col min="27" max="27" width="3.7109375" style="0" customWidth="1"/>
    <col min="28" max="28" width="18.57421875" style="0" customWidth="1"/>
    <col min="29" max="29" width="5.8515625" style="0" customWidth="1"/>
    <col min="30" max="30" width="18.57421875" style="0" customWidth="1"/>
    <col min="32" max="32" width="10.28125" style="0" customWidth="1"/>
  </cols>
  <sheetData>
    <row r="1" spans="11:30" s="6" customFormat="1" ht="12.75">
      <c r="K1" s="5"/>
      <c r="L1" s="5"/>
      <c r="M1" s="5"/>
      <c r="O1" s="74" t="s">
        <v>1756</v>
      </c>
      <c r="P1" s="75"/>
      <c r="Q1" s="74" t="s">
        <v>265</v>
      </c>
      <c r="R1" s="76"/>
      <c r="S1" s="74" t="s">
        <v>266</v>
      </c>
      <c r="T1" s="75"/>
      <c r="U1" s="74" t="s">
        <v>267</v>
      </c>
      <c r="V1" s="75"/>
      <c r="W1" s="74" t="s">
        <v>268</v>
      </c>
      <c r="X1" s="75"/>
      <c r="Y1" s="74" t="s">
        <v>269</v>
      </c>
      <c r="Z1" s="75"/>
      <c r="AA1" s="77" t="s">
        <v>1941</v>
      </c>
      <c r="AB1" s="75"/>
      <c r="AC1" s="77" t="s">
        <v>1940</v>
      </c>
      <c r="AD1" s="75"/>
    </row>
    <row r="2" spans="2:30" ht="21" customHeight="1">
      <c r="B2" s="73" t="s">
        <v>910</v>
      </c>
      <c r="C2" s="73"/>
      <c r="D2" s="73"/>
      <c r="E2" s="73"/>
      <c r="F2" s="73"/>
      <c r="G2" s="73"/>
      <c r="H2" s="73"/>
      <c r="I2" s="73"/>
      <c r="J2" s="73"/>
      <c r="K2" s="73"/>
      <c r="L2" s="73"/>
      <c r="M2" s="5"/>
      <c r="O2" s="75"/>
      <c r="P2" s="75"/>
      <c r="Q2" s="76"/>
      <c r="R2" s="76"/>
      <c r="S2" s="75"/>
      <c r="T2" s="75"/>
      <c r="U2" s="75"/>
      <c r="V2" s="75"/>
      <c r="W2" s="75"/>
      <c r="X2" s="75"/>
      <c r="Y2" s="75"/>
      <c r="Z2" s="75"/>
      <c r="AA2" s="75"/>
      <c r="AB2" s="75"/>
      <c r="AC2" s="75"/>
      <c r="AD2" s="75"/>
    </row>
    <row r="3" spans="1:33" s="1" customFormat="1" ht="120" customHeight="1">
      <c r="A3" s="1" t="s">
        <v>2032</v>
      </c>
      <c r="B3" s="1" t="s">
        <v>903</v>
      </c>
      <c r="C3" s="1" t="s">
        <v>904</v>
      </c>
      <c r="D3" s="1" t="s">
        <v>897</v>
      </c>
      <c r="E3" s="1" t="s">
        <v>898</v>
      </c>
      <c r="F3" s="1" t="s">
        <v>2033</v>
      </c>
      <c r="G3" s="1" t="s">
        <v>1298</v>
      </c>
      <c r="H3" s="1" t="s">
        <v>902</v>
      </c>
      <c r="I3" s="1" t="s">
        <v>899</v>
      </c>
      <c r="J3" s="1" t="s">
        <v>905</v>
      </c>
      <c r="K3" s="1" t="s">
        <v>900</v>
      </c>
      <c r="L3" s="1" t="s">
        <v>901</v>
      </c>
      <c r="M3" s="1" t="s">
        <v>906</v>
      </c>
      <c r="N3" s="1" t="s">
        <v>909</v>
      </c>
      <c r="O3" s="62" t="s">
        <v>244</v>
      </c>
      <c r="P3" s="63" t="s">
        <v>245</v>
      </c>
      <c r="Q3" s="62" t="s">
        <v>244</v>
      </c>
      <c r="R3" s="63" t="s">
        <v>245</v>
      </c>
      <c r="S3" s="62" t="s">
        <v>244</v>
      </c>
      <c r="T3" s="63" t="s">
        <v>245</v>
      </c>
      <c r="U3" s="62" t="s">
        <v>244</v>
      </c>
      <c r="V3" s="63" t="s">
        <v>245</v>
      </c>
      <c r="W3" s="62" t="s">
        <v>244</v>
      </c>
      <c r="X3" s="63" t="s">
        <v>245</v>
      </c>
      <c r="Y3" s="62" t="s">
        <v>244</v>
      </c>
      <c r="Z3" s="63" t="s">
        <v>245</v>
      </c>
      <c r="AA3" s="62" t="s">
        <v>244</v>
      </c>
      <c r="AB3" s="63" t="s">
        <v>245</v>
      </c>
      <c r="AC3" s="62" t="s">
        <v>244</v>
      </c>
      <c r="AD3" s="63" t="s">
        <v>245</v>
      </c>
      <c r="AF3" s="1" t="s">
        <v>270</v>
      </c>
      <c r="AG3" s="1" t="s">
        <v>272</v>
      </c>
    </row>
    <row r="4" spans="1:33" ht="25.5">
      <c r="A4">
        <v>1</v>
      </c>
      <c r="B4" t="s">
        <v>2013</v>
      </c>
      <c r="D4" t="s">
        <v>1131</v>
      </c>
      <c r="F4" s="17" t="s">
        <v>1953</v>
      </c>
      <c r="G4" s="17" t="s">
        <v>1953</v>
      </c>
      <c r="H4" s="17" t="s">
        <v>1953</v>
      </c>
      <c r="J4" s="14" t="s">
        <v>1952</v>
      </c>
      <c r="K4" s="8" t="s">
        <v>911</v>
      </c>
      <c r="L4" s="8"/>
      <c r="M4" s="3" t="str">
        <f>CONCATENATE(O4,Q4,S4,U4,W4,Y4,AA4)</f>
        <v>A</v>
      </c>
      <c r="O4" s="64" t="s">
        <v>166</v>
      </c>
      <c r="P4" s="66">
        <v>7.1</v>
      </c>
      <c r="Q4" s="64"/>
      <c r="S4" s="64"/>
      <c r="U4" s="64"/>
      <c r="W4" s="64"/>
      <c r="Y4" s="64"/>
      <c r="AA4" s="64"/>
      <c r="AC4" s="64"/>
      <c r="AF4" t="str">
        <f>IF(M4="A",G4,"")</f>
        <v>3</v>
      </c>
      <c r="AG4">
        <f>IF(M4="R",G4,"")</f>
      </c>
    </row>
    <row r="5" spans="1:33" ht="25.5">
      <c r="A5">
        <v>2</v>
      </c>
      <c r="B5" t="s">
        <v>2013</v>
      </c>
      <c r="D5" t="s">
        <v>1131</v>
      </c>
      <c r="F5" s="17" t="s">
        <v>1953</v>
      </c>
      <c r="G5" s="17" t="s">
        <v>1953</v>
      </c>
      <c r="H5" s="17" t="s">
        <v>1953</v>
      </c>
      <c r="J5" s="14" t="s">
        <v>1952</v>
      </c>
      <c r="K5" s="8" t="s">
        <v>912</v>
      </c>
      <c r="L5" s="8"/>
      <c r="M5" s="3" t="str">
        <f aca="true" t="shared" si="0" ref="M5:M68">CONCATENATE(O5,Q5,S5,U5,W5,Y5,AA5)</f>
        <v>A</v>
      </c>
      <c r="O5" s="64" t="s">
        <v>166</v>
      </c>
      <c r="P5" s="66">
        <v>7.1</v>
      </c>
      <c r="Q5" s="64"/>
      <c r="S5" s="64"/>
      <c r="U5" s="64"/>
      <c r="W5" s="64"/>
      <c r="Y5" s="64"/>
      <c r="AA5" s="64"/>
      <c r="AC5" s="64"/>
      <c r="AF5" t="str">
        <f aca="true" t="shared" si="1" ref="AF5:AF68">IF(M5="A",G5,"")</f>
        <v>3</v>
      </c>
      <c r="AG5">
        <f aca="true" t="shared" si="2" ref="AG5:AG68">IF(M5="R",G5,"")</f>
      </c>
    </row>
    <row r="6" spans="1:33" ht="25.5">
      <c r="A6">
        <v>3</v>
      </c>
      <c r="B6" t="s">
        <v>2013</v>
      </c>
      <c r="D6" t="s">
        <v>1131</v>
      </c>
      <c r="F6" s="17" t="s">
        <v>1954</v>
      </c>
      <c r="G6" s="17" t="s">
        <v>1954</v>
      </c>
      <c r="H6" s="17" t="s">
        <v>1954</v>
      </c>
      <c r="J6" s="14" t="s">
        <v>1952</v>
      </c>
      <c r="K6" s="8" t="s">
        <v>913</v>
      </c>
      <c r="L6" s="8"/>
      <c r="M6" s="3" t="str">
        <f t="shared" si="0"/>
        <v>A</v>
      </c>
      <c r="O6" s="64" t="s">
        <v>166</v>
      </c>
      <c r="P6" s="66">
        <v>7.1</v>
      </c>
      <c r="Q6" s="64"/>
      <c r="S6" s="64"/>
      <c r="U6" s="64"/>
      <c r="W6" s="64"/>
      <c r="Y6" s="64"/>
      <c r="AA6" s="64"/>
      <c r="AC6" s="64"/>
      <c r="AF6" t="str">
        <f t="shared" si="1"/>
        <v>4</v>
      </c>
      <c r="AG6">
        <f t="shared" si="2"/>
      </c>
    </row>
    <row r="7" spans="1:33" ht="25.5">
      <c r="A7">
        <v>4</v>
      </c>
      <c r="B7" t="s">
        <v>2013</v>
      </c>
      <c r="D7" t="s">
        <v>1131</v>
      </c>
      <c r="F7" s="17" t="s">
        <v>85</v>
      </c>
      <c r="G7" s="17" t="s">
        <v>85</v>
      </c>
      <c r="H7" s="17" t="s">
        <v>1955</v>
      </c>
      <c r="J7" s="14" t="s">
        <v>1952</v>
      </c>
      <c r="K7" s="8" t="s">
        <v>914</v>
      </c>
      <c r="L7" s="8"/>
      <c r="M7" s="3" t="str">
        <f t="shared" si="0"/>
        <v>A</v>
      </c>
      <c r="O7" s="64"/>
      <c r="P7" s="66"/>
      <c r="Q7" s="64"/>
      <c r="S7" s="64" t="s">
        <v>166</v>
      </c>
      <c r="T7" s="66" t="s">
        <v>274</v>
      </c>
      <c r="U7" s="64"/>
      <c r="W7" s="64"/>
      <c r="Y7" s="64"/>
      <c r="AA7" s="64"/>
      <c r="AC7" s="64"/>
      <c r="AF7" t="str">
        <f t="shared" si="1"/>
        <v>5</v>
      </c>
      <c r="AG7">
        <f t="shared" si="2"/>
      </c>
    </row>
    <row r="8" spans="1:33" ht="89.25">
      <c r="A8">
        <v>5</v>
      </c>
      <c r="B8" t="s">
        <v>2013</v>
      </c>
      <c r="D8" t="s">
        <v>1131</v>
      </c>
      <c r="F8" s="17" t="s">
        <v>85</v>
      </c>
      <c r="G8" s="17" t="s">
        <v>85</v>
      </c>
      <c r="H8" s="17" t="s">
        <v>1956</v>
      </c>
      <c r="J8" s="14" t="s">
        <v>1952</v>
      </c>
      <c r="K8" s="8" t="s">
        <v>915</v>
      </c>
      <c r="L8" s="8"/>
      <c r="M8" s="3" t="str">
        <f t="shared" si="0"/>
        <v>A</v>
      </c>
      <c r="O8" s="64" t="s">
        <v>166</v>
      </c>
      <c r="P8" s="66">
        <v>7.1</v>
      </c>
      <c r="Q8" s="64"/>
      <c r="S8" s="64"/>
      <c r="U8" s="64"/>
      <c r="W8" s="64"/>
      <c r="Y8" s="64"/>
      <c r="AA8" s="64"/>
      <c r="AC8" s="64"/>
      <c r="AF8" t="str">
        <f t="shared" si="1"/>
        <v>5</v>
      </c>
      <c r="AG8">
        <f t="shared" si="2"/>
      </c>
    </row>
    <row r="9" spans="1:33" ht="25.5">
      <c r="A9">
        <v>6</v>
      </c>
      <c r="B9" t="s">
        <v>2013</v>
      </c>
      <c r="D9" t="s">
        <v>1131</v>
      </c>
      <c r="F9" s="17" t="s">
        <v>2034</v>
      </c>
      <c r="G9" s="17" t="s">
        <v>2034</v>
      </c>
      <c r="H9" s="17" t="s">
        <v>1957</v>
      </c>
      <c r="J9" s="14" t="s">
        <v>1952</v>
      </c>
      <c r="K9" s="8" t="s">
        <v>916</v>
      </c>
      <c r="L9" s="8"/>
      <c r="M9" s="3" t="str">
        <f t="shared" si="0"/>
        <v>A</v>
      </c>
      <c r="O9" s="64" t="s">
        <v>166</v>
      </c>
      <c r="P9" s="66">
        <v>7.2</v>
      </c>
      <c r="Q9" s="64"/>
      <c r="S9" s="64"/>
      <c r="U9" s="64"/>
      <c r="W9" s="64"/>
      <c r="Y9" s="64"/>
      <c r="AA9" s="64"/>
      <c r="AC9" s="64"/>
      <c r="AF9" t="str">
        <f t="shared" si="1"/>
        <v>7</v>
      </c>
      <c r="AG9">
        <f t="shared" si="2"/>
      </c>
    </row>
    <row r="10" spans="1:33" ht="25.5">
      <c r="A10">
        <v>7</v>
      </c>
      <c r="B10" t="s">
        <v>2013</v>
      </c>
      <c r="D10" t="s">
        <v>1131</v>
      </c>
      <c r="F10" s="17" t="s">
        <v>2034</v>
      </c>
      <c r="G10" s="17" t="s">
        <v>2034</v>
      </c>
      <c r="H10" s="17" t="s">
        <v>1958</v>
      </c>
      <c r="J10" s="14" t="s">
        <v>1952</v>
      </c>
      <c r="K10" s="8" t="s">
        <v>917</v>
      </c>
      <c r="L10" s="8"/>
      <c r="M10" s="3" t="str">
        <f t="shared" si="0"/>
        <v>A</v>
      </c>
      <c r="O10" s="64" t="s">
        <v>166</v>
      </c>
      <c r="P10" s="66">
        <v>7.1</v>
      </c>
      <c r="Q10" s="64"/>
      <c r="S10" s="64"/>
      <c r="U10" s="64"/>
      <c r="W10" s="64"/>
      <c r="Y10" s="64"/>
      <c r="AA10" s="64"/>
      <c r="AC10" s="64"/>
      <c r="AF10" t="str">
        <f t="shared" si="1"/>
        <v>7</v>
      </c>
      <c r="AG10">
        <f t="shared" si="2"/>
      </c>
    </row>
    <row r="11" spans="1:33" ht="25.5">
      <c r="A11">
        <v>8</v>
      </c>
      <c r="B11" t="s">
        <v>2013</v>
      </c>
      <c r="D11" t="s">
        <v>1131</v>
      </c>
      <c r="F11" s="17" t="s">
        <v>2034</v>
      </c>
      <c r="G11" s="17" t="s">
        <v>2034</v>
      </c>
      <c r="H11" s="17" t="s">
        <v>1958</v>
      </c>
      <c r="J11" s="14" t="s">
        <v>1952</v>
      </c>
      <c r="K11" s="8" t="s">
        <v>918</v>
      </c>
      <c r="L11" s="8"/>
      <c r="M11" s="3" t="str">
        <f t="shared" si="0"/>
        <v>A</v>
      </c>
      <c r="O11" s="64" t="s">
        <v>166</v>
      </c>
      <c r="P11" s="66">
        <v>7.1</v>
      </c>
      <c r="Q11" s="64"/>
      <c r="S11" s="64"/>
      <c r="U11" s="64"/>
      <c r="W11" s="64"/>
      <c r="Y11" s="64"/>
      <c r="AA11" s="64"/>
      <c r="AC11" s="64"/>
      <c r="AF11" t="str">
        <f t="shared" si="1"/>
        <v>7</v>
      </c>
      <c r="AG11">
        <f t="shared" si="2"/>
      </c>
    </row>
    <row r="12" spans="1:33" ht="25.5">
      <c r="A12">
        <v>9</v>
      </c>
      <c r="B12" t="s">
        <v>2013</v>
      </c>
      <c r="D12" t="s">
        <v>1131</v>
      </c>
      <c r="F12" s="17" t="s">
        <v>2038</v>
      </c>
      <c r="G12" s="17" t="s">
        <v>1299</v>
      </c>
      <c r="H12" s="17" t="s">
        <v>1959</v>
      </c>
      <c r="J12" s="14" t="s">
        <v>1952</v>
      </c>
      <c r="K12" s="8" t="s">
        <v>919</v>
      </c>
      <c r="L12" s="8"/>
      <c r="M12" s="3" t="str">
        <f t="shared" si="0"/>
        <v>A</v>
      </c>
      <c r="O12" s="64" t="s">
        <v>166</v>
      </c>
      <c r="P12" s="66">
        <v>7.1</v>
      </c>
      <c r="Q12" s="64"/>
      <c r="S12" s="64"/>
      <c r="U12" s="64"/>
      <c r="V12" s="2"/>
      <c r="W12" s="64"/>
      <c r="Y12" s="64"/>
      <c r="AA12" s="64"/>
      <c r="AC12" s="64"/>
      <c r="AF12" t="str">
        <f t="shared" si="1"/>
        <v>8.1</v>
      </c>
      <c r="AG12">
        <f t="shared" si="2"/>
      </c>
    </row>
    <row r="13" spans="1:33" ht="12.75">
      <c r="A13">
        <v>10</v>
      </c>
      <c r="B13" t="s">
        <v>2013</v>
      </c>
      <c r="D13" t="s">
        <v>1131</v>
      </c>
      <c r="F13" s="17" t="s">
        <v>2038</v>
      </c>
      <c r="G13" s="17" t="s">
        <v>1300</v>
      </c>
      <c r="H13" s="17" t="s">
        <v>1960</v>
      </c>
      <c r="J13" s="14" t="s">
        <v>1952</v>
      </c>
      <c r="K13" s="8" t="s">
        <v>920</v>
      </c>
      <c r="L13" s="8"/>
      <c r="M13" s="3" t="str">
        <f t="shared" si="0"/>
        <v>A</v>
      </c>
      <c r="O13" s="64" t="s">
        <v>166</v>
      </c>
      <c r="P13" s="66">
        <v>7.1</v>
      </c>
      <c r="Q13" s="64"/>
      <c r="S13" s="64"/>
      <c r="U13" s="64"/>
      <c r="V13" s="2"/>
      <c r="W13" s="64"/>
      <c r="Y13" s="64"/>
      <c r="AA13" s="64"/>
      <c r="AC13" s="64"/>
      <c r="AF13" t="str">
        <f t="shared" si="1"/>
        <v>8.2</v>
      </c>
      <c r="AG13">
        <f t="shared" si="2"/>
      </c>
    </row>
    <row r="14" spans="1:33" ht="25.5">
      <c r="A14">
        <v>11</v>
      </c>
      <c r="B14" t="s">
        <v>2013</v>
      </c>
      <c r="D14" t="s">
        <v>1131</v>
      </c>
      <c r="F14" s="17" t="s">
        <v>2038</v>
      </c>
      <c r="G14" s="17" t="s">
        <v>1300</v>
      </c>
      <c r="H14" s="17" t="s">
        <v>1961</v>
      </c>
      <c r="J14" s="14" t="s">
        <v>1952</v>
      </c>
      <c r="K14" s="8" t="s">
        <v>921</v>
      </c>
      <c r="L14" s="8"/>
      <c r="M14" s="3" t="str">
        <f t="shared" si="0"/>
        <v>A</v>
      </c>
      <c r="O14" s="64" t="s">
        <v>166</v>
      </c>
      <c r="P14" s="66">
        <v>7.1</v>
      </c>
      <c r="Q14" s="64"/>
      <c r="S14" s="64"/>
      <c r="U14" s="64"/>
      <c r="V14" s="2"/>
      <c r="W14" s="64"/>
      <c r="Y14" s="64"/>
      <c r="AA14" s="64"/>
      <c r="AC14" s="64"/>
      <c r="AF14" t="str">
        <f t="shared" si="1"/>
        <v>8.2</v>
      </c>
      <c r="AG14">
        <f t="shared" si="2"/>
      </c>
    </row>
    <row r="15" spans="1:33" ht="38.25">
      <c r="A15">
        <v>12</v>
      </c>
      <c r="B15" t="s">
        <v>2013</v>
      </c>
      <c r="D15" t="s">
        <v>1131</v>
      </c>
      <c r="F15" s="17" t="s">
        <v>2038</v>
      </c>
      <c r="G15" s="17" t="s">
        <v>1300</v>
      </c>
      <c r="H15" s="17" t="s">
        <v>1961</v>
      </c>
      <c r="J15" s="14" t="s">
        <v>1952</v>
      </c>
      <c r="K15" s="8" t="s">
        <v>922</v>
      </c>
      <c r="L15" s="8"/>
      <c r="M15" s="3" t="str">
        <f t="shared" si="0"/>
        <v>A</v>
      </c>
      <c r="O15" s="64" t="s">
        <v>166</v>
      </c>
      <c r="P15" s="66">
        <v>7.1</v>
      </c>
      <c r="Q15" s="64"/>
      <c r="S15" s="64"/>
      <c r="U15" s="64"/>
      <c r="V15" s="2"/>
      <c r="W15" s="64"/>
      <c r="Y15" s="64"/>
      <c r="AA15" s="64"/>
      <c r="AC15" s="64"/>
      <c r="AF15" t="str">
        <f t="shared" si="1"/>
        <v>8.2</v>
      </c>
      <c r="AG15">
        <f t="shared" si="2"/>
      </c>
    </row>
    <row r="16" spans="1:33" ht="38.25">
      <c r="A16">
        <v>13</v>
      </c>
      <c r="B16" t="s">
        <v>2013</v>
      </c>
      <c r="D16" t="s">
        <v>1131</v>
      </c>
      <c r="F16" s="17" t="s">
        <v>2038</v>
      </c>
      <c r="G16" s="17" t="s">
        <v>1301</v>
      </c>
      <c r="H16" s="17" t="s">
        <v>1962</v>
      </c>
      <c r="J16" s="14" t="s">
        <v>1952</v>
      </c>
      <c r="K16" s="8" t="s">
        <v>923</v>
      </c>
      <c r="L16" s="8"/>
      <c r="M16" s="3" t="str">
        <f t="shared" si="0"/>
        <v>A</v>
      </c>
      <c r="O16" s="64" t="s">
        <v>166</v>
      </c>
      <c r="P16" s="66">
        <v>7.1</v>
      </c>
      <c r="Q16" s="64"/>
      <c r="S16" s="64"/>
      <c r="U16" s="64"/>
      <c r="W16" s="64"/>
      <c r="Y16" s="64"/>
      <c r="AA16" s="64"/>
      <c r="AC16" s="64"/>
      <c r="AF16" t="str">
        <f t="shared" si="1"/>
        <v>8.3.2</v>
      </c>
      <c r="AG16">
        <f t="shared" si="2"/>
      </c>
    </row>
    <row r="17" spans="1:33" ht="51">
      <c r="A17">
        <v>14</v>
      </c>
      <c r="B17" t="s">
        <v>2013</v>
      </c>
      <c r="D17" t="s">
        <v>1131</v>
      </c>
      <c r="F17" s="17" t="s">
        <v>2038</v>
      </c>
      <c r="G17" s="17" t="s">
        <v>1301</v>
      </c>
      <c r="H17" s="17" t="s">
        <v>1963</v>
      </c>
      <c r="J17" s="14" t="s">
        <v>1952</v>
      </c>
      <c r="K17" s="8" t="s">
        <v>924</v>
      </c>
      <c r="L17" s="8"/>
      <c r="M17" s="3" t="str">
        <f t="shared" si="0"/>
        <v>R</v>
      </c>
      <c r="O17" s="64" t="s">
        <v>271</v>
      </c>
      <c r="P17" s="66" t="s">
        <v>1717</v>
      </c>
      <c r="Q17" s="64"/>
      <c r="S17" s="64"/>
      <c r="U17" s="64"/>
      <c r="W17" s="64"/>
      <c r="Y17" s="64"/>
      <c r="AA17" s="64"/>
      <c r="AC17" s="64"/>
      <c r="AF17">
        <f t="shared" si="1"/>
      </c>
      <c r="AG17" t="str">
        <f t="shared" si="2"/>
        <v>8.3.2</v>
      </c>
    </row>
    <row r="18" spans="1:33" ht="25.5">
      <c r="A18">
        <v>15</v>
      </c>
      <c r="B18" t="s">
        <v>2013</v>
      </c>
      <c r="D18" t="s">
        <v>1131</v>
      </c>
      <c r="F18" s="17" t="s">
        <v>2038</v>
      </c>
      <c r="G18" s="17" t="s">
        <v>1301</v>
      </c>
      <c r="H18" s="17" t="s">
        <v>1963</v>
      </c>
      <c r="J18" s="14" t="s">
        <v>1952</v>
      </c>
      <c r="K18" s="8" t="s">
        <v>925</v>
      </c>
      <c r="L18" s="8"/>
      <c r="M18" s="3" t="str">
        <f t="shared" si="0"/>
        <v>A</v>
      </c>
      <c r="O18" s="64" t="s">
        <v>166</v>
      </c>
      <c r="P18" s="66">
        <v>7.1</v>
      </c>
      <c r="Q18" s="64"/>
      <c r="S18" s="64"/>
      <c r="U18" s="64"/>
      <c r="W18" s="64"/>
      <c r="Y18" s="64"/>
      <c r="AA18" s="64"/>
      <c r="AC18" s="64"/>
      <c r="AF18" t="str">
        <f t="shared" si="1"/>
        <v>8.3.2</v>
      </c>
      <c r="AG18">
        <f t="shared" si="2"/>
      </c>
    </row>
    <row r="19" spans="1:33" ht="25.5">
      <c r="A19">
        <v>16</v>
      </c>
      <c r="B19" t="s">
        <v>2013</v>
      </c>
      <c r="D19" t="s">
        <v>1131</v>
      </c>
      <c r="F19" s="17" t="s">
        <v>2038</v>
      </c>
      <c r="G19" s="17" t="s">
        <v>1301</v>
      </c>
      <c r="H19" s="17" t="s">
        <v>1964</v>
      </c>
      <c r="J19" s="14" t="s">
        <v>1952</v>
      </c>
      <c r="K19" s="8" t="s">
        <v>926</v>
      </c>
      <c r="L19" s="8" t="s">
        <v>927</v>
      </c>
      <c r="M19" s="3" t="str">
        <f t="shared" si="0"/>
        <v>A</v>
      </c>
      <c r="O19" s="64" t="s">
        <v>166</v>
      </c>
      <c r="P19" s="66">
        <v>7.1</v>
      </c>
      <c r="Q19" s="64"/>
      <c r="S19" s="64"/>
      <c r="U19" s="64"/>
      <c r="W19" s="64"/>
      <c r="Y19" s="64"/>
      <c r="AA19" s="64"/>
      <c r="AC19" s="64"/>
      <c r="AF19" t="str">
        <f t="shared" si="1"/>
        <v>8.3.2</v>
      </c>
      <c r="AG19">
        <f t="shared" si="2"/>
      </c>
    </row>
    <row r="20" spans="1:33" ht="12.75">
      <c r="A20">
        <v>17</v>
      </c>
      <c r="B20" t="s">
        <v>2013</v>
      </c>
      <c r="D20" t="s">
        <v>1131</v>
      </c>
      <c r="F20" s="17" t="s">
        <v>2038</v>
      </c>
      <c r="G20" s="17" t="s">
        <v>1586</v>
      </c>
      <c r="H20" s="17" t="s">
        <v>1965</v>
      </c>
      <c r="J20" s="14" t="s">
        <v>1952</v>
      </c>
      <c r="K20" s="8" t="s">
        <v>928</v>
      </c>
      <c r="L20" s="8"/>
      <c r="M20" s="3" t="str">
        <f t="shared" si="0"/>
        <v>A</v>
      </c>
      <c r="O20" s="64" t="s">
        <v>166</v>
      </c>
      <c r="P20" s="66">
        <v>7.1</v>
      </c>
      <c r="Q20" s="64"/>
      <c r="S20" s="64"/>
      <c r="U20" s="64"/>
      <c r="W20" s="64"/>
      <c r="Y20" s="67"/>
      <c r="Z20" s="68">
        <v>7.1</v>
      </c>
      <c r="AA20" s="64"/>
      <c r="AC20" s="64"/>
      <c r="AF20" t="str">
        <f t="shared" si="1"/>
        <v>8.3.3</v>
      </c>
      <c r="AG20">
        <f t="shared" si="2"/>
      </c>
    </row>
    <row r="21" spans="1:33" ht="38.25">
      <c r="A21">
        <v>18</v>
      </c>
      <c r="B21" t="s">
        <v>2013</v>
      </c>
      <c r="D21" t="s">
        <v>1131</v>
      </c>
      <c r="F21" s="17" t="s">
        <v>2038</v>
      </c>
      <c r="G21" s="17" t="s">
        <v>1586</v>
      </c>
      <c r="H21" s="17" t="s">
        <v>1966</v>
      </c>
      <c r="J21" s="14" t="s">
        <v>1952</v>
      </c>
      <c r="K21" s="8" t="s">
        <v>929</v>
      </c>
      <c r="L21" s="8"/>
      <c r="M21" s="3" t="str">
        <f t="shared" si="0"/>
        <v>A</v>
      </c>
      <c r="O21" s="64" t="s">
        <v>166</v>
      </c>
      <c r="P21" s="66">
        <v>7.1</v>
      </c>
      <c r="Q21" s="64"/>
      <c r="S21" s="64"/>
      <c r="U21" s="64"/>
      <c r="W21" s="64"/>
      <c r="Y21" s="67"/>
      <c r="Z21" s="68" t="s">
        <v>2047</v>
      </c>
      <c r="AA21" s="64"/>
      <c r="AC21" s="64"/>
      <c r="AF21" t="str">
        <f t="shared" si="1"/>
        <v>8.3.3</v>
      </c>
      <c r="AG21">
        <f t="shared" si="2"/>
      </c>
    </row>
    <row r="22" spans="1:33" ht="25.5">
      <c r="A22">
        <v>19</v>
      </c>
      <c r="B22" t="s">
        <v>2013</v>
      </c>
      <c r="D22" t="s">
        <v>1131</v>
      </c>
      <c r="F22" s="17" t="s">
        <v>2038</v>
      </c>
      <c r="G22" s="17" t="s">
        <v>1586</v>
      </c>
      <c r="H22" s="17" t="s">
        <v>1966</v>
      </c>
      <c r="J22" s="14" t="s">
        <v>1952</v>
      </c>
      <c r="K22" s="8" t="s">
        <v>930</v>
      </c>
      <c r="L22" s="8"/>
      <c r="M22" s="3" t="str">
        <f t="shared" si="0"/>
        <v>A</v>
      </c>
      <c r="O22" s="64" t="s">
        <v>166</v>
      </c>
      <c r="P22" s="66">
        <v>7.1</v>
      </c>
      <c r="Q22" s="64"/>
      <c r="S22" s="64"/>
      <c r="U22" s="64"/>
      <c r="W22" s="64"/>
      <c r="Y22" s="67"/>
      <c r="Z22" s="68">
        <v>7.1</v>
      </c>
      <c r="AA22" s="64"/>
      <c r="AC22" s="64"/>
      <c r="AF22" t="str">
        <f t="shared" si="1"/>
        <v>8.3.3</v>
      </c>
      <c r="AG22">
        <f t="shared" si="2"/>
      </c>
    </row>
    <row r="23" spans="1:33" ht="51">
      <c r="A23">
        <v>20</v>
      </c>
      <c r="B23" t="s">
        <v>2013</v>
      </c>
      <c r="D23" t="s">
        <v>1131</v>
      </c>
      <c r="F23" s="17" t="s">
        <v>2038</v>
      </c>
      <c r="G23" s="17" t="s">
        <v>1586</v>
      </c>
      <c r="H23" s="17" t="s">
        <v>1966</v>
      </c>
      <c r="J23" s="14" t="s">
        <v>1952</v>
      </c>
      <c r="K23" s="8" t="s">
        <v>931</v>
      </c>
      <c r="L23" s="8"/>
      <c r="M23" s="3" t="str">
        <f t="shared" si="0"/>
        <v>A</v>
      </c>
      <c r="O23" s="64"/>
      <c r="P23" s="66"/>
      <c r="Q23" s="64"/>
      <c r="S23" s="64"/>
      <c r="U23" s="64"/>
      <c r="W23" s="64"/>
      <c r="Y23" s="67" t="s">
        <v>166</v>
      </c>
      <c r="Z23" s="68" t="s">
        <v>2048</v>
      </c>
      <c r="AA23" s="64"/>
      <c r="AC23" s="64"/>
      <c r="AF23" t="str">
        <f t="shared" si="1"/>
        <v>8.3.3</v>
      </c>
      <c r="AG23">
        <f t="shared" si="2"/>
      </c>
    </row>
    <row r="24" spans="1:33" ht="38.25">
      <c r="A24">
        <v>21</v>
      </c>
      <c r="B24" t="s">
        <v>2013</v>
      </c>
      <c r="D24" t="s">
        <v>1131</v>
      </c>
      <c r="F24" s="17" t="s">
        <v>2038</v>
      </c>
      <c r="G24" s="17" t="s">
        <v>1586</v>
      </c>
      <c r="H24" s="17" t="s">
        <v>1966</v>
      </c>
      <c r="J24" s="14" t="s">
        <v>1952</v>
      </c>
      <c r="K24" s="8" t="s">
        <v>932</v>
      </c>
      <c r="L24" s="8"/>
      <c r="M24" s="3" t="str">
        <f t="shared" si="0"/>
        <v>R</v>
      </c>
      <c r="O24" s="64"/>
      <c r="P24" s="66"/>
      <c r="Q24" s="64"/>
      <c r="S24" s="64"/>
      <c r="U24" s="64"/>
      <c r="W24" s="64"/>
      <c r="Y24" s="67" t="s">
        <v>271</v>
      </c>
      <c r="Z24" s="68" t="s">
        <v>2049</v>
      </c>
      <c r="AA24" s="64"/>
      <c r="AC24" s="64"/>
      <c r="AF24">
        <f t="shared" si="1"/>
      </c>
      <c r="AG24" t="str">
        <f t="shared" si="2"/>
        <v>8.3.3</v>
      </c>
    </row>
    <row r="25" spans="1:33" ht="25.5">
      <c r="A25">
        <v>22</v>
      </c>
      <c r="B25" t="s">
        <v>2013</v>
      </c>
      <c r="D25" t="s">
        <v>1131</v>
      </c>
      <c r="F25" s="17" t="s">
        <v>2038</v>
      </c>
      <c r="G25" s="17" t="s">
        <v>1302</v>
      </c>
      <c r="H25" s="17" t="s">
        <v>1967</v>
      </c>
      <c r="J25" s="14" t="s">
        <v>1952</v>
      </c>
      <c r="K25" s="8" t="s">
        <v>933</v>
      </c>
      <c r="L25" s="8"/>
      <c r="M25" s="3" t="str">
        <f t="shared" si="0"/>
        <v>A</v>
      </c>
      <c r="O25" s="64" t="s">
        <v>166</v>
      </c>
      <c r="P25" s="66">
        <v>7.1</v>
      </c>
      <c r="Q25" s="64"/>
      <c r="S25" s="64"/>
      <c r="U25" s="64"/>
      <c r="W25" s="64"/>
      <c r="X25" s="2"/>
      <c r="Y25" s="64"/>
      <c r="AA25" s="64"/>
      <c r="AC25" s="64"/>
      <c r="AF25" t="str">
        <f t="shared" si="1"/>
        <v>8.4</v>
      </c>
      <c r="AG25">
        <f t="shared" si="2"/>
      </c>
    </row>
    <row r="26" spans="1:33" ht="25.5">
      <c r="A26">
        <v>23</v>
      </c>
      <c r="B26" t="s">
        <v>2013</v>
      </c>
      <c r="D26" t="s">
        <v>1131</v>
      </c>
      <c r="F26" s="17" t="s">
        <v>2038</v>
      </c>
      <c r="G26" s="17" t="s">
        <v>1303</v>
      </c>
      <c r="H26" s="17" t="s">
        <v>1968</v>
      </c>
      <c r="J26" s="14" t="s">
        <v>1952</v>
      </c>
      <c r="K26" s="8" t="s">
        <v>934</v>
      </c>
      <c r="L26" s="8" t="s">
        <v>935</v>
      </c>
      <c r="M26" s="3" t="str">
        <f t="shared" si="0"/>
        <v>A</v>
      </c>
      <c r="O26" s="64" t="s">
        <v>166</v>
      </c>
      <c r="P26" s="66">
        <v>7.2</v>
      </c>
      <c r="Q26" s="64"/>
      <c r="S26" s="64"/>
      <c r="U26" s="64"/>
      <c r="W26" s="64"/>
      <c r="Y26" s="64"/>
      <c r="AA26" s="64"/>
      <c r="AC26" s="64"/>
      <c r="AF26" t="str">
        <f t="shared" si="1"/>
        <v>8.5</v>
      </c>
      <c r="AG26">
        <f t="shared" si="2"/>
      </c>
    </row>
    <row r="27" spans="1:33" ht="25.5">
      <c r="A27">
        <v>24</v>
      </c>
      <c r="B27" t="s">
        <v>2013</v>
      </c>
      <c r="D27" t="s">
        <v>1131</v>
      </c>
      <c r="F27" s="17" t="s">
        <v>2038</v>
      </c>
      <c r="G27" s="17" t="s">
        <v>1303</v>
      </c>
      <c r="H27" s="17" t="s">
        <v>1968</v>
      </c>
      <c r="J27" s="14" t="s">
        <v>1952</v>
      </c>
      <c r="K27" s="8" t="s">
        <v>936</v>
      </c>
      <c r="L27" s="8"/>
      <c r="M27" s="3" t="str">
        <f t="shared" si="0"/>
        <v>A</v>
      </c>
      <c r="O27" s="64" t="s">
        <v>166</v>
      </c>
      <c r="P27" s="66">
        <v>7.1</v>
      </c>
      <c r="Q27" s="64"/>
      <c r="S27" s="64"/>
      <c r="U27" s="64"/>
      <c r="W27" s="64"/>
      <c r="Y27" s="64"/>
      <c r="AA27" s="64"/>
      <c r="AC27" s="64"/>
      <c r="AF27" t="str">
        <f t="shared" si="1"/>
        <v>8.5</v>
      </c>
      <c r="AG27">
        <f t="shared" si="2"/>
      </c>
    </row>
    <row r="28" spans="1:33" ht="63.75">
      <c r="A28">
        <v>25</v>
      </c>
      <c r="B28" t="s">
        <v>2013</v>
      </c>
      <c r="D28" t="s">
        <v>1131</v>
      </c>
      <c r="F28" s="17" t="s">
        <v>2038</v>
      </c>
      <c r="G28" s="17" t="s">
        <v>1303</v>
      </c>
      <c r="H28" s="17" t="s">
        <v>1969</v>
      </c>
      <c r="J28" s="14" t="s">
        <v>1952</v>
      </c>
      <c r="K28" s="8" t="s">
        <v>937</v>
      </c>
      <c r="L28" s="8"/>
      <c r="M28" s="3" t="str">
        <f t="shared" si="0"/>
        <v>A</v>
      </c>
      <c r="O28" s="64" t="s">
        <v>166</v>
      </c>
      <c r="P28" s="66">
        <v>7.2</v>
      </c>
      <c r="Q28" s="64"/>
      <c r="S28" s="64"/>
      <c r="U28" s="64"/>
      <c r="W28" s="64"/>
      <c r="X28" s="2" t="s">
        <v>1910</v>
      </c>
      <c r="Y28" s="64"/>
      <c r="AA28" s="64"/>
      <c r="AC28" s="64"/>
      <c r="AF28" t="str">
        <f t="shared" si="1"/>
        <v>8.5</v>
      </c>
      <c r="AG28">
        <f t="shared" si="2"/>
      </c>
    </row>
    <row r="29" spans="1:33" ht="25.5">
      <c r="A29">
        <v>26</v>
      </c>
      <c r="B29" t="s">
        <v>2013</v>
      </c>
      <c r="D29" t="s">
        <v>1131</v>
      </c>
      <c r="F29" s="17" t="s">
        <v>2035</v>
      </c>
      <c r="G29" s="17" t="s">
        <v>2035</v>
      </c>
      <c r="H29" s="17" t="s">
        <v>1970</v>
      </c>
      <c r="J29" s="14" t="s">
        <v>1952</v>
      </c>
      <c r="K29" s="8" t="s">
        <v>938</v>
      </c>
      <c r="L29" s="8"/>
      <c r="M29" s="3" t="str">
        <f t="shared" si="0"/>
        <v>A</v>
      </c>
      <c r="O29" s="64" t="s">
        <v>166</v>
      </c>
      <c r="P29" s="66">
        <v>7.1</v>
      </c>
      <c r="Q29" s="64"/>
      <c r="S29" s="64"/>
      <c r="U29" s="64"/>
      <c r="V29" s="2"/>
      <c r="W29" s="64"/>
      <c r="Y29" s="64"/>
      <c r="AA29" s="64"/>
      <c r="AC29" s="64"/>
      <c r="AF29" t="str">
        <f t="shared" si="1"/>
        <v>10</v>
      </c>
      <c r="AG29">
        <f t="shared" si="2"/>
      </c>
    </row>
    <row r="30" spans="1:33" ht="25.5">
      <c r="A30">
        <v>27</v>
      </c>
      <c r="B30" t="s">
        <v>2013</v>
      </c>
      <c r="D30" t="s">
        <v>1131</v>
      </c>
      <c r="F30" s="17" t="s">
        <v>2035</v>
      </c>
      <c r="G30" s="17" t="s">
        <v>2035</v>
      </c>
      <c r="H30" s="17" t="s">
        <v>1971</v>
      </c>
      <c r="J30" s="14" t="s">
        <v>1952</v>
      </c>
      <c r="K30" s="8" t="s">
        <v>938</v>
      </c>
      <c r="L30" s="8"/>
      <c r="M30" s="3" t="str">
        <f t="shared" si="0"/>
        <v>A</v>
      </c>
      <c r="O30" s="64" t="s">
        <v>166</v>
      </c>
      <c r="P30" s="66">
        <v>7.1</v>
      </c>
      <c r="Q30" s="64"/>
      <c r="S30" s="64"/>
      <c r="U30" s="64"/>
      <c r="V30" s="2"/>
      <c r="W30" s="64"/>
      <c r="Y30" s="64"/>
      <c r="AA30" s="64"/>
      <c r="AC30" s="64"/>
      <c r="AF30" t="str">
        <f t="shared" si="1"/>
        <v>10</v>
      </c>
      <c r="AG30">
        <f t="shared" si="2"/>
      </c>
    </row>
    <row r="31" spans="1:33" ht="25.5">
      <c r="A31">
        <v>28</v>
      </c>
      <c r="B31" t="s">
        <v>2013</v>
      </c>
      <c r="D31" t="s">
        <v>1131</v>
      </c>
      <c r="F31" s="17" t="s">
        <v>2035</v>
      </c>
      <c r="G31" s="17" t="s">
        <v>2035</v>
      </c>
      <c r="H31" s="17" t="s">
        <v>1971</v>
      </c>
      <c r="J31" s="14" t="s">
        <v>1952</v>
      </c>
      <c r="K31" s="8" t="s">
        <v>939</v>
      </c>
      <c r="L31" s="8"/>
      <c r="M31" s="3" t="str">
        <f t="shared" si="0"/>
        <v>A</v>
      </c>
      <c r="O31" s="64" t="s">
        <v>166</v>
      </c>
      <c r="P31" s="66">
        <v>7.1</v>
      </c>
      <c r="Q31" s="64"/>
      <c r="S31" s="64"/>
      <c r="U31" s="64"/>
      <c r="V31" s="2"/>
      <c r="W31" s="64"/>
      <c r="Y31" s="64"/>
      <c r="AA31" s="64"/>
      <c r="AC31" s="64"/>
      <c r="AF31" t="str">
        <f t="shared" si="1"/>
        <v>10</v>
      </c>
      <c r="AG31">
        <f t="shared" si="2"/>
      </c>
    </row>
    <row r="32" spans="1:33" ht="38.25">
      <c r="A32">
        <v>29</v>
      </c>
      <c r="B32" t="s">
        <v>2013</v>
      </c>
      <c r="D32" t="s">
        <v>1131</v>
      </c>
      <c r="F32" s="17" t="s">
        <v>2035</v>
      </c>
      <c r="G32" s="17" t="s">
        <v>2035</v>
      </c>
      <c r="H32" s="17" t="s">
        <v>1972</v>
      </c>
      <c r="J32" s="14" t="s">
        <v>1952</v>
      </c>
      <c r="K32" s="8" t="s">
        <v>940</v>
      </c>
      <c r="L32" s="8"/>
      <c r="M32" s="3" t="str">
        <f t="shared" si="0"/>
        <v>A</v>
      </c>
      <c r="O32" s="64" t="s">
        <v>166</v>
      </c>
      <c r="P32" s="66">
        <v>7.1</v>
      </c>
      <c r="Q32" s="64"/>
      <c r="S32" s="64"/>
      <c r="U32" s="64"/>
      <c r="V32" s="2"/>
      <c r="W32" s="64"/>
      <c r="Y32" s="64"/>
      <c r="AA32" s="64"/>
      <c r="AC32" s="64"/>
      <c r="AF32" t="str">
        <f t="shared" si="1"/>
        <v>10</v>
      </c>
      <c r="AG32">
        <f t="shared" si="2"/>
      </c>
    </row>
    <row r="33" spans="1:33" ht="51">
      <c r="A33">
        <v>30</v>
      </c>
      <c r="B33" t="s">
        <v>2013</v>
      </c>
      <c r="D33" t="s">
        <v>1131</v>
      </c>
      <c r="F33" s="17" t="s">
        <v>2035</v>
      </c>
      <c r="G33" s="17" t="s">
        <v>2035</v>
      </c>
      <c r="H33" s="17" t="s">
        <v>1973</v>
      </c>
      <c r="J33" s="14" t="s">
        <v>1952</v>
      </c>
      <c r="K33" s="8" t="s">
        <v>941</v>
      </c>
      <c r="L33" s="8" t="s">
        <v>942</v>
      </c>
      <c r="M33" s="3" t="str">
        <f t="shared" si="0"/>
        <v>A</v>
      </c>
      <c r="O33" s="64" t="s">
        <v>166</v>
      </c>
      <c r="P33" s="66">
        <v>7.1</v>
      </c>
      <c r="Q33" s="64"/>
      <c r="S33" s="64"/>
      <c r="U33" s="64"/>
      <c r="V33" s="2"/>
      <c r="W33" s="64"/>
      <c r="Y33" s="64"/>
      <c r="AA33" s="64"/>
      <c r="AC33" s="64"/>
      <c r="AF33" t="str">
        <f t="shared" si="1"/>
        <v>10</v>
      </c>
      <c r="AG33">
        <f t="shared" si="2"/>
      </c>
    </row>
    <row r="34" spans="1:33" ht="25.5">
      <c r="A34">
        <v>31</v>
      </c>
      <c r="B34" t="s">
        <v>2013</v>
      </c>
      <c r="D34" t="s">
        <v>1131</v>
      </c>
      <c r="F34" s="17" t="s">
        <v>2035</v>
      </c>
      <c r="G34" s="17" t="s">
        <v>2035</v>
      </c>
      <c r="H34" s="17" t="s">
        <v>1974</v>
      </c>
      <c r="J34" s="14" t="s">
        <v>1952</v>
      </c>
      <c r="K34" s="8" t="s">
        <v>943</v>
      </c>
      <c r="L34" s="8" t="s">
        <v>944</v>
      </c>
      <c r="M34" s="3" t="str">
        <f t="shared" si="0"/>
        <v>A</v>
      </c>
      <c r="O34" s="64" t="s">
        <v>166</v>
      </c>
      <c r="P34" s="66">
        <v>7.1</v>
      </c>
      <c r="Q34" s="64"/>
      <c r="S34" s="64"/>
      <c r="U34" s="64"/>
      <c r="V34" s="2"/>
      <c r="W34" s="64"/>
      <c r="Y34" s="64"/>
      <c r="AA34" s="64"/>
      <c r="AC34" s="64"/>
      <c r="AF34" t="str">
        <f t="shared" si="1"/>
        <v>10</v>
      </c>
      <c r="AG34">
        <f t="shared" si="2"/>
      </c>
    </row>
    <row r="35" spans="1:33" ht="38.25">
      <c r="A35">
        <v>32</v>
      </c>
      <c r="B35" t="s">
        <v>2013</v>
      </c>
      <c r="D35" t="s">
        <v>1131</v>
      </c>
      <c r="F35" s="17" t="s">
        <v>2035</v>
      </c>
      <c r="G35" s="17" t="s">
        <v>2035</v>
      </c>
      <c r="H35" s="17" t="s">
        <v>1975</v>
      </c>
      <c r="J35" s="14" t="s">
        <v>1952</v>
      </c>
      <c r="K35" s="8" t="s">
        <v>940</v>
      </c>
      <c r="L35" s="8"/>
      <c r="M35" s="3" t="str">
        <f t="shared" si="0"/>
        <v>A</v>
      </c>
      <c r="O35" s="64" t="s">
        <v>166</v>
      </c>
      <c r="P35" s="66">
        <v>7.1</v>
      </c>
      <c r="Q35" s="64"/>
      <c r="S35" s="64"/>
      <c r="U35" s="64"/>
      <c r="V35" s="2"/>
      <c r="W35" s="64"/>
      <c r="Y35" s="64"/>
      <c r="AA35" s="64"/>
      <c r="AC35" s="64"/>
      <c r="AF35" t="str">
        <f t="shared" si="1"/>
        <v>10</v>
      </c>
      <c r="AG35">
        <f t="shared" si="2"/>
      </c>
    </row>
    <row r="36" spans="1:33" ht="25.5">
      <c r="A36">
        <v>33</v>
      </c>
      <c r="B36" t="s">
        <v>2013</v>
      </c>
      <c r="D36" t="s">
        <v>1131</v>
      </c>
      <c r="F36" s="17" t="s">
        <v>2036</v>
      </c>
      <c r="G36" s="17" t="s">
        <v>2036</v>
      </c>
      <c r="H36" s="17" t="s">
        <v>1976</v>
      </c>
      <c r="J36" s="14" t="s">
        <v>1952</v>
      </c>
      <c r="K36" s="8" t="s">
        <v>945</v>
      </c>
      <c r="L36" s="8"/>
      <c r="M36" s="3" t="str">
        <f t="shared" si="0"/>
        <v>A</v>
      </c>
      <c r="O36" s="64" t="s">
        <v>166</v>
      </c>
      <c r="P36" s="66">
        <v>7.1</v>
      </c>
      <c r="Q36" s="64"/>
      <c r="S36" s="64"/>
      <c r="U36" s="64"/>
      <c r="W36" s="64"/>
      <c r="Y36" s="64"/>
      <c r="AA36" s="64"/>
      <c r="AC36" s="64"/>
      <c r="AF36" t="str">
        <f t="shared" si="1"/>
        <v>11</v>
      </c>
      <c r="AG36">
        <f t="shared" si="2"/>
      </c>
    </row>
    <row r="37" spans="1:33" ht="25.5">
      <c r="A37">
        <v>34</v>
      </c>
      <c r="B37" t="s">
        <v>2013</v>
      </c>
      <c r="D37" t="s">
        <v>1131</v>
      </c>
      <c r="F37" s="17" t="s">
        <v>171</v>
      </c>
      <c r="G37" s="17" t="s">
        <v>171</v>
      </c>
      <c r="H37" s="17" t="s">
        <v>1977</v>
      </c>
      <c r="J37" s="14" t="s">
        <v>1952</v>
      </c>
      <c r="K37" s="8" t="s">
        <v>946</v>
      </c>
      <c r="L37" s="8" t="s">
        <v>947</v>
      </c>
      <c r="M37" s="3" t="str">
        <f t="shared" si="0"/>
        <v>A</v>
      </c>
      <c r="O37" s="64" t="s">
        <v>166</v>
      </c>
      <c r="P37" s="66">
        <v>7.1</v>
      </c>
      <c r="Q37" s="64"/>
      <c r="S37" s="64"/>
      <c r="U37" s="64"/>
      <c r="W37" s="64"/>
      <c r="Y37" s="64"/>
      <c r="AA37" s="64"/>
      <c r="AC37" s="64"/>
      <c r="AF37" t="str">
        <f t="shared" si="1"/>
        <v>I</v>
      </c>
      <c r="AG37">
        <f t="shared" si="2"/>
      </c>
    </row>
    <row r="38" spans="1:33" ht="12.75">
      <c r="A38">
        <v>35</v>
      </c>
      <c r="B38" t="s">
        <v>2013</v>
      </c>
      <c r="D38" t="s">
        <v>1131</v>
      </c>
      <c r="F38" s="17" t="s">
        <v>171</v>
      </c>
      <c r="G38" s="17" t="s">
        <v>171</v>
      </c>
      <c r="H38" s="17" t="s">
        <v>1978</v>
      </c>
      <c r="J38" s="14" t="s">
        <v>1952</v>
      </c>
      <c r="K38" s="8" t="s">
        <v>948</v>
      </c>
      <c r="L38" s="8" t="s">
        <v>949</v>
      </c>
      <c r="M38" s="3" t="str">
        <f t="shared" si="0"/>
        <v>A</v>
      </c>
      <c r="O38" s="64" t="s">
        <v>166</v>
      </c>
      <c r="P38" s="66">
        <v>7.2</v>
      </c>
      <c r="Q38" s="64"/>
      <c r="S38" s="64"/>
      <c r="U38" s="64"/>
      <c r="W38" s="64"/>
      <c r="Y38" s="64"/>
      <c r="AA38" s="64"/>
      <c r="AC38" s="64"/>
      <c r="AF38" t="str">
        <f t="shared" si="1"/>
        <v>I</v>
      </c>
      <c r="AG38">
        <f t="shared" si="2"/>
      </c>
    </row>
    <row r="39" spans="1:33" ht="51">
      <c r="A39">
        <v>36</v>
      </c>
      <c r="B39" t="s">
        <v>2013</v>
      </c>
      <c r="D39" t="s">
        <v>1131</v>
      </c>
      <c r="F39" s="17" t="s">
        <v>2034</v>
      </c>
      <c r="G39" s="17" t="s">
        <v>2034</v>
      </c>
      <c r="H39" s="18" t="s">
        <v>1957</v>
      </c>
      <c r="J39" s="15" t="s">
        <v>1952</v>
      </c>
      <c r="K39" s="9" t="s">
        <v>950</v>
      </c>
      <c r="L39" s="9" t="s">
        <v>951</v>
      </c>
      <c r="M39" s="3" t="str">
        <f t="shared" si="0"/>
        <v>A</v>
      </c>
      <c r="O39" s="64" t="s">
        <v>166</v>
      </c>
      <c r="P39" s="66">
        <v>7.1</v>
      </c>
      <c r="Q39" s="64"/>
      <c r="S39" s="64"/>
      <c r="U39" s="64"/>
      <c r="W39" s="64"/>
      <c r="Y39" s="64"/>
      <c r="AA39" s="64"/>
      <c r="AC39" s="64"/>
      <c r="AF39" t="str">
        <f t="shared" si="1"/>
        <v>7</v>
      </c>
      <c r="AG39">
        <f t="shared" si="2"/>
      </c>
    </row>
    <row r="40" spans="1:33" ht="63.75">
      <c r="A40">
        <v>37</v>
      </c>
      <c r="B40" t="s">
        <v>2013</v>
      </c>
      <c r="D40" t="s">
        <v>1131</v>
      </c>
      <c r="F40" s="17" t="s">
        <v>1979</v>
      </c>
      <c r="G40" s="17" t="s">
        <v>1979</v>
      </c>
      <c r="H40" s="17" t="s">
        <v>1979</v>
      </c>
      <c r="J40" s="14" t="s">
        <v>1952</v>
      </c>
      <c r="K40" s="8" t="s">
        <v>952</v>
      </c>
      <c r="L40" s="8" t="s">
        <v>953</v>
      </c>
      <c r="M40" s="3" t="str">
        <f t="shared" si="0"/>
        <v>A</v>
      </c>
      <c r="O40" s="64" t="s">
        <v>166</v>
      </c>
      <c r="P40" s="66">
        <v>7.1</v>
      </c>
      <c r="Q40" s="64"/>
      <c r="S40" s="64"/>
      <c r="U40" s="64"/>
      <c r="W40" s="64"/>
      <c r="Y40" s="64"/>
      <c r="AA40" s="64"/>
      <c r="AC40" s="64"/>
      <c r="AF40" t="str">
        <f t="shared" si="1"/>
        <v>0</v>
      </c>
      <c r="AG40">
        <f t="shared" si="2"/>
      </c>
    </row>
    <row r="41" spans="1:33" ht="25.5">
      <c r="A41">
        <v>38</v>
      </c>
      <c r="B41" t="s">
        <v>2013</v>
      </c>
      <c r="D41" t="s">
        <v>1131</v>
      </c>
      <c r="F41" s="17" t="s">
        <v>2034</v>
      </c>
      <c r="G41" s="17" t="s">
        <v>2034</v>
      </c>
      <c r="H41" s="18" t="s">
        <v>1957</v>
      </c>
      <c r="J41" s="15" t="s">
        <v>1952</v>
      </c>
      <c r="K41" s="9" t="s">
        <v>954</v>
      </c>
      <c r="L41" s="9" t="s">
        <v>955</v>
      </c>
      <c r="M41" s="3" t="str">
        <f t="shared" si="0"/>
        <v>A</v>
      </c>
      <c r="O41" s="64" t="s">
        <v>166</v>
      </c>
      <c r="P41" s="66">
        <v>7.1</v>
      </c>
      <c r="Q41" s="64"/>
      <c r="S41" s="64"/>
      <c r="U41" s="64"/>
      <c r="W41" s="64"/>
      <c r="Y41" s="64"/>
      <c r="AA41" s="64"/>
      <c r="AC41" s="64"/>
      <c r="AF41" t="str">
        <f t="shared" si="1"/>
        <v>7</v>
      </c>
      <c r="AG41">
        <f t="shared" si="2"/>
      </c>
    </row>
    <row r="42" spans="1:33" ht="25.5">
      <c r="A42">
        <v>39</v>
      </c>
      <c r="B42" t="s">
        <v>2013</v>
      </c>
      <c r="D42" t="s">
        <v>1131</v>
      </c>
      <c r="F42" s="17" t="s">
        <v>2038</v>
      </c>
      <c r="G42" s="17" t="s">
        <v>1299</v>
      </c>
      <c r="H42" s="18" t="s">
        <v>1959</v>
      </c>
      <c r="J42" s="15" t="s">
        <v>1952</v>
      </c>
      <c r="K42" s="9" t="s">
        <v>956</v>
      </c>
      <c r="L42" s="9" t="s">
        <v>957</v>
      </c>
      <c r="M42" s="3" t="str">
        <f t="shared" si="0"/>
        <v>A</v>
      </c>
      <c r="O42" s="64" t="s">
        <v>166</v>
      </c>
      <c r="P42" s="66">
        <v>7.1</v>
      </c>
      <c r="Q42" s="64"/>
      <c r="S42" s="64"/>
      <c r="U42" s="64"/>
      <c r="V42" s="2"/>
      <c r="W42" s="64"/>
      <c r="Y42" s="64"/>
      <c r="AA42" s="64"/>
      <c r="AC42" s="64"/>
      <c r="AF42" t="str">
        <f t="shared" si="1"/>
        <v>8.1</v>
      </c>
      <c r="AG42">
        <f t="shared" si="2"/>
      </c>
    </row>
    <row r="43" spans="1:33" ht="63.75">
      <c r="A43">
        <v>40</v>
      </c>
      <c r="B43" t="s">
        <v>2013</v>
      </c>
      <c r="D43" t="s">
        <v>1131</v>
      </c>
      <c r="F43" s="17" t="s">
        <v>2034</v>
      </c>
      <c r="G43" s="17" t="s">
        <v>2034</v>
      </c>
      <c r="H43" s="17" t="s">
        <v>1957</v>
      </c>
      <c r="J43" s="14" t="s">
        <v>1952</v>
      </c>
      <c r="K43" s="8" t="s">
        <v>958</v>
      </c>
      <c r="L43" s="8" t="s">
        <v>959</v>
      </c>
      <c r="M43" s="3" t="str">
        <f t="shared" si="0"/>
        <v>A</v>
      </c>
      <c r="O43" s="64" t="s">
        <v>166</v>
      </c>
      <c r="P43" s="66">
        <v>7.1</v>
      </c>
      <c r="Q43" s="64"/>
      <c r="S43" s="64"/>
      <c r="U43" s="64"/>
      <c r="W43" s="64"/>
      <c r="Y43" s="64"/>
      <c r="AA43" s="64"/>
      <c r="AC43" s="64"/>
      <c r="AF43" t="str">
        <f t="shared" si="1"/>
        <v>7</v>
      </c>
      <c r="AG43">
        <f t="shared" si="2"/>
      </c>
    </row>
    <row r="44" spans="1:33" ht="51">
      <c r="A44">
        <v>41</v>
      </c>
      <c r="B44" t="s">
        <v>2013</v>
      </c>
      <c r="D44" t="s">
        <v>1131</v>
      </c>
      <c r="F44" s="17" t="s">
        <v>2038</v>
      </c>
      <c r="G44" s="17" t="s">
        <v>1299</v>
      </c>
      <c r="H44" s="17" t="s">
        <v>1980</v>
      </c>
      <c r="J44" s="14" t="s">
        <v>1952</v>
      </c>
      <c r="K44" s="8" t="s">
        <v>960</v>
      </c>
      <c r="L44" s="8" t="s">
        <v>957</v>
      </c>
      <c r="M44" s="3" t="str">
        <f t="shared" si="0"/>
        <v>R</v>
      </c>
      <c r="O44" s="64" t="s">
        <v>271</v>
      </c>
      <c r="P44" s="66" t="s">
        <v>1718</v>
      </c>
      <c r="Q44" s="64"/>
      <c r="S44" s="64"/>
      <c r="U44" s="64"/>
      <c r="V44" s="2"/>
      <c r="W44" s="64"/>
      <c r="Y44" s="64"/>
      <c r="AA44" s="64"/>
      <c r="AC44" s="64"/>
      <c r="AF44">
        <f t="shared" si="1"/>
      </c>
      <c r="AG44" t="str">
        <f t="shared" si="2"/>
        <v>8.1</v>
      </c>
    </row>
    <row r="45" spans="1:33" ht="76.5">
      <c r="A45">
        <v>42</v>
      </c>
      <c r="B45" t="s">
        <v>2013</v>
      </c>
      <c r="D45" t="s">
        <v>1131</v>
      </c>
      <c r="F45" s="17" t="s">
        <v>2038</v>
      </c>
      <c r="G45" s="17" t="s">
        <v>1301</v>
      </c>
      <c r="H45" s="17" t="s">
        <v>1962</v>
      </c>
      <c r="J45" s="14" t="s">
        <v>1952</v>
      </c>
      <c r="K45" s="8" t="s">
        <v>961</v>
      </c>
      <c r="L45" s="8" t="s">
        <v>962</v>
      </c>
      <c r="M45" s="3" t="str">
        <f t="shared" si="0"/>
        <v>A</v>
      </c>
      <c r="O45" s="64" t="s">
        <v>166</v>
      </c>
      <c r="P45" s="66">
        <v>7.1</v>
      </c>
      <c r="Q45" s="64"/>
      <c r="S45" s="64"/>
      <c r="U45" s="64"/>
      <c r="W45" s="64"/>
      <c r="Y45" s="64"/>
      <c r="AA45" s="64"/>
      <c r="AC45" s="64"/>
      <c r="AF45" t="str">
        <f t="shared" si="1"/>
        <v>8.3.2</v>
      </c>
      <c r="AG45">
        <f t="shared" si="2"/>
      </c>
    </row>
    <row r="46" spans="1:33" ht="76.5">
      <c r="A46">
        <v>43</v>
      </c>
      <c r="B46" t="s">
        <v>2013</v>
      </c>
      <c r="D46" t="s">
        <v>1131</v>
      </c>
      <c r="F46" s="17" t="s">
        <v>2038</v>
      </c>
      <c r="G46" s="17" t="s">
        <v>1586</v>
      </c>
      <c r="H46" s="17" t="s">
        <v>1966</v>
      </c>
      <c r="J46" s="14" t="s">
        <v>1952</v>
      </c>
      <c r="K46" s="8" t="s">
        <v>963</v>
      </c>
      <c r="L46" s="8" t="s">
        <v>957</v>
      </c>
      <c r="M46" s="3" t="str">
        <f t="shared" si="0"/>
        <v>A</v>
      </c>
      <c r="O46" s="64" t="s">
        <v>166</v>
      </c>
      <c r="P46" s="66">
        <v>7.1</v>
      </c>
      <c r="Q46" s="64"/>
      <c r="S46" s="64"/>
      <c r="U46" s="64"/>
      <c r="W46" s="64"/>
      <c r="Y46" s="67"/>
      <c r="Z46" s="68">
        <v>7.1</v>
      </c>
      <c r="AA46" s="64"/>
      <c r="AC46" s="64"/>
      <c r="AF46" t="str">
        <f t="shared" si="1"/>
        <v>8.3.3</v>
      </c>
      <c r="AG46">
        <f t="shared" si="2"/>
      </c>
    </row>
    <row r="47" spans="1:33" ht="25.5">
      <c r="A47">
        <v>44</v>
      </c>
      <c r="B47" t="s">
        <v>2013</v>
      </c>
      <c r="D47" t="s">
        <v>1131</v>
      </c>
      <c r="F47" s="17" t="s">
        <v>85</v>
      </c>
      <c r="G47" s="17" t="s">
        <v>85</v>
      </c>
      <c r="H47" s="18" t="s">
        <v>1981</v>
      </c>
      <c r="J47" s="15" t="s">
        <v>1952</v>
      </c>
      <c r="K47" s="9" t="s">
        <v>964</v>
      </c>
      <c r="L47" s="9" t="s">
        <v>965</v>
      </c>
      <c r="M47" s="3" t="str">
        <f t="shared" si="0"/>
        <v>R</v>
      </c>
      <c r="O47" s="64"/>
      <c r="P47" s="66"/>
      <c r="Q47" s="64"/>
      <c r="S47" s="64" t="s">
        <v>271</v>
      </c>
      <c r="T47" s="66" t="s">
        <v>275</v>
      </c>
      <c r="U47" s="64"/>
      <c r="W47" s="64"/>
      <c r="Y47" s="64"/>
      <c r="AA47" s="64"/>
      <c r="AC47" s="64"/>
      <c r="AF47">
        <f t="shared" si="1"/>
      </c>
      <c r="AG47" t="str">
        <f t="shared" si="2"/>
        <v>5</v>
      </c>
    </row>
    <row r="48" spans="1:33" ht="76.5">
      <c r="A48">
        <v>45</v>
      </c>
      <c r="B48" t="s">
        <v>2013</v>
      </c>
      <c r="D48" t="s">
        <v>1131</v>
      </c>
      <c r="F48" s="17" t="s">
        <v>1953</v>
      </c>
      <c r="G48" s="17" t="s">
        <v>1953</v>
      </c>
      <c r="H48" s="18" t="s">
        <v>1953</v>
      </c>
      <c r="J48" s="15" t="s">
        <v>1952</v>
      </c>
      <c r="K48" s="9" t="s">
        <v>966</v>
      </c>
      <c r="L48" s="10" t="s">
        <v>967</v>
      </c>
      <c r="M48" s="3" t="str">
        <f t="shared" si="0"/>
        <v>A</v>
      </c>
      <c r="O48" s="64" t="s">
        <v>166</v>
      </c>
      <c r="P48" s="66">
        <v>7.1</v>
      </c>
      <c r="Q48" s="64"/>
      <c r="S48" s="64"/>
      <c r="U48" s="64"/>
      <c r="W48" s="64"/>
      <c r="Y48" s="64"/>
      <c r="AA48" s="64"/>
      <c r="AC48" s="64"/>
      <c r="AF48" t="str">
        <f t="shared" si="1"/>
        <v>3</v>
      </c>
      <c r="AG48">
        <f t="shared" si="2"/>
      </c>
    </row>
    <row r="49" spans="1:33" ht="25.5">
      <c r="A49">
        <v>46</v>
      </c>
      <c r="B49" t="s">
        <v>2013</v>
      </c>
      <c r="D49" t="s">
        <v>1131</v>
      </c>
      <c r="F49" s="17" t="s">
        <v>85</v>
      </c>
      <c r="G49" s="17" t="s">
        <v>85</v>
      </c>
      <c r="H49" s="17" t="s">
        <v>1982</v>
      </c>
      <c r="J49" s="14" t="s">
        <v>1952</v>
      </c>
      <c r="K49" s="11" t="s">
        <v>968</v>
      </c>
      <c r="L49" s="11" t="s">
        <v>969</v>
      </c>
      <c r="M49" s="3" t="str">
        <f t="shared" si="0"/>
        <v>A</v>
      </c>
      <c r="O49" s="64" t="s">
        <v>166</v>
      </c>
      <c r="P49" s="66">
        <v>7.1</v>
      </c>
      <c r="Q49" s="64"/>
      <c r="S49" s="64"/>
      <c r="U49" s="64"/>
      <c r="W49" s="64"/>
      <c r="Y49" s="64"/>
      <c r="AA49" s="64"/>
      <c r="AC49" s="64"/>
      <c r="AF49" t="str">
        <f t="shared" si="1"/>
        <v>5</v>
      </c>
      <c r="AG49">
        <f t="shared" si="2"/>
      </c>
    </row>
    <row r="50" spans="1:33" ht="12.75">
      <c r="A50">
        <v>47</v>
      </c>
      <c r="B50" t="s">
        <v>2013</v>
      </c>
      <c r="D50" t="s">
        <v>1131</v>
      </c>
      <c r="F50" s="17" t="s">
        <v>2034</v>
      </c>
      <c r="G50" s="17" t="s">
        <v>2034</v>
      </c>
      <c r="H50" s="17" t="s">
        <v>1957</v>
      </c>
      <c r="J50" s="14" t="s">
        <v>1952</v>
      </c>
      <c r="K50" s="8" t="s">
        <v>970</v>
      </c>
      <c r="L50" s="8" t="s">
        <v>971</v>
      </c>
      <c r="M50" s="3" t="str">
        <f t="shared" si="0"/>
        <v>A</v>
      </c>
      <c r="O50" s="64" t="s">
        <v>166</v>
      </c>
      <c r="P50" s="66">
        <v>7.1</v>
      </c>
      <c r="Q50" s="64"/>
      <c r="S50" s="64"/>
      <c r="U50" s="64"/>
      <c r="W50" s="64"/>
      <c r="Y50" s="64"/>
      <c r="AA50" s="64"/>
      <c r="AC50" s="64"/>
      <c r="AF50" t="str">
        <f t="shared" si="1"/>
        <v>7</v>
      </c>
      <c r="AG50">
        <f t="shared" si="2"/>
      </c>
    </row>
    <row r="51" spans="1:33" ht="12.75">
      <c r="A51">
        <v>48</v>
      </c>
      <c r="B51" t="s">
        <v>2013</v>
      </c>
      <c r="D51" t="s">
        <v>1131</v>
      </c>
      <c r="F51" s="17" t="s">
        <v>2038</v>
      </c>
      <c r="G51" s="17" t="s">
        <v>1299</v>
      </c>
      <c r="H51" s="17" t="s">
        <v>1980</v>
      </c>
      <c r="J51" s="14" t="s">
        <v>1952</v>
      </c>
      <c r="K51" s="8" t="s">
        <v>972</v>
      </c>
      <c r="L51" s="8" t="s">
        <v>971</v>
      </c>
      <c r="M51" s="3" t="str">
        <f t="shared" si="0"/>
        <v>A</v>
      </c>
      <c r="O51" s="64" t="s">
        <v>166</v>
      </c>
      <c r="P51" s="66">
        <v>7.1</v>
      </c>
      <c r="Q51" s="64"/>
      <c r="S51" s="64"/>
      <c r="U51" s="64"/>
      <c r="V51" s="2"/>
      <c r="W51" s="64"/>
      <c r="Y51" s="64"/>
      <c r="AA51" s="64"/>
      <c r="AC51" s="64"/>
      <c r="AF51" t="str">
        <f t="shared" si="1"/>
        <v>8.1</v>
      </c>
      <c r="AG51">
        <f t="shared" si="2"/>
      </c>
    </row>
    <row r="52" spans="1:33" ht="25.5">
      <c r="A52">
        <v>49</v>
      </c>
      <c r="B52" t="s">
        <v>2013</v>
      </c>
      <c r="D52" t="s">
        <v>1131</v>
      </c>
      <c r="F52" s="17" t="s">
        <v>2038</v>
      </c>
      <c r="G52" s="17" t="s">
        <v>1299</v>
      </c>
      <c r="H52" s="17" t="s">
        <v>1980</v>
      </c>
      <c r="J52" s="14" t="s">
        <v>1952</v>
      </c>
      <c r="K52" s="8" t="s">
        <v>973</v>
      </c>
      <c r="L52" s="8" t="s">
        <v>974</v>
      </c>
      <c r="M52" s="3" t="str">
        <f t="shared" si="0"/>
        <v>A</v>
      </c>
      <c r="O52" s="64" t="s">
        <v>166</v>
      </c>
      <c r="P52" s="66">
        <v>7.1</v>
      </c>
      <c r="Q52" s="64"/>
      <c r="S52" s="64"/>
      <c r="U52" s="64"/>
      <c r="V52" s="2"/>
      <c r="W52" s="64"/>
      <c r="Y52" s="64"/>
      <c r="AA52" s="64"/>
      <c r="AC52" s="64"/>
      <c r="AF52" t="str">
        <f t="shared" si="1"/>
        <v>8.1</v>
      </c>
      <c r="AG52">
        <f t="shared" si="2"/>
      </c>
    </row>
    <row r="53" spans="1:33" ht="12.75">
      <c r="A53">
        <v>50</v>
      </c>
      <c r="B53" t="s">
        <v>2013</v>
      </c>
      <c r="D53" t="s">
        <v>1131</v>
      </c>
      <c r="F53" s="17" t="s">
        <v>2038</v>
      </c>
      <c r="G53" s="17" t="s">
        <v>1300</v>
      </c>
      <c r="H53" s="17" t="s">
        <v>1960</v>
      </c>
      <c r="J53" s="14" t="s">
        <v>1952</v>
      </c>
      <c r="K53" s="8" t="s">
        <v>975</v>
      </c>
      <c r="L53" s="8" t="s">
        <v>971</v>
      </c>
      <c r="M53" s="3" t="str">
        <f t="shared" si="0"/>
        <v>A</v>
      </c>
      <c r="O53" s="64" t="s">
        <v>166</v>
      </c>
      <c r="P53" s="66">
        <v>7.2</v>
      </c>
      <c r="Q53" s="64"/>
      <c r="S53" s="64"/>
      <c r="U53" s="64"/>
      <c r="V53" s="2"/>
      <c r="W53" s="64"/>
      <c r="Y53" s="64"/>
      <c r="AA53" s="64"/>
      <c r="AC53" s="64"/>
      <c r="AF53" t="str">
        <f t="shared" si="1"/>
        <v>8.2</v>
      </c>
      <c r="AG53">
        <f t="shared" si="2"/>
      </c>
    </row>
    <row r="54" spans="1:33" ht="63.75">
      <c r="A54">
        <v>51</v>
      </c>
      <c r="B54" t="s">
        <v>2013</v>
      </c>
      <c r="D54" t="s">
        <v>1131</v>
      </c>
      <c r="F54" s="17" t="s">
        <v>2038</v>
      </c>
      <c r="G54" s="17" t="s">
        <v>1301</v>
      </c>
      <c r="H54" s="17" t="s">
        <v>1963</v>
      </c>
      <c r="J54" s="14" t="s">
        <v>1952</v>
      </c>
      <c r="K54" s="11" t="s">
        <v>976</v>
      </c>
      <c r="L54" s="8" t="s">
        <v>971</v>
      </c>
      <c r="M54" s="3" t="str">
        <f t="shared" si="0"/>
        <v>A</v>
      </c>
      <c r="O54" s="64" t="s">
        <v>166</v>
      </c>
      <c r="P54" s="66">
        <v>7.1</v>
      </c>
      <c r="Q54" s="64"/>
      <c r="S54" s="64"/>
      <c r="U54" s="64"/>
      <c r="W54" s="64"/>
      <c r="Y54" s="64"/>
      <c r="AA54" s="64"/>
      <c r="AC54" s="64"/>
      <c r="AF54" t="str">
        <f t="shared" si="1"/>
        <v>8.3.2</v>
      </c>
      <c r="AG54">
        <f t="shared" si="2"/>
      </c>
    </row>
    <row r="55" spans="1:33" ht="63.75">
      <c r="A55">
        <v>52</v>
      </c>
      <c r="B55" t="s">
        <v>2013</v>
      </c>
      <c r="D55" t="s">
        <v>1131</v>
      </c>
      <c r="F55" s="17" t="s">
        <v>2038</v>
      </c>
      <c r="G55" s="17" t="s">
        <v>1301</v>
      </c>
      <c r="H55" s="17" t="s">
        <v>1963</v>
      </c>
      <c r="J55" s="14" t="s">
        <v>1952</v>
      </c>
      <c r="K55" s="8" t="s">
        <v>977</v>
      </c>
      <c r="L55" s="8" t="s">
        <v>971</v>
      </c>
      <c r="M55" s="3" t="str">
        <f t="shared" si="0"/>
        <v>A</v>
      </c>
      <c r="O55" s="64" t="s">
        <v>166</v>
      </c>
      <c r="P55" s="66">
        <v>7.1</v>
      </c>
      <c r="Q55" s="64"/>
      <c r="S55" s="64"/>
      <c r="U55" s="64"/>
      <c r="W55" s="64"/>
      <c r="Y55" s="64"/>
      <c r="AA55" s="64"/>
      <c r="AC55" s="64"/>
      <c r="AF55" t="str">
        <f t="shared" si="1"/>
        <v>8.3.2</v>
      </c>
      <c r="AG55">
        <f t="shared" si="2"/>
      </c>
    </row>
    <row r="56" spans="1:33" ht="12.75">
      <c r="A56">
        <v>53</v>
      </c>
      <c r="B56" t="s">
        <v>2013</v>
      </c>
      <c r="D56" t="s">
        <v>1131</v>
      </c>
      <c r="F56" s="17" t="s">
        <v>1953</v>
      </c>
      <c r="G56" s="17" t="s">
        <v>1953</v>
      </c>
      <c r="H56" s="17" t="s">
        <v>1953</v>
      </c>
      <c r="J56" s="14" t="s">
        <v>1952</v>
      </c>
      <c r="K56" s="8" t="s">
        <v>978</v>
      </c>
      <c r="L56" s="8" t="s">
        <v>971</v>
      </c>
      <c r="M56" s="3" t="str">
        <f t="shared" si="0"/>
        <v>A</v>
      </c>
      <c r="O56" s="64" t="s">
        <v>166</v>
      </c>
      <c r="P56" s="66">
        <v>7.1</v>
      </c>
      <c r="Q56" s="64"/>
      <c r="S56" s="64"/>
      <c r="U56" s="64"/>
      <c r="W56" s="64"/>
      <c r="Y56" s="64"/>
      <c r="AA56" s="64"/>
      <c r="AC56" s="64"/>
      <c r="AF56" t="str">
        <f t="shared" si="1"/>
        <v>3</v>
      </c>
      <c r="AG56">
        <f t="shared" si="2"/>
      </c>
    </row>
    <row r="57" spans="1:33" ht="12.75">
      <c r="A57">
        <v>54</v>
      </c>
      <c r="B57" t="s">
        <v>2013</v>
      </c>
      <c r="D57" t="s">
        <v>1131</v>
      </c>
      <c r="F57" s="17" t="s">
        <v>2038</v>
      </c>
      <c r="G57" s="17" t="s">
        <v>1302</v>
      </c>
      <c r="H57" s="17" t="s">
        <v>1967</v>
      </c>
      <c r="J57" s="14" t="s">
        <v>1952</v>
      </c>
      <c r="K57" s="12" t="s">
        <v>979</v>
      </c>
      <c r="L57" s="8" t="s">
        <v>971</v>
      </c>
      <c r="M57" s="3" t="str">
        <f t="shared" si="0"/>
        <v>A</v>
      </c>
      <c r="O57" s="64" t="s">
        <v>166</v>
      </c>
      <c r="P57" s="66">
        <v>7.1</v>
      </c>
      <c r="Q57" s="64"/>
      <c r="S57" s="64"/>
      <c r="U57" s="64"/>
      <c r="W57" s="64"/>
      <c r="X57" s="2"/>
      <c r="Y57" s="64"/>
      <c r="AA57" s="64"/>
      <c r="AC57" s="64"/>
      <c r="AF57" t="str">
        <f t="shared" si="1"/>
        <v>8.4</v>
      </c>
      <c r="AG57">
        <f t="shared" si="2"/>
      </c>
    </row>
    <row r="58" spans="1:33" ht="25.5">
      <c r="A58">
        <v>55</v>
      </c>
      <c r="B58" t="s">
        <v>2013</v>
      </c>
      <c r="D58" t="s">
        <v>1131</v>
      </c>
      <c r="F58" s="17" t="s">
        <v>2038</v>
      </c>
      <c r="G58" s="17" t="s">
        <v>1303</v>
      </c>
      <c r="H58" s="17" t="s">
        <v>1968</v>
      </c>
      <c r="J58" s="14" t="s">
        <v>1952</v>
      </c>
      <c r="K58" s="8" t="s">
        <v>980</v>
      </c>
      <c r="L58" s="8" t="s">
        <v>971</v>
      </c>
      <c r="M58" s="3">
        <f t="shared" si="0"/>
      </c>
      <c r="O58" s="64"/>
      <c r="P58" s="66"/>
      <c r="Q58" s="64"/>
      <c r="S58" s="64"/>
      <c r="U58" s="64"/>
      <c r="W58" s="64"/>
      <c r="Y58" s="64"/>
      <c r="AA58" s="64"/>
      <c r="AC58" s="64"/>
      <c r="AF58">
        <f t="shared" si="1"/>
      </c>
      <c r="AG58">
        <f t="shared" si="2"/>
      </c>
    </row>
    <row r="59" spans="1:33" ht="76.5">
      <c r="A59">
        <v>56</v>
      </c>
      <c r="B59" t="s">
        <v>2013</v>
      </c>
      <c r="D59" t="s">
        <v>1131</v>
      </c>
      <c r="F59" s="17" t="s">
        <v>2038</v>
      </c>
      <c r="G59" s="17" t="s">
        <v>1303</v>
      </c>
      <c r="H59" s="17" t="s">
        <v>1968</v>
      </c>
      <c r="J59" s="14" t="s">
        <v>1952</v>
      </c>
      <c r="K59" s="8" t="s">
        <v>981</v>
      </c>
      <c r="L59" s="8" t="s">
        <v>971</v>
      </c>
      <c r="M59" s="3" t="str">
        <f t="shared" si="0"/>
        <v>A</v>
      </c>
      <c r="O59" s="64" t="s">
        <v>166</v>
      </c>
      <c r="P59" s="66">
        <v>7.1</v>
      </c>
      <c r="Q59" s="64"/>
      <c r="S59" s="64"/>
      <c r="U59" s="64"/>
      <c r="W59" s="64"/>
      <c r="Y59" s="64"/>
      <c r="AA59" s="64"/>
      <c r="AC59" s="64"/>
      <c r="AF59" t="str">
        <f t="shared" si="1"/>
        <v>8.5</v>
      </c>
      <c r="AG59">
        <f t="shared" si="2"/>
      </c>
    </row>
    <row r="60" spans="1:33" ht="63.75">
      <c r="A60">
        <v>57</v>
      </c>
      <c r="B60" t="s">
        <v>2013</v>
      </c>
      <c r="D60" t="s">
        <v>1131</v>
      </c>
      <c r="F60" s="17" t="s">
        <v>2038</v>
      </c>
      <c r="G60" s="17" t="s">
        <v>1302</v>
      </c>
      <c r="H60" s="18" t="s">
        <v>1967</v>
      </c>
      <c r="J60" s="15" t="s">
        <v>1952</v>
      </c>
      <c r="K60" s="9" t="s">
        <v>982</v>
      </c>
      <c r="L60" s="9" t="s">
        <v>983</v>
      </c>
      <c r="M60" s="3" t="str">
        <f t="shared" si="0"/>
        <v>A</v>
      </c>
      <c r="O60" s="64" t="s">
        <v>166</v>
      </c>
      <c r="P60" s="66">
        <v>7.1</v>
      </c>
      <c r="Q60" s="64"/>
      <c r="S60" s="64"/>
      <c r="U60" s="64"/>
      <c r="W60" s="64"/>
      <c r="X60" s="2"/>
      <c r="Y60" s="64"/>
      <c r="AA60" s="64"/>
      <c r="AC60" s="64"/>
      <c r="AF60" t="str">
        <f t="shared" si="1"/>
        <v>8.4</v>
      </c>
      <c r="AG60">
        <f t="shared" si="2"/>
      </c>
    </row>
    <row r="61" spans="1:33" ht="63.75">
      <c r="A61">
        <v>58</v>
      </c>
      <c r="B61" t="s">
        <v>2013</v>
      </c>
      <c r="D61" t="s">
        <v>1131</v>
      </c>
      <c r="F61" s="17" t="s">
        <v>2038</v>
      </c>
      <c r="G61" s="17" t="s">
        <v>1302</v>
      </c>
      <c r="H61" s="17" t="s">
        <v>1983</v>
      </c>
      <c r="J61" s="14" t="s">
        <v>1952</v>
      </c>
      <c r="K61" s="8" t="s">
        <v>984</v>
      </c>
      <c r="L61" s="8" t="s">
        <v>953</v>
      </c>
      <c r="M61" s="3" t="str">
        <f t="shared" si="0"/>
        <v>A</v>
      </c>
      <c r="O61" s="64" t="s">
        <v>166</v>
      </c>
      <c r="P61" s="66">
        <v>7.1</v>
      </c>
      <c r="Q61" s="64"/>
      <c r="S61" s="64"/>
      <c r="U61" s="64"/>
      <c r="W61" s="64"/>
      <c r="X61" s="2"/>
      <c r="Y61" s="64"/>
      <c r="AA61" s="64"/>
      <c r="AC61" s="64"/>
      <c r="AF61" t="str">
        <f t="shared" si="1"/>
        <v>8.4</v>
      </c>
      <c r="AG61">
        <f t="shared" si="2"/>
      </c>
    </row>
    <row r="62" spans="1:33" ht="63.75">
      <c r="A62">
        <v>59</v>
      </c>
      <c r="B62" t="s">
        <v>2013</v>
      </c>
      <c r="D62" t="s">
        <v>1131</v>
      </c>
      <c r="F62" s="17" t="s">
        <v>2038</v>
      </c>
      <c r="G62" s="17" t="s">
        <v>1302</v>
      </c>
      <c r="H62" s="17" t="s">
        <v>1983</v>
      </c>
      <c r="J62" s="14" t="s">
        <v>1952</v>
      </c>
      <c r="K62" s="8" t="s">
        <v>985</v>
      </c>
      <c r="L62" s="8" t="s">
        <v>953</v>
      </c>
      <c r="M62" s="3" t="str">
        <f t="shared" si="0"/>
        <v>A</v>
      </c>
      <c r="O62" s="64" t="s">
        <v>166</v>
      </c>
      <c r="P62" s="66">
        <v>7.1</v>
      </c>
      <c r="Q62" s="64"/>
      <c r="S62" s="64"/>
      <c r="U62" s="64"/>
      <c r="W62" s="64"/>
      <c r="X62" s="2"/>
      <c r="Y62" s="64"/>
      <c r="AA62" s="64"/>
      <c r="AC62" s="64"/>
      <c r="AF62" t="str">
        <f t="shared" si="1"/>
        <v>8.4</v>
      </c>
      <c r="AG62">
        <f t="shared" si="2"/>
      </c>
    </row>
    <row r="63" spans="1:33" ht="51">
      <c r="A63">
        <v>60</v>
      </c>
      <c r="B63" t="s">
        <v>2013</v>
      </c>
      <c r="D63" t="s">
        <v>1131</v>
      </c>
      <c r="F63" s="17" t="s">
        <v>2038</v>
      </c>
      <c r="G63" s="17" t="s">
        <v>1302</v>
      </c>
      <c r="H63" s="17" t="s">
        <v>1984</v>
      </c>
      <c r="J63" s="14" t="s">
        <v>1952</v>
      </c>
      <c r="K63" s="8" t="s">
        <v>986</v>
      </c>
      <c r="L63" s="8" t="s">
        <v>953</v>
      </c>
      <c r="M63" s="3" t="str">
        <f t="shared" si="0"/>
        <v>A</v>
      </c>
      <c r="O63" s="64" t="s">
        <v>166</v>
      </c>
      <c r="P63" s="66">
        <v>7.1</v>
      </c>
      <c r="Q63" s="64"/>
      <c r="S63" s="64"/>
      <c r="U63" s="64"/>
      <c r="W63" s="64"/>
      <c r="X63" s="2"/>
      <c r="Y63" s="64"/>
      <c r="AA63" s="64"/>
      <c r="AC63" s="64"/>
      <c r="AF63" t="str">
        <f t="shared" si="1"/>
        <v>8.4</v>
      </c>
      <c r="AG63">
        <f t="shared" si="2"/>
      </c>
    </row>
    <row r="64" spans="1:33" ht="63.75">
      <c r="A64">
        <v>61</v>
      </c>
      <c r="B64" t="s">
        <v>2013</v>
      </c>
      <c r="D64" t="s">
        <v>1131</v>
      </c>
      <c r="F64" s="17" t="s">
        <v>2038</v>
      </c>
      <c r="G64" s="17" t="s">
        <v>1302</v>
      </c>
      <c r="H64" s="17" t="s">
        <v>1985</v>
      </c>
      <c r="J64" s="14" t="s">
        <v>1952</v>
      </c>
      <c r="K64" s="8" t="s">
        <v>987</v>
      </c>
      <c r="L64" s="8" t="s">
        <v>953</v>
      </c>
      <c r="M64" s="3" t="str">
        <f t="shared" si="0"/>
        <v>A</v>
      </c>
      <c r="O64" s="64" t="s">
        <v>166</v>
      </c>
      <c r="P64" s="66">
        <v>7.1</v>
      </c>
      <c r="Q64" s="64"/>
      <c r="S64" s="64"/>
      <c r="U64" s="64"/>
      <c r="W64" s="64"/>
      <c r="X64" s="2"/>
      <c r="Y64" s="64"/>
      <c r="AA64" s="64"/>
      <c r="AC64" s="64"/>
      <c r="AF64" t="str">
        <f t="shared" si="1"/>
        <v>8.4</v>
      </c>
      <c r="AG64">
        <f t="shared" si="2"/>
      </c>
    </row>
    <row r="65" spans="1:33" ht="76.5">
      <c r="A65">
        <v>62</v>
      </c>
      <c r="B65" t="s">
        <v>2013</v>
      </c>
      <c r="D65" t="s">
        <v>1131</v>
      </c>
      <c r="F65" s="17" t="s">
        <v>2038</v>
      </c>
      <c r="G65" s="17" t="s">
        <v>1302</v>
      </c>
      <c r="H65" s="17" t="s">
        <v>1986</v>
      </c>
      <c r="J65" s="14" t="s">
        <v>1952</v>
      </c>
      <c r="K65" s="8" t="s">
        <v>988</v>
      </c>
      <c r="L65" s="8" t="s">
        <v>989</v>
      </c>
      <c r="M65" s="3" t="str">
        <f t="shared" si="0"/>
        <v>A</v>
      </c>
      <c r="O65" s="64" t="s">
        <v>166</v>
      </c>
      <c r="P65" s="66">
        <v>7.1</v>
      </c>
      <c r="Q65" s="64"/>
      <c r="S65" s="64"/>
      <c r="U65" s="64"/>
      <c r="W65" s="64"/>
      <c r="X65" s="2"/>
      <c r="Y65" s="64"/>
      <c r="AA65" s="64"/>
      <c r="AC65" s="64"/>
      <c r="AF65" t="str">
        <f t="shared" si="1"/>
        <v>8.4</v>
      </c>
      <c r="AG65">
        <f t="shared" si="2"/>
      </c>
    </row>
    <row r="66" spans="1:33" ht="51">
      <c r="A66">
        <v>63</v>
      </c>
      <c r="B66" t="s">
        <v>2013</v>
      </c>
      <c r="D66" t="s">
        <v>1131</v>
      </c>
      <c r="F66" s="17" t="s">
        <v>2038</v>
      </c>
      <c r="G66" s="17" t="s">
        <v>1302</v>
      </c>
      <c r="H66" s="17" t="s">
        <v>1986</v>
      </c>
      <c r="J66" s="14" t="s">
        <v>1952</v>
      </c>
      <c r="K66" s="8" t="s">
        <v>990</v>
      </c>
      <c r="L66" s="8" t="s">
        <v>953</v>
      </c>
      <c r="M66" s="3" t="str">
        <f t="shared" si="0"/>
        <v>A</v>
      </c>
      <c r="O66" s="64" t="s">
        <v>166</v>
      </c>
      <c r="P66" s="66">
        <v>7.1</v>
      </c>
      <c r="Q66" s="64"/>
      <c r="S66" s="64"/>
      <c r="U66" s="64"/>
      <c r="W66" s="64"/>
      <c r="X66" s="2"/>
      <c r="Y66" s="64"/>
      <c r="AA66" s="64"/>
      <c r="AC66" s="64"/>
      <c r="AF66" t="str">
        <f t="shared" si="1"/>
        <v>8.4</v>
      </c>
      <c r="AG66">
        <f t="shared" si="2"/>
      </c>
    </row>
    <row r="67" spans="1:33" ht="51">
      <c r="A67">
        <v>64</v>
      </c>
      <c r="B67" t="s">
        <v>2013</v>
      </c>
      <c r="D67" t="s">
        <v>1131</v>
      </c>
      <c r="F67" s="17" t="s">
        <v>2038</v>
      </c>
      <c r="G67" s="17" t="s">
        <v>1302</v>
      </c>
      <c r="H67" s="17" t="s">
        <v>1987</v>
      </c>
      <c r="J67" s="14" t="s">
        <v>1952</v>
      </c>
      <c r="K67" s="8" t="s">
        <v>991</v>
      </c>
      <c r="L67" s="8" t="s">
        <v>953</v>
      </c>
      <c r="M67" s="3" t="str">
        <f t="shared" si="0"/>
        <v>A</v>
      </c>
      <c r="O67" s="64" t="s">
        <v>166</v>
      </c>
      <c r="P67" s="66">
        <v>7.1</v>
      </c>
      <c r="Q67" s="64"/>
      <c r="S67" s="64"/>
      <c r="U67" s="64"/>
      <c r="W67" s="64"/>
      <c r="X67" s="2"/>
      <c r="Y67" s="64"/>
      <c r="AA67" s="64"/>
      <c r="AC67" s="64"/>
      <c r="AF67" t="str">
        <f t="shared" si="1"/>
        <v>8.4</v>
      </c>
      <c r="AG67">
        <f t="shared" si="2"/>
      </c>
    </row>
    <row r="68" spans="1:33" ht="38.25">
      <c r="A68">
        <v>65</v>
      </c>
      <c r="B68" t="s">
        <v>2013</v>
      </c>
      <c r="D68" t="s">
        <v>1131</v>
      </c>
      <c r="F68" s="17" t="s">
        <v>2038</v>
      </c>
      <c r="G68" s="17" t="s">
        <v>1302</v>
      </c>
      <c r="H68" s="17" t="s">
        <v>1988</v>
      </c>
      <c r="J68" s="14" t="s">
        <v>1952</v>
      </c>
      <c r="K68" s="8" t="s">
        <v>992</v>
      </c>
      <c r="L68" s="8" t="s">
        <v>953</v>
      </c>
      <c r="M68" s="3" t="str">
        <f t="shared" si="0"/>
        <v>A</v>
      </c>
      <c r="O68" s="64" t="s">
        <v>166</v>
      </c>
      <c r="P68" s="66">
        <v>7.1</v>
      </c>
      <c r="Q68" s="64"/>
      <c r="S68" s="64"/>
      <c r="U68" s="64"/>
      <c r="W68" s="64"/>
      <c r="X68" s="2"/>
      <c r="Y68" s="64"/>
      <c r="AA68" s="64"/>
      <c r="AC68" s="64"/>
      <c r="AF68" t="str">
        <f t="shared" si="1"/>
        <v>8.4</v>
      </c>
      <c r="AG68">
        <f t="shared" si="2"/>
      </c>
    </row>
    <row r="69" spans="1:33" ht="51">
      <c r="A69">
        <v>66</v>
      </c>
      <c r="B69" t="s">
        <v>2013</v>
      </c>
      <c r="D69" t="s">
        <v>1131</v>
      </c>
      <c r="F69" s="17" t="s">
        <v>2038</v>
      </c>
      <c r="G69" s="17" t="s">
        <v>1303</v>
      </c>
      <c r="H69" s="17" t="s">
        <v>1989</v>
      </c>
      <c r="J69" s="14" t="s">
        <v>1952</v>
      </c>
      <c r="K69" s="8" t="s">
        <v>993</v>
      </c>
      <c r="L69" s="8" t="s">
        <v>953</v>
      </c>
      <c r="M69" s="3" t="str">
        <f aca="true" t="shared" si="3" ref="M69:M132">CONCATENATE(O69,Q69,S69,U69,W69,Y69,AA69)</f>
        <v>A</v>
      </c>
      <c r="O69" s="64" t="s">
        <v>166</v>
      </c>
      <c r="P69" s="66">
        <v>7.1</v>
      </c>
      <c r="Q69" s="64"/>
      <c r="S69" s="64"/>
      <c r="U69" s="64"/>
      <c r="W69" s="64"/>
      <c r="Y69" s="64"/>
      <c r="AA69" s="64"/>
      <c r="AC69" s="64"/>
      <c r="AF69" t="str">
        <f aca="true" t="shared" si="4" ref="AF69:AF132">IF(M69="A",G69,"")</f>
        <v>8.5</v>
      </c>
      <c r="AG69">
        <f aca="true" t="shared" si="5" ref="AG69:AG132">IF(M69="R",G69,"")</f>
      </c>
    </row>
    <row r="70" spans="1:33" ht="76.5">
      <c r="A70">
        <v>67</v>
      </c>
      <c r="B70" t="s">
        <v>2013</v>
      </c>
      <c r="D70" t="s">
        <v>1131</v>
      </c>
      <c r="F70" s="17" t="s">
        <v>2038</v>
      </c>
      <c r="G70" s="17" t="s">
        <v>1303</v>
      </c>
      <c r="H70" s="17" t="s">
        <v>1968</v>
      </c>
      <c r="J70" s="14" t="s">
        <v>1952</v>
      </c>
      <c r="K70" s="8" t="s">
        <v>994</v>
      </c>
      <c r="L70" s="8" t="s">
        <v>953</v>
      </c>
      <c r="M70" s="3" t="str">
        <f t="shared" si="3"/>
        <v>A</v>
      </c>
      <c r="O70" s="64" t="s">
        <v>166</v>
      </c>
      <c r="P70" s="66">
        <v>7.1</v>
      </c>
      <c r="Q70" s="64"/>
      <c r="S70" s="64"/>
      <c r="U70" s="64"/>
      <c r="W70" s="64"/>
      <c r="Y70" s="64"/>
      <c r="AA70" s="64"/>
      <c r="AC70" s="64"/>
      <c r="AF70" t="str">
        <f t="shared" si="4"/>
        <v>8.5</v>
      </c>
      <c r="AG70">
        <f t="shared" si="5"/>
      </c>
    </row>
    <row r="71" spans="1:33" ht="51">
      <c r="A71">
        <v>68</v>
      </c>
      <c r="B71" t="s">
        <v>2013</v>
      </c>
      <c r="D71" t="s">
        <v>1131</v>
      </c>
      <c r="F71" s="17" t="s">
        <v>2038</v>
      </c>
      <c r="G71" s="17" t="s">
        <v>1303</v>
      </c>
      <c r="H71" s="17" t="s">
        <v>1968</v>
      </c>
      <c r="J71" s="14" t="s">
        <v>1952</v>
      </c>
      <c r="K71" s="8" t="s">
        <v>995</v>
      </c>
      <c r="L71" s="8" t="s">
        <v>953</v>
      </c>
      <c r="M71" s="3">
        <f t="shared" si="3"/>
      </c>
      <c r="O71" s="64"/>
      <c r="P71" s="66"/>
      <c r="Q71" s="64"/>
      <c r="S71" s="64"/>
      <c r="U71" s="64"/>
      <c r="W71" s="64"/>
      <c r="Y71" s="64"/>
      <c r="AA71" s="64"/>
      <c r="AC71" s="64"/>
      <c r="AF71">
        <f t="shared" si="4"/>
      </c>
      <c r="AG71">
        <f t="shared" si="5"/>
      </c>
    </row>
    <row r="72" spans="1:33" ht="25.5">
      <c r="A72">
        <v>69</v>
      </c>
      <c r="B72" t="s">
        <v>2013</v>
      </c>
      <c r="D72" t="s">
        <v>1131</v>
      </c>
      <c r="F72" s="17" t="s">
        <v>1979</v>
      </c>
      <c r="G72" s="17" t="s">
        <v>1979</v>
      </c>
      <c r="H72" s="17" t="s">
        <v>1990</v>
      </c>
      <c r="J72" s="14" t="s">
        <v>1952</v>
      </c>
      <c r="K72" s="8" t="s">
        <v>996</v>
      </c>
      <c r="L72" s="8" t="s">
        <v>997</v>
      </c>
      <c r="M72" s="3" t="str">
        <f t="shared" si="3"/>
        <v>A</v>
      </c>
      <c r="O72" s="64" t="s">
        <v>166</v>
      </c>
      <c r="P72" s="66">
        <v>7.1</v>
      </c>
      <c r="Q72" s="64"/>
      <c r="S72" s="64"/>
      <c r="U72" s="64"/>
      <c r="W72" s="64"/>
      <c r="Y72" s="64"/>
      <c r="AA72" s="64"/>
      <c r="AC72" s="64"/>
      <c r="AF72" t="str">
        <f t="shared" si="4"/>
        <v>0</v>
      </c>
      <c r="AG72">
        <f t="shared" si="5"/>
      </c>
    </row>
    <row r="73" spans="1:33" ht="76.5">
      <c r="A73">
        <v>70</v>
      </c>
      <c r="B73" t="s">
        <v>2013</v>
      </c>
      <c r="D73" t="s">
        <v>1131</v>
      </c>
      <c r="F73" s="17" t="s">
        <v>1979</v>
      </c>
      <c r="G73" s="17" t="s">
        <v>1979</v>
      </c>
      <c r="H73" s="17" t="s">
        <v>1990</v>
      </c>
      <c r="J73" s="14" t="s">
        <v>1952</v>
      </c>
      <c r="K73" s="8" t="s">
        <v>998</v>
      </c>
      <c r="L73" s="8" t="s">
        <v>999</v>
      </c>
      <c r="M73" s="3" t="str">
        <f t="shared" si="3"/>
        <v>A</v>
      </c>
      <c r="O73" s="64" t="s">
        <v>166</v>
      </c>
      <c r="P73" s="66">
        <v>7.1</v>
      </c>
      <c r="Q73" s="64"/>
      <c r="S73" s="64"/>
      <c r="U73" s="64"/>
      <c r="W73" s="64"/>
      <c r="Y73" s="64"/>
      <c r="AA73" s="64"/>
      <c r="AC73" s="64"/>
      <c r="AF73" t="str">
        <f t="shared" si="4"/>
        <v>0</v>
      </c>
      <c r="AG73">
        <f t="shared" si="5"/>
      </c>
    </row>
    <row r="74" spans="1:33" ht="51">
      <c r="A74">
        <v>71</v>
      </c>
      <c r="B74" t="s">
        <v>2013</v>
      </c>
      <c r="D74" t="s">
        <v>1131</v>
      </c>
      <c r="F74" s="17" t="s">
        <v>1979</v>
      </c>
      <c r="G74" s="17" t="s">
        <v>1979</v>
      </c>
      <c r="H74" s="17" t="s">
        <v>1990</v>
      </c>
      <c r="J74" s="14" t="s">
        <v>1952</v>
      </c>
      <c r="K74" s="8" t="s">
        <v>1000</v>
      </c>
      <c r="L74" s="8" t="s">
        <v>1001</v>
      </c>
      <c r="M74" s="3" t="str">
        <f t="shared" si="3"/>
        <v>A</v>
      </c>
      <c r="O74" s="64" t="s">
        <v>166</v>
      </c>
      <c r="P74" s="66">
        <v>7.1</v>
      </c>
      <c r="Q74" s="64"/>
      <c r="S74" s="64"/>
      <c r="U74" s="64"/>
      <c r="W74" s="64"/>
      <c r="Y74" s="64"/>
      <c r="AA74" s="64"/>
      <c r="AC74" s="64"/>
      <c r="AF74" t="str">
        <f t="shared" si="4"/>
        <v>0</v>
      </c>
      <c r="AG74">
        <f t="shared" si="5"/>
      </c>
    </row>
    <row r="75" spans="1:33" ht="127.5">
      <c r="A75">
        <v>72</v>
      </c>
      <c r="B75" t="s">
        <v>2013</v>
      </c>
      <c r="D75" t="s">
        <v>1131</v>
      </c>
      <c r="F75" s="17" t="s">
        <v>1979</v>
      </c>
      <c r="G75" s="17" t="s">
        <v>1979</v>
      </c>
      <c r="H75" s="17" t="s">
        <v>1990</v>
      </c>
      <c r="J75" s="14" t="s">
        <v>1952</v>
      </c>
      <c r="K75" s="8" t="s">
        <v>1002</v>
      </c>
      <c r="L75" s="8" t="s">
        <v>1003</v>
      </c>
      <c r="M75" s="3" t="str">
        <f t="shared" si="3"/>
        <v>A</v>
      </c>
      <c r="O75" s="64" t="s">
        <v>166</v>
      </c>
      <c r="P75" s="66" t="s">
        <v>1905</v>
      </c>
      <c r="Q75" s="64"/>
      <c r="S75" s="64"/>
      <c r="U75" s="64"/>
      <c r="W75" s="64"/>
      <c r="Y75" s="64"/>
      <c r="AA75" s="64"/>
      <c r="AC75" s="64"/>
      <c r="AF75" t="str">
        <f t="shared" si="4"/>
        <v>0</v>
      </c>
      <c r="AG75">
        <f t="shared" si="5"/>
      </c>
    </row>
    <row r="76" spans="1:33" ht="76.5">
      <c r="A76">
        <v>73</v>
      </c>
      <c r="B76" t="s">
        <v>2013</v>
      </c>
      <c r="D76" t="s">
        <v>1131</v>
      </c>
      <c r="F76" s="19">
        <v>2</v>
      </c>
      <c r="G76" s="17" t="s">
        <v>1307</v>
      </c>
      <c r="H76" s="19">
        <v>2</v>
      </c>
      <c r="J76" s="16" t="s">
        <v>1952</v>
      </c>
      <c r="K76" s="13" t="s">
        <v>1004</v>
      </c>
      <c r="L76" s="13" t="s">
        <v>1005</v>
      </c>
      <c r="M76" s="3" t="str">
        <f t="shared" si="3"/>
        <v>A</v>
      </c>
      <c r="O76" s="64" t="s">
        <v>166</v>
      </c>
      <c r="P76" s="66">
        <v>7.1</v>
      </c>
      <c r="Q76" s="64"/>
      <c r="S76" s="64"/>
      <c r="U76" s="64"/>
      <c r="W76" s="64"/>
      <c r="Y76" s="64"/>
      <c r="AA76" s="64"/>
      <c r="AC76" s="64"/>
      <c r="AF76" t="str">
        <f t="shared" si="4"/>
        <v>2</v>
      </c>
      <c r="AG76">
        <f t="shared" si="5"/>
      </c>
    </row>
    <row r="77" spans="1:33" ht="38.25">
      <c r="A77">
        <v>74</v>
      </c>
      <c r="B77" t="s">
        <v>2013</v>
      </c>
      <c r="D77" t="s">
        <v>1131</v>
      </c>
      <c r="F77" s="17" t="s">
        <v>1953</v>
      </c>
      <c r="G77" s="17" t="s">
        <v>1953</v>
      </c>
      <c r="H77" s="19">
        <v>3</v>
      </c>
      <c r="J77" s="16" t="s">
        <v>1952</v>
      </c>
      <c r="K77" s="13" t="s">
        <v>1006</v>
      </c>
      <c r="L77" s="13" t="s">
        <v>1007</v>
      </c>
      <c r="M77" s="3" t="str">
        <f t="shared" si="3"/>
        <v>A</v>
      </c>
      <c r="O77" s="64" t="s">
        <v>166</v>
      </c>
      <c r="P77" s="66">
        <v>7.1</v>
      </c>
      <c r="Q77" s="64"/>
      <c r="S77" s="64"/>
      <c r="U77" s="64"/>
      <c r="W77" s="64"/>
      <c r="Y77" s="64"/>
      <c r="AA77" s="64"/>
      <c r="AC77" s="64"/>
      <c r="AF77" t="str">
        <f t="shared" si="4"/>
        <v>3</v>
      </c>
      <c r="AG77">
        <f t="shared" si="5"/>
      </c>
    </row>
    <row r="78" spans="1:33" ht="38.25">
      <c r="A78">
        <v>75</v>
      </c>
      <c r="B78" t="s">
        <v>2013</v>
      </c>
      <c r="D78" t="s">
        <v>1131</v>
      </c>
      <c r="F78" s="17" t="s">
        <v>1953</v>
      </c>
      <c r="G78" s="17" t="s">
        <v>1953</v>
      </c>
      <c r="H78" s="19">
        <v>3</v>
      </c>
      <c r="J78" s="16" t="s">
        <v>1952</v>
      </c>
      <c r="K78" s="13" t="s">
        <v>1008</v>
      </c>
      <c r="L78" s="13" t="s">
        <v>1009</v>
      </c>
      <c r="M78" s="3" t="str">
        <f t="shared" si="3"/>
        <v>A</v>
      </c>
      <c r="O78" s="64" t="s">
        <v>166</v>
      </c>
      <c r="P78" s="66">
        <v>7.1</v>
      </c>
      <c r="Q78" s="64"/>
      <c r="S78" s="64"/>
      <c r="U78" s="64"/>
      <c r="W78" s="64"/>
      <c r="Y78" s="64"/>
      <c r="AA78" s="64"/>
      <c r="AC78" s="64"/>
      <c r="AF78" t="str">
        <f t="shared" si="4"/>
        <v>3</v>
      </c>
      <c r="AG78">
        <f t="shared" si="5"/>
      </c>
    </row>
    <row r="79" spans="1:33" ht="114.75">
      <c r="A79">
        <v>76</v>
      </c>
      <c r="B79" t="s">
        <v>2013</v>
      </c>
      <c r="D79" t="s">
        <v>1131</v>
      </c>
      <c r="F79" s="17" t="s">
        <v>1953</v>
      </c>
      <c r="G79" s="17" t="s">
        <v>1953</v>
      </c>
      <c r="H79" s="20">
        <v>3</v>
      </c>
      <c r="J79" s="15" t="s">
        <v>1952</v>
      </c>
      <c r="K79" s="9" t="s">
        <v>1010</v>
      </c>
      <c r="L79" s="9" t="s">
        <v>1011</v>
      </c>
      <c r="M79" s="3" t="str">
        <f t="shared" si="3"/>
        <v>A</v>
      </c>
      <c r="O79" s="64" t="s">
        <v>166</v>
      </c>
      <c r="P79" s="66">
        <v>7.1</v>
      </c>
      <c r="Q79" s="64"/>
      <c r="S79" s="64"/>
      <c r="U79" s="64"/>
      <c r="W79" s="64"/>
      <c r="Y79" s="64"/>
      <c r="AA79" s="64"/>
      <c r="AC79" s="64"/>
      <c r="AF79" t="str">
        <f t="shared" si="4"/>
        <v>3</v>
      </c>
      <c r="AG79">
        <f t="shared" si="5"/>
      </c>
    </row>
    <row r="80" spans="1:33" ht="38.25">
      <c r="A80">
        <v>77</v>
      </c>
      <c r="B80" t="s">
        <v>2013</v>
      </c>
      <c r="D80" t="s">
        <v>1131</v>
      </c>
      <c r="F80" s="17" t="s">
        <v>1953</v>
      </c>
      <c r="G80" s="17" t="s">
        <v>1953</v>
      </c>
      <c r="H80" s="19">
        <v>3</v>
      </c>
      <c r="J80" s="16" t="s">
        <v>1952</v>
      </c>
      <c r="K80" s="13" t="s">
        <v>1012</v>
      </c>
      <c r="L80" s="13" t="s">
        <v>1013</v>
      </c>
      <c r="M80" s="3" t="str">
        <f t="shared" si="3"/>
        <v>A</v>
      </c>
      <c r="O80" s="64" t="s">
        <v>166</v>
      </c>
      <c r="P80" s="66">
        <v>7.1</v>
      </c>
      <c r="Q80" s="64"/>
      <c r="S80" s="64"/>
      <c r="U80" s="64"/>
      <c r="W80" s="64"/>
      <c r="Y80" s="64"/>
      <c r="AA80" s="64"/>
      <c r="AC80" s="64"/>
      <c r="AF80" t="str">
        <f t="shared" si="4"/>
        <v>3</v>
      </c>
      <c r="AG80">
        <f t="shared" si="5"/>
      </c>
    </row>
    <row r="81" spans="1:33" ht="38.25">
      <c r="A81">
        <v>78</v>
      </c>
      <c r="B81" t="s">
        <v>2013</v>
      </c>
      <c r="D81" t="s">
        <v>1131</v>
      </c>
      <c r="F81" s="17" t="s">
        <v>1953</v>
      </c>
      <c r="G81" s="17" t="s">
        <v>1953</v>
      </c>
      <c r="H81" s="19">
        <v>3</v>
      </c>
      <c r="J81" s="16" t="s">
        <v>1952</v>
      </c>
      <c r="K81" s="13" t="s">
        <v>1014</v>
      </c>
      <c r="L81" s="13" t="s">
        <v>1015</v>
      </c>
      <c r="M81" s="3" t="str">
        <f t="shared" si="3"/>
        <v>A</v>
      </c>
      <c r="O81" s="64" t="s">
        <v>166</v>
      </c>
      <c r="P81" s="66">
        <v>7.1</v>
      </c>
      <c r="Q81" s="64"/>
      <c r="S81" s="64"/>
      <c r="U81" s="64"/>
      <c r="W81" s="64"/>
      <c r="Y81" s="64"/>
      <c r="AA81" s="64"/>
      <c r="AC81" s="64"/>
      <c r="AF81" t="str">
        <f t="shared" si="4"/>
        <v>3</v>
      </c>
      <c r="AG81">
        <f t="shared" si="5"/>
      </c>
    </row>
    <row r="82" spans="1:33" ht="51">
      <c r="A82">
        <v>79</v>
      </c>
      <c r="B82" t="s">
        <v>2013</v>
      </c>
      <c r="D82" t="s">
        <v>1131</v>
      </c>
      <c r="F82" s="17" t="s">
        <v>1953</v>
      </c>
      <c r="G82" s="17" t="s">
        <v>1953</v>
      </c>
      <c r="H82" s="20">
        <v>3</v>
      </c>
      <c r="J82" s="15" t="s">
        <v>1952</v>
      </c>
      <c r="K82" s="9" t="s">
        <v>1010</v>
      </c>
      <c r="L82" s="9" t="s">
        <v>1016</v>
      </c>
      <c r="M82" s="3" t="str">
        <f t="shared" si="3"/>
        <v>A</v>
      </c>
      <c r="O82" s="64" t="s">
        <v>166</v>
      </c>
      <c r="P82" s="66">
        <v>7.1</v>
      </c>
      <c r="Q82" s="64"/>
      <c r="S82" s="64"/>
      <c r="U82" s="64"/>
      <c r="W82" s="64"/>
      <c r="Y82" s="64"/>
      <c r="AA82" s="64"/>
      <c r="AC82" s="64"/>
      <c r="AF82" t="str">
        <f t="shared" si="4"/>
        <v>3</v>
      </c>
      <c r="AG82">
        <f t="shared" si="5"/>
      </c>
    </row>
    <row r="83" spans="1:33" ht="38.25">
      <c r="A83">
        <v>80</v>
      </c>
      <c r="B83" t="s">
        <v>2013</v>
      </c>
      <c r="D83" t="s">
        <v>1131</v>
      </c>
      <c r="F83" s="17" t="s">
        <v>1954</v>
      </c>
      <c r="G83" s="17" t="s">
        <v>1954</v>
      </c>
      <c r="H83" s="21">
        <v>4</v>
      </c>
      <c r="J83" s="14" t="s">
        <v>1952</v>
      </c>
      <c r="K83" s="8" t="s">
        <v>1017</v>
      </c>
      <c r="L83" s="8" t="s">
        <v>1018</v>
      </c>
      <c r="M83" s="3" t="str">
        <f t="shared" si="3"/>
        <v>A</v>
      </c>
      <c r="O83" s="64" t="s">
        <v>166</v>
      </c>
      <c r="P83" s="66">
        <v>7.1</v>
      </c>
      <c r="Q83" s="64"/>
      <c r="S83" s="64"/>
      <c r="U83" s="64"/>
      <c r="W83" s="64"/>
      <c r="Y83" s="64"/>
      <c r="AA83" s="64"/>
      <c r="AC83" s="64"/>
      <c r="AF83" t="str">
        <f t="shared" si="4"/>
        <v>4</v>
      </c>
      <c r="AG83">
        <f t="shared" si="5"/>
      </c>
    </row>
    <row r="84" spans="1:33" ht="25.5">
      <c r="A84">
        <v>81</v>
      </c>
      <c r="B84" t="s">
        <v>2013</v>
      </c>
      <c r="D84" t="s">
        <v>1131</v>
      </c>
      <c r="F84" s="17" t="s">
        <v>1954</v>
      </c>
      <c r="G84" s="17" t="s">
        <v>1954</v>
      </c>
      <c r="H84" s="21">
        <v>4</v>
      </c>
      <c r="J84" s="14" t="s">
        <v>1952</v>
      </c>
      <c r="K84" s="8" t="s">
        <v>1019</v>
      </c>
      <c r="L84" s="8" t="s">
        <v>1020</v>
      </c>
      <c r="M84" s="3" t="str">
        <f t="shared" si="3"/>
        <v>A</v>
      </c>
      <c r="O84" s="64" t="s">
        <v>166</v>
      </c>
      <c r="P84" s="66">
        <v>7.1</v>
      </c>
      <c r="Q84" s="64"/>
      <c r="S84" s="64"/>
      <c r="U84" s="64"/>
      <c r="W84" s="64"/>
      <c r="Y84" s="64"/>
      <c r="AA84" s="64"/>
      <c r="AC84" s="64"/>
      <c r="AF84" t="str">
        <f t="shared" si="4"/>
        <v>4</v>
      </c>
      <c r="AG84">
        <f t="shared" si="5"/>
      </c>
    </row>
    <row r="85" spans="1:33" ht="25.5">
      <c r="A85">
        <v>82</v>
      </c>
      <c r="B85" t="s">
        <v>2013</v>
      </c>
      <c r="D85" t="s">
        <v>1131</v>
      </c>
      <c r="F85" s="17" t="s">
        <v>1954</v>
      </c>
      <c r="G85" s="17" t="s">
        <v>1954</v>
      </c>
      <c r="H85" s="21">
        <v>4</v>
      </c>
      <c r="J85" s="14" t="s">
        <v>1952</v>
      </c>
      <c r="K85" s="8" t="s">
        <v>1019</v>
      </c>
      <c r="L85" s="8" t="s">
        <v>1021</v>
      </c>
      <c r="M85" s="3" t="str">
        <f t="shared" si="3"/>
        <v>A</v>
      </c>
      <c r="O85" s="64" t="s">
        <v>166</v>
      </c>
      <c r="P85" s="66">
        <v>7.1</v>
      </c>
      <c r="Q85" s="64"/>
      <c r="S85" s="64"/>
      <c r="U85" s="64"/>
      <c r="W85" s="64"/>
      <c r="Y85" s="64"/>
      <c r="AA85" s="64"/>
      <c r="AC85" s="64"/>
      <c r="AF85" t="str">
        <f t="shared" si="4"/>
        <v>4</v>
      </c>
      <c r="AG85">
        <f t="shared" si="5"/>
      </c>
    </row>
    <row r="86" spans="1:33" ht="25.5">
      <c r="A86">
        <v>83</v>
      </c>
      <c r="B86" t="s">
        <v>2013</v>
      </c>
      <c r="D86" t="s">
        <v>1131</v>
      </c>
      <c r="F86" s="17" t="s">
        <v>85</v>
      </c>
      <c r="G86" s="17" t="s">
        <v>85</v>
      </c>
      <c r="H86" s="17" t="s">
        <v>1991</v>
      </c>
      <c r="J86" s="14" t="s">
        <v>1952</v>
      </c>
      <c r="K86" s="8" t="s">
        <v>1022</v>
      </c>
      <c r="L86" s="8" t="s">
        <v>1023</v>
      </c>
      <c r="M86" s="3" t="str">
        <f t="shared" si="3"/>
        <v>A</v>
      </c>
      <c r="O86" s="64" t="s">
        <v>166</v>
      </c>
      <c r="P86" s="66">
        <v>7.1</v>
      </c>
      <c r="Q86" s="64"/>
      <c r="S86" s="64"/>
      <c r="U86" s="64"/>
      <c r="W86" s="64"/>
      <c r="Y86" s="64"/>
      <c r="AA86" s="64"/>
      <c r="AC86" s="64"/>
      <c r="AF86" t="str">
        <f t="shared" si="4"/>
        <v>5</v>
      </c>
      <c r="AG86">
        <f t="shared" si="5"/>
      </c>
    </row>
    <row r="87" spans="1:33" ht="25.5">
      <c r="A87">
        <v>84</v>
      </c>
      <c r="B87" t="s">
        <v>2013</v>
      </c>
      <c r="D87" t="s">
        <v>1131</v>
      </c>
      <c r="F87" s="17" t="s">
        <v>85</v>
      </c>
      <c r="G87" s="17" t="s">
        <v>85</v>
      </c>
      <c r="H87" s="17" t="s">
        <v>1955</v>
      </c>
      <c r="J87" s="14" t="s">
        <v>1952</v>
      </c>
      <c r="K87" s="8" t="s">
        <v>1024</v>
      </c>
      <c r="L87" s="8" t="s">
        <v>1025</v>
      </c>
      <c r="M87" s="3" t="str">
        <f t="shared" si="3"/>
        <v>A</v>
      </c>
      <c r="O87" s="64" t="s">
        <v>166</v>
      </c>
      <c r="P87" s="66">
        <v>7.1</v>
      </c>
      <c r="Q87" s="64"/>
      <c r="S87" s="64"/>
      <c r="U87" s="64"/>
      <c r="W87" s="64"/>
      <c r="Y87" s="64"/>
      <c r="AA87" s="64"/>
      <c r="AC87" s="64"/>
      <c r="AF87" t="str">
        <f t="shared" si="4"/>
        <v>5</v>
      </c>
      <c r="AG87">
        <f t="shared" si="5"/>
      </c>
    </row>
    <row r="88" spans="1:33" ht="63.75">
      <c r="A88">
        <v>85</v>
      </c>
      <c r="B88" t="s">
        <v>2013</v>
      </c>
      <c r="D88" t="s">
        <v>1131</v>
      </c>
      <c r="F88" s="17" t="s">
        <v>85</v>
      </c>
      <c r="G88" s="17" t="s">
        <v>85</v>
      </c>
      <c r="H88" s="17" t="s">
        <v>1955</v>
      </c>
      <c r="J88" s="14" t="s">
        <v>1952</v>
      </c>
      <c r="K88" s="8" t="s">
        <v>1024</v>
      </c>
      <c r="L88" s="8" t="s">
        <v>1026</v>
      </c>
      <c r="M88" s="3" t="str">
        <f t="shared" si="3"/>
        <v>A</v>
      </c>
      <c r="O88" s="64" t="s">
        <v>166</v>
      </c>
      <c r="P88" s="66">
        <v>7.1</v>
      </c>
      <c r="Q88" s="64"/>
      <c r="S88" s="64"/>
      <c r="U88" s="64"/>
      <c r="W88" s="64"/>
      <c r="Y88" s="64"/>
      <c r="AA88" s="64"/>
      <c r="AC88" s="64"/>
      <c r="AF88" t="str">
        <f t="shared" si="4"/>
        <v>5</v>
      </c>
      <c r="AG88">
        <f t="shared" si="5"/>
      </c>
    </row>
    <row r="89" spans="1:33" ht="63.75">
      <c r="A89">
        <v>86</v>
      </c>
      <c r="B89" t="s">
        <v>2013</v>
      </c>
      <c r="D89" t="s">
        <v>1131</v>
      </c>
      <c r="F89" s="17" t="s">
        <v>85</v>
      </c>
      <c r="G89" s="17" t="s">
        <v>85</v>
      </c>
      <c r="H89" s="17" t="s">
        <v>1956</v>
      </c>
      <c r="J89" s="14" t="s">
        <v>1952</v>
      </c>
      <c r="K89" s="8" t="s">
        <v>1024</v>
      </c>
      <c r="L89" s="8" t="s">
        <v>1027</v>
      </c>
      <c r="M89" s="3" t="str">
        <f t="shared" si="3"/>
        <v>A</v>
      </c>
      <c r="O89" s="64" t="s">
        <v>166</v>
      </c>
      <c r="P89" s="66">
        <v>7.1</v>
      </c>
      <c r="Q89" s="64"/>
      <c r="S89" s="64"/>
      <c r="U89" s="64"/>
      <c r="W89" s="64"/>
      <c r="Y89" s="64"/>
      <c r="AA89" s="64"/>
      <c r="AC89" s="64"/>
      <c r="AF89" t="str">
        <f t="shared" si="4"/>
        <v>5</v>
      </c>
      <c r="AG89">
        <f t="shared" si="5"/>
      </c>
    </row>
    <row r="90" spans="1:33" ht="25.5">
      <c r="A90">
        <v>87</v>
      </c>
      <c r="B90" t="s">
        <v>2013</v>
      </c>
      <c r="D90" t="s">
        <v>1131</v>
      </c>
      <c r="F90" s="17" t="s">
        <v>2034</v>
      </c>
      <c r="G90" s="17" t="s">
        <v>2034</v>
      </c>
      <c r="H90" s="17" t="s">
        <v>1992</v>
      </c>
      <c r="J90" s="14" t="s">
        <v>1952</v>
      </c>
      <c r="K90" s="8" t="s">
        <v>1028</v>
      </c>
      <c r="L90" s="8" t="s">
        <v>1029</v>
      </c>
      <c r="M90" s="3" t="str">
        <f t="shared" si="3"/>
        <v>A</v>
      </c>
      <c r="O90" s="64" t="s">
        <v>166</v>
      </c>
      <c r="P90" s="66">
        <v>7.1</v>
      </c>
      <c r="Q90" s="64"/>
      <c r="S90" s="64"/>
      <c r="U90" s="64"/>
      <c r="W90" s="64"/>
      <c r="Y90" s="64"/>
      <c r="AA90" s="64"/>
      <c r="AC90" s="64"/>
      <c r="AF90" t="str">
        <f t="shared" si="4"/>
        <v>7</v>
      </c>
      <c r="AG90">
        <f t="shared" si="5"/>
      </c>
    </row>
    <row r="91" spans="1:33" ht="25.5">
      <c r="A91">
        <v>88</v>
      </c>
      <c r="B91" t="s">
        <v>2013</v>
      </c>
      <c r="D91" t="s">
        <v>1131</v>
      </c>
      <c r="F91" s="17" t="s">
        <v>2038</v>
      </c>
      <c r="G91" s="17" t="s">
        <v>1300</v>
      </c>
      <c r="H91" s="17" t="s">
        <v>1993</v>
      </c>
      <c r="J91" s="14" t="s">
        <v>1952</v>
      </c>
      <c r="K91" s="8" t="s">
        <v>1028</v>
      </c>
      <c r="L91" s="8" t="s">
        <v>1030</v>
      </c>
      <c r="M91" s="3" t="str">
        <f t="shared" si="3"/>
        <v>A</v>
      </c>
      <c r="O91" s="64" t="s">
        <v>166</v>
      </c>
      <c r="P91" s="66">
        <v>7.1</v>
      </c>
      <c r="Q91" s="64"/>
      <c r="S91" s="64"/>
      <c r="U91" s="64"/>
      <c r="V91" s="2"/>
      <c r="W91" s="64"/>
      <c r="Y91" s="64"/>
      <c r="AA91" s="64"/>
      <c r="AC91" s="64"/>
      <c r="AF91" t="str">
        <f t="shared" si="4"/>
        <v>8.2</v>
      </c>
      <c r="AG91">
        <f t="shared" si="5"/>
      </c>
    </row>
    <row r="92" spans="1:33" ht="51">
      <c r="A92">
        <v>89</v>
      </c>
      <c r="B92" t="s">
        <v>2013</v>
      </c>
      <c r="D92" t="s">
        <v>1131</v>
      </c>
      <c r="F92" s="17" t="s">
        <v>2038</v>
      </c>
      <c r="G92" s="17" t="s">
        <v>1300</v>
      </c>
      <c r="H92" s="17" t="s">
        <v>1994</v>
      </c>
      <c r="J92" s="14" t="s">
        <v>1952</v>
      </c>
      <c r="K92" s="8" t="s">
        <v>1028</v>
      </c>
      <c r="L92" s="8" t="s">
        <v>1031</v>
      </c>
      <c r="M92" s="3" t="str">
        <f t="shared" si="3"/>
        <v>R</v>
      </c>
      <c r="O92" s="64" t="s">
        <v>271</v>
      </c>
      <c r="P92" s="66" t="s">
        <v>1719</v>
      </c>
      <c r="Q92" s="64"/>
      <c r="S92" s="64"/>
      <c r="U92" s="64"/>
      <c r="V92" s="2"/>
      <c r="W92" s="64"/>
      <c r="Y92" s="64"/>
      <c r="AA92" s="64"/>
      <c r="AC92" s="64"/>
      <c r="AF92">
        <f t="shared" si="4"/>
      </c>
      <c r="AG92" t="str">
        <f t="shared" si="5"/>
        <v>8.2</v>
      </c>
    </row>
    <row r="93" spans="1:33" ht="38.25">
      <c r="A93">
        <v>90</v>
      </c>
      <c r="B93" t="s">
        <v>2013</v>
      </c>
      <c r="D93" t="s">
        <v>1131</v>
      </c>
      <c r="F93" s="17" t="s">
        <v>2038</v>
      </c>
      <c r="G93" s="17" t="s">
        <v>1300</v>
      </c>
      <c r="H93" s="17" t="s">
        <v>1994</v>
      </c>
      <c r="J93" s="14" t="s">
        <v>1952</v>
      </c>
      <c r="K93" s="8" t="s">
        <v>1024</v>
      </c>
      <c r="L93" s="8" t="s">
        <v>1032</v>
      </c>
      <c r="M93" s="3" t="str">
        <f t="shared" si="3"/>
        <v>A</v>
      </c>
      <c r="O93" s="64" t="s">
        <v>166</v>
      </c>
      <c r="P93" s="66">
        <v>7.1</v>
      </c>
      <c r="Q93" s="64"/>
      <c r="S93" s="64"/>
      <c r="U93" s="64"/>
      <c r="V93" s="2"/>
      <c r="W93" s="64"/>
      <c r="Y93" s="64"/>
      <c r="AA93" s="64"/>
      <c r="AC93" s="64"/>
      <c r="AF93" t="str">
        <f t="shared" si="4"/>
        <v>8.2</v>
      </c>
      <c r="AG93">
        <f t="shared" si="5"/>
      </c>
    </row>
    <row r="94" spans="1:33" ht="51">
      <c r="A94">
        <v>91</v>
      </c>
      <c r="B94" t="s">
        <v>2013</v>
      </c>
      <c r="D94" t="s">
        <v>1131</v>
      </c>
      <c r="F94" s="17" t="s">
        <v>2038</v>
      </c>
      <c r="G94" s="17" t="s">
        <v>1300</v>
      </c>
      <c r="H94" s="17" t="s">
        <v>1961</v>
      </c>
      <c r="J94" s="14" t="s">
        <v>1952</v>
      </c>
      <c r="K94" s="8" t="s">
        <v>1024</v>
      </c>
      <c r="L94" s="8" t="s">
        <v>1033</v>
      </c>
      <c r="M94" s="3" t="str">
        <f t="shared" si="3"/>
        <v>R</v>
      </c>
      <c r="O94" s="64" t="s">
        <v>271</v>
      </c>
      <c r="P94" s="66" t="s">
        <v>1719</v>
      </c>
      <c r="Q94" s="64"/>
      <c r="S94" s="64"/>
      <c r="U94" s="64"/>
      <c r="V94" s="2"/>
      <c r="W94" s="64"/>
      <c r="Y94" s="64"/>
      <c r="AA94" s="64"/>
      <c r="AC94" s="64"/>
      <c r="AF94">
        <f t="shared" si="4"/>
      </c>
      <c r="AG94" t="str">
        <f t="shared" si="5"/>
        <v>8.2</v>
      </c>
    </row>
    <row r="95" spans="1:33" ht="51">
      <c r="A95">
        <v>92</v>
      </c>
      <c r="B95" t="s">
        <v>2013</v>
      </c>
      <c r="D95" t="s">
        <v>1131</v>
      </c>
      <c r="F95" s="17" t="s">
        <v>2038</v>
      </c>
      <c r="G95" s="21" t="s">
        <v>1995</v>
      </c>
      <c r="H95" s="17" t="s">
        <v>1995</v>
      </c>
      <c r="J95" s="14" t="s">
        <v>1952</v>
      </c>
      <c r="K95" s="8" t="s">
        <v>1024</v>
      </c>
      <c r="L95" s="8" t="s">
        <v>1034</v>
      </c>
      <c r="M95" s="3" t="str">
        <f t="shared" si="3"/>
        <v>A</v>
      </c>
      <c r="O95" s="64" t="s">
        <v>166</v>
      </c>
      <c r="P95" s="66">
        <v>7.1</v>
      </c>
      <c r="Q95" s="64"/>
      <c r="S95" s="64"/>
      <c r="U95" s="64"/>
      <c r="W95" s="64"/>
      <c r="Y95" s="64"/>
      <c r="AA95" s="64"/>
      <c r="AC95" s="64"/>
      <c r="AF95" t="str">
        <f t="shared" si="4"/>
        <v>8.3.1</v>
      </c>
      <c r="AG95">
        <f t="shared" si="5"/>
      </c>
    </row>
    <row r="96" spans="1:33" ht="38.25">
      <c r="A96">
        <v>93</v>
      </c>
      <c r="B96" t="s">
        <v>2013</v>
      </c>
      <c r="D96" t="s">
        <v>1131</v>
      </c>
      <c r="F96" s="17" t="s">
        <v>2038</v>
      </c>
      <c r="G96" s="17" t="s">
        <v>1995</v>
      </c>
      <c r="H96" s="17" t="s">
        <v>1995</v>
      </c>
      <c r="J96" s="14" t="s">
        <v>1952</v>
      </c>
      <c r="K96" s="8" t="s">
        <v>1024</v>
      </c>
      <c r="L96" s="8" t="s">
        <v>1035</v>
      </c>
      <c r="M96" s="3" t="str">
        <f t="shared" si="3"/>
        <v>A</v>
      </c>
      <c r="O96" s="64" t="s">
        <v>166</v>
      </c>
      <c r="P96" s="66">
        <v>7.1</v>
      </c>
      <c r="Q96" s="64"/>
      <c r="S96" s="64"/>
      <c r="U96" s="64"/>
      <c r="W96" s="64"/>
      <c r="Y96" s="64"/>
      <c r="AA96" s="64"/>
      <c r="AC96" s="64"/>
      <c r="AF96" t="str">
        <f t="shared" si="4"/>
        <v>8.3.1</v>
      </c>
      <c r="AG96">
        <f t="shared" si="5"/>
      </c>
    </row>
    <row r="97" spans="1:33" ht="25.5">
      <c r="A97">
        <v>94</v>
      </c>
      <c r="B97" t="s">
        <v>2013</v>
      </c>
      <c r="D97" t="s">
        <v>1131</v>
      </c>
      <c r="F97" s="17" t="s">
        <v>2038</v>
      </c>
      <c r="G97" s="17" t="s">
        <v>1301</v>
      </c>
      <c r="H97" s="17" t="s">
        <v>1996</v>
      </c>
      <c r="J97" s="14" t="s">
        <v>1952</v>
      </c>
      <c r="K97" s="8" t="s">
        <v>1036</v>
      </c>
      <c r="L97" s="8" t="s">
        <v>1037</v>
      </c>
      <c r="M97" s="3" t="str">
        <f t="shared" si="3"/>
        <v>A</v>
      </c>
      <c r="O97" s="64" t="s">
        <v>166</v>
      </c>
      <c r="P97" s="66">
        <v>7.1</v>
      </c>
      <c r="Q97" s="64"/>
      <c r="S97" s="64"/>
      <c r="U97" s="64"/>
      <c r="W97" s="64"/>
      <c r="Y97" s="64"/>
      <c r="AA97" s="64"/>
      <c r="AC97" s="64"/>
      <c r="AF97" t="str">
        <f t="shared" si="4"/>
        <v>8.3.2</v>
      </c>
      <c r="AG97">
        <f t="shared" si="5"/>
      </c>
    </row>
    <row r="98" spans="1:33" ht="25.5">
      <c r="A98">
        <v>95</v>
      </c>
      <c r="B98" t="s">
        <v>2013</v>
      </c>
      <c r="D98" t="s">
        <v>1131</v>
      </c>
      <c r="F98" s="17" t="s">
        <v>2038</v>
      </c>
      <c r="G98" s="17" t="s">
        <v>1301</v>
      </c>
      <c r="H98" s="17" t="s">
        <v>1962</v>
      </c>
      <c r="J98" s="14" t="s">
        <v>1952</v>
      </c>
      <c r="K98" s="8" t="s">
        <v>1024</v>
      </c>
      <c r="L98" s="8" t="s">
        <v>1038</v>
      </c>
      <c r="M98" s="3" t="str">
        <f t="shared" si="3"/>
        <v>A</v>
      </c>
      <c r="O98" s="64" t="s">
        <v>166</v>
      </c>
      <c r="P98" s="66">
        <v>7.1</v>
      </c>
      <c r="Q98" s="64"/>
      <c r="S98" s="64"/>
      <c r="U98" s="64"/>
      <c r="W98" s="64"/>
      <c r="Y98" s="64"/>
      <c r="AA98" s="64"/>
      <c r="AC98" s="64"/>
      <c r="AF98" t="str">
        <f t="shared" si="4"/>
        <v>8.3.2</v>
      </c>
      <c r="AG98">
        <f t="shared" si="5"/>
      </c>
    </row>
    <row r="99" spans="1:33" ht="25.5">
      <c r="A99">
        <v>96</v>
      </c>
      <c r="B99" t="s">
        <v>2013</v>
      </c>
      <c r="D99" t="s">
        <v>1131</v>
      </c>
      <c r="F99" s="17" t="s">
        <v>2038</v>
      </c>
      <c r="G99" s="17" t="s">
        <v>1301</v>
      </c>
      <c r="H99" s="17" t="s">
        <v>1997</v>
      </c>
      <c r="J99" s="14" t="s">
        <v>1952</v>
      </c>
      <c r="K99" s="8" t="s">
        <v>1028</v>
      </c>
      <c r="L99" s="8" t="s">
        <v>1039</v>
      </c>
      <c r="M99" s="3" t="str">
        <f t="shared" si="3"/>
        <v>A</v>
      </c>
      <c r="O99" s="64" t="s">
        <v>166</v>
      </c>
      <c r="P99" s="66">
        <v>7.1</v>
      </c>
      <c r="Q99" s="64"/>
      <c r="S99" s="64"/>
      <c r="U99" s="64"/>
      <c r="W99" s="64"/>
      <c r="Y99" s="64"/>
      <c r="AA99" s="64"/>
      <c r="AC99" s="64"/>
      <c r="AF99" t="str">
        <f t="shared" si="4"/>
        <v>8.3.2</v>
      </c>
      <c r="AG99">
        <f t="shared" si="5"/>
      </c>
    </row>
    <row r="100" spans="1:33" ht="25.5">
      <c r="A100">
        <v>97</v>
      </c>
      <c r="B100" t="s">
        <v>2013</v>
      </c>
      <c r="D100" t="s">
        <v>1131</v>
      </c>
      <c r="F100" s="17" t="s">
        <v>2038</v>
      </c>
      <c r="G100" s="17" t="s">
        <v>1301</v>
      </c>
      <c r="H100" s="17" t="s">
        <v>1997</v>
      </c>
      <c r="J100" s="14" t="s">
        <v>1952</v>
      </c>
      <c r="K100" s="8" t="s">
        <v>1024</v>
      </c>
      <c r="L100" s="8" t="s">
        <v>1040</v>
      </c>
      <c r="M100" s="3" t="str">
        <f t="shared" si="3"/>
        <v>A</v>
      </c>
      <c r="O100" s="64" t="s">
        <v>166</v>
      </c>
      <c r="P100" s="66">
        <v>7.1</v>
      </c>
      <c r="Q100" s="64"/>
      <c r="S100" s="64"/>
      <c r="U100" s="64"/>
      <c r="W100" s="64"/>
      <c r="Y100" s="64"/>
      <c r="AA100" s="64"/>
      <c r="AC100" s="64"/>
      <c r="AF100" t="str">
        <f t="shared" si="4"/>
        <v>8.3.2</v>
      </c>
      <c r="AG100">
        <f t="shared" si="5"/>
      </c>
    </row>
    <row r="101" spans="1:33" ht="178.5">
      <c r="A101">
        <v>98</v>
      </c>
      <c r="B101" t="s">
        <v>2013</v>
      </c>
      <c r="D101" t="s">
        <v>1131</v>
      </c>
      <c r="F101" s="17" t="s">
        <v>2038</v>
      </c>
      <c r="G101" s="17" t="s">
        <v>1302</v>
      </c>
      <c r="H101" s="17" t="s">
        <v>1998</v>
      </c>
      <c r="J101" s="14" t="s">
        <v>1952</v>
      </c>
      <c r="K101" s="8" t="s">
        <v>1024</v>
      </c>
      <c r="L101" s="8" t="s">
        <v>1041</v>
      </c>
      <c r="M101" s="3" t="str">
        <f t="shared" si="3"/>
        <v>A</v>
      </c>
      <c r="O101" s="64" t="s">
        <v>166</v>
      </c>
      <c r="P101" s="66">
        <v>7.1</v>
      </c>
      <c r="Q101" s="64"/>
      <c r="S101" s="64"/>
      <c r="U101" s="64"/>
      <c r="W101" s="64"/>
      <c r="X101" s="2"/>
      <c r="Y101" s="64"/>
      <c r="AA101" s="64"/>
      <c r="AC101" s="64"/>
      <c r="AF101" t="str">
        <f t="shared" si="4"/>
        <v>8.4</v>
      </c>
      <c r="AG101">
        <f t="shared" si="5"/>
      </c>
    </row>
    <row r="102" spans="1:33" ht="76.5">
      <c r="A102">
        <v>99</v>
      </c>
      <c r="B102" t="s">
        <v>2013</v>
      </c>
      <c r="D102" t="s">
        <v>1131</v>
      </c>
      <c r="F102" s="17" t="s">
        <v>2038</v>
      </c>
      <c r="G102" s="17" t="s">
        <v>1302</v>
      </c>
      <c r="H102" s="17" t="s">
        <v>1998</v>
      </c>
      <c r="J102" s="14" t="s">
        <v>1952</v>
      </c>
      <c r="K102" s="8" t="s">
        <v>1024</v>
      </c>
      <c r="L102" s="8" t="s">
        <v>1042</v>
      </c>
      <c r="M102" s="3" t="str">
        <f t="shared" si="3"/>
        <v>A</v>
      </c>
      <c r="O102" s="64" t="s">
        <v>166</v>
      </c>
      <c r="P102" s="66">
        <v>7.1</v>
      </c>
      <c r="Q102" s="64"/>
      <c r="S102" s="64"/>
      <c r="U102" s="64"/>
      <c r="W102" s="64"/>
      <c r="X102" s="2"/>
      <c r="Y102" s="64"/>
      <c r="AA102" s="64"/>
      <c r="AC102" s="64"/>
      <c r="AF102" t="str">
        <f t="shared" si="4"/>
        <v>8.4</v>
      </c>
      <c r="AG102">
        <f t="shared" si="5"/>
      </c>
    </row>
    <row r="103" spans="1:33" ht="229.5">
      <c r="A103">
        <v>100</v>
      </c>
      <c r="B103" t="s">
        <v>2013</v>
      </c>
      <c r="D103" t="s">
        <v>1131</v>
      </c>
      <c r="F103" s="17" t="s">
        <v>2038</v>
      </c>
      <c r="G103" s="17" t="s">
        <v>1302</v>
      </c>
      <c r="H103" s="17" t="s">
        <v>1998</v>
      </c>
      <c r="J103" s="14" t="s">
        <v>1952</v>
      </c>
      <c r="K103" s="8" t="s">
        <v>1043</v>
      </c>
      <c r="L103" s="8" t="s">
        <v>1044</v>
      </c>
      <c r="M103" s="3" t="str">
        <f t="shared" si="3"/>
        <v>A</v>
      </c>
      <c r="O103" s="64" t="s">
        <v>166</v>
      </c>
      <c r="P103" s="66">
        <v>7.1</v>
      </c>
      <c r="Q103" s="64"/>
      <c r="S103" s="64"/>
      <c r="U103" s="64"/>
      <c r="W103" s="64"/>
      <c r="X103" s="2"/>
      <c r="Y103" s="64"/>
      <c r="AA103" s="64"/>
      <c r="AC103" s="64"/>
      <c r="AF103" t="str">
        <f t="shared" si="4"/>
        <v>8.4</v>
      </c>
      <c r="AG103">
        <f t="shared" si="5"/>
      </c>
    </row>
    <row r="104" spans="1:33" ht="191.25">
      <c r="A104">
        <v>101</v>
      </c>
      <c r="B104" t="s">
        <v>2013</v>
      </c>
      <c r="D104" t="s">
        <v>1131</v>
      </c>
      <c r="F104" s="17" t="s">
        <v>2038</v>
      </c>
      <c r="G104" s="17" t="s">
        <v>1302</v>
      </c>
      <c r="H104" s="17" t="s">
        <v>1998</v>
      </c>
      <c r="J104" s="14" t="s">
        <v>1952</v>
      </c>
      <c r="K104" s="8" t="s">
        <v>1043</v>
      </c>
      <c r="L104" s="8" t="s">
        <v>1045</v>
      </c>
      <c r="M104" s="3" t="str">
        <f t="shared" si="3"/>
        <v>A</v>
      </c>
      <c r="O104" s="64" t="s">
        <v>166</v>
      </c>
      <c r="P104" s="66">
        <v>7.1</v>
      </c>
      <c r="Q104" s="64"/>
      <c r="S104" s="64"/>
      <c r="U104" s="64"/>
      <c r="W104" s="64"/>
      <c r="X104" s="2"/>
      <c r="Y104" s="64"/>
      <c r="AA104" s="64"/>
      <c r="AC104" s="64"/>
      <c r="AF104" t="str">
        <f t="shared" si="4"/>
        <v>8.4</v>
      </c>
      <c r="AG104">
        <f t="shared" si="5"/>
      </c>
    </row>
    <row r="105" spans="1:33" ht="25.5">
      <c r="A105">
        <v>102</v>
      </c>
      <c r="B105" t="s">
        <v>2013</v>
      </c>
      <c r="D105" t="s">
        <v>1131</v>
      </c>
      <c r="F105" s="17" t="s">
        <v>2038</v>
      </c>
      <c r="G105" s="17" t="s">
        <v>1302</v>
      </c>
      <c r="H105" s="17" t="s">
        <v>1984</v>
      </c>
      <c r="J105" s="14" t="s">
        <v>1952</v>
      </c>
      <c r="K105" s="8" t="s">
        <v>1046</v>
      </c>
      <c r="L105" s="8" t="s">
        <v>1047</v>
      </c>
      <c r="M105" s="3" t="str">
        <f t="shared" si="3"/>
        <v>A</v>
      </c>
      <c r="O105" s="64" t="s">
        <v>166</v>
      </c>
      <c r="P105" s="66">
        <v>7.1</v>
      </c>
      <c r="Q105" s="64"/>
      <c r="S105" s="64"/>
      <c r="U105" s="64"/>
      <c r="W105" s="64"/>
      <c r="X105" s="2"/>
      <c r="Y105" s="64"/>
      <c r="AA105" s="64"/>
      <c r="AC105" s="64"/>
      <c r="AF105" t="str">
        <f t="shared" si="4"/>
        <v>8.4</v>
      </c>
      <c r="AG105">
        <f t="shared" si="5"/>
      </c>
    </row>
    <row r="106" spans="1:33" ht="102">
      <c r="A106">
        <v>103</v>
      </c>
      <c r="B106" t="s">
        <v>2013</v>
      </c>
      <c r="D106" t="s">
        <v>1131</v>
      </c>
      <c r="F106" s="17" t="s">
        <v>2038</v>
      </c>
      <c r="G106" s="17" t="s">
        <v>1302</v>
      </c>
      <c r="H106" s="17" t="s">
        <v>1984</v>
      </c>
      <c r="J106" s="14" t="s">
        <v>1952</v>
      </c>
      <c r="K106" s="8" t="s">
        <v>1043</v>
      </c>
      <c r="L106" s="8" t="s">
        <v>1048</v>
      </c>
      <c r="M106" s="3" t="str">
        <f t="shared" si="3"/>
        <v>A</v>
      </c>
      <c r="O106" s="64" t="s">
        <v>166</v>
      </c>
      <c r="P106" s="66">
        <v>7.1</v>
      </c>
      <c r="Q106" s="64"/>
      <c r="S106" s="64"/>
      <c r="U106" s="64"/>
      <c r="W106" s="64"/>
      <c r="X106" s="2"/>
      <c r="Y106" s="64"/>
      <c r="AA106" s="64"/>
      <c r="AC106" s="64"/>
      <c r="AF106" t="str">
        <f t="shared" si="4"/>
        <v>8.4</v>
      </c>
      <c r="AG106">
        <f t="shared" si="5"/>
      </c>
    </row>
    <row r="107" spans="1:33" ht="76.5">
      <c r="A107">
        <v>104</v>
      </c>
      <c r="B107" t="s">
        <v>2013</v>
      </c>
      <c r="D107" t="s">
        <v>1131</v>
      </c>
      <c r="F107" s="17" t="s">
        <v>2038</v>
      </c>
      <c r="G107" s="17" t="s">
        <v>1302</v>
      </c>
      <c r="H107" s="17" t="s">
        <v>1984</v>
      </c>
      <c r="J107" s="14" t="s">
        <v>1952</v>
      </c>
      <c r="K107" s="8" t="s">
        <v>1043</v>
      </c>
      <c r="L107" s="8" t="s">
        <v>1049</v>
      </c>
      <c r="M107" s="3" t="str">
        <f t="shared" si="3"/>
        <v>A</v>
      </c>
      <c r="O107" s="64" t="s">
        <v>166</v>
      </c>
      <c r="P107" s="66">
        <v>7.1</v>
      </c>
      <c r="Q107" s="64"/>
      <c r="S107" s="64"/>
      <c r="U107" s="64"/>
      <c r="W107" s="64"/>
      <c r="X107" s="2"/>
      <c r="Y107" s="64"/>
      <c r="AA107" s="64"/>
      <c r="AC107" s="64"/>
      <c r="AF107" t="str">
        <f t="shared" si="4"/>
        <v>8.4</v>
      </c>
      <c r="AG107">
        <f t="shared" si="5"/>
      </c>
    </row>
    <row r="108" spans="1:33" ht="76.5">
      <c r="A108">
        <v>105</v>
      </c>
      <c r="B108" t="s">
        <v>2013</v>
      </c>
      <c r="D108" t="s">
        <v>1131</v>
      </c>
      <c r="F108" s="17" t="s">
        <v>2038</v>
      </c>
      <c r="G108" s="17" t="s">
        <v>1302</v>
      </c>
      <c r="H108" s="17" t="s">
        <v>1984</v>
      </c>
      <c r="J108" s="14" t="s">
        <v>1952</v>
      </c>
      <c r="K108" s="8" t="s">
        <v>1043</v>
      </c>
      <c r="L108" s="8" t="s">
        <v>1050</v>
      </c>
      <c r="M108" s="3" t="str">
        <f t="shared" si="3"/>
        <v>A</v>
      </c>
      <c r="O108" s="64" t="s">
        <v>166</v>
      </c>
      <c r="P108" s="66">
        <v>7.1</v>
      </c>
      <c r="Q108" s="64"/>
      <c r="S108" s="64"/>
      <c r="U108" s="64"/>
      <c r="W108" s="64"/>
      <c r="X108" s="2"/>
      <c r="Y108" s="64"/>
      <c r="AA108" s="64"/>
      <c r="AC108" s="64"/>
      <c r="AF108" t="str">
        <f t="shared" si="4"/>
        <v>8.4</v>
      </c>
      <c r="AG108">
        <f t="shared" si="5"/>
      </c>
    </row>
    <row r="109" spans="1:33" ht="25.5">
      <c r="A109">
        <v>106</v>
      </c>
      <c r="B109" t="s">
        <v>2013</v>
      </c>
      <c r="D109" t="s">
        <v>1131</v>
      </c>
      <c r="F109" s="17" t="s">
        <v>2038</v>
      </c>
      <c r="G109" s="17" t="s">
        <v>1302</v>
      </c>
      <c r="H109" s="17" t="s">
        <v>1985</v>
      </c>
      <c r="J109" s="14" t="s">
        <v>1952</v>
      </c>
      <c r="K109" s="8" t="s">
        <v>1024</v>
      </c>
      <c r="L109" s="8" t="s">
        <v>1051</v>
      </c>
      <c r="M109" s="3" t="str">
        <f t="shared" si="3"/>
        <v>A</v>
      </c>
      <c r="O109" s="64" t="s">
        <v>166</v>
      </c>
      <c r="P109" s="66">
        <v>7.1</v>
      </c>
      <c r="Q109" s="64"/>
      <c r="S109" s="64"/>
      <c r="U109" s="64"/>
      <c r="W109" s="64"/>
      <c r="X109" s="2"/>
      <c r="Y109" s="64"/>
      <c r="AA109" s="64"/>
      <c r="AC109" s="64"/>
      <c r="AF109" t="str">
        <f t="shared" si="4"/>
        <v>8.4</v>
      </c>
      <c r="AG109">
        <f t="shared" si="5"/>
      </c>
    </row>
    <row r="110" spans="1:33" ht="102">
      <c r="A110">
        <v>107</v>
      </c>
      <c r="B110" t="s">
        <v>2013</v>
      </c>
      <c r="D110" t="s">
        <v>1131</v>
      </c>
      <c r="F110" s="17" t="s">
        <v>2038</v>
      </c>
      <c r="G110" s="17" t="s">
        <v>1302</v>
      </c>
      <c r="H110" s="17" t="s">
        <v>1985</v>
      </c>
      <c r="J110" s="14" t="s">
        <v>1952</v>
      </c>
      <c r="K110" s="8" t="s">
        <v>1043</v>
      </c>
      <c r="L110" s="8" t="s">
        <v>1052</v>
      </c>
      <c r="M110" s="3" t="str">
        <f t="shared" si="3"/>
        <v>A</v>
      </c>
      <c r="O110" s="64" t="s">
        <v>166</v>
      </c>
      <c r="P110" s="66">
        <v>7.1</v>
      </c>
      <c r="Q110" s="64"/>
      <c r="S110" s="64"/>
      <c r="U110" s="64"/>
      <c r="W110" s="64"/>
      <c r="X110" s="2"/>
      <c r="Y110" s="64"/>
      <c r="AA110" s="64"/>
      <c r="AC110" s="64"/>
      <c r="AF110" t="str">
        <f t="shared" si="4"/>
        <v>8.4</v>
      </c>
      <c r="AG110">
        <f t="shared" si="5"/>
      </c>
    </row>
    <row r="111" spans="1:33" ht="204">
      <c r="A111">
        <v>108</v>
      </c>
      <c r="B111" t="s">
        <v>2013</v>
      </c>
      <c r="D111" t="s">
        <v>1131</v>
      </c>
      <c r="F111" s="17" t="s">
        <v>2038</v>
      </c>
      <c r="G111" s="17" t="s">
        <v>1302</v>
      </c>
      <c r="H111" s="17" t="s">
        <v>1985</v>
      </c>
      <c r="J111" s="14" t="s">
        <v>1952</v>
      </c>
      <c r="K111" s="8" t="s">
        <v>1043</v>
      </c>
      <c r="L111" s="8" t="s">
        <v>1053</v>
      </c>
      <c r="M111" s="3" t="str">
        <f t="shared" si="3"/>
        <v>A</v>
      </c>
      <c r="O111" s="64" t="s">
        <v>166</v>
      </c>
      <c r="P111" s="66">
        <v>7.1</v>
      </c>
      <c r="Q111" s="64"/>
      <c r="S111" s="64"/>
      <c r="U111" s="64"/>
      <c r="W111" s="64"/>
      <c r="X111" s="2"/>
      <c r="Y111" s="64"/>
      <c r="AA111" s="64"/>
      <c r="AC111" s="64"/>
      <c r="AF111" t="str">
        <f t="shared" si="4"/>
        <v>8.4</v>
      </c>
      <c r="AG111">
        <f t="shared" si="5"/>
      </c>
    </row>
    <row r="112" spans="1:33" ht="153">
      <c r="A112">
        <v>109</v>
      </c>
      <c r="B112" t="s">
        <v>2013</v>
      </c>
      <c r="D112" t="s">
        <v>1131</v>
      </c>
      <c r="F112" s="17" t="s">
        <v>2038</v>
      </c>
      <c r="G112" s="17" t="s">
        <v>1302</v>
      </c>
      <c r="H112" s="17" t="s">
        <v>1986</v>
      </c>
      <c r="J112" s="14" t="s">
        <v>1952</v>
      </c>
      <c r="K112" s="8" t="s">
        <v>1043</v>
      </c>
      <c r="L112" s="8" t="s">
        <v>1054</v>
      </c>
      <c r="M112" s="3" t="str">
        <f t="shared" si="3"/>
        <v>A</v>
      </c>
      <c r="O112" s="64" t="s">
        <v>166</v>
      </c>
      <c r="P112" s="66">
        <v>7.1</v>
      </c>
      <c r="Q112" s="64"/>
      <c r="S112" s="64"/>
      <c r="U112" s="64"/>
      <c r="W112" s="64"/>
      <c r="X112" s="2"/>
      <c r="Y112" s="64"/>
      <c r="AA112" s="64"/>
      <c r="AC112" s="64"/>
      <c r="AF112" t="str">
        <f t="shared" si="4"/>
        <v>8.4</v>
      </c>
      <c r="AG112">
        <f t="shared" si="5"/>
      </c>
    </row>
    <row r="113" spans="1:33" ht="89.25">
      <c r="A113">
        <v>110</v>
      </c>
      <c r="B113" t="s">
        <v>2013</v>
      </c>
      <c r="D113" t="s">
        <v>1131</v>
      </c>
      <c r="F113" s="17" t="s">
        <v>2038</v>
      </c>
      <c r="G113" s="17" t="s">
        <v>1302</v>
      </c>
      <c r="H113" s="17" t="s">
        <v>1986</v>
      </c>
      <c r="J113" s="14" t="s">
        <v>1952</v>
      </c>
      <c r="K113" s="8" t="s">
        <v>1043</v>
      </c>
      <c r="L113" s="8" t="s">
        <v>1055</v>
      </c>
      <c r="M113" s="3" t="str">
        <f t="shared" si="3"/>
        <v>A</v>
      </c>
      <c r="O113" s="64" t="s">
        <v>166</v>
      </c>
      <c r="P113" s="66">
        <v>7.1</v>
      </c>
      <c r="Q113" s="64"/>
      <c r="S113" s="64"/>
      <c r="U113" s="64"/>
      <c r="W113" s="64"/>
      <c r="X113" s="2"/>
      <c r="Y113" s="64"/>
      <c r="AA113" s="64"/>
      <c r="AC113" s="64"/>
      <c r="AF113" t="str">
        <f t="shared" si="4"/>
        <v>8.4</v>
      </c>
      <c r="AG113">
        <f t="shared" si="5"/>
      </c>
    </row>
    <row r="114" spans="1:33" ht="140.25">
      <c r="A114">
        <v>111</v>
      </c>
      <c r="B114" t="s">
        <v>2013</v>
      </c>
      <c r="D114" t="s">
        <v>1131</v>
      </c>
      <c r="F114" s="17" t="s">
        <v>2038</v>
      </c>
      <c r="G114" s="17" t="s">
        <v>1302</v>
      </c>
      <c r="H114" s="17" t="s">
        <v>1986</v>
      </c>
      <c r="J114" s="14" t="s">
        <v>1952</v>
      </c>
      <c r="K114" s="8" t="s">
        <v>1043</v>
      </c>
      <c r="L114" s="8" t="s">
        <v>1056</v>
      </c>
      <c r="M114" s="3" t="str">
        <f t="shared" si="3"/>
        <v>A</v>
      </c>
      <c r="O114" s="64" t="s">
        <v>166</v>
      </c>
      <c r="P114" s="66">
        <v>7.1</v>
      </c>
      <c r="Q114" s="64"/>
      <c r="S114" s="64"/>
      <c r="U114" s="64"/>
      <c r="W114" s="64"/>
      <c r="X114" s="2"/>
      <c r="Y114" s="64"/>
      <c r="AA114" s="64"/>
      <c r="AC114" s="64"/>
      <c r="AF114" t="str">
        <f t="shared" si="4"/>
        <v>8.4</v>
      </c>
      <c r="AG114">
        <f t="shared" si="5"/>
      </c>
    </row>
    <row r="115" spans="1:33" ht="76.5">
      <c r="A115">
        <v>112</v>
      </c>
      <c r="B115" t="s">
        <v>2013</v>
      </c>
      <c r="D115" t="s">
        <v>1131</v>
      </c>
      <c r="F115" s="17" t="s">
        <v>2038</v>
      </c>
      <c r="G115" s="17" t="s">
        <v>1302</v>
      </c>
      <c r="H115" s="17" t="s">
        <v>1987</v>
      </c>
      <c r="J115" s="14" t="s">
        <v>1952</v>
      </c>
      <c r="K115" s="8" t="s">
        <v>1028</v>
      </c>
      <c r="L115" s="8" t="s">
        <v>1057</v>
      </c>
      <c r="M115" s="3" t="str">
        <f t="shared" si="3"/>
        <v>A</v>
      </c>
      <c r="O115" s="64" t="s">
        <v>166</v>
      </c>
      <c r="P115" s="66">
        <v>7.1</v>
      </c>
      <c r="Q115" s="64"/>
      <c r="S115" s="64"/>
      <c r="U115" s="64"/>
      <c r="W115" s="64"/>
      <c r="X115" s="2"/>
      <c r="Y115" s="64"/>
      <c r="AA115" s="64"/>
      <c r="AC115" s="64"/>
      <c r="AF115" t="str">
        <f t="shared" si="4"/>
        <v>8.4</v>
      </c>
      <c r="AG115">
        <f t="shared" si="5"/>
      </c>
    </row>
    <row r="116" spans="1:33" ht="51">
      <c r="A116">
        <v>113</v>
      </c>
      <c r="B116" t="s">
        <v>2013</v>
      </c>
      <c r="D116" t="s">
        <v>1131</v>
      </c>
      <c r="F116" s="17" t="s">
        <v>2038</v>
      </c>
      <c r="G116" s="17" t="s">
        <v>1302</v>
      </c>
      <c r="H116" s="17" t="s">
        <v>1987</v>
      </c>
      <c r="J116" s="14" t="s">
        <v>1952</v>
      </c>
      <c r="K116" s="8" t="s">
        <v>1058</v>
      </c>
      <c r="L116" s="8" t="s">
        <v>1059</v>
      </c>
      <c r="M116" s="3" t="str">
        <f t="shared" si="3"/>
        <v>A</v>
      </c>
      <c r="O116" s="64" t="s">
        <v>166</v>
      </c>
      <c r="P116" s="66">
        <v>7.1</v>
      </c>
      <c r="Q116" s="64"/>
      <c r="S116" s="64"/>
      <c r="U116" s="64"/>
      <c r="W116" s="64"/>
      <c r="X116" s="2"/>
      <c r="Y116" s="64"/>
      <c r="AA116" s="64"/>
      <c r="AC116" s="64"/>
      <c r="AF116" t="str">
        <f t="shared" si="4"/>
        <v>8.4</v>
      </c>
      <c r="AG116">
        <f t="shared" si="5"/>
      </c>
    </row>
    <row r="117" spans="1:33" ht="51">
      <c r="A117">
        <v>114</v>
      </c>
      <c r="B117" t="s">
        <v>2013</v>
      </c>
      <c r="D117" t="s">
        <v>1131</v>
      </c>
      <c r="F117" s="17" t="s">
        <v>2038</v>
      </c>
      <c r="G117" s="17" t="s">
        <v>1302</v>
      </c>
      <c r="H117" s="17" t="s">
        <v>1999</v>
      </c>
      <c r="J117" s="14" t="s">
        <v>1952</v>
      </c>
      <c r="K117" s="8" t="s">
        <v>1028</v>
      </c>
      <c r="L117" s="8" t="s">
        <v>1060</v>
      </c>
      <c r="M117" s="3" t="str">
        <f t="shared" si="3"/>
        <v>A</v>
      </c>
      <c r="O117" s="64" t="s">
        <v>166</v>
      </c>
      <c r="P117" s="66">
        <v>7.1</v>
      </c>
      <c r="Q117" s="64"/>
      <c r="S117" s="64"/>
      <c r="U117" s="64"/>
      <c r="W117" s="64"/>
      <c r="X117" s="2"/>
      <c r="Y117" s="64"/>
      <c r="AA117" s="64"/>
      <c r="AC117" s="64"/>
      <c r="AF117" t="str">
        <f t="shared" si="4"/>
        <v>8.4</v>
      </c>
      <c r="AG117">
        <f t="shared" si="5"/>
      </c>
    </row>
    <row r="118" spans="1:33" ht="38.25">
      <c r="A118">
        <v>115</v>
      </c>
      <c r="B118" t="s">
        <v>2013</v>
      </c>
      <c r="D118" t="s">
        <v>1131</v>
      </c>
      <c r="F118" s="17" t="s">
        <v>2038</v>
      </c>
      <c r="G118" s="17" t="s">
        <v>1302</v>
      </c>
      <c r="H118" s="17" t="s">
        <v>1999</v>
      </c>
      <c r="J118" s="14" t="s">
        <v>1952</v>
      </c>
      <c r="K118" s="8" t="s">
        <v>1061</v>
      </c>
      <c r="L118" s="8" t="s">
        <v>1062</v>
      </c>
      <c r="M118" s="3" t="str">
        <f t="shared" si="3"/>
        <v>A</v>
      </c>
      <c r="O118" s="64" t="s">
        <v>166</v>
      </c>
      <c r="P118" s="66">
        <v>7.1</v>
      </c>
      <c r="Q118" s="64"/>
      <c r="S118" s="64"/>
      <c r="U118" s="64"/>
      <c r="W118" s="64"/>
      <c r="X118" s="2"/>
      <c r="Y118" s="64"/>
      <c r="AA118" s="64"/>
      <c r="AC118" s="64"/>
      <c r="AF118" t="str">
        <f t="shared" si="4"/>
        <v>8.4</v>
      </c>
      <c r="AG118">
        <f t="shared" si="5"/>
      </c>
    </row>
    <row r="119" spans="1:33" ht="25.5">
      <c r="A119">
        <v>116</v>
      </c>
      <c r="B119" t="s">
        <v>2013</v>
      </c>
      <c r="D119" t="s">
        <v>1131</v>
      </c>
      <c r="F119" s="17" t="s">
        <v>2038</v>
      </c>
      <c r="G119" s="17" t="s">
        <v>1302</v>
      </c>
      <c r="H119" s="17" t="s">
        <v>2000</v>
      </c>
      <c r="J119" s="14" t="s">
        <v>1952</v>
      </c>
      <c r="K119" s="8" t="s">
        <v>1036</v>
      </c>
      <c r="L119" s="8" t="s">
        <v>1063</v>
      </c>
      <c r="M119" s="3" t="str">
        <f t="shared" si="3"/>
        <v>A</v>
      </c>
      <c r="O119" s="64" t="s">
        <v>166</v>
      </c>
      <c r="P119" s="66">
        <v>7.1</v>
      </c>
      <c r="Q119" s="64"/>
      <c r="S119" s="64"/>
      <c r="U119" s="64"/>
      <c r="W119" s="64"/>
      <c r="X119" s="2"/>
      <c r="Y119" s="64"/>
      <c r="AA119" s="64"/>
      <c r="AC119" s="64"/>
      <c r="AF119" t="str">
        <f t="shared" si="4"/>
        <v>8.4</v>
      </c>
      <c r="AG119">
        <f t="shared" si="5"/>
      </c>
    </row>
    <row r="120" spans="1:33" ht="102">
      <c r="A120">
        <v>117</v>
      </c>
      <c r="B120" t="s">
        <v>2013</v>
      </c>
      <c r="D120" t="s">
        <v>1131</v>
      </c>
      <c r="F120" s="17" t="s">
        <v>2038</v>
      </c>
      <c r="G120" s="17" t="s">
        <v>1302</v>
      </c>
      <c r="H120" s="17" t="s">
        <v>2000</v>
      </c>
      <c r="J120" s="14" t="s">
        <v>1952</v>
      </c>
      <c r="K120" s="8" t="s">
        <v>1043</v>
      </c>
      <c r="L120" s="8" t="s">
        <v>1064</v>
      </c>
      <c r="M120" s="3" t="str">
        <f t="shared" si="3"/>
        <v>R</v>
      </c>
      <c r="O120" s="64" t="s">
        <v>271</v>
      </c>
      <c r="P120" s="66" t="s">
        <v>1720</v>
      </c>
      <c r="Q120" s="64"/>
      <c r="S120" s="64"/>
      <c r="U120" s="64"/>
      <c r="W120" s="64"/>
      <c r="X120" s="2"/>
      <c r="Y120" s="64"/>
      <c r="AA120" s="64"/>
      <c r="AC120" s="64"/>
      <c r="AF120">
        <f t="shared" si="4"/>
      </c>
      <c r="AG120" t="str">
        <f t="shared" si="5"/>
        <v>8.4</v>
      </c>
    </row>
    <row r="121" spans="1:33" ht="25.5">
      <c r="A121">
        <v>118</v>
      </c>
      <c r="B121" t="s">
        <v>2013</v>
      </c>
      <c r="D121" t="s">
        <v>1131</v>
      </c>
      <c r="F121" s="17" t="s">
        <v>2038</v>
      </c>
      <c r="G121" s="17" t="s">
        <v>1302</v>
      </c>
      <c r="H121" s="17" t="s">
        <v>2000</v>
      </c>
      <c r="J121" s="14" t="s">
        <v>1952</v>
      </c>
      <c r="K121" s="8" t="s">
        <v>1024</v>
      </c>
      <c r="L121" s="8" t="s">
        <v>1065</v>
      </c>
      <c r="M121" s="3" t="str">
        <f t="shared" si="3"/>
        <v>A</v>
      </c>
      <c r="O121" s="64" t="s">
        <v>166</v>
      </c>
      <c r="P121" s="66">
        <v>7.1</v>
      </c>
      <c r="Q121" s="64"/>
      <c r="S121" s="64"/>
      <c r="U121" s="64"/>
      <c r="W121" s="64"/>
      <c r="X121" s="2"/>
      <c r="Y121" s="64"/>
      <c r="AA121" s="64"/>
      <c r="AC121" s="64"/>
      <c r="AF121" t="str">
        <f t="shared" si="4"/>
        <v>8.4</v>
      </c>
      <c r="AG121">
        <f t="shared" si="5"/>
      </c>
    </row>
    <row r="122" spans="1:33" ht="25.5">
      <c r="A122">
        <v>119</v>
      </c>
      <c r="B122" t="s">
        <v>2013</v>
      </c>
      <c r="D122" t="s">
        <v>1131</v>
      </c>
      <c r="F122" s="17" t="s">
        <v>2038</v>
      </c>
      <c r="G122" s="17" t="s">
        <v>1302</v>
      </c>
      <c r="H122" s="17" t="s">
        <v>2001</v>
      </c>
      <c r="J122" s="14" t="s">
        <v>1952</v>
      </c>
      <c r="K122" s="8" t="s">
        <v>1024</v>
      </c>
      <c r="L122" s="8" t="s">
        <v>1066</v>
      </c>
      <c r="M122" s="3" t="str">
        <f t="shared" si="3"/>
        <v>A</v>
      </c>
      <c r="O122" s="64" t="s">
        <v>166</v>
      </c>
      <c r="P122" s="66">
        <v>7.1</v>
      </c>
      <c r="Q122" s="64"/>
      <c r="S122" s="64"/>
      <c r="U122" s="64"/>
      <c r="W122" s="64"/>
      <c r="X122" s="2"/>
      <c r="Y122" s="64"/>
      <c r="AA122" s="64"/>
      <c r="AC122" s="64"/>
      <c r="AF122" t="str">
        <f t="shared" si="4"/>
        <v>8.4</v>
      </c>
      <c r="AG122">
        <f t="shared" si="5"/>
      </c>
    </row>
    <row r="123" spans="1:33" ht="63.75">
      <c r="A123">
        <v>120</v>
      </c>
      <c r="B123" t="s">
        <v>2013</v>
      </c>
      <c r="D123" t="s">
        <v>1131</v>
      </c>
      <c r="F123" s="17" t="s">
        <v>2038</v>
      </c>
      <c r="G123" s="17" t="s">
        <v>1302</v>
      </c>
      <c r="H123" s="17" t="s">
        <v>2001</v>
      </c>
      <c r="J123" s="14" t="s">
        <v>1952</v>
      </c>
      <c r="K123" s="8" t="s">
        <v>1043</v>
      </c>
      <c r="L123" s="8" t="s">
        <v>1067</v>
      </c>
      <c r="M123" s="3" t="str">
        <f t="shared" si="3"/>
        <v>A</v>
      </c>
      <c r="O123" s="64"/>
      <c r="P123" s="66"/>
      <c r="Q123" s="64"/>
      <c r="S123" s="64"/>
      <c r="U123" s="64"/>
      <c r="W123" s="64" t="s">
        <v>166</v>
      </c>
      <c r="X123" s="66" t="s">
        <v>1622</v>
      </c>
      <c r="Y123" s="64"/>
      <c r="AA123" s="64"/>
      <c r="AC123" s="64"/>
      <c r="AF123" t="str">
        <f t="shared" si="4"/>
        <v>8.4</v>
      </c>
      <c r="AG123">
        <f t="shared" si="5"/>
      </c>
    </row>
    <row r="124" spans="1:33" ht="102">
      <c r="A124">
        <v>121</v>
      </c>
      <c r="B124" t="s">
        <v>2013</v>
      </c>
      <c r="D124" t="s">
        <v>1131</v>
      </c>
      <c r="F124" s="17" t="s">
        <v>2038</v>
      </c>
      <c r="G124" s="17" t="s">
        <v>1303</v>
      </c>
      <c r="H124" s="17" t="s">
        <v>2002</v>
      </c>
      <c r="J124" s="14" t="s">
        <v>1952</v>
      </c>
      <c r="K124" s="8" t="s">
        <v>1028</v>
      </c>
      <c r="L124" s="8" t="s">
        <v>1068</v>
      </c>
      <c r="M124" s="3" t="str">
        <f t="shared" si="3"/>
        <v>A</v>
      </c>
      <c r="O124" s="64" t="s">
        <v>166</v>
      </c>
      <c r="P124" s="66">
        <v>7.1</v>
      </c>
      <c r="Q124" s="64"/>
      <c r="S124" s="64"/>
      <c r="U124" s="64"/>
      <c r="W124" s="64"/>
      <c r="Y124" s="64"/>
      <c r="AA124" s="64"/>
      <c r="AC124" s="64"/>
      <c r="AF124" t="str">
        <f t="shared" si="4"/>
        <v>8.5</v>
      </c>
      <c r="AG124">
        <f t="shared" si="5"/>
      </c>
    </row>
    <row r="125" spans="1:33" ht="51">
      <c r="A125">
        <v>122</v>
      </c>
      <c r="B125" t="s">
        <v>2013</v>
      </c>
      <c r="D125" t="s">
        <v>1131</v>
      </c>
      <c r="F125" s="17" t="s">
        <v>2038</v>
      </c>
      <c r="G125" s="17" t="s">
        <v>1303</v>
      </c>
      <c r="H125" s="17" t="s">
        <v>2002</v>
      </c>
      <c r="J125" s="14" t="s">
        <v>1952</v>
      </c>
      <c r="K125" s="8" t="s">
        <v>1036</v>
      </c>
      <c r="L125" s="8" t="s">
        <v>1069</v>
      </c>
      <c r="M125" s="3" t="str">
        <f t="shared" si="3"/>
        <v>A</v>
      </c>
      <c r="O125" s="64" t="s">
        <v>166</v>
      </c>
      <c r="P125" s="66">
        <v>7.1</v>
      </c>
      <c r="Q125" s="64"/>
      <c r="S125" s="64"/>
      <c r="U125" s="64"/>
      <c r="W125" s="64"/>
      <c r="Y125" s="64"/>
      <c r="AA125" s="64"/>
      <c r="AC125" s="64"/>
      <c r="AF125" t="str">
        <f t="shared" si="4"/>
        <v>8.5</v>
      </c>
      <c r="AG125">
        <f t="shared" si="5"/>
      </c>
    </row>
    <row r="126" spans="1:33" ht="51">
      <c r="A126">
        <v>123</v>
      </c>
      <c r="B126" t="s">
        <v>2013</v>
      </c>
      <c r="D126" t="s">
        <v>1131</v>
      </c>
      <c r="F126" s="17" t="s">
        <v>2038</v>
      </c>
      <c r="G126" s="17" t="s">
        <v>1303</v>
      </c>
      <c r="H126" s="17" t="s">
        <v>2002</v>
      </c>
      <c r="J126" s="14" t="s">
        <v>1952</v>
      </c>
      <c r="K126" s="8" t="s">
        <v>1024</v>
      </c>
      <c r="L126" s="8" t="s">
        <v>1070</v>
      </c>
      <c r="M126" s="3" t="str">
        <f t="shared" si="3"/>
        <v>A</v>
      </c>
      <c r="O126" s="64" t="s">
        <v>166</v>
      </c>
      <c r="P126" s="66">
        <v>7.1</v>
      </c>
      <c r="Q126" s="64"/>
      <c r="S126" s="64"/>
      <c r="U126" s="64"/>
      <c r="W126" s="64"/>
      <c r="Y126" s="64"/>
      <c r="AA126" s="64"/>
      <c r="AC126" s="64"/>
      <c r="AF126" t="str">
        <f t="shared" si="4"/>
        <v>8.5</v>
      </c>
      <c r="AG126">
        <f t="shared" si="5"/>
      </c>
    </row>
    <row r="127" spans="1:33" ht="102">
      <c r="A127">
        <v>124</v>
      </c>
      <c r="B127" t="s">
        <v>2013</v>
      </c>
      <c r="D127" t="s">
        <v>1131</v>
      </c>
      <c r="F127" s="17" t="s">
        <v>2038</v>
      </c>
      <c r="G127" s="17" t="s">
        <v>1303</v>
      </c>
      <c r="H127" s="17" t="s">
        <v>2002</v>
      </c>
      <c r="J127" s="14" t="s">
        <v>1952</v>
      </c>
      <c r="K127" s="8" t="s">
        <v>1024</v>
      </c>
      <c r="L127" s="8" t="s">
        <v>1071</v>
      </c>
      <c r="M127" s="3" t="str">
        <f t="shared" si="3"/>
        <v>A</v>
      </c>
      <c r="O127" s="64" t="s">
        <v>166</v>
      </c>
      <c r="P127" s="66">
        <v>7.1</v>
      </c>
      <c r="Q127" s="64"/>
      <c r="S127" s="64"/>
      <c r="U127" s="64"/>
      <c r="W127" s="64"/>
      <c r="Y127" s="64"/>
      <c r="AA127" s="64"/>
      <c r="AC127" s="64"/>
      <c r="AF127" t="str">
        <f t="shared" si="4"/>
        <v>8.5</v>
      </c>
      <c r="AG127">
        <f t="shared" si="5"/>
      </c>
    </row>
    <row r="128" spans="1:33" ht="89.25">
      <c r="A128">
        <v>125</v>
      </c>
      <c r="B128" t="s">
        <v>2013</v>
      </c>
      <c r="D128" t="s">
        <v>1131</v>
      </c>
      <c r="F128" s="17" t="s">
        <v>2038</v>
      </c>
      <c r="G128" s="17" t="s">
        <v>1303</v>
      </c>
      <c r="H128" s="17" t="s">
        <v>2002</v>
      </c>
      <c r="J128" s="14" t="s">
        <v>1952</v>
      </c>
      <c r="K128" s="8" t="s">
        <v>1024</v>
      </c>
      <c r="L128" s="8" t="s">
        <v>1072</v>
      </c>
      <c r="M128" s="3" t="str">
        <f t="shared" si="3"/>
        <v>A</v>
      </c>
      <c r="O128" s="64" t="s">
        <v>166</v>
      </c>
      <c r="P128" s="66">
        <v>7.1</v>
      </c>
      <c r="Q128" s="64"/>
      <c r="S128" s="64"/>
      <c r="U128" s="64"/>
      <c r="W128" s="64"/>
      <c r="Y128" s="64"/>
      <c r="AA128" s="64"/>
      <c r="AC128" s="64"/>
      <c r="AF128" t="str">
        <f t="shared" si="4"/>
        <v>8.5</v>
      </c>
      <c r="AG128">
        <f t="shared" si="5"/>
      </c>
    </row>
    <row r="129" spans="1:33" ht="38.25">
      <c r="A129">
        <v>126</v>
      </c>
      <c r="B129" t="s">
        <v>2013</v>
      </c>
      <c r="D129" t="s">
        <v>1131</v>
      </c>
      <c r="F129" s="17" t="s">
        <v>2038</v>
      </c>
      <c r="G129" s="17" t="s">
        <v>1303</v>
      </c>
      <c r="H129" s="17" t="s">
        <v>1989</v>
      </c>
      <c r="J129" s="14" t="s">
        <v>1952</v>
      </c>
      <c r="K129" s="8" t="s">
        <v>1043</v>
      </c>
      <c r="L129" s="8" t="s">
        <v>1073</v>
      </c>
      <c r="M129" s="3" t="str">
        <f t="shared" si="3"/>
        <v>A</v>
      </c>
      <c r="O129" s="64" t="s">
        <v>166</v>
      </c>
      <c r="P129" s="66">
        <v>7.1</v>
      </c>
      <c r="Q129" s="64"/>
      <c r="S129" s="64"/>
      <c r="U129" s="64"/>
      <c r="W129" s="64"/>
      <c r="Y129" s="64"/>
      <c r="AA129" s="64"/>
      <c r="AC129" s="64"/>
      <c r="AF129" t="str">
        <f t="shared" si="4"/>
        <v>8.5</v>
      </c>
      <c r="AG129">
        <f t="shared" si="5"/>
      </c>
    </row>
    <row r="130" spans="1:33" ht="25.5">
      <c r="A130">
        <v>127</v>
      </c>
      <c r="B130" t="s">
        <v>2013</v>
      </c>
      <c r="D130" t="s">
        <v>1131</v>
      </c>
      <c r="F130" s="17" t="s">
        <v>2038</v>
      </c>
      <c r="G130" s="17" t="s">
        <v>1303</v>
      </c>
      <c r="H130" s="17" t="s">
        <v>1989</v>
      </c>
      <c r="J130" s="14" t="s">
        <v>1952</v>
      </c>
      <c r="K130" s="8" t="s">
        <v>1074</v>
      </c>
      <c r="L130" s="8" t="s">
        <v>1075</v>
      </c>
      <c r="M130" s="3" t="str">
        <f t="shared" si="3"/>
        <v>A</v>
      </c>
      <c r="O130" s="64" t="s">
        <v>166</v>
      </c>
      <c r="P130" s="66">
        <v>7.1</v>
      </c>
      <c r="Q130" s="64"/>
      <c r="S130" s="64"/>
      <c r="U130" s="64"/>
      <c r="W130" s="64"/>
      <c r="Y130" s="64"/>
      <c r="AA130" s="64"/>
      <c r="AC130" s="64"/>
      <c r="AF130" t="str">
        <f t="shared" si="4"/>
        <v>8.5</v>
      </c>
      <c r="AG130">
        <f t="shared" si="5"/>
      </c>
    </row>
    <row r="131" spans="1:33" ht="140.25">
      <c r="A131">
        <v>128</v>
      </c>
      <c r="B131" t="s">
        <v>2013</v>
      </c>
      <c r="D131" t="s">
        <v>1131</v>
      </c>
      <c r="F131" s="17" t="s">
        <v>2038</v>
      </c>
      <c r="G131" s="17" t="s">
        <v>1303</v>
      </c>
      <c r="H131" s="17" t="s">
        <v>1989</v>
      </c>
      <c r="J131" s="14" t="s">
        <v>1952</v>
      </c>
      <c r="K131" s="8" t="s">
        <v>1043</v>
      </c>
      <c r="L131" s="8" t="s">
        <v>1076</v>
      </c>
      <c r="M131" s="3" t="str">
        <f t="shared" si="3"/>
        <v>A</v>
      </c>
      <c r="O131" s="64" t="s">
        <v>166</v>
      </c>
      <c r="P131" s="66">
        <v>7.1</v>
      </c>
      <c r="Q131" s="64"/>
      <c r="S131" s="64"/>
      <c r="U131" s="64"/>
      <c r="W131" s="64"/>
      <c r="Y131" s="64"/>
      <c r="AA131" s="64"/>
      <c r="AC131" s="64"/>
      <c r="AF131" t="str">
        <f t="shared" si="4"/>
        <v>8.5</v>
      </c>
      <c r="AG131">
        <f t="shared" si="5"/>
      </c>
    </row>
    <row r="132" spans="1:33" ht="38.25">
      <c r="A132">
        <v>129</v>
      </c>
      <c r="B132" t="s">
        <v>2013</v>
      </c>
      <c r="D132" t="s">
        <v>1131</v>
      </c>
      <c r="F132" s="17" t="s">
        <v>2038</v>
      </c>
      <c r="G132" s="17" t="s">
        <v>1303</v>
      </c>
      <c r="H132" s="17" t="s">
        <v>1989</v>
      </c>
      <c r="J132" s="14" t="s">
        <v>1952</v>
      </c>
      <c r="K132" s="8" t="s">
        <v>1077</v>
      </c>
      <c r="L132" s="8" t="s">
        <v>1078</v>
      </c>
      <c r="M132" s="3" t="str">
        <f t="shared" si="3"/>
        <v>A</v>
      </c>
      <c r="O132" s="64" t="s">
        <v>166</v>
      </c>
      <c r="P132" s="66">
        <v>7.1</v>
      </c>
      <c r="Q132" s="64"/>
      <c r="S132" s="64"/>
      <c r="U132" s="64"/>
      <c r="W132" s="64"/>
      <c r="Y132" s="64"/>
      <c r="AA132" s="64"/>
      <c r="AC132" s="64"/>
      <c r="AF132" t="str">
        <f t="shared" si="4"/>
        <v>8.5</v>
      </c>
      <c r="AG132">
        <f t="shared" si="5"/>
      </c>
    </row>
    <row r="133" spans="1:33" ht="38.25">
      <c r="A133">
        <v>130</v>
      </c>
      <c r="B133" t="s">
        <v>2013</v>
      </c>
      <c r="D133" t="s">
        <v>1131</v>
      </c>
      <c r="F133" s="17" t="s">
        <v>2038</v>
      </c>
      <c r="G133" s="17" t="s">
        <v>1303</v>
      </c>
      <c r="H133" s="17" t="s">
        <v>2003</v>
      </c>
      <c r="J133" s="14" t="s">
        <v>1952</v>
      </c>
      <c r="K133" s="8" t="s">
        <v>1028</v>
      </c>
      <c r="L133" s="8" t="s">
        <v>1079</v>
      </c>
      <c r="M133" s="3" t="str">
        <f aca="true" t="shared" si="6" ref="M133:M196">CONCATENATE(O133,Q133,S133,U133,W133,Y133,AA133)</f>
        <v>A</v>
      </c>
      <c r="O133" s="64" t="s">
        <v>166</v>
      </c>
      <c r="P133" s="66">
        <v>7.1</v>
      </c>
      <c r="Q133" s="64"/>
      <c r="S133" s="64"/>
      <c r="U133" s="64"/>
      <c r="W133" s="64"/>
      <c r="Y133" s="64"/>
      <c r="AA133" s="64"/>
      <c r="AC133" s="64"/>
      <c r="AF133" t="str">
        <f aca="true" t="shared" si="7" ref="AF133:AF196">IF(M133="A",G133,"")</f>
        <v>8.5</v>
      </c>
      <c r="AG133">
        <f aca="true" t="shared" si="8" ref="AG133:AG196">IF(M133="R",G133,"")</f>
      </c>
    </row>
    <row r="134" spans="1:33" ht="38.25">
      <c r="A134">
        <v>131</v>
      </c>
      <c r="B134" t="s">
        <v>2013</v>
      </c>
      <c r="D134" t="s">
        <v>1131</v>
      </c>
      <c r="F134" s="17" t="s">
        <v>2038</v>
      </c>
      <c r="G134" s="17" t="s">
        <v>1303</v>
      </c>
      <c r="H134" s="17" t="s">
        <v>2003</v>
      </c>
      <c r="J134" s="14" t="s">
        <v>1952</v>
      </c>
      <c r="K134" s="8" t="s">
        <v>1061</v>
      </c>
      <c r="L134" s="8" t="s">
        <v>1080</v>
      </c>
      <c r="M134" s="3" t="str">
        <f t="shared" si="6"/>
        <v>A</v>
      </c>
      <c r="O134" s="64" t="s">
        <v>166</v>
      </c>
      <c r="P134" s="66">
        <v>7.1</v>
      </c>
      <c r="Q134" s="64"/>
      <c r="S134" s="64"/>
      <c r="U134" s="64"/>
      <c r="W134" s="64"/>
      <c r="Y134" s="64"/>
      <c r="AA134" s="64"/>
      <c r="AC134" s="64"/>
      <c r="AF134" t="str">
        <f t="shared" si="7"/>
        <v>8.5</v>
      </c>
      <c r="AG134">
        <f t="shared" si="8"/>
      </c>
    </row>
    <row r="135" spans="1:33" ht="25.5">
      <c r="A135">
        <v>132</v>
      </c>
      <c r="B135" t="s">
        <v>2013</v>
      </c>
      <c r="D135" t="s">
        <v>1131</v>
      </c>
      <c r="F135" s="17" t="s">
        <v>2038</v>
      </c>
      <c r="G135" s="17" t="s">
        <v>1303</v>
      </c>
      <c r="H135" s="17" t="s">
        <v>2003</v>
      </c>
      <c r="J135" s="14" t="s">
        <v>1952</v>
      </c>
      <c r="K135" s="8" t="s">
        <v>1061</v>
      </c>
      <c r="L135" s="8" t="s">
        <v>1081</v>
      </c>
      <c r="M135" s="3" t="str">
        <f t="shared" si="6"/>
        <v>A</v>
      </c>
      <c r="O135" s="64" t="s">
        <v>166</v>
      </c>
      <c r="P135" s="66">
        <v>7.1</v>
      </c>
      <c r="Q135" s="64"/>
      <c r="S135" s="64"/>
      <c r="U135" s="64"/>
      <c r="W135" s="64"/>
      <c r="Y135" s="64"/>
      <c r="AA135" s="64"/>
      <c r="AC135" s="64"/>
      <c r="AF135" t="str">
        <f t="shared" si="7"/>
        <v>8.5</v>
      </c>
      <c r="AG135">
        <f t="shared" si="8"/>
      </c>
    </row>
    <row r="136" spans="1:33" ht="63.75">
      <c r="A136">
        <v>133</v>
      </c>
      <c r="B136" t="s">
        <v>2013</v>
      </c>
      <c r="D136" t="s">
        <v>1131</v>
      </c>
      <c r="F136" s="17" t="s">
        <v>2038</v>
      </c>
      <c r="G136" s="17" t="s">
        <v>1303</v>
      </c>
      <c r="H136" s="17" t="s">
        <v>1968</v>
      </c>
      <c r="J136" s="14" t="s">
        <v>1952</v>
      </c>
      <c r="K136" s="8" t="s">
        <v>1043</v>
      </c>
      <c r="L136" s="8" t="s">
        <v>1082</v>
      </c>
      <c r="M136" s="3" t="str">
        <f t="shared" si="6"/>
        <v>R</v>
      </c>
      <c r="O136" s="64" t="s">
        <v>271</v>
      </c>
      <c r="P136" s="66" t="s">
        <v>1721</v>
      </c>
      <c r="Q136" s="64"/>
      <c r="S136" s="64"/>
      <c r="U136" s="64"/>
      <c r="W136" s="64"/>
      <c r="Y136" s="64"/>
      <c r="AA136" s="64"/>
      <c r="AC136" s="64"/>
      <c r="AF136">
        <f t="shared" si="7"/>
      </c>
      <c r="AG136" t="str">
        <f t="shared" si="8"/>
        <v>8.5</v>
      </c>
    </row>
    <row r="137" spans="1:33" ht="102">
      <c r="A137">
        <v>134</v>
      </c>
      <c r="B137" t="s">
        <v>2013</v>
      </c>
      <c r="D137" t="s">
        <v>1131</v>
      </c>
      <c r="F137" s="17" t="s">
        <v>2038</v>
      </c>
      <c r="G137" s="17" t="s">
        <v>1303</v>
      </c>
      <c r="H137" s="17" t="s">
        <v>1968</v>
      </c>
      <c r="J137" s="14" t="s">
        <v>1952</v>
      </c>
      <c r="K137" s="8" t="s">
        <v>1043</v>
      </c>
      <c r="L137" s="8" t="s">
        <v>1083</v>
      </c>
      <c r="M137" s="3" t="str">
        <f t="shared" si="6"/>
        <v>A</v>
      </c>
      <c r="O137" s="64" t="s">
        <v>166</v>
      </c>
      <c r="P137" s="66">
        <v>7.1</v>
      </c>
      <c r="Q137" s="64"/>
      <c r="S137" s="64"/>
      <c r="U137" s="64"/>
      <c r="W137" s="64"/>
      <c r="Y137" s="64"/>
      <c r="AA137" s="64"/>
      <c r="AC137" s="64"/>
      <c r="AF137" t="str">
        <f t="shared" si="7"/>
        <v>8.5</v>
      </c>
      <c r="AG137">
        <f t="shared" si="8"/>
      </c>
    </row>
    <row r="138" spans="1:33" ht="51">
      <c r="A138">
        <v>135</v>
      </c>
      <c r="B138" t="s">
        <v>2013</v>
      </c>
      <c r="D138" t="s">
        <v>1131</v>
      </c>
      <c r="F138" s="17" t="s">
        <v>2038</v>
      </c>
      <c r="G138" s="17" t="s">
        <v>1303</v>
      </c>
      <c r="H138" s="17" t="s">
        <v>1968</v>
      </c>
      <c r="J138" s="14" t="s">
        <v>1952</v>
      </c>
      <c r="K138" s="8" t="s">
        <v>1061</v>
      </c>
      <c r="L138" s="8" t="s">
        <v>1084</v>
      </c>
      <c r="M138" s="3" t="str">
        <f t="shared" si="6"/>
        <v>A</v>
      </c>
      <c r="O138" s="64" t="s">
        <v>166</v>
      </c>
      <c r="P138" s="66">
        <v>7.2</v>
      </c>
      <c r="Q138" s="64"/>
      <c r="S138" s="64"/>
      <c r="U138" s="64"/>
      <c r="W138" s="64"/>
      <c r="Y138" s="64"/>
      <c r="AA138" s="64"/>
      <c r="AC138" s="64"/>
      <c r="AF138" t="str">
        <f t="shared" si="7"/>
        <v>8.5</v>
      </c>
      <c r="AG138">
        <f t="shared" si="8"/>
      </c>
    </row>
    <row r="139" spans="1:33" ht="114.75">
      <c r="A139">
        <v>136</v>
      </c>
      <c r="B139" t="s">
        <v>2013</v>
      </c>
      <c r="D139" t="s">
        <v>1131</v>
      </c>
      <c r="F139" s="17" t="s">
        <v>2038</v>
      </c>
      <c r="G139" s="17" t="s">
        <v>1303</v>
      </c>
      <c r="H139" s="17" t="s">
        <v>1968</v>
      </c>
      <c r="J139" s="14" t="s">
        <v>1952</v>
      </c>
      <c r="K139" s="8" t="s">
        <v>1085</v>
      </c>
      <c r="L139" s="8" t="s">
        <v>1086</v>
      </c>
      <c r="M139" s="3" t="str">
        <f t="shared" si="6"/>
        <v>R</v>
      </c>
      <c r="O139" s="64" t="s">
        <v>271</v>
      </c>
      <c r="P139" s="66" t="s">
        <v>1722</v>
      </c>
      <c r="Q139" s="64"/>
      <c r="S139" s="64"/>
      <c r="U139" s="64"/>
      <c r="W139" s="64"/>
      <c r="Y139" s="64"/>
      <c r="AA139" s="64"/>
      <c r="AC139" s="64"/>
      <c r="AF139">
        <f t="shared" si="7"/>
      </c>
      <c r="AG139" t="str">
        <f t="shared" si="8"/>
        <v>8.5</v>
      </c>
    </row>
    <row r="140" spans="1:33" ht="409.5">
      <c r="A140">
        <v>137</v>
      </c>
      <c r="B140" t="s">
        <v>2013</v>
      </c>
      <c r="D140" t="s">
        <v>1131</v>
      </c>
      <c r="F140" s="17" t="s">
        <v>2038</v>
      </c>
      <c r="G140" s="17" t="s">
        <v>1303</v>
      </c>
      <c r="H140" s="17" t="s">
        <v>1968</v>
      </c>
      <c r="J140" s="14" t="s">
        <v>1952</v>
      </c>
      <c r="K140" s="8" t="s">
        <v>1085</v>
      </c>
      <c r="L140" s="8" t="s">
        <v>1233</v>
      </c>
      <c r="M140" s="3" t="str">
        <f t="shared" si="6"/>
        <v>A</v>
      </c>
      <c r="O140" s="64" t="s">
        <v>166</v>
      </c>
      <c r="P140" s="66">
        <v>7.1</v>
      </c>
      <c r="Q140" s="64"/>
      <c r="S140" s="64"/>
      <c r="U140" s="64"/>
      <c r="W140" s="64"/>
      <c r="Y140" s="64"/>
      <c r="AA140" s="64"/>
      <c r="AC140" s="64"/>
      <c r="AF140" t="str">
        <f t="shared" si="7"/>
        <v>8.5</v>
      </c>
      <c r="AG140">
        <f t="shared" si="8"/>
      </c>
    </row>
    <row r="141" spans="1:33" ht="25.5">
      <c r="A141">
        <v>138</v>
      </c>
      <c r="B141" t="s">
        <v>2013</v>
      </c>
      <c r="D141" t="s">
        <v>1131</v>
      </c>
      <c r="F141" s="17" t="s">
        <v>2038</v>
      </c>
      <c r="G141" s="17" t="s">
        <v>1303</v>
      </c>
      <c r="H141" s="17" t="s">
        <v>1968</v>
      </c>
      <c r="J141" s="14" t="s">
        <v>1952</v>
      </c>
      <c r="K141" s="8" t="s">
        <v>1061</v>
      </c>
      <c r="L141" s="8" t="s">
        <v>1475</v>
      </c>
      <c r="M141" s="3" t="str">
        <f t="shared" si="6"/>
        <v>A</v>
      </c>
      <c r="O141" s="64" t="s">
        <v>166</v>
      </c>
      <c r="P141" s="66">
        <v>7.1</v>
      </c>
      <c r="Q141" s="64"/>
      <c r="S141" s="64"/>
      <c r="U141" s="64"/>
      <c r="W141" s="64"/>
      <c r="Y141" s="64"/>
      <c r="AA141" s="64"/>
      <c r="AC141" s="64"/>
      <c r="AF141" t="str">
        <f t="shared" si="7"/>
        <v>8.5</v>
      </c>
      <c r="AG141">
        <f t="shared" si="8"/>
      </c>
    </row>
    <row r="142" spans="1:33" ht="38.25">
      <c r="A142">
        <v>139</v>
      </c>
      <c r="B142" t="s">
        <v>2013</v>
      </c>
      <c r="D142" t="s">
        <v>1131</v>
      </c>
      <c r="F142" s="17" t="s">
        <v>2038</v>
      </c>
      <c r="G142" s="17" t="s">
        <v>1303</v>
      </c>
      <c r="H142" s="17" t="s">
        <v>1968</v>
      </c>
      <c r="J142" s="14" t="s">
        <v>1952</v>
      </c>
      <c r="K142" s="8" t="s">
        <v>1024</v>
      </c>
      <c r="L142" s="8" t="s">
        <v>1476</v>
      </c>
      <c r="M142" s="3" t="str">
        <f t="shared" si="6"/>
        <v>A</v>
      </c>
      <c r="O142" s="64" t="s">
        <v>166</v>
      </c>
      <c r="P142" s="66">
        <v>7.1</v>
      </c>
      <c r="Q142" s="64"/>
      <c r="S142" s="64"/>
      <c r="U142" s="64"/>
      <c r="W142" s="64"/>
      <c r="Y142" s="64"/>
      <c r="AA142" s="64"/>
      <c r="AC142" s="64"/>
      <c r="AF142" t="str">
        <f t="shared" si="7"/>
        <v>8.5</v>
      </c>
      <c r="AG142">
        <f t="shared" si="8"/>
      </c>
    </row>
    <row r="143" spans="1:33" ht="127.5">
      <c r="A143">
        <v>140</v>
      </c>
      <c r="B143" t="s">
        <v>2013</v>
      </c>
      <c r="D143" t="s">
        <v>1131</v>
      </c>
      <c r="F143" s="17" t="s">
        <v>2038</v>
      </c>
      <c r="G143" s="17" t="s">
        <v>1303</v>
      </c>
      <c r="H143" s="17" t="s">
        <v>1968</v>
      </c>
      <c r="J143" s="14" t="s">
        <v>1952</v>
      </c>
      <c r="K143" s="8" t="s">
        <v>1477</v>
      </c>
      <c r="L143" s="8" t="s">
        <v>1478</v>
      </c>
      <c r="M143" s="3" t="str">
        <f t="shared" si="6"/>
        <v>R</v>
      </c>
      <c r="O143" s="64" t="s">
        <v>271</v>
      </c>
      <c r="P143" s="66" t="s">
        <v>1723</v>
      </c>
      <c r="Q143" s="64"/>
      <c r="S143" s="64"/>
      <c r="U143" s="64"/>
      <c r="W143" s="64"/>
      <c r="Y143" s="64"/>
      <c r="AA143" s="64"/>
      <c r="AC143" s="64"/>
      <c r="AF143">
        <f t="shared" si="7"/>
      </c>
      <c r="AG143" t="str">
        <f t="shared" si="8"/>
        <v>8.5</v>
      </c>
    </row>
    <row r="144" spans="1:33" ht="38.25">
      <c r="A144">
        <v>141</v>
      </c>
      <c r="B144" t="s">
        <v>2013</v>
      </c>
      <c r="D144" t="s">
        <v>1131</v>
      </c>
      <c r="F144" s="17" t="s">
        <v>2038</v>
      </c>
      <c r="G144" s="17" t="s">
        <v>1303</v>
      </c>
      <c r="H144" s="17" t="s">
        <v>1968</v>
      </c>
      <c r="J144" s="14" t="s">
        <v>1952</v>
      </c>
      <c r="K144" s="8" t="s">
        <v>1061</v>
      </c>
      <c r="L144" s="8" t="s">
        <v>1479</v>
      </c>
      <c r="M144" s="3" t="str">
        <f t="shared" si="6"/>
        <v>A</v>
      </c>
      <c r="O144" s="64" t="s">
        <v>166</v>
      </c>
      <c r="P144" s="66">
        <v>7.1</v>
      </c>
      <c r="Q144" s="64"/>
      <c r="S144" s="64"/>
      <c r="U144" s="64"/>
      <c r="W144" s="64"/>
      <c r="Y144" s="64"/>
      <c r="AA144" s="64"/>
      <c r="AC144" s="64"/>
      <c r="AF144" t="str">
        <f t="shared" si="7"/>
        <v>8.5</v>
      </c>
      <c r="AG144">
        <f t="shared" si="8"/>
      </c>
    </row>
    <row r="145" spans="1:33" ht="51">
      <c r="A145">
        <v>142</v>
      </c>
      <c r="B145" t="s">
        <v>2013</v>
      </c>
      <c r="D145" t="s">
        <v>1131</v>
      </c>
      <c r="F145" s="17" t="s">
        <v>2038</v>
      </c>
      <c r="G145" s="17" t="s">
        <v>1303</v>
      </c>
      <c r="H145" s="17" t="s">
        <v>1968</v>
      </c>
      <c r="J145" s="14" t="s">
        <v>1952</v>
      </c>
      <c r="K145" s="8" t="s">
        <v>1024</v>
      </c>
      <c r="L145" s="8" t="s">
        <v>1480</v>
      </c>
      <c r="M145" s="3" t="str">
        <f t="shared" si="6"/>
        <v>A</v>
      </c>
      <c r="O145" s="64" t="s">
        <v>166</v>
      </c>
      <c r="P145" s="66">
        <v>7.1</v>
      </c>
      <c r="Q145" s="64"/>
      <c r="S145" s="64"/>
      <c r="U145" s="64"/>
      <c r="W145" s="64"/>
      <c r="Y145" s="64"/>
      <c r="AA145" s="64"/>
      <c r="AC145" s="64"/>
      <c r="AF145" t="str">
        <f t="shared" si="7"/>
        <v>8.5</v>
      </c>
      <c r="AG145">
        <f t="shared" si="8"/>
      </c>
    </row>
    <row r="146" spans="1:33" ht="25.5">
      <c r="A146">
        <v>143</v>
      </c>
      <c r="B146" t="s">
        <v>2013</v>
      </c>
      <c r="D146" t="s">
        <v>1131</v>
      </c>
      <c r="F146" s="17" t="s">
        <v>2038</v>
      </c>
      <c r="G146" s="17" t="s">
        <v>1303</v>
      </c>
      <c r="H146" s="17" t="s">
        <v>1968</v>
      </c>
      <c r="J146" s="14" t="s">
        <v>1952</v>
      </c>
      <c r="K146" s="8" t="s">
        <v>1061</v>
      </c>
      <c r="L146" s="8" t="s">
        <v>1481</v>
      </c>
      <c r="M146" s="3" t="str">
        <f t="shared" si="6"/>
        <v>A</v>
      </c>
      <c r="O146" s="64" t="s">
        <v>166</v>
      </c>
      <c r="P146" s="66">
        <v>7.1</v>
      </c>
      <c r="Q146" s="64"/>
      <c r="S146" s="64"/>
      <c r="U146" s="64"/>
      <c r="W146" s="64"/>
      <c r="Y146" s="64"/>
      <c r="AA146" s="64"/>
      <c r="AC146" s="64"/>
      <c r="AF146" t="str">
        <f t="shared" si="7"/>
        <v>8.5</v>
      </c>
      <c r="AG146">
        <f t="shared" si="8"/>
      </c>
    </row>
    <row r="147" spans="1:33" ht="38.25">
      <c r="A147">
        <v>144</v>
      </c>
      <c r="B147" t="s">
        <v>2013</v>
      </c>
      <c r="D147" t="s">
        <v>1131</v>
      </c>
      <c r="F147" s="17" t="s">
        <v>2038</v>
      </c>
      <c r="G147" s="17" t="s">
        <v>1303</v>
      </c>
      <c r="H147" s="17" t="s">
        <v>1968</v>
      </c>
      <c r="J147" s="14" t="s">
        <v>1952</v>
      </c>
      <c r="K147" s="8" t="s">
        <v>1028</v>
      </c>
      <c r="L147" s="8" t="s">
        <v>1482</v>
      </c>
      <c r="M147" s="3" t="str">
        <f t="shared" si="6"/>
        <v>A</v>
      </c>
      <c r="O147" s="64" t="s">
        <v>166</v>
      </c>
      <c r="P147" s="66">
        <v>7.1</v>
      </c>
      <c r="Q147" s="64"/>
      <c r="S147" s="64"/>
      <c r="U147" s="64"/>
      <c r="W147" s="64"/>
      <c r="Y147" s="64"/>
      <c r="AA147" s="64"/>
      <c r="AC147" s="64"/>
      <c r="AF147" t="str">
        <f t="shared" si="7"/>
        <v>8.5</v>
      </c>
      <c r="AG147">
        <f t="shared" si="8"/>
      </c>
    </row>
    <row r="148" spans="1:33" ht="25.5">
      <c r="A148">
        <v>145</v>
      </c>
      <c r="B148" t="s">
        <v>2013</v>
      </c>
      <c r="D148" t="s">
        <v>1131</v>
      </c>
      <c r="F148" s="17" t="s">
        <v>2038</v>
      </c>
      <c r="G148" s="17" t="s">
        <v>1303</v>
      </c>
      <c r="H148" s="17" t="s">
        <v>2004</v>
      </c>
      <c r="J148" s="14" t="s">
        <v>1952</v>
      </c>
      <c r="K148" s="8" t="s">
        <v>1061</v>
      </c>
      <c r="L148" s="8" t="s">
        <v>1483</v>
      </c>
      <c r="M148" s="3" t="str">
        <f t="shared" si="6"/>
        <v>A</v>
      </c>
      <c r="O148" s="64" t="s">
        <v>166</v>
      </c>
      <c r="P148" s="66">
        <v>7.1</v>
      </c>
      <c r="Q148" s="64"/>
      <c r="S148" s="64"/>
      <c r="U148" s="64"/>
      <c r="W148" s="64"/>
      <c r="Y148" s="64"/>
      <c r="AA148" s="64"/>
      <c r="AC148" s="64"/>
      <c r="AF148" t="str">
        <f t="shared" si="7"/>
        <v>8.5</v>
      </c>
      <c r="AG148">
        <f t="shared" si="8"/>
      </c>
    </row>
    <row r="149" spans="1:33" ht="25.5">
      <c r="A149">
        <v>146</v>
      </c>
      <c r="B149" t="s">
        <v>2013</v>
      </c>
      <c r="D149" t="s">
        <v>1131</v>
      </c>
      <c r="F149" s="17" t="s">
        <v>2038</v>
      </c>
      <c r="G149" s="17" t="s">
        <v>1303</v>
      </c>
      <c r="H149" s="17" t="s">
        <v>2004</v>
      </c>
      <c r="J149" s="14" t="s">
        <v>1952</v>
      </c>
      <c r="K149" s="8" t="s">
        <v>1024</v>
      </c>
      <c r="L149" s="8" t="s">
        <v>1484</v>
      </c>
      <c r="M149" s="3" t="str">
        <f t="shared" si="6"/>
        <v>A</v>
      </c>
      <c r="O149" s="64" t="s">
        <v>166</v>
      </c>
      <c r="P149" s="66">
        <v>7.1</v>
      </c>
      <c r="Q149" s="64"/>
      <c r="S149" s="64"/>
      <c r="U149" s="64"/>
      <c r="W149" s="64"/>
      <c r="Y149" s="64"/>
      <c r="AA149" s="64"/>
      <c r="AC149" s="64"/>
      <c r="AF149" t="str">
        <f t="shared" si="7"/>
        <v>8.5</v>
      </c>
      <c r="AG149">
        <f t="shared" si="8"/>
      </c>
    </row>
    <row r="150" spans="1:33" ht="89.25">
      <c r="A150">
        <v>147</v>
      </c>
      <c r="B150" t="s">
        <v>2013</v>
      </c>
      <c r="D150" t="s">
        <v>1131</v>
      </c>
      <c r="F150" s="17" t="s">
        <v>2038</v>
      </c>
      <c r="G150" s="17" t="s">
        <v>1303</v>
      </c>
      <c r="H150" s="17" t="s">
        <v>2004</v>
      </c>
      <c r="J150" s="14" t="s">
        <v>1952</v>
      </c>
      <c r="K150" s="8" t="s">
        <v>1024</v>
      </c>
      <c r="L150" s="8" t="s">
        <v>1485</v>
      </c>
      <c r="M150" s="3" t="str">
        <f t="shared" si="6"/>
        <v>A</v>
      </c>
      <c r="O150" s="64" t="s">
        <v>166</v>
      </c>
      <c r="P150" s="66">
        <v>7.1</v>
      </c>
      <c r="Q150" s="64"/>
      <c r="S150" s="64"/>
      <c r="U150" s="64"/>
      <c r="W150" s="64"/>
      <c r="Y150" s="64"/>
      <c r="AA150" s="64"/>
      <c r="AC150" s="64"/>
      <c r="AF150" t="str">
        <f t="shared" si="7"/>
        <v>8.5</v>
      </c>
      <c r="AG150">
        <f t="shared" si="8"/>
      </c>
    </row>
    <row r="151" spans="1:33" ht="89.25">
      <c r="A151">
        <v>148</v>
      </c>
      <c r="B151" t="s">
        <v>2013</v>
      </c>
      <c r="D151" t="s">
        <v>1131</v>
      </c>
      <c r="F151" s="17" t="s">
        <v>2038</v>
      </c>
      <c r="G151" s="17" t="s">
        <v>1303</v>
      </c>
      <c r="H151" s="17" t="s">
        <v>2004</v>
      </c>
      <c r="J151" s="14" t="s">
        <v>1952</v>
      </c>
      <c r="K151" s="8" t="s">
        <v>1486</v>
      </c>
      <c r="L151" s="8" t="s">
        <v>1487</v>
      </c>
      <c r="M151" s="3" t="str">
        <f t="shared" si="6"/>
        <v>A</v>
      </c>
      <c r="O151" s="64" t="s">
        <v>166</v>
      </c>
      <c r="P151" s="66">
        <v>7.1</v>
      </c>
      <c r="Q151" s="64"/>
      <c r="S151" s="64"/>
      <c r="U151" s="64"/>
      <c r="W151" s="64"/>
      <c r="Y151" s="64"/>
      <c r="AA151" s="64"/>
      <c r="AC151" s="64"/>
      <c r="AF151" t="str">
        <f t="shared" si="7"/>
        <v>8.5</v>
      </c>
      <c r="AG151">
        <f t="shared" si="8"/>
      </c>
    </row>
    <row r="152" spans="1:33" ht="127.5">
      <c r="A152">
        <v>149</v>
      </c>
      <c r="B152" t="s">
        <v>2013</v>
      </c>
      <c r="D152" t="s">
        <v>1131</v>
      </c>
      <c r="F152" s="17" t="s">
        <v>2038</v>
      </c>
      <c r="G152" s="17" t="s">
        <v>1303</v>
      </c>
      <c r="H152" s="17" t="s">
        <v>2005</v>
      </c>
      <c r="J152" s="14" t="s">
        <v>1952</v>
      </c>
      <c r="K152" s="8" t="s">
        <v>1024</v>
      </c>
      <c r="L152" s="8" t="s">
        <v>1942</v>
      </c>
      <c r="M152" s="3" t="str">
        <f t="shared" si="6"/>
        <v>A</v>
      </c>
      <c r="O152" s="64" t="s">
        <v>166</v>
      </c>
      <c r="P152" s="66">
        <v>7.1</v>
      </c>
      <c r="Q152" s="64"/>
      <c r="S152" s="64"/>
      <c r="U152" s="64"/>
      <c r="W152" s="64"/>
      <c r="X152" s="2"/>
      <c r="Y152" s="64"/>
      <c r="AA152" s="64"/>
      <c r="AC152" s="64"/>
      <c r="AF152" t="str">
        <f t="shared" si="7"/>
        <v>8.5</v>
      </c>
      <c r="AG152">
        <f t="shared" si="8"/>
      </c>
    </row>
    <row r="153" spans="1:33" ht="63.75">
      <c r="A153">
        <v>150</v>
      </c>
      <c r="B153" t="s">
        <v>2013</v>
      </c>
      <c r="D153" t="s">
        <v>1131</v>
      </c>
      <c r="F153" s="17" t="s">
        <v>2038</v>
      </c>
      <c r="G153" s="17" t="s">
        <v>1303</v>
      </c>
      <c r="H153" s="17" t="s">
        <v>2006</v>
      </c>
      <c r="J153" s="14" t="s">
        <v>1952</v>
      </c>
      <c r="K153" s="8" t="s">
        <v>1024</v>
      </c>
      <c r="L153" s="8" t="s">
        <v>1943</v>
      </c>
      <c r="M153" s="3" t="str">
        <f t="shared" si="6"/>
        <v>A</v>
      </c>
      <c r="O153" s="64" t="s">
        <v>166</v>
      </c>
      <c r="P153" s="66">
        <v>7.1</v>
      </c>
      <c r="Q153" s="64"/>
      <c r="S153" s="64"/>
      <c r="U153" s="64"/>
      <c r="W153" s="64"/>
      <c r="Y153" s="64"/>
      <c r="AA153" s="64"/>
      <c r="AC153" s="64"/>
      <c r="AF153" t="str">
        <f t="shared" si="7"/>
        <v>8.5</v>
      </c>
      <c r="AG153">
        <f t="shared" si="8"/>
      </c>
    </row>
    <row r="154" spans="1:33" ht="89.25">
      <c r="A154">
        <v>151</v>
      </c>
      <c r="B154" t="s">
        <v>2013</v>
      </c>
      <c r="D154" t="s">
        <v>1131</v>
      </c>
      <c r="F154" s="17" t="s">
        <v>2038</v>
      </c>
      <c r="G154" s="17" t="s">
        <v>1303</v>
      </c>
      <c r="H154" s="17" t="s">
        <v>2007</v>
      </c>
      <c r="J154" s="14" t="s">
        <v>1952</v>
      </c>
      <c r="K154" s="8" t="s">
        <v>1944</v>
      </c>
      <c r="L154" s="8" t="s">
        <v>1945</v>
      </c>
      <c r="M154" s="3" t="str">
        <f t="shared" si="6"/>
        <v>A</v>
      </c>
      <c r="O154" s="64"/>
      <c r="P154" s="66" t="s">
        <v>1724</v>
      </c>
      <c r="Q154" s="64"/>
      <c r="S154" s="64"/>
      <c r="U154" s="64"/>
      <c r="W154" s="64" t="s">
        <v>166</v>
      </c>
      <c r="X154" s="2" t="s">
        <v>1911</v>
      </c>
      <c r="Y154" s="64"/>
      <c r="AA154" s="64"/>
      <c r="AC154" s="64"/>
      <c r="AF154" t="str">
        <f t="shared" si="7"/>
        <v>8.5</v>
      </c>
      <c r="AG154">
        <f t="shared" si="8"/>
      </c>
    </row>
    <row r="155" spans="1:33" ht="102">
      <c r="A155">
        <v>152</v>
      </c>
      <c r="B155" t="s">
        <v>2013</v>
      </c>
      <c r="D155" t="s">
        <v>1131</v>
      </c>
      <c r="F155" s="17" t="s">
        <v>2038</v>
      </c>
      <c r="G155" s="17" t="s">
        <v>1303</v>
      </c>
      <c r="H155" s="17" t="s">
        <v>2008</v>
      </c>
      <c r="J155" s="14" t="s">
        <v>1952</v>
      </c>
      <c r="K155" s="8" t="s">
        <v>1946</v>
      </c>
      <c r="L155" s="8" t="s">
        <v>1947</v>
      </c>
      <c r="M155" s="3" t="str">
        <f t="shared" si="6"/>
        <v>A</v>
      </c>
      <c r="O155" s="64" t="s">
        <v>166</v>
      </c>
      <c r="P155" s="66">
        <v>7.1</v>
      </c>
      <c r="Q155" s="64"/>
      <c r="S155" s="64"/>
      <c r="U155" s="64"/>
      <c r="W155" s="64"/>
      <c r="Y155" s="64"/>
      <c r="AA155" s="64"/>
      <c r="AC155" s="64"/>
      <c r="AF155" t="str">
        <f t="shared" si="7"/>
        <v>8.5</v>
      </c>
      <c r="AG155">
        <f t="shared" si="8"/>
      </c>
    </row>
    <row r="156" spans="1:33" ht="25.5">
      <c r="A156">
        <v>153</v>
      </c>
      <c r="B156" t="s">
        <v>2013</v>
      </c>
      <c r="D156" t="s">
        <v>1131</v>
      </c>
      <c r="F156" s="17" t="s">
        <v>2038</v>
      </c>
      <c r="G156" s="17" t="s">
        <v>1303</v>
      </c>
      <c r="H156" s="17" t="s">
        <v>2009</v>
      </c>
      <c r="J156" s="14" t="s">
        <v>1952</v>
      </c>
      <c r="K156" s="8" t="s">
        <v>1061</v>
      </c>
      <c r="L156" s="8" t="s">
        <v>1948</v>
      </c>
      <c r="M156" s="3" t="str">
        <f t="shared" si="6"/>
        <v>A</v>
      </c>
      <c r="O156" s="64" t="s">
        <v>166</v>
      </c>
      <c r="P156" s="66">
        <v>7.1</v>
      </c>
      <c r="Q156" s="64"/>
      <c r="S156" s="64"/>
      <c r="U156" s="64"/>
      <c r="W156" s="64"/>
      <c r="Y156" s="64"/>
      <c r="AA156" s="64"/>
      <c r="AC156" s="64"/>
      <c r="AF156" t="str">
        <f t="shared" si="7"/>
        <v>8.5</v>
      </c>
      <c r="AG156">
        <f t="shared" si="8"/>
      </c>
    </row>
    <row r="157" spans="1:33" ht="25.5">
      <c r="A157">
        <v>154</v>
      </c>
      <c r="B157" t="s">
        <v>2013</v>
      </c>
      <c r="D157" t="s">
        <v>1131</v>
      </c>
      <c r="F157" s="17" t="s">
        <v>2035</v>
      </c>
      <c r="G157" s="17" t="s">
        <v>2035</v>
      </c>
      <c r="H157" s="17" t="s">
        <v>2010</v>
      </c>
      <c r="J157" s="14" t="s">
        <v>1952</v>
      </c>
      <c r="K157" s="8" t="s">
        <v>1061</v>
      </c>
      <c r="L157" s="8" t="s">
        <v>1949</v>
      </c>
      <c r="M157" s="3" t="str">
        <f t="shared" si="6"/>
        <v>A</v>
      </c>
      <c r="O157" s="64" t="s">
        <v>166</v>
      </c>
      <c r="P157" s="66">
        <v>7.1</v>
      </c>
      <c r="Q157" s="64"/>
      <c r="S157" s="64"/>
      <c r="U157" s="64"/>
      <c r="V157" s="2"/>
      <c r="W157" s="64"/>
      <c r="Y157" s="64"/>
      <c r="AA157" s="64"/>
      <c r="AC157" s="64"/>
      <c r="AF157" t="str">
        <f t="shared" si="7"/>
        <v>10</v>
      </c>
      <c r="AG157">
        <f t="shared" si="8"/>
      </c>
    </row>
    <row r="158" spans="1:33" ht="25.5">
      <c r="A158">
        <v>155</v>
      </c>
      <c r="B158" t="s">
        <v>2013</v>
      </c>
      <c r="D158" t="s">
        <v>1131</v>
      </c>
      <c r="F158" s="17" t="s">
        <v>2035</v>
      </c>
      <c r="G158" s="17" t="s">
        <v>2035</v>
      </c>
      <c r="H158" s="17" t="s">
        <v>2011</v>
      </c>
      <c r="J158" s="14" t="s">
        <v>1952</v>
      </c>
      <c r="K158" s="8" t="s">
        <v>1061</v>
      </c>
      <c r="L158" s="8" t="s">
        <v>1950</v>
      </c>
      <c r="M158" s="3" t="str">
        <f t="shared" si="6"/>
        <v>A</v>
      </c>
      <c r="O158" s="64" t="s">
        <v>166</v>
      </c>
      <c r="P158" s="66">
        <v>7.1</v>
      </c>
      <c r="Q158" s="64"/>
      <c r="S158" s="64"/>
      <c r="U158" s="64"/>
      <c r="V158" s="2"/>
      <c r="W158" s="64"/>
      <c r="Y158" s="64"/>
      <c r="AA158" s="64"/>
      <c r="AC158" s="64"/>
      <c r="AF158" t="str">
        <f t="shared" si="7"/>
        <v>10</v>
      </c>
      <c r="AG158">
        <f t="shared" si="8"/>
      </c>
    </row>
    <row r="159" spans="1:33" ht="38.25">
      <c r="A159">
        <v>156</v>
      </c>
      <c r="B159" t="s">
        <v>2013</v>
      </c>
      <c r="D159" t="s">
        <v>1131</v>
      </c>
      <c r="F159" s="17" t="s">
        <v>166</v>
      </c>
      <c r="G159" s="17" t="s">
        <v>166</v>
      </c>
      <c r="H159" s="17" t="s">
        <v>2012</v>
      </c>
      <c r="J159" s="14" t="s">
        <v>1952</v>
      </c>
      <c r="K159" s="8" t="s">
        <v>1061</v>
      </c>
      <c r="L159" s="8" t="s">
        <v>1951</v>
      </c>
      <c r="M159" s="3" t="str">
        <f t="shared" si="6"/>
        <v>A</v>
      </c>
      <c r="O159" s="64" t="s">
        <v>166</v>
      </c>
      <c r="P159" s="66">
        <v>7.1</v>
      </c>
      <c r="Q159" s="64"/>
      <c r="S159" s="64"/>
      <c r="U159" s="64"/>
      <c r="W159" s="64"/>
      <c r="Y159" s="64"/>
      <c r="AA159" s="64"/>
      <c r="AC159" s="64"/>
      <c r="AF159" t="str">
        <f t="shared" si="7"/>
        <v>A</v>
      </c>
      <c r="AG159">
        <f t="shared" si="8"/>
      </c>
    </row>
    <row r="160" spans="1:33" ht="63.75">
      <c r="A160">
        <v>157</v>
      </c>
      <c r="B160" t="s">
        <v>1087</v>
      </c>
      <c r="C160" t="s">
        <v>1088</v>
      </c>
      <c r="D160" t="s">
        <v>1089</v>
      </c>
      <c r="E160">
        <v>2</v>
      </c>
      <c r="F160" s="19">
        <v>2</v>
      </c>
      <c r="G160" s="17" t="s">
        <v>1307</v>
      </c>
      <c r="H160">
        <v>2</v>
      </c>
      <c r="J160" t="s">
        <v>1952</v>
      </c>
      <c r="K160" s="2" t="s">
        <v>1090</v>
      </c>
      <c r="L160" s="2" t="s">
        <v>1091</v>
      </c>
      <c r="M160" s="3" t="str">
        <f t="shared" si="6"/>
        <v>R</v>
      </c>
      <c r="O160" s="64" t="s">
        <v>271</v>
      </c>
      <c r="P160" s="66" t="s">
        <v>1725</v>
      </c>
      <c r="Q160" s="64"/>
      <c r="S160" s="64"/>
      <c r="U160" s="64"/>
      <c r="W160" s="64"/>
      <c r="Y160" s="64"/>
      <c r="AA160" s="64"/>
      <c r="AC160" s="64"/>
      <c r="AF160">
        <f t="shared" si="7"/>
      </c>
      <c r="AG160" t="str">
        <f t="shared" si="8"/>
        <v>2</v>
      </c>
    </row>
    <row r="161" spans="1:33" ht="89.25">
      <c r="A161">
        <v>158</v>
      </c>
      <c r="B161" t="s">
        <v>1087</v>
      </c>
      <c r="C161" t="s">
        <v>1092</v>
      </c>
      <c r="D161" t="s">
        <v>1089</v>
      </c>
      <c r="E161">
        <v>25</v>
      </c>
      <c r="F161" s="17" t="s">
        <v>2034</v>
      </c>
      <c r="G161" s="17" t="s">
        <v>2034</v>
      </c>
      <c r="H161" s="18" t="s">
        <v>1093</v>
      </c>
      <c r="J161" t="s">
        <v>1952</v>
      </c>
      <c r="K161" s="2" t="s">
        <v>1094</v>
      </c>
      <c r="L161" s="2" t="s">
        <v>1095</v>
      </c>
      <c r="M161" s="3" t="str">
        <f t="shared" si="6"/>
        <v>A</v>
      </c>
      <c r="O161" s="64" t="s">
        <v>166</v>
      </c>
      <c r="P161" s="66">
        <v>7.1</v>
      </c>
      <c r="Q161" s="64"/>
      <c r="S161" s="64"/>
      <c r="U161" s="64"/>
      <c r="W161" s="64"/>
      <c r="Y161" s="64"/>
      <c r="AA161" s="64"/>
      <c r="AC161" s="64"/>
      <c r="AF161" t="str">
        <f t="shared" si="7"/>
        <v>7</v>
      </c>
      <c r="AG161">
        <f t="shared" si="8"/>
      </c>
    </row>
    <row r="162" spans="1:33" ht="127.5">
      <c r="A162">
        <v>159</v>
      </c>
      <c r="B162" t="s">
        <v>1087</v>
      </c>
      <c r="C162" t="s">
        <v>1096</v>
      </c>
      <c r="D162" t="s">
        <v>1089</v>
      </c>
      <c r="E162">
        <v>25</v>
      </c>
      <c r="F162" s="17" t="s">
        <v>2034</v>
      </c>
      <c r="G162" s="17" t="s">
        <v>2034</v>
      </c>
      <c r="H162" s="17" t="s">
        <v>1093</v>
      </c>
      <c r="J162" t="s">
        <v>1120</v>
      </c>
      <c r="K162" s="2" t="s">
        <v>1097</v>
      </c>
      <c r="L162" s="2" t="s">
        <v>1098</v>
      </c>
      <c r="M162" s="3">
        <f t="shared" si="6"/>
      </c>
      <c r="O162" s="64"/>
      <c r="P162" s="66"/>
      <c r="Q162" s="64"/>
      <c r="S162" s="64"/>
      <c r="U162" s="64"/>
      <c r="W162" s="64"/>
      <c r="Y162" s="64"/>
      <c r="AA162" s="64"/>
      <c r="AC162" s="64"/>
      <c r="AF162">
        <f t="shared" si="7"/>
      </c>
      <c r="AG162">
        <f t="shared" si="8"/>
      </c>
    </row>
    <row r="163" spans="1:33" ht="38.25">
      <c r="A163">
        <v>160</v>
      </c>
      <c r="B163" t="s">
        <v>1087</v>
      </c>
      <c r="C163" t="s">
        <v>1099</v>
      </c>
      <c r="D163" t="s">
        <v>1089</v>
      </c>
      <c r="E163">
        <v>29</v>
      </c>
      <c r="F163" s="17" t="s">
        <v>2034</v>
      </c>
      <c r="G163" s="17" t="s">
        <v>2034</v>
      </c>
      <c r="H163" s="17" t="s">
        <v>1957</v>
      </c>
      <c r="I163">
        <v>14</v>
      </c>
      <c r="J163" t="s">
        <v>1952</v>
      </c>
      <c r="K163" s="8" t="s">
        <v>1100</v>
      </c>
      <c r="L163" s="8" t="s">
        <v>1101</v>
      </c>
      <c r="M163" s="3" t="str">
        <f t="shared" si="6"/>
        <v>A</v>
      </c>
      <c r="O163" s="64" t="s">
        <v>166</v>
      </c>
      <c r="P163" s="66">
        <v>7.1</v>
      </c>
      <c r="Q163" s="64"/>
      <c r="S163" s="64"/>
      <c r="U163" s="64"/>
      <c r="W163" s="64"/>
      <c r="Y163" s="64"/>
      <c r="AA163" s="64"/>
      <c r="AC163" s="64"/>
      <c r="AF163" t="str">
        <f t="shared" si="7"/>
        <v>7</v>
      </c>
      <c r="AG163">
        <f t="shared" si="8"/>
      </c>
    </row>
    <row r="164" spans="1:33" ht="38.25">
      <c r="A164">
        <v>161</v>
      </c>
      <c r="B164" t="s">
        <v>1087</v>
      </c>
      <c r="C164" t="s">
        <v>1102</v>
      </c>
      <c r="D164" t="s">
        <v>1089</v>
      </c>
      <c r="E164" t="s">
        <v>1103</v>
      </c>
      <c r="F164" s="17" t="s">
        <v>1979</v>
      </c>
      <c r="G164" s="17" t="s">
        <v>1979</v>
      </c>
      <c r="H164">
        <v>0</v>
      </c>
      <c r="J164" t="s">
        <v>1120</v>
      </c>
      <c r="K164" s="2" t="s">
        <v>1104</v>
      </c>
      <c r="L164" s="2" t="s">
        <v>1105</v>
      </c>
      <c r="M164" s="3">
        <f t="shared" si="6"/>
      </c>
      <c r="O164" s="64"/>
      <c r="P164" s="66"/>
      <c r="Q164" s="64"/>
      <c r="S164" s="64"/>
      <c r="U164" s="64"/>
      <c r="W164" s="64"/>
      <c r="Y164" s="64"/>
      <c r="AA164" s="64"/>
      <c r="AC164" s="64"/>
      <c r="AF164">
        <f t="shared" si="7"/>
      </c>
      <c r="AG164">
        <f t="shared" si="8"/>
      </c>
    </row>
    <row r="165" spans="1:33" ht="25.5">
      <c r="A165">
        <v>162</v>
      </c>
      <c r="B165" t="s">
        <v>1106</v>
      </c>
      <c r="C165" t="s">
        <v>1107</v>
      </c>
      <c r="D165" t="s">
        <v>1131</v>
      </c>
      <c r="E165">
        <v>30</v>
      </c>
      <c r="F165" s="17" t="s">
        <v>2034</v>
      </c>
      <c r="G165" s="17" t="s">
        <v>2034</v>
      </c>
      <c r="H165" s="22" t="s">
        <v>1108</v>
      </c>
      <c r="I165">
        <v>1</v>
      </c>
      <c r="J165" t="s">
        <v>1952</v>
      </c>
      <c r="K165" s="2" t="s">
        <v>1109</v>
      </c>
      <c r="L165" s="2" t="s">
        <v>1110</v>
      </c>
      <c r="M165" s="3" t="str">
        <f t="shared" si="6"/>
        <v>A</v>
      </c>
      <c r="O165" s="64" t="s">
        <v>166</v>
      </c>
      <c r="P165" s="66">
        <v>7.1</v>
      </c>
      <c r="Q165" s="64"/>
      <c r="S165" s="64"/>
      <c r="U165" s="64"/>
      <c r="W165" s="64"/>
      <c r="Y165" s="64"/>
      <c r="AA165" s="64"/>
      <c r="AC165" s="64"/>
      <c r="AF165" t="str">
        <f t="shared" si="7"/>
        <v>7</v>
      </c>
      <c r="AG165">
        <f t="shared" si="8"/>
      </c>
    </row>
    <row r="166" spans="1:33" ht="12.75">
      <c r="A166">
        <v>163</v>
      </c>
      <c r="B166" t="s">
        <v>1106</v>
      </c>
      <c r="C166" t="s">
        <v>1111</v>
      </c>
      <c r="D166" t="s">
        <v>1131</v>
      </c>
      <c r="E166">
        <v>21</v>
      </c>
      <c r="F166" s="22" t="s">
        <v>2037</v>
      </c>
      <c r="G166" s="22" t="s">
        <v>2037</v>
      </c>
      <c r="H166" s="22" t="s">
        <v>1112</v>
      </c>
      <c r="I166">
        <v>31</v>
      </c>
      <c r="J166" t="s">
        <v>1952</v>
      </c>
      <c r="K166" s="2" t="s">
        <v>1113</v>
      </c>
      <c r="L166" s="2" t="s">
        <v>1114</v>
      </c>
      <c r="M166" s="3" t="str">
        <f t="shared" si="6"/>
        <v>A</v>
      </c>
      <c r="O166" s="64" t="s">
        <v>166</v>
      </c>
      <c r="P166" s="66">
        <v>7.1</v>
      </c>
      <c r="Q166" s="64"/>
      <c r="S166" s="64"/>
      <c r="U166" s="64"/>
      <c r="W166" s="64"/>
      <c r="Y166" s="64"/>
      <c r="AA166" s="64"/>
      <c r="AC166" s="64"/>
      <c r="AF166" t="str">
        <f t="shared" si="7"/>
        <v>6</v>
      </c>
      <c r="AG166">
        <f t="shared" si="8"/>
      </c>
    </row>
    <row r="167" spans="1:33" ht="51">
      <c r="A167">
        <v>164</v>
      </c>
      <c r="B167" t="s">
        <v>1106</v>
      </c>
      <c r="C167" t="s">
        <v>1115</v>
      </c>
      <c r="D167" t="s">
        <v>1131</v>
      </c>
      <c r="E167">
        <v>3</v>
      </c>
      <c r="F167" s="17" t="s">
        <v>1953</v>
      </c>
      <c r="G167" s="17" t="s">
        <v>1953</v>
      </c>
      <c r="H167">
        <v>3</v>
      </c>
      <c r="I167">
        <v>13</v>
      </c>
      <c r="J167" t="s">
        <v>1952</v>
      </c>
      <c r="K167" s="2" t="s">
        <v>1116</v>
      </c>
      <c r="M167" s="3" t="str">
        <f t="shared" si="6"/>
        <v>R</v>
      </c>
      <c r="O167" s="64" t="s">
        <v>271</v>
      </c>
      <c r="P167" s="66" t="s">
        <v>1726</v>
      </c>
      <c r="Q167" s="64"/>
      <c r="S167" s="64"/>
      <c r="U167" s="64"/>
      <c r="W167" s="64"/>
      <c r="Y167" s="64"/>
      <c r="AA167" s="64"/>
      <c r="AC167" s="64"/>
      <c r="AF167">
        <f t="shared" si="7"/>
      </c>
      <c r="AG167" t="str">
        <f t="shared" si="8"/>
        <v>3</v>
      </c>
    </row>
    <row r="168" spans="1:33" ht="76.5">
      <c r="A168">
        <v>165</v>
      </c>
      <c r="B168" t="s">
        <v>1117</v>
      </c>
      <c r="C168" t="s">
        <v>1118</v>
      </c>
      <c r="D168" t="s">
        <v>1131</v>
      </c>
      <c r="E168">
        <v>61</v>
      </c>
      <c r="F168" s="17" t="s">
        <v>2038</v>
      </c>
      <c r="G168" s="17" t="s">
        <v>1586</v>
      </c>
      <c r="H168" s="22" t="s">
        <v>1119</v>
      </c>
      <c r="I168">
        <v>3</v>
      </c>
      <c r="J168" t="s">
        <v>1120</v>
      </c>
      <c r="K168" s="2" t="s">
        <v>1121</v>
      </c>
      <c r="L168" s="2" t="s">
        <v>1122</v>
      </c>
      <c r="M168" s="3" t="str">
        <f t="shared" si="6"/>
        <v>R</v>
      </c>
      <c r="O168" s="64"/>
      <c r="P168" s="66"/>
      <c r="Q168" s="64"/>
      <c r="S168" s="64"/>
      <c r="U168" s="64"/>
      <c r="W168" s="64"/>
      <c r="Y168" s="67" t="s">
        <v>271</v>
      </c>
      <c r="Z168" s="68" t="s">
        <v>2050</v>
      </c>
      <c r="AA168" s="64"/>
      <c r="AC168" s="64"/>
      <c r="AF168">
        <f t="shared" si="7"/>
      </c>
      <c r="AG168" t="str">
        <f t="shared" si="8"/>
        <v>8.3.3</v>
      </c>
    </row>
    <row r="169" spans="1:33" ht="89.25">
      <c r="A169">
        <v>166</v>
      </c>
      <c r="B169" t="s">
        <v>1117</v>
      </c>
      <c r="C169" t="s">
        <v>1126</v>
      </c>
      <c r="D169" t="s">
        <v>1131</v>
      </c>
      <c r="E169">
        <v>170</v>
      </c>
      <c r="F169" s="17" t="s">
        <v>171</v>
      </c>
      <c r="G169" s="17" t="s">
        <v>171</v>
      </c>
      <c r="H169" s="22" t="s">
        <v>1123</v>
      </c>
      <c r="I169">
        <v>30</v>
      </c>
      <c r="J169" t="s">
        <v>1120</v>
      </c>
      <c r="K169" s="2" t="s">
        <v>1124</v>
      </c>
      <c r="L169" s="2" t="s">
        <v>1125</v>
      </c>
      <c r="M169" s="3">
        <f t="shared" si="6"/>
      </c>
      <c r="O169" s="64"/>
      <c r="P169" s="66"/>
      <c r="Q169" s="64"/>
      <c r="S169" s="64"/>
      <c r="U169" s="64"/>
      <c r="W169" s="64"/>
      <c r="Y169" s="64"/>
      <c r="AA169" s="64"/>
      <c r="AC169" s="64"/>
      <c r="AF169">
        <f t="shared" si="7"/>
      </c>
      <c r="AG169">
        <f t="shared" si="8"/>
      </c>
    </row>
    <row r="170" spans="1:33" ht="102">
      <c r="A170">
        <v>167</v>
      </c>
      <c r="B170" t="s">
        <v>1117</v>
      </c>
      <c r="C170" t="s">
        <v>1127</v>
      </c>
      <c r="D170" t="s">
        <v>1131</v>
      </c>
      <c r="E170">
        <v>160</v>
      </c>
      <c r="F170" s="17" t="s">
        <v>171</v>
      </c>
      <c r="G170" s="17" t="s">
        <v>171</v>
      </c>
      <c r="H170" s="22" t="s">
        <v>1128</v>
      </c>
      <c r="I170">
        <v>15</v>
      </c>
      <c r="J170" t="s">
        <v>1120</v>
      </c>
      <c r="K170" s="2" t="s">
        <v>1129</v>
      </c>
      <c r="L170" s="2" t="s">
        <v>1130</v>
      </c>
      <c r="M170" s="3">
        <f t="shared" si="6"/>
      </c>
      <c r="O170" s="64"/>
      <c r="P170" s="66"/>
      <c r="Q170" s="64"/>
      <c r="S170" s="64"/>
      <c r="U170" s="64"/>
      <c r="W170" s="64"/>
      <c r="Y170" s="64"/>
      <c r="AA170" s="64"/>
      <c r="AC170" s="64"/>
      <c r="AF170">
        <f t="shared" si="7"/>
      </c>
      <c r="AG170">
        <f t="shared" si="8"/>
      </c>
    </row>
    <row r="171" spans="1:33" ht="38.25">
      <c r="A171">
        <v>168</v>
      </c>
      <c r="B171" t="s">
        <v>2015</v>
      </c>
      <c r="C171" t="s">
        <v>2014</v>
      </c>
      <c r="D171" t="s">
        <v>1131</v>
      </c>
      <c r="E171">
        <v>9</v>
      </c>
      <c r="F171" s="17" t="s">
        <v>85</v>
      </c>
      <c r="G171" s="17" t="s">
        <v>85</v>
      </c>
      <c r="H171" s="22" t="s">
        <v>1981</v>
      </c>
      <c r="I171">
        <v>30</v>
      </c>
      <c r="J171" t="s">
        <v>1952</v>
      </c>
      <c r="K171" s="2" t="s">
        <v>2016</v>
      </c>
      <c r="L171" s="2" t="s">
        <v>2017</v>
      </c>
      <c r="M171" s="3" t="str">
        <f t="shared" si="6"/>
        <v>R</v>
      </c>
      <c r="O171" s="64" t="s">
        <v>271</v>
      </c>
      <c r="P171" s="66" t="s">
        <v>1727</v>
      </c>
      <c r="Q171" s="64"/>
      <c r="S171" s="64"/>
      <c r="T171" s="66" t="s">
        <v>275</v>
      </c>
      <c r="U171" s="64"/>
      <c r="W171" s="64"/>
      <c r="Y171" s="64"/>
      <c r="AA171" s="64"/>
      <c r="AC171" s="64"/>
      <c r="AF171">
        <f t="shared" si="7"/>
      </c>
      <c r="AG171" t="str">
        <f t="shared" si="8"/>
        <v>5</v>
      </c>
    </row>
    <row r="172" spans="1:33" ht="12.75">
      <c r="A172">
        <v>169</v>
      </c>
      <c r="B172" t="s">
        <v>1132</v>
      </c>
      <c r="C172">
        <v>0</v>
      </c>
      <c r="D172" t="s">
        <v>1131</v>
      </c>
      <c r="E172">
        <v>31</v>
      </c>
      <c r="F172" s="17" t="s">
        <v>2038</v>
      </c>
      <c r="G172" s="17" t="s">
        <v>1299</v>
      </c>
      <c r="H172" t="s">
        <v>1133</v>
      </c>
      <c r="I172">
        <v>19</v>
      </c>
      <c r="J172" t="s">
        <v>1952</v>
      </c>
      <c r="K172" s="2" t="s">
        <v>1134</v>
      </c>
      <c r="L172" s="2" t="s">
        <v>1135</v>
      </c>
      <c r="M172" s="3" t="str">
        <f t="shared" si="6"/>
        <v>A</v>
      </c>
      <c r="O172" s="64" t="s">
        <v>166</v>
      </c>
      <c r="P172" s="66">
        <v>7.1</v>
      </c>
      <c r="Q172" s="64"/>
      <c r="S172" s="64"/>
      <c r="U172" s="64"/>
      <c r="V172" s="2"/>
      <c r="W172" s="64"/>
      <c r="Y172" s="64"/>
      <c r="AA172" s="64"/>
      <c r="AC172" s="64"/>
      <c r="AF172" t="str">
        <f t="shared" si="7"/>
        <v>8.1</v>
      </c>
      <c r="AG172">
        <f t="shared" si="8"/>
      </c>
    </row>
    <row r="173" spans="1:33" ht="12.75">
      <c r="A173">
        <v>170</v>
      </c>
      <c r="B173" t="s">
        <v>1132</v>
      </c>
      <c r="C173">
        <v>1</v>
      </c>
      <c r="D173" t="s">
        <v>1131</v>
      </c>
      <c r="E173">
        <v>31</v>
      </c>
      <c r="F173" s="17" t="s">
        <v>2038</v>
      </c>
      <c r="G173" s="17" t="s">
        <v>1299</v>
      </c>
      <c r="H173" t="s">
        <v>1133</v>
      </c>
      <c r="I173">
        <v>20</v>
      </c>
      <c r="J173" t="s">
        <v>1952</v>
      </c>
      <c r="K173" s="2" t="s">
        <v>1136</v>
      </c>
      <c r="L173" s="2" t="s">
        <v>1137</v>
      </c>
      <c r="M173" s="3" t="str">
        <f t="shared" si="6"/>
        <v>A</v>
      </c>
      <c r="O173" s="64" t="s">
        <v>166</v>
      </c>
      <c r="P173" s="66">
        <v>7.1</v>
      </c>
      <c r="Q173" s="64"/>
      <c r="S173" s="64"/>
      <c r="U173" s="64"/>
      <c r="V173" s="2"/>
      <c r="W173" s="64"/>
      <c r="Y173" s="64"/>
      <c r="AA173" s="64"/>
      <c r="AC173" s="64"/>
      <c r="AF173" t="str">
        <f t="shared" si="7"/>
        <v>8.1</v>
      </c>
      <c r="AG173">
        <f t="shared" si="8"/>
      </c>
    </row>
    <row r="174" spans="1:33" ht="25.5">
      <c r="A174">
        <v>171</v>
      </c>
      <c r="B174" t="s">
        <v>1132</v>
      </c>
      <c r="C174">
        <v>2</v>
      </c>
      <c r="D174" t="s">
        <v>1131</v>
      </c>
      <c r="E174">
        <v>31</v>
      </c>
      <c r="F174" s="17" t="s">
        <v>2038</v>
      </c>
      <c r="G174" s="17" t="s">
        <v>1299</v>
      </c>
      <c r="H174" t="s">
        <v>1959</v>
      </c>
      <c r="I174">
        <v>28</v>
      </c>
      <c r="J174" t="s">
        <v>1952</v>
      </c>
      <c r="K174" s="2" t="s">
        <v>1138</v>
      </c>
      <c r="L174" s="2" t="s">
        <v>1139</v>
      </c>
      <c r="M174" s="3" t="str">
        <f t="shared" si="6"/>
        <v>A</v>
      </c>
      <c r="O174" s="64" t="s">
        <v>166</v>
      </c>
      <c r="P174" s="66">
        <v>7.1</v>
      </c>
      <c r="Q174" s="64"/>
      <c r="S174" s="64"/>
      <c r="U174" s="64"/>
      <c r="V174" s="2"/>
      <c r="W174" s="64"/>
      <c r="Y174" s="64"/>
      <c r="AA174" s="64"/>
      <c r="AC174" s="64"/>
      <c r="AF174" t="str">
        <f t="shared" si="7"/>
        <v>8.1</v>
      </c>
      <c r="AG174">
        <f t="shared" si="8"/>
      </c>
    </row>
    <row r="175" spans="1:33" ht="12.75">
      <c r="A175">
        <v>172</v>
      </c>
      <c r="B175" t="s">
        <v>1132</v>
      </c>
      <c r="C175">
        <v>3</v>
      </c>
      <c r="D175" t="s">
        <v>1131</v>
      </c>
      <c r="E175">
        <v>31</v>
      </c>
      <c r="F175" s="17" t="s">
        <v>2038</v>
      </c>
      <c r="G175" s="17" t="s">
        <v>1299</v>
      </c>
      <c r="H175" t="s">
        <v>1959</v>
      </c>
      <c r="I175">
        <v>28</v>
      </c>
      <c r="J175" t="s">
        <v>1952</v>
      </c>
      <c r="K175" s="2" t="s">
        <v>1140</v>
      </c>
      <c r="L175" s="2" t="s">
        <v>1141</v>
      </c>
      <c r="M175" s="3" t="str">
        <f t="shared" si="6"/>
        <v>A</v>
      </c>
      <c r="O175" s="64" t="s">
        <v>166</v>
      </c>
      <c r="P175" s="66">
        <v>7.1</v>
      </c>
      <c r="Q175" s="64"/>
      <c r="S175" s="64"/>
      <c r="U175" s="64"/>
      <c r="V175" s="2"/>
      <c r="W175" s="64"/>
      <c r="Y175" s="64"/>
      <c r="AA175" s="64"/>
      <c r="AC175" s="64"/>
      <c r="AF175" t="str">
        <f t="shared" si="7"/>
        <v>8.1</v>
      </c>
      <c r="AG175">
        <f t="shared" si="8"/>
      </c>
    </row>
    <row r="176" spans="1:33" ht="38.25">
      <c r="A176">
        <v>173</v>
      </c>
      <c r="B176" t="s">
        <v>1132</v>
      </c>
      <c r="C176">
        <v>4</v>
      </c>
      <c r="D176" t="s">
        <v>1131</v>
      </c>
      <c r="E176">
        <v>31</v>
      </c>
      <c r="F176" s="17" t="s">
        <v>2038</v>
      </c>
      <c r="G176" s="17" t="s">
        <v>1299</v>
      </c>
      <c r="H176" t="s">
        <v>1959</v>
      </c>
      <c r="I176">
        <v>33</v>
      </c>
      <c r="J176" t="s">
        <v>1952</v>
      </c>
      <c r="K176" s="2" t="s">
        <v>1142</v>
      </c>
      <c r="L176" s="2" t="s">
        <v>1143</v>
      </c>
      <c r="M176" s="3" t="str">
        <f t="shared" si="6"/>
        <v>A</v>
      </c>
      <c r="O176" s="64" t="s">
        <v>166</v>
      </c>
      <c r="P176" s="66">
        <v>7.1</v>
      </c>
      <c r="Q176" s="64"/>
      <c r="S176" s="64"/>
      <c r="U176" s="64"/>
      <c r="V176" s="2"/>
      <c r="W176" s="64"/>
      <c r="Y176" s="64"/>
      <c r="AA176" s="64"/>
      <c r="AC176" s="64"/>
      <c r="AF176" t="str">
        <f t="shared" si="7"/>
        <v>8.1</v>
      </c>
      <c r="AG176">
        <f t="shared" si="8"/>
      </c>
    </row>
    <row r="177" spans="1:33" ht="63.75">
      <c r="A177">
        <v>174</v>
      </c>
      <c r="B177" t="s">
        <v>1132</v>
      </c>
      <c r="C177">
        <v>5</v>
      </c>
      <c r="D177" t="s">
        <v>1131</v>
      </c>
      <c r="E177">
        <v>32</v>
      </c>
      <c r="F177" s="17" t="s">
        <v>2038</v>
      </c>
      <c r="G177" s="17" t="s">
        <v>1299</v>
      </c>
      <c r="H177" t="s">
        <v>1980</v>
      </c>
      <c r="I177">
        <v>9</v>
      </c>
      <c r="J177" t="s">
        <v>1952</v>
      </c>
      <c r="K177" s="2" t="s">
        <v>1144</v>
      </c>
      <c r="L177" s="2" t="s">
        <v>1145</v>
      </c>
      <c r="M177" s="3" t="str">
        <f t="shared" si="6"/>
        <v>R</v>
      </c>
      <c r="O177" s="64" t="s">
        <v>271</v>
      </c>
      <c r="P177" s="66" t="s">
        <v>1728</v>
      </c>
      <c r="Q177" s="64"/>
      <c r="S177" s="64"/>
      <c r="U177" s="64"/>
      <c r="V177" s="2"/>
      <c r="W177" s="64"/>
      <c r="Y177" s="64"/>
      <c r="AA177" s="64"/>
      <c r="AC177" s="64"/>
      <c r="AF177">
        <f t="shared" si="7"/>
      </c>
      <c r="AG177" t="str">
        <f t="shared" si="8"/>
        <v>8.1</v>
      </c>
    </row>
    <row r="178" spans="1:33" ht="25.5">
      <c r="A178">
        <v>175</v>
      </c>
      <c r="B178" t="s">
        <v>1132</v>
      </c>
      <c r="C178">
        <v>6</v>
      </c>
      <c r="D178" t="s">
        <v>1131</v>
      </c>
      <c r="E178">
        <v>32</v>
      </c>
      <c r="F178" s="17" t="s">
        <v>2038</v>
      </c>
      <c r="G178" s="17" t="s">
        <v>1299</v>
      </c>
      <c r="H178" t="s">
        <v>1980</v>
      </c>
      <c r="I178">
        <v>22</v>
      </c>
      <c r="J178" t="s">
        <v>1952</v>
      </c>
      <c r="K178" s="2" t="s">
        <v>1146</v>
      </c>
      <c r="L178" s="2" t="s">
        <v>1147</v>
      </c>
      <c r="M178" s="3" t="str">
        <f t="shared" si="6"/>
        <v>A</v>
      </c>
      <c r="O178" s="64" t="s">
        <v>166</v>
      </c>
      <c r="P178" s="66">
        <v>7.1</v>
      </c>
      <c r="Q178" s="64"/>
      <c r="S178" s="64"/>
      <c r="U178" s="64"/>
      <c r="V178" s="2"/>
      <c r="W178" s="64"/>
      <c r="Y178" s="64"/>
      <c r="AA178" s="64"/>
      <c r="AC178" s="64"/>
      <c r="AF178" t="str">
        <f t="shared" si="7"/>
        <v>8.1</v>
      </c>
      <c r="AG178">
        <f t="shared" si="8"/>
      </c>
    </row>
    <row r="179" spans="1:33" ht="25.5">
      <c r="A179">
        <v>176</v>
      </c>
      <c r="B179" t="s">
        <v>1132</v>
      </c>
      <c r="C179">
        <v>7</v>
      </c>
      <c r="D179" t="s">
        <v>1131</v>
      </c>
      <c r="E179">
        <v>32</v>
      </c>
      <c r="F179" s="17" t="s">
        <v>2038</v>
      </c>
      <c r="G179" s="17" t="s">
        <v>1299</v>
      </c>
      <c r="H179" t="s">
        <v>1980</v>
      </c>
      <c r="I179">
        <v>34</v>
      </c>
      <c r="J179" t="s">
        <v>1952</v>
      </c>
      <c r="K179" s="2" t="s">
        <v>1146</v>
      </c>
      <c r="L179" s="2" t="s">
        <v>1147</v>
      </c>
      <c r="M179" s="3" t="str">
        <f t="shared" si="6"/>
        <v>A</v>
      </c>
      <c r="O179" s="64" t="s">
        <v>166</v>
      </c>
      <c r="P179" s="66">
        <v>7.1</v>
      </c>
      <c r="Q179" s="64"/>
      <c r="S179" s="64"/>
      <c r="U179" s="64"/>
      <c r="V179" s="2"/>
      <c r="W179" s="64"/>
      <c r="Y179" s="64"/>
      <c r="AA179" s="64"/>
      <c r="AC179" s="64"/>
      <c r="AF179" t="str">
        <f t="shared" si="7"/>
        <v>8.1</v>
      </c>
      <c r="AG179">
        <f t="shared" si="8"/>
      </c>
    </row>
    <row r="180" spans="1:33" ht="12.75">
      <c r="A180">
        <v>177</v>
      </c>
      <c r="B180" t="s">
        <v>1132</v>
      </c>
      <c r="C180">
        <v>8</v>
      </c>
      <c r="D180" t="s">
        <v>1131</v>
      </c>
      <c r="E180">
        <v>33</v>
      </c>
      <c r="F180" s="17" t="s">
        <v>2038</v>
      </c>
      <c r="G180" s="17" t="s">
        <v>1299</v>
      </c>
      <c r="H180" t="s">
        <v>1148</v>
      </c>
      <c r="I180">
        <v>30</v>
      </c>
      <c r="J180" t="s">
        <v>1952</v>
      </c>
      <c r="K180" s="2" t="s">
        <v>1149</v>
      </c>
      <c r="L180" s="2" t="s">
        <v>1150</v>
      </c>
      <c r="M180" s="3" t="str">
        <f t="shared" si="6"/>
        <v>A</v>
      </c>
      <c r="O180" s="64" t="s">
        <v>166</v>
      </c>
      <c r="P180" s="66">
        <v>7.1</v>
      </c>
      <c r="Q180" s="64"/>
      <c r="S180" s="64"/>
      <c r="U180" s="64"/>
      <c r="V180" s="2"/>
      <c r="W180" s="64"/>
      <c r="Y180" s="64"/>
      <c r="AA180" s="64"/>
      <c r="AC180" s="64"/>
      <c r="AF180" t="str">
        <f t="shared" si="7"/>
        <v>8.1</v>
      </c>
      <c r="AG180">
        <f t="shared" si="8"/>
      </c>
    </row>
    <row r="181" spans="1:33" ht="63.75">
      <c r="A181">
        <v>178</v>
      </c>
      <c r="B181" t="s">
        <v>1132</v>
      </c>
      <c r="C181">
        <v>9</v>
      </c>
      <c r="D181" t="s">
        <v>1131</v>
      </c>
      <c r="E181">
        <v>33</v>
      </c>
      <c r="F181" s="17" t="s">
        <v>2038</v>
      </c>
      <c r="G181" s="17" t="s">
        <v>1299</v>
      </c>
      <c r="H181" t="s">
        <v>1148</v>
      </c>
      <c r="I181">
        <v>42</v>
      </c>
      <c r="J181" t="s">
        <v>1120</v>
      </c>
      <c r="K181" s="2" t="s">
        <v>1151</v>
      </c>
      <c r="L181" s="2" t="s">
        <v>1152</v>
      </c>
      <c r="M181" s="3" t="str">
        <f t="shared" si="6"/>
        <v>A</v>
      </c>
      <c r="O181" s="64"/>
      <c r="P181" s="66"/>
      <c r="Q181" s="64"/>
      <c r="S181" s="64"/>
      <c r="U181" s="64" t="s">
        <v>166</v>
      </c>
      <c r="V181" s="2" t="s">
        <v>1630</v>
      </c>
      <c r="W181" s="64"/>
      <c r="Y181" s="64"/>
      <c r="AA181" s="64"/>
      <c r="AC181" s="64"/>
      <c r="AF181" t="str">
        <f t="shared" si="7"/>
        <v>8.1</v>
      </c>
      <c r="AG181">
        <f t="shared" si="8"/>
      </c>
    </row>
    <row r="182" spans="1:33" ht="76.5">
      <c r="A182">
        <v>179</v>
      </c>
      <c r="B182" t="s">
        <v>1132</v>
      </c>
      <c r="C182">
        <v>10</v>
      </c>
      <c r="D182" t="s">
        <v>1131</v>
      </c>
      <c r="E182">
        <v>35</v>
      </c>
      <c r="F182" s="17" t="s">
        <v>2038</v>
      </c>
      <c r="G182" s="17" t="s">
        <v>1300</v>
      </c>
      <c r="H182" t="s">
        <v>1153</v>
      </c>
      <c r="I182">
        <v>12</v>
      </c>
      <c r="J182" t="s">
        <v>1120</v>
      </c>
      <c r="K182" s="2" t="s">
        <v>1154</v>
      </c>
      <c r="L182" s="2" t="s">
        <v>1155</v>
      </c>
      <c r="M182" s="3" t="str">
        <f t="shared" si="6"/>
        <v>A</v>
      </c>
      <c r="O182" s="64"/>
      <c r="P182" s="66"/>
      <c r="Q182" s="64"/>
      <c r="S182" s="64"/>
      <c r="U182" s="64" t="s">
        <v>166</v>
      </c>
      <c r="V182" s="2" t="s">
        <v>1631</v>
      </c>
      <c r="W182" s="64"/>
      <c r="Y182" s="64"/>
      <c r="AA182" s="64"/>
      <c r="AC182" s="64"/>
      <c r="AF182" t="str">
        <f t="shared" si="7"/>
        <v>8.2</v>
      </c>
      <c r="AG182">
        <f t="shared" si="8"/>
      </c>
    </row>
    <row r="183" spans="1:33" ht="63.75">
      <c r="A183">
        <v>180</v>
      </c>
      <c r="B183" t="s">
        <v>1132</v>
      </c>
      <c r="C183">
        <v>11</v>
      </c>
      <c r="D183" t="s">
        <v>1131</v>
      </c>
      <c r="E183">
        <v>36</v>
      </c>
      <c r="F183" s="17" t="s">
        <v>2038</v>
      </c>
      <c r="G183" s="17" t="s">
        <v>1300</v>
      </c>
      <c r="H183" t="s">
        <v>1156</v>
      </c>
      <c r="I183">
        <v>17</v>
      </c>
      <c r="J183" t="s">
        <v>1120</v>
      </c>
      <c r="K183" s="2" t="s">
        <v>1157</v>
      </c>
      <c r="L183" s="2" t="s">
        <v>1158</v>
      </c>
      <c r="M183" s="3" t="str">
        <f t="shared" si="6"/>
        <v>A</v>
      </c>
      <c r="O183" s="64"/>
      <c r="P183" s="66"/>
      <c r="Q183" s="64"/>
      <c r="S183" s="64"/>
      <c r="U183" s="64" t="s">
        <v>166</v>
      </c>
      <c r="V183" s="2" t="s">
        <v>1632</v>
      </c>
      <c r="W183" s="64"/>
      <c r="Y183" s="64"/>
      <c r="AA183" s="64"/>
      <c r="AC183" s="64"/>
      <c r="AF183" t="str">
        <f t="shared" si="7"/>
        <v>8.2</v>
      </c>
      <c r="AG183">
        <f t="shared" si="8"/>
      </c>
    </row>
    <row r="184" spans="1:33" ht="12.75">
      <c r="A184">
        <v>181</v>
      </c>
      <c r="B184" t="s">
        <v>1132</v>
      </c>
      <c r="C184">
        <v>12</v>
      </c>
      <c r="D184" t="s">
        <v>1131</v>
      </c>
      <c r="E184">
        <v>39</v>
      </c>
      <c r="F184" s="17" t="s">
        <v>2038</v>
      </c>
      <c r="G184" s="17" t="s">
        <v>1300</v>
      </c>
      <c r="H184" t="s">
        <v>1994</v>
      </c>
      <c r="I184">
        <v>1</v>
      </c>
      <c r="J184" t="s">
        <v>1952</v>
      </c>
      <c r="K184" s="2" t="s">
        <v>1159</v>
      </c>
      <c r="L184" s="2" t="s">
        <v>1160</v>
      </c>
      <c r="M184" s="3" t="str">
        <f t="shared" si="6"/>
        <v>A</v>
      </c>
      <c r="O184" s="64" t="s">
        <v>166</v>
      </c>
      <c r="P184" s="66">
        <v>7.1</v>
      </c>
      <c r="Q184" s="64"/>
      <c r="S184" s="64"/>
      <c r="U184" s="64"/>
      <c r="V184" s="2"/>
      <c r="W184" s="64"/>
      <c r="Y184" s="64"/>
      <c r="AA184" s="64"/>
      <c r="AC184" s="64"/>
      <c r="AF184" t="str">
        <f t="shared" si="7"/>
        <v>8.2</v>
      </c>
      <c r="AG184">
        <f t="shared" si="8"/>
      </c>
    </row>
    <row r="185" spans="1:33" ht="140.25">
      <c r="A185">
        <v>182</v>
      </c>
      <c r="B185" t="s">
        <v>1132</v>
      </c>
      <c r="C185">
        <v>13</v>
      </c>
      <c r="D185" t="s">
        <v>1131</v>
      </c>
      <c r="E185">
        <v>42</v>
      </c>
      <c r="F185" s="17" t="s">
        <v>2038</v>
      </c>
      <c r="G185" s="17" t="s">
        <v>2038</v>
      </c>
      <c r="H185">
        <v>8.3</v>
      </c>
      <c r="I185">
        <v>20</v>
      </c>
      <c r="J185" t="s">
        <v>1120</v>
      </c>
      <c r="K185" s="2" t="s">
        <v>1161</v>
      </c>
      <c r="L185" s="2" t="s">
        <v>1162</v>
      </c>
      <c r="M185" s="3" t="str">
        <f t="shared" si="6"/>
        <v>A</v>
      </c>
      <c r="O185" s="64"/>
      <c r="P185" s="66"/>
      <c r="Q185" s="64"/>
      <c r="S185" s="64"/>
      <c r="U185" s="64" t="s">
        <v>166</v>
      </c>
      <c r="V185" s="2" t="s">
        <v>1633</v>
      </c>
      <c r="W185" s="64"/>
      <c r="Y185" s="64"/>
      <c r="AA185" s="64"/>
      <c r="AC185" s="64"/>
      <c r="AF185" t="str">
        <f t="shared" si="7"/>
        <v>8</v>
      </c>
      <c r="AG185">
        <f t="shared" si="8"/>
      </c>
    </row>
    <row r="186" spans="1:33" ht="63.75">
      <c r="A186">
        <v>183</v>
      </c>
      <c r="B186" t="s">
        <v>1132</v>
      </c>
      <c r="C186">
        <v>14</v>
      </c>
      <c r="D186" t="s">
        <v>1131</v>
      </c>
      <c r="E186">
        <v>42</v>
      </c>
      <c r="F186" s="17" t="s">
        <v>2038</v>
      </c>
      <c r="G186" s="17" t="s">
        <v>1301</v>
      </c>
      <c r="H186" t="s">
        <v>1996</v>
      </c>
      <c r="I186">
        <v>26</v>
      </c>
      <c r="J186" t="s">
        <v>1120</v>
      </c>
      <c r="K186" s="2" t="s">
        <v>1163</v>
      </c>
      <c r="L186" s="2" t="s">
        <v>1164</v>
      </c>
      <c r="M186" s="3" t="str">
        <f t="shared" si="6"/>
        <v>A</v>
      </c>
      <c r="O186" s="64"/>
      <c r="P186" s="66"/>
      <c r="Q186" s="64"/>
      <c r="S186" s="64" t="s">
        <v>166</v>
      </c>
      <c r="T186" s="7" t="s">
        <v>276</v>
      </c>
      <c r="U186" s="64"/>
      <c r="W186" s="64"/>
      <c r="Y186" s="64"/>
      <c r="AA186" s="64"/>
      <c r="AC186" s="64"/>
      <c r="AF186" t="str">
        <f t="shared" si="7"/>
        <v>8.3.2</v>
      </c>
      <c r="AG186">
        <f t="shared" si="8"/>
      </c>
    </row>
    <row r="187" spans="1:33" ht="51">
      <c r="A187">
        <v>184</v>
      </c>
      <c r="B187" t="s">
        <v>1132</v>
      </c>
      <c r="C187">
        <v>15</v>
      </c>
      <c r="D187" t="s">
        <v>1131</v>
      </c>
      <c r="E187">
        <v>42</v>
      </c>
      <c r="F187" s="17" t="s">
        <v>2038</v>
      </c>
      <c r="G187" s="17" t="s">
        <v>1301</v>
      </c>
      <c r="H187" t="s">
        <v>1996</v>
      </c>
      <c r="I187">
        <v>27</v>
      </c>
      <c r="J187" t="s">
        <v>1120</v>
      </c>
      <c r="K187" s="2" t="s">
        <v>1165</v>
      </c>
      <c r="L187" s="2" t="s">
        <v>1166</v>
      </c>
      <c r="M187" s="3">
        <f t="shared" si="6"/>
      </c>
      <c r="O187" s="64"/>
      <c r="P187" s="66"/>
      <c r="Q187" s="64"/>
      <c r="S187" s="64"/>
      <c r="U187" s="64"/>
      <c r="W187" s="64"/>
      <c r="Y187" s="64"/>
      <c r="AA187" s="64"/>
      <c r="AC187" s="64"/>
      <c r="AF187">
        <f t="shared" si="7"/>
      </c>
      <c r="AG187">
        <f t="shared" si="8"/>
      </c>
    </row>
    <row r="188" spans="1:33" ht="165.75">
      <c r="A188">
        <v>185</v>
      </c>
      <c r="B188" t="s">
        <v>1132</v>
      </c>
      <c r="C188">
        <v>16</v>
      </c>
      <c r="D188" t="s">
        <v>1131</v>
      </c>
      <c r="E188">
        <v>45</v>
      </c>
      <c r="F188" s="17" t="s">
        <v>2038</v>
      </c>
      <c r="G188" s="17" t="s">
        <v>1301</v>
      </c>
      <c r="H188" t="s">
        <v>1962</v>
      </c>
      <c r="I188">
        <v>1</v>
      </c>
      <c r="J188" t="s">
        <v>1952</v>
      </c>
      <c r="K188" s="2" t="s">
        <v>1167</v>
      </c>
      <c r="L188" s="2" t="s">
        <v>1168</v>
      </c>
      <c r="M188" s="3" t="str">
        <f t="shared" si="6"/>
        <v>A</v>
      </c>
      <c r="O188" s="64" t="s">
        <v>166</v>
      </c>
      <c r="P188" s="66">
        <v>7.1</v>
      </c>
      <c r="Q188" s="64"/>
      <c r="S188" s="64"/>
      <c r="U188" s="64"/>
      <c r="W188" s="64"/>
      <c r="Y188" s="64"/>
      <c r="AA188" s="64"/>
      <c r="AC188" s="64"/>
      <c r="AF188" t="str">
        <f t="shared" si="7"/>
        <v>8.3.2</v>
      </c>
      <c r="AG188">
        <f t="shared" si="8"/>
      </c>
    </row>
    <row r="189" spans="1:33" ht="63.75">
      <c r="A189">
        <v>186</v>
      </c>
      <c r="B189" t="s">
        <v>1132</v>
      </c>
      <c r="C189">
        <v>17</v>
      </c>
      <c r="D189" t="s">
        <v>1131</v>
      </c>
      <c r="E189">
        <v>45</v>
      </c>
      <c r="F189" s="17" t="s">
        <v>2038</v>
      </c>
      <c r="G189" s="17" t="s">
        <v>1301</v>
      </c>
      <c r="H189" t="s">
        <v>1962</v>
      </c>
      <c r="I189">
        <v>26</v>
      </c>
      <c r="J189" t="s">
        <v>1120</v>
      </c>
      <c r="K189" s="2" t="s">
        <v>1169</v>
      </c>
      <c r="L189" s="2" t="s">
        <v>1170</v>
      </c>
      <c r="M189" s="3">
        <f t="shared" si="6"/>
      </c>
      <c r="O189" s="64"/>
      <c r="P189" s="66"/>
      <c r="Q189" s="64"/>
      <c r="S189" s="64"/>
      <c r="U189" s="64"/>
      <c r="W189" s="64"/>
      <c r="Y189" s="64"/>
      <c r="AA189" s="64"/>
      <c r="AC189" s="64"/>
      <c r="AF189">
        <f t="shared" si="7"/>
      </c>
      <c r="AG189">
        <f t="shared" si="8"/>
      </c>
    </row>
    <row r="190" spans="1:33" ht="76.5">
      <c r="A190">
        <v>187</v>
      </c>
      <c r="B190" t="s">
        <v>1132</v>
      </c>
      <c r="C190">
        <v>18</v>
      </c>
      <c r="D190" t="s">
        <v>1131</v>
      </c>
      <c r="E190">
        <v>47</v>
      </c>
      <c r="F190" s="17" t="s">
        <v>2038</v>
      </c>
      <c r="G190" s="17" t="s">
        <v>1301</v>
      </c>
      <c r="H190" t="s">
        <v>1997</v>
      </c>
      <c r="I190">
        <v>10</v>
      </c>
      <c r="J190" t="s">
        <v>1120</v>
      </c>
      <c r="K190" s="2" t="s">
        <v>1171</v>
      </c>
      <c r="L190" s="2" t="s">
        <v>1172</v>
      </c>
      <c r="M190" s="3">
        <f t="shared" si="6"/>
      </c>
      <c r="O190" s="64"/>
      <c r="P190" s="66"/>
      <c r="Q190" s="64"/>
      <c r="S190" s="64"/>
      <c r="U190" s="64"/>
      <c r="W190" s="64"/>
      <c r="Y190" s="64"/>
      <c r="AA190" s="64"/>
      <c r="AC190" s="64"/>
      <c r="AF190">
        <f t="shared" si="7"/>
      </c>
      <c r="AG190">
        <f t="shared" si="8"/>
      </c>
    </row>
    <row r="191" spans="1:33" ht="38.25">
      <c r="A191">
        <v>188</v>
      </c>
      <c r="B191" t="s">
        <v>1132</v>
      </c>
      <c r="C191">
        <v>19</v>
      </c>
      <c r="D191" t="s">
        <v>1131</v>
      </c>
      <c r="E191">
        <v>47</v>
      </c>
      <c r="F191" s="17" t="s">
        <v>2038</v>
      </c>
      <c r="G191" s="17" t="s">
        <v>1301</v>
      </c>
      <c r="H191" t="s">
        <v>1997</v>
      </c>
      <c r="I191">
        <v>11</v>
      </c>
      <c r="J191" t="s">
        <v>1952</v>
      </c>
      <c r="K191" s="2" t="s">
        <v>1173</v>
      </c>
      <c r="L191" s="2" t="s">
        <v>1174</v>
      </c>
      <c r="M191" s="3">
        <f t="shared" si="6"/>
      </c>
      <c r="O191" s="64"/>
      <c r="P191" s="66"/>
      <c r="Q191" s="64"/>
      <c r="S191" s="64"/>
      <c r="U191" s="64"/>
      <c r="W191" s="64"/>
      <c r="Y191" s="64"/>
      <c r="AA191" s="64"/>
      <c r="AC191" s="64"/>
      <c r="AF191">
        <f t="shared" si="7"/>
      </c>
      <c r="AG191">
        <f t="shared" si="8"/>
      </c>
    </row>
    <row r="192" spans="1:33" ht="12.75">
      <c r="A192">
        <v>189</v>
      </c>
      <c r="B192" t="s">
        <v>1132</v>
      </c>
      <c r="C192">
        <v>20</v>
      </c>
      <c r="D192" t="s">
        <v>1131</v>
      </c>
      <c r="E192">
        <v>47</v>
      </c>
      <c r="F192" s="17" t="s">
        <v>2038</v>
      </c>
      <c r="G192" s="17" t="s">
        <v>1301</v>
      </c>
      <c r="H192" t="s">
        <v>1997</v>
      </c>
      <c r="I192">
        <v>23</v>
      </c>
      <c r="J192" t="s">
        <v>1952</v>
      </c>
      <c r="K192" s="2" t="s">
        <v>1175</v>
      </c>
      <c r="L192" s="2" t="s">
        <v>1176</v>
      </c>
      <c r="M192" s="3" t="str">
        <f t="shared" si="6"/>
        <v>A</v>
      </c>
      <c r="O192" s="64" t="s">
        <v>166</v>
      </c>
      <c r="P192" s="66">
        <v>7.1</v>
      </c>
      <c r="Q192" s="64"/>
      <c r="S192" s="64"/>
      <c r="U192" s="64"/>
      <c r="W192" s="64"/>
      <c r="Y192" s="64"/>
      <c r="AA192" s="64"/>
      <c r="AC192" s="64"/>
      <c r="AF192" t="str">
        <f t="shared" si="7"/>
        <v>8.3.2</v>
      </c>
      <c r="AG192">
        <f t="shared" si="8"/>
      </c>
    </row>
    <row r="193" spans="1:33" ht="89.25">
      <c r="A193">
        <v>190</v>
      </c>
      <c r="B193" t="s">
        <v>1132</v>
      </c>
      <c r="C193">
        <v>21</v>
      </c>
      <c r="D193" t="s">
        <v>1131</v>
      </c>
      <c r="E193">
        <v>47</v>
      </c>
      <c r="F193" s="17" t="s">
        <v>2038</v>
      </c>
      <c r="G193" s="17" t="s">
        <v>1301</v>
      </c>
      <c r="H193" t="s">
        <v>1997</v>
      </c>
      <c r="I193">
        <v>24</v>
      </c>
      <c r="J193" t="s">
        <v>1120</v>
      </c>
      <c r="K193" s="2" t="s">
        <v>1177</v>
      </c>
      <c r="L193" s="2" t="s">
        <v>1178</v>
      </c>
      <c r="M193" s="3">
        <f t="shared" si="6"/>
      </c>
      <c r="O193" s="64"/>
      <c r="P193" s="66"/>
      <c r="Q193" s="64"/>
      <c r="S193" s="64"/>
      <c r="U193" s="64"/>
      <c r="W193" s="64"/>
      <c r="Y193" s="64"/>
      <c r="AA193" s="64"/>
      <c r="AC193" s="64"/>
      <c r="AF193">
        <f t="shared" si="7"/>
      </c>
      <c r="AG193">
        <f t="shared" si="8"/>
      </c>
    </row>
    <row r="194" spans="1:33" ht="89.25">
      <c r="A194">
        <v>191</v>
      </c>
      <c r="B194" t="s">
        <v>1132</v>
      </c>
      <c r="C194">
        <v>22</v>
      </c>
      <c r="D194" t="s">
        <v>1131</v>
      </c>
      <c r="E194">
        <v>47</v>
      </c>
      <c r="F194" s="17" t="s">
        <v>2038</v>
      </c>
      <c r="G194" s="17" t="s">
        <v>1301</v>
      </c>
      <c r="H194" t="s">
        <v>1997</v>
      </c>
      <c r="I194">
        <v>34</v>
      </c>
      <c r="J194" t="s">
        <v>1120</v>
      </c>
      <c r="K194" s="2" t="s">
        <v>1179</v>
      </c>
      <c r="L194" s="2" t="s">
        <v>1180</v>
      </c>
      <c r="M194" s="3">
        <f t="shared" si="6"/>
      </c>
      <c r="O194" s="64"/>
      <c r="P194" s="66"/>
      <c r="Q194" s="64"/>
      <c r="S194" s="64"/>
      <c r="U194" s="64"/>
      <c r="W194" s="64"/>
      <c r="Y194" s="64"/>
      <c r="AA194" s="64"/>
      <c r="AC194" s="64"/>
      <c r="AF194">
        <f t="shared" si="7"/>
      </c>
      <c r="AG194">
        <f t="shared" si="8"/>
      </c>
    </row>
    <row r="195" spans="1:33" ht="12.75">
      <c r="A195">
        <v>192</v>
      </c>
      <c r="B195" t="s">
        <v>1132</v>
      </c>
      <c r="C195">
        <v>23</v>
      </c>
      <c r="D195" t="s">
        <v>1131</v>
      </c>
      <c r="E195">
        <v>49</v>
      </c>
      <c r="F195" s="17" t="s">
        <v>2038</v>
      </c>
      <c r="G195" s="17" t="s">
        <v>1301</v>
      </c>
      <c r="H195" t="s">
        <v>1963</v>
      </c>
      <c r="I195">
        <v>24</v>
      </c>
      <c r="J195" t="s">
        <v>1952</v>
      </c>
      <c r="K195" s="2" t="s">
        <v>1181</v>
      </c>
      <c r="L195" s="2" t="s">
        <v>1182</v>
      </c>
      <c r="M195" s="3" t="str">
        <f t="shared" si="6"/>
        <v>A</v>
      </c>
      <c r="O195" s="64" t="s">
        <v>166</v>
      </c>
      <c r="P195" s="66">
        <v>7.1</v>
      </c>
      <c r="Q195" s="64"/>
      <c r="S195" s="64"/>
      <c r="U195" s="64"/>
      <c r="W195" s="64"/>
      <c r="Y195" s="64"/>
      <c r="AA195" s="64"/>
      <c r="AC195" s="64"/>
      <c r="AF195" t="str">
        <f t="shared" si="7"/>
        <v>8.3.2</v>
      </c>
      <c r="AG195">
        <f t="shared" si="8"/>
      </c>
    </row>
    <row r="196" spans="1:33" ht="153">
      <c r="A196">
        <v>193</v>
      </c>
      <c r="B196" t="s">
        <v>1132</v>
      </c>
      <c r="C196">
        <v>24</v>
      </c>
      <c r="D196" t="s">
        <v>1131</v>
      </c>
      <c r="E196">
        <v>57</v>
      </c>
      <c r="F196" s="17" t="s">
        <v>2038</v>
      </c>
      <c r="G196" s="17" t="s">
        <v>1301</v>
      </c>
      <c r="H196" t="s">
        <v>1183</v>
      </c>
      <c r="I196">
        <v>18</v>
      </c>
      <c r="J196" t="s">
        <v>1120</v>
      </c>
      <c r="K196" s="2" t="s">
        <v>1184</v>
      </c>
      <c r="L196" s="2" t="s">
        <v>1185</v>
      </c>
      <c r="M196" s="3">
        <f t="shared" si="6"/>
      </c>
      <c r="O196" s="64"/>
      <c r="P196" s="66"/>
      <c r="Q196" s="64"/>
      <c r="S196" s="64"/>
      <c r="U196" s="64"/>
      <c r="W196" s="64"/>
      <c r="Y196" s="64"/>
      <c r="AA196" s="64"/>
      <c r="AC196" s="64"/>
      <c r="AF196">
        <f t="shared" si="7"/>
      </c>
      <c r="AG196">
        <f t="shared" si="8"/>
      </c>
    </row>
    <row r="197" spans="1:33" ht="25.5">
      <c r="A197">
        <v>194</v>
      </c>
      <c r="B197" t="s">
        <v>1132</v>
      </c>
      <c r="C197">
        <v>25</v>
      </c>
      <c r="D197" t="s">
        <v>1131</v>
      </c>
      <c r="E197">
        <v>64</v>
      </c>
      <c r="F197" s="17" t="s">
        <v>2038</v>
      </c>
      <c r="G197" s="17" t="s">
        <v>1302</v>
      </c>
      <c r="H197" t="s">
        <v>1967</v>
      </c>
      <c r="I197">
        <v>29</v>
      </c>
      <c r="J197" t="s">
        <v>1952</v>
      </c>
      <c r="K197" s="2" t="s">
        <v>1186</v>
      </c>
      <c r="L197" s="2" t="s">
        <v>1187</v>
      </c>
      <c r="M197" s="3" t="str">
        <f aca="true" t="shared" si="9" ref="M197:M260">CONCATENATE(O197,Q197,S197,U197,W197,Y197,AA197)</f>
        <v>A</v>
      </c>
      <c r="O197" s="64" t="s">
        <v>166</v>
      </c>
      <c r="P197" s="66">
        <v>7.1</v>
      </c>
      <c r="Q197" s="64"/>
      <c r="S197" s="64"/>
      <c r="U197" s="64"/>
      <c r="W197" s="64"/>
      <c r="X197" s="2"/>
      <c r="Y197" s="64"/>
      <c r="AA197" s="64"/>
      <c r="AC197" s="64"/>
      <c r="AF197" t="str">
        <f aca="true" t="shared" si="10" ref="AF197:AF260">IF(M197="A",G197,"")</f>
        <v>8.4</v>
      </c>
      <c r="AG197">
        <f aca="true" t="shared" si="11" ref="AG197:AG260">IF(M197="R",G197,"")</f>
      </c>
    </row>
    <row r="198" spans="1:33" ht="63.75">
      <c r="A198">
        <v>195</v>
      </c>
      <c r="B198" t="s">
        <v>1132</v>
      </c>
      <c r="C198">
        <v>26</v>
      </c>
      <c r="D198" t="s">
        <v>1131</v>
      </c>
      <c r="E198">
        <v>64</v>
      </c>
      <c r="F198" s="17" t="s">
        <v>2038</v>
      </c>
      <c r="G198" s="17" t="s">
        <v>1302</v>
      </c>
      <c r="H198" t="s">
        <v>1967</v>
      </c>
      <c r="I198">
        <v>33</v>
      </c>
      <c r="J198" t="s">
        <v>1120</v>
      </c>
      <c r="K198" s="2" t="s">
        <v>1188</v>
      </c>
      <c r="L198" s="2" t="s">
        <v>1189</v>
      </c>
      <c r="M198" s="3" t="str">
        <f t="shared" si="9"/>
        <v>A</v>
      </c>
      <c r="O198" s="64"/>
      <c r="P198" s="66"/>
      <c r="Q198" s="64"/>
      <c r="S198" s="64"/>
      <c r="U198" s="64"/>
      <c r="W198" s="64" t="s">
        <v>166</v>
      </c>
      <c r="X198" s="2"/>
      <c r="Y198" s="64"/>
      <c r="AA198" s="64"/>
      <c r="AC198" s="64"/>
      <c r="AF198" t="str">
        <f t="shared" si="10"/>
        <v>8.4</v>
      </c>
      <c r="AG198">
        <f t="shared" si="11"/>
      </c>
    </row>
    <row r="199" spans="1:33" ht="140.25">
      <c r="A199">
        <v>196</v>
      </c>
      <c r="B199" t="s">
        <v>1132</v>
      </c>
      <c r="C199">
        <v>27</v>
      </c>
      <c r="D199" t="s">
        <v>1131</v>
      </c>
      <c r="E199">
        <v>70</v>
      </c>
      <c r="F199" s="17" t="s">
        <v>2038</v>
      </c>
      <c r="G199" s="17" t="s">
        <v>1302</v>
      </c>
      <c r="H199" t="s">
        <v>1984</v>
      </c>
      <c r="I199">
        <v>13</v>
      </c>
      <c r="J199" t="s">
        <v>1120</v>
      </c>
      <c r="K199" s="2" t="s">
        <v>1190</v>
      </c>
      <c r="L199" s="2" t="s">
        <v>1191</v>
      </c>
      <c r="M199" s="3" t="str">
        <f t="shared" si="9"/>
        <v>A</v>
      </c>
      <c r="O199" s="64"/>
      <c r="P199" s="66"/>
      <c r="Q199" s="64"/>
      <c r="S199" s="64"/>
      <c r="U199" s="64"/>
      <c r="W199" s="64" t="s">
        <v>166</v>
      </c>
      <c r="X199" s="2"/>
      <c r="Y199" s="64"/>
      <c r="AA199" s="64"/>
      <c r="AC199" s="64"/>
      <c r="AF199" t="str">
        <f t="shared" si="10"/>
        <v>8.4</v>
      </c>
      <c r="AG199">
        <f t="shared" si="11"/>
      </c>
    </row>
    <row r="200" spans="1:33" ht="63.75">
      <c r="A200">
        <v>197</v>
      </c>
      <c r="B200" t="s">
        <v>1132</v>
      </c>
      <c r="C200">
        <v>28</v>
      </c>
      <c r="D200" t="s">
        <v>1131</v>
      </c>
      <c r="E200">
        <v>70</v>
      </c>
      <c r="F200" s="17" t="s">
        <v>2038</v>
      </c>
      <c r="G200" s="17" t="s">
        <v>1302</v>
      </c>
      <c r="H200" t="s">
        <v>1985</v>
      </c>
      <c r="I200">
        <v>42</v>
      </c>
      <c r="J200" t="s">
        <v>1120</v>
      </c>
      <c r="K200" s="2" t="s">
        <v>1192</v>
      </c>
      <c r="L200" s="2" t="s">
        <v>1193</v>
      </c>
      <c r="M200" s="3" t="str">
        <f t="shared" si="9"/>
        <v>A</v>
      </c>
      <c r="O200" s="64"/>
      <c r="P200" s="66"/>
      <c r="Q200" s="64"/>
      <c r="S200" s="64"/>
      <c r="U200" s="64"/>
      <c r="W200" s="64" t="s">
        <v>166</v>
      </c>
      <c r="X200" s="2"/>
      <c r="Y200" s="64"/>
      <c r="AA200" s="64"/>
      <c r="AC200" s="64"/>
      <c r="AF200" t="str">
        <f t="shared" si="10"/>
        <v>8.4</v>
      </c>
      <c r="AG200">
        <f t="shared" si="11"/>
      </c>
    </row>
    <row r="201" spans="1:33" ht="102">
      <c r="A201">
        <v>198</v>
      </c>
      <c r="B201" t="s">
        <v>1132</v>
      </c>
      <c r="C201">
        <v>29</v>
      </c>
      <c r="D201" t="s">
        <v>1131</v>
      </c>
      <c r="E201">
        <v>71</v>
      </c>
      <c r="F201" s="17" t="s">
        <v>2038</v>
      </c>
      <c r="G201" s="17" t="s">
        <v>1302</v>
      </c>
      <c r="H201" t="s">
        <v>1986</v>
      </c>
      <c r="I201">
        <v>38</v>
      </c>
      <c r="J201" t="s">
        <v>1120</v>
      </c>
      <c r="K201" s="2" t="s">
        <v>1194</v>
      </c>
      <c r="L201" s="2" t="s">
        <v>1195</v>
      </c>
      <c r="M201" s="3" t="str">
        <f t="shared" si="9"/>
        <v>A</v>
      </c>
      <c r="O201" s="64"/>
      <c r="P201" s="66"/>
      <c r="Q201" s="64"/>
      <c r="S201" s="64"/>
      <c r="U201" s="64"/>
      <c r="W201" s="64" t="s">
        <v>166</v>
      </c>
      <c r="X201" s="2"/>
      <c r="Y201" s="64"/>
      <c r="AA201" s="64"/>
      <c r="AC201" s="64"/>
      <c r="AF201" t="str">
        <f t="shared" si="10"/>
        <v>8.4</v>
      </c>
      <c r="AG201">
        <f t="shared" si="11"/>
      </c>
    </row>
    <row r="202" spans="1:33" ht="76.5">
      <c r="A202">
        <v>199</v>
      </c>
      <c r="B202" t="s">
        <v>1132</v>
      </c>
      <c r="C202">
        <v>30</v>
      </c>
      <c r="D202" t="s">
        <v>1131</v>
      </c>
      <c r="E202">
        <v>72</v>
      </c>
      <c r="F202" s="17" t="s">
        <v>2038</v>
      </c>
      <c r="G202" s="17" t="s">
        <v>1302</v>
      </c>
      <c r="H202" t="s">
        <v>1986</v>
      </c>
      <c r="I202">
        <v>14</v>
      </c>
      <c r="J202" t="s">
        <v>1120</v>
      </c>
      <c r="K202" s="2" t="s">
        <v>1196</v>
      </c>
      <c r="L202" s="2" t="s">
        <v>1197</v>
      </c>
      <c r="M202" s="3" t="str">
        <f t="shared" si="9"/>
        <v>A</v>
      </c>
      <c r="O202" s="64"/>
      <c r="P202" s="66"/>
      <c r="Q202" s="64"/>
      <c r="S202" s="64"/>
      <c r="U202" s="64"/>
      <c r="W202" s="64" t="s">
        <v>166</v>
      </c>
      <c r="X202" s="2"/>
      <c r="Y202" s="64"/>
      <c r="AA202" s="64"/>
      <c r="AC202" s="64"/>
      <c r="AF202" t="str">
        <f t="shared" si="10"/>
        <v>8.4</v>
      </c>
      <c r="AG202">
        <f t="shared" si="11"/>
      </c>
    </row>
    <row r="203" spans="1:33" ht="114.75">
      <c r="A203">
        <v>200</v>
      </c>
      <c r="B203" t="s">
        <v>1132</v>
      </c>
      <c r="C203">
        <v>31</v>
      </c>
      <c r="D203" t="s">
        <v>1131</v>
      </c>
      <c r="E203">
        <v>72</v>
      </c>
      <c r="F203" s="17" t="s">
        <v>2038</v>
      </c>
      <c r="G203" s="17" t="s">
        <v>1302</v>
      </c>
      <c r="H203" t="s">
        <v>1198</v>
      </c>
      <c r="I203">
        <v>32</v>
      </c>
      <c r="J203" t="s">
        <v>1120</v>
      </c>
      <c r="K203" s="2" t="s">
        <v>1199</v>
      </c>
      <c r="L203" s="2" t="s">
        <v>1200</v>
      </c>
      <c r="M203" s="3">
        <f t="shared" si="9"/>
      </c>
      <c r="O203" s="64"/>
      <c r="P203" s="66"/>
      <c r="Q203" s="64"/>
      <c r="S203" s="64"/>
      <c r="U203" s="64"/>
      <c r="W203" s="64"/>
      <c r="X203" s="2"/>
      <c r="Y203" s="64"/>
      <c r="AA203" s="64"/>
      <c r="AC203" s="64"/>
      <c r="AF203">
        <f t="shared" si="10"/>
      </c>
      <c r="AG203">
        <f t="shared" si="11"/>
      </c>
    </row>
    <row r="204" spans="1:33" ht="12.75">
      <c r="A204">
        <v>201</v>
      </c>
      <c r="B204" t="s">
        <v>1132</v>
      </c>
      <c r="C204">
        <v>32</v>
      </c>
      <c r="D204" t="s">
        <v>1131</v>
      </c>
      <c r="E204">
        <v>74</v>
      </c>
      <c r="F204" s="17" t="s">
        <v>2038</v>
      </c>
      <c r="G204" s="17" t="s">
        <v>1302</v>
      </c>
      <c r="H204" t="s">
        <v>1988</v>
      </c>
      <c r="I204">
        <v>43</v>
      </c>
      <c r="J204" t="s">
        <v>1952</v>
      </c>
      <c r="K204" s="2" t="s">
        <v>1201</v>
      </c>
      <c r="L204" s="2" t="s">
        <v>1187</v>
      </c>
      <c r="M204" s="3" t="str">
        <f t="shared" si="9"/>
        <v>A</v>
      </c>
      <c r="O204" s="64" t="s">
        <v>166</v>
      </c>
      <c r="P204" s="66">
        <v>7.1</v>
      </c>
      <c r="Q204" s="64"/>
      <c r="S204" s="64"/>
      <c r="U204" s="64"/>
      <c r="W204" s="64"/>
      <c r="X204" s="2"/>
      <c r="Y204" s="64"/>
      <c r="AA204" s="64"/>
      <c r="AC204" s="64"/>
      <c r="AF204" t="str">
        <f t="shared" si="10"/>
        <v>8.4</v>
      </c>
      <c r="AG204">
        <f t="shared" si="11"/>
      </c>
    </row>
    <row r="205" spans="1:33" ht="25.5">
      <c r="A205">
        <v>202</v>
      </c>
      <c r="B205" t="s">
        <v>1132</v>
      </c>
      <c r="C205">
        <v>33</v>
      </c>
      <c r="D205" t="s">
        <v>1131</v>
      </c>
      <c r="E205">
        <v>75</v>
      </c>
      <c r="F205" s="17" t="s">
        <v>2038</v>
      </c>
      <c r="G205" s="17" t="s">
        <v>1302</v>
      </c>
      <c r="H205" t="s">
        <v>1999</v>
      </c>
      <c r="I205">
        <v>26</v>
      </c>
      <c r="J205" t="s">
        <v>1952</v>
      </c>
      <c r="K205" s="2" t="s">
        <v>1202</v>
      </c>
      <c r="L205" s="2" t="s">
        <v>1203</v>
      </c>
      <c r="M205" s="3" t="str">
        <f t="shared" si="9"/>
        <v>A</v>
      </c>
      <c r="O205" s="64" t="s">
        <v>166</v>
      </c>
      <c r="P205" s="66">
        <v>7.1</v>
      </c>
      <c r="Q205" s="64"/>
      <c r="S205" s="64"/>
      <c r="U205" s="64"/>
      <c r="W205" s="64"/>
      <c r="X205" s="2"/>
      <c r="Y205" s="64"/>
      <c r="AA205" s="64"/>
      <c r="AC205" s="64"/>
      <c r="AF205" t="str">
        <f t="shared" si="10"/>
        <v>8.4</v>
      </c>
      <c r="AG205">
        <f t="shared" si="11"/>
      </c>
    </row>
    <row r="206" spans="1:33" ht="38.25">
      <c r="A206">
        <v>203</v>
      </c>
      <c r="B206" t="s">
        <v>1132</v>
      </c>
      <c r="C206">
        <v>34</v>
      </c>
      <c r="D206" t="s">
        <v>1131</v>
      </c>
      <c r="E206">
        <v>76</v>
      </c>
      <c r="F206" s="17" t="s">
        <v>2038</v>
      </c>
      <c r="G206" s="17" t="s">
        <v>1302</v>
      </c>
      <c r="H206" t="s">
        <v>2001</v>
      </c>
      <c r="I206">
        <v>18</v>
      </c>
      <c r="J206" t="s">
        <v>1952</v>
      </c>
      <c r="K206" s="2" t="s">
        <v>1204</v>
      </c>
      <c r="L206" s="2" t="s">
        <v>1185</v>
      </c>
      <c r="M206" s="3" t="str">
        <f t="shared" si="9"/>
        <v>A</v>
      </c>
      <c r="O206" s="64"/>
      <c r="P206" s="66"/>
      <c r="Q206" s="64"/>
      <c r="S206" s="64"/>
      <c r="U206" s="64"/>
      <c r="W206" s="64" t="s">
        <v>166</v>
      </c>
      <c r="X206" s="2"/>
      <c r="Y206" s="64"/>
      <c r="AA206" s="64"/>
      <c r="AC206" s="64"/>
      <c r="AF206" t="str">
        <f t="shared" si="10"/>
        <v>8.4</v>
      </c>
      <c r="AG206">
        <f t="shared" si="11"/>
      </c>
    </row>
    <row r="207" spans="1:33" ht="38.25">
      <c r="A207">
        <v>204</v>
      </c>
      <c r="B207" t="s">
        <v>1132</v>
      </c>
      <c r="C207">
        <v>35</v>
      </c>
      <c r="D207" t="s">
        <v>1131</v>
      </c>
      <c r="E207">
        <v>77</v>
      </c>
      <c r="F207" s="17" t="s">
        <v>2038</v>
      </c>
      <c r="G207" s="17" t="s">
        <v>1303</v>
      </c>
      <c r="H207" t="s">
        <v>2002</v>
      </c>
      <c r="I207">
        <v>12</v>
      </c>
      <c r="J207" t="s">
        <v>1120</v>
      </c>
      <c r="K207" s="2" t="s">
        <v>1205</v>
      </c>
      <c r="L207" s="2" t="s">
        <v>1206</v>
      </c>
      <c r="M207" s="3" t="str">
        <f t="shared" si="9"/>
        <v>A</v>
      </c>
      <c r="O207" s="64"/>
      <c r="P207" s="66"/>
      <c r="Q207" s="64"/>
      <c r="S207" s="64"/>
      <c r="U207" s="64"/>
      <c r="W207" s="64" t="s">
        <v>166</v>
      </c>
      <c r="Y207" s="64"/>
      <c r="AA207" s="64"/>
      <c r="AC207" s="64"/>
      <c r="AF207" t="str">
        <f t="shared" si="10"/>
        <v>8.5</v>
      </c>
      <c r="AG207">
        <f t="shared" si="11"/>
      </c>
    </row>
    <row r="208" spans="1:33" ht="63.75">
      <c r="A208">
        <v>205</v>
      </c>
      <c r="B208" t="s">
        <v>1132</v>
      </c>
      <c r="C208">
        <v>36</v>
      </c>
      <c r="D208" t="s">
        <v>1131</v>
      </c>
      <c r="E208">
        <v>78</v>
      </c>
      <c r="F208" s="17" t="s">
        <v>2038</v>
      </c>
      <c r="G208" s="17" t="s">
        <v>1303</v>
      </c>
      <c r="H208" t="s">
        <v>1989</v>
      </c>
      <c r="I208">
        <v>30</v>
      </c>
      <c r="J208" t="s">
        <v>1120</v>
      </c>
      <c r="K208" s="2" t="s">
        <v>1207</v>
      </c>
      <c r="L208" s="2" t="s">
        <v>1208</v>
      </c>
      <c r="M208" s="3" t="str">
        <f t="shared" si="9"/>
        <v>A</v>
      </c>
      <c r="O208" s="64"/>
      <c r="P208" s="66"/>
      <c r="Q208" s="64"/>
      <c r="S208" s="64"/>
      <c r="U208" s="64"/>
      <c r="W208" s="64" t="s">
        <v>166</v>
      </c>
      <c r="Y208" s="64"/>
      <c r="AA208" s="64"/>
      <c r="AC208" s="64"/>
      <c r="AF208" t="str">
        <f t="shared" si="10"/>
        <v>8.5</v>
      </c>
      <c r="AG208">
        <f t="shared" si="11"/>
      </c>
    </row>
    <row r="209" spans="1:33" ht="38.25">
      <c r="A209">
        <v>206</v>
      </c>
      <c r="B209" t="s">
        <v>1132</v>
      </c>
      <c r="C209">
        <v>37</v>
      </c>
      <c r="D209" t="s">
        <v>1131</v>
      </c>
      <c r="E209">
        <v>81</v>
      </c>
      <c r="F209" s="17" t="s">
        <v>2038</v>
      </c>
      <c r="G209" s="17" t="s">
        <v>1303</v>
      </c>
      <c r="H209" t="s">
        <v>2003</v>
      </c>
      <c r="I209">
        <v>9</v>
      </c>
      <c r="J209" t="s">
        <v>1120</v>
      </c>
      <c r="K209" s="2" t="s">
        <v>1209</v>
      </c>
      <c r="L209" s="2" t="s">
        <v>1210</v>
      </c>
      <c r="M209" s="3" t="str">
        <f t="shared" si="9"/>
        <v>R</v>
      </c>
      <c r="O209" s="64"/>
      <c r="P209" s="66"/>
      <c r="Q209" s="64"/>
      <c r="S209" s="64"/>
      <c r="U209" s="64"/>
      <c r="W209" s="64" t="s">
        <v>271</v>
      </c>
      <c r="X209" s="2" t="s">
        <v>1912</v>
      </c>
      <c r="Y209" s="64"/>
      <c r="AA209" s="64"/>
      <c r="AC209" s="64"/>
      <c r="AF209">
        <f t="shared" si="10"/>
      </c>
      <c r="AG209" t="str">
        <f t="shared" si="11"/>
        <v>8.5</v>
      </c>
    </row>
    <row r="210" spans="1:33" ht="38.25">
      <c r="A210">
        <v>207</v>
      </c>
      <c r="B210" t="s">
        <v>1132</v>
      </c>
      <c r="C210">
        <v>38</v>
      </c>
      <c r="D210" t="s">
        <v>1131</v>
      </c>
      <c r="E210">
        <v>82</v>
      </c>
      <c r="F210" s="17" t="s">
        <v>2038</v>
      </c>
      <c r="G210" s="17" t="s">
        <v>1303</v>
      </c>
      <c r="H210" t="s">
        <v>1968</v>
      </c>
      <c r="I210">
        <v>8</v>
      </c>
      <c r="J210" t="s">
        <v>1952</v>
      </c>
      <c r="K210" s="2" t="s">
        <v>1211</v>
      </c>
      <c r="L210" s="2" t="s">
        <v>1212</v>
      </c>
      <c r="M210" s="3" t="str">
        <f t="shared" si="9"/>
        <v>A</v>
      </c>
      <c r="O210" s="64" t="s">
        <v>166</v>
      </c>
      <c r="P210" s="66">
        <v>7.1</v>
      </c>
      <c r="Q210" s="64"/>
      <c r="S210" s="64"/>
      <c r="U210" s="64"/>
      <c r="W210" s="64"/>
      <c r="Y210" s="64"/>
      <c r="AA210" s="64"/>
      <c r="AC210" s="64"/>
      <c r="AF210" t="str">
        <f t="shared" si="10"/>
        <v>8.5</v>
      </c>
      <c r="AG210">
        <f t="shared" si="11"/>
      </c>
    </row>
    <row r="211" spans="1:33" ht="51">
      <c r="A211">
        <v>208</v>
      </c>
      <c r="B211" t="s">
        <v>1132</v>
      </c>
      <c r="C211">
        <v>39</v>
      </c>
      <c r="D211" t="s">
        <v>1131</v>
      </c>
      <c r="E211">
        <v>82</v>
      </c>
      <c r="F211" s="17" t="s">
        <v>2038</v>
      </c>
      <c r="G211" s="17" t="s">
        <v>1303</v>
      </c>
      <c r="H211" t="s">
        <v>1968</v>
      </c>
      <c r="I211">
        <v>14</v>
      </c>
      <c r="J211" t="s">
        <v>1120</v>
      </c>
      <c r="K211" s="2" t="s">
        <v>1213</v>
      </c>
      <c r="L211" s="2" t="s">
        <v>1214</v>
      </c>
      <c r="M211" s="3" t="str">
        <f t="shared" si="9"/>
        <v>A</v>
      </c>
      <c r="O211" s="64"/>
      <c r="P211" s="66"/>
      <c r="Q211" s="64"/>
      <c r="S211" s="64"/>
      <c r="U211" s="64"/>
      <c r="W211" s="64" t="s">
        <v>166</v>
      </c>
      <c r="Y211" s="64"/>
      <c r="AA211" s="64"/>
      <c r="AC211" s="64"/>
      <c r="AF211" t="str">
        <f t="shared" si="10"/>
        <v>8.5</v>
      </c>
      <c r="AG211">
        <f t="shared" si="11"/>
      </c>
    </row>
    <row r="212" spans="1:33" ht="76.5">
      <c r="A212">
        <v>209</v>
      </c>
      <c r="B212" t="s">
        <v>1132</v>
      </c>
      <c r="C212">
        <v>40</v>
      </c>
      <c r="D212" t="s">
        <v>1131</v>
      </c>
      <c r="E212">
        <v>84</v>
      </c>
      <c r="F212" s="17" t="s">
        <v>2038</v>
      </c>
      <c r="G212" s="17" t="s">
        <v>1303</v>
      </c>
      <c r="H212" t="s">
        <v>1968</v>
      </c>
      <c r="I212">
        <v>34</v>
      </c>
      <c r="J212" t="s">
        <v>1120</v>
      </c>
      <c r="K212" s="2" t="s">
        <v>1215</v>
      </c>
      <c r="L212" s="2" t="s">
        <v>1216</v>
      </c>
      <c r="M212" s="3" t="str">
        <f t="shared" si="9"/>
        <v>R</v>
      </c>
      <c r="O212" s="64"/>
      <c r="P212" s="66"/>
      <c r="Q212" s="64"/>
      <c r="S212" s="64"/>
      <c r="U212" s="64"/>
      <c r="W212" s="64" t="s">
        <v>271</v>
      </c>
      <c r="X212" s="2" t="s">
        <v>1913</v>
      </c>
      <c r="Y212" s="64"/>
      <c r="AA212" s="64"/>
      <c r="AC212" s="64"/>
      <c r="AF212">
        <f t="shared" si="10"/>
      </c>
      <c r="AG212" t="str">
        <f t="shared" si="11"/>
        <v>8.5</v>
      </c>
    </row>
    <row r="213" spans="1:33" ht="102">
      <c r="A213">
        <v>210</v>
      </c>
      <c r="B213" t="s">
        <v>1132</v>
      </c>
      <c r="C213">
        <v>41</v>
      </c>
      <c r="D213" t="s">
        <v>1131</v>
      </c>
      <c r="E213">
        <v>85</v>
      </c>
      <c r="F213" s="17" t="s">
        <v>2038</v>
      </c>
      <c r="G213" s="17" t="s">
        <v>1303</v>
      </c>
      <c r="H213" t="s">
        <v>1968</v>
      </c>
      <c r="I213">
        <v>2</v>
      </c>
      <c r="J213" t="s">
        <v>1120</v>
      </c>
      <c r="K213" s="2" t="s">
        <v>1217</v>
      </c>
      <c r="L213" s="2" t="s">
        <v>1187</v>
      </c>
      <c r="M213" s="3" t="str">
        <f t="shared" si="9"/>
        <v>A</v>
      </c>
      <c r="O213" s="64"/>
      <c r="P213" s="66"/>
      <c r="Q213" s="64"/>
      <c r="S213" s="64"/>
      <c r="U213" s="64"/>
      <c r="W213" s="64" t="s">
        <v>166</v>
      </c>
      <c r="Y213" s="64"/>
      <c r="AA213" s="64"/>
      <c r="AC213" s="64"/>
      <c r="AF213" t="str">
        <f t="shared" si="10"/>
        <v>8.5</v>
      </c>
      <c r="AG213">
        <f t="shared" si="11"/>
      </c>
    </row>
    <row r="214" spans="1:33" ht="51">
      <c r="A214">
        <v>211</v>
      </c>
      <c r="B214" t="s">
        <v>1132</v>
      </c>
      <c r="C214">
        <v>42</v>
      </c>
      <c r="D214" t="s">
        <v>1131</v>
      </c>
      <c r="E214">
        <v>89</v>
      </c>
      <c r="F214" s="17" t="s">
        <v>2038</v>
      </c>
      <c r="G214" s="17" t="s">
        <v>1303</v>
      </c>
      <c r="H214" t="s">
        <v>1218</v>
      </c>
      <c r="I214">
        <v>15</v>
      </c>
      <c r="J214" t="s">
        <v>1952</v>
      </c>
      <c r="K214" s="2" t="s">
        <v>1219</v>
      </c>
      <c r="L214" s="2" t="s">
        <v>1220</v>
      </c>
      <c r="M214" s="3" t="str">
        <f t="shared" si="9"/>
        <v>A</v>
      </c>
      <c r="O214" s="64" t="s">
        <v>166</v>
      </c>
      <c r="P214" s="66">
        <v>7.1</v>
      </c>
      <c r="Q214" s="64"/>
      <c r="S214" s="64"/>
      <c r="U214" s="64"/>
      <c r="W214" s="64"/>
      <c r="X214" s="2" t="s">
        <v>1914</v>
      </c>
      <c r="Y214" s="64"/>
      <c r="AA214" s="64"/>
      <c r="AC214" s="64"/>
      <c r="AF214" t="str">
        <f t="shared" si="10"/>
        <v>8.5</v>
      </c>
      <c r="AG214">
        <f t="shared" si="11"/>
      </c>
    </row>
    <row r="215" spans="1:33" ht="63.75">
      <c r="A215">
        <v>212</v>
      </c>
      <c r="B215" t="s">
        <v>1132</v>
      </c>
      <c r="C215">
        <v>43</v>
      </c>
      <c r="D215" t="s">
        <v>1131</v>
      </c>
      <c r="E215">
        <v>89</v>
      </c>
      <c r="F215" s="17" t="s">
        <v>2038</v>
      </c>
      <c r="G215" s="17" t="s">
        <v>1303</v>
      </c>
      <c r="H215" t="s">
        <v>1218</v>
      </c>
      <c r="I215">
        <v>17</v>
      </c>
      <c r="J215" t="s">
        <v>1952</v>
      </c>
      <c r="K215" s="2" t="s">
        <v>1221</v>
      </c>
      <c r="L215" s="2" t="s">
        <v>1220</v>
      </c>
      <c r="M215" s="3" t="str">
        <f t="shared" si="9"/>
        <v>R</v>
      </c>
      <c r="O215" s="64" t="s">
        <v>271</v>
      </c>
      <c r="P215" s="66" t="s">
        <v>1729</v>
      </c>
      <c r="Q215" s="64"/>
      <c r="S215" s="64"/>
      <c r="U215" s="64"/>
      <c r="W215" s="64"/>
      <c r="X215" s="2" t="s">
        <v>1914</v>
      </c>
      <c r="Y215" s="64"/>
      <c r="AA215" s="64"/>
      <c r="AC215" s="64"/>
      <c r="AF215">
        <f t="shared" si="10"/>
      </c>
      <c r="AG215" t="str">
        <f t="shared" si="11"/>
        <v>8.5</v>
      </c>
    </row>
    <row r="216" spans="1:33" ht="191.25">
      <c r="A216">
        <v>213</v>
      </c>
      <c r="B216" t="s">
        <v>2018</v>
      </c>
      <c r="C216" t="s">
        <v>2019</v>
      </c>
      <c r="D216" t="s">
        <v>1131</v>
      </c>
      <c r="F216" s="17" t="s">
        <v>2038</v>
      </c>
      <c r="G216" s="17" t="s">
        <v>1302</v>
      </c>
      <c r="H216" s="18" t="s">
        <v>1985</v>
      </c>
      <c r="J216" s="15" t="s">
        <v>1120</v>
      </c>
      <c r="K216" s="9" t="s">
        <v>2020</v>
      </c>
      <c r="L216" s="9" t="s">
        <v>2021</v>
      </c>
      <c r="M216" s="3">
        <f t="shared" si="9"/>
      </c>
      <c r="O216" s="64"/>
      <c r="P216" s="66"/>
      <c r="Q216" s="64"/>
      <c r="S216" s="64"/>
      <c r="U216" s="64"/>
      <c r="W216" s="64"/>
      <c r="X216" s="2"/>
      <c r="Y216" s="64"/>
      <c r="AA216" s="64"/>
      <c r="AC216" s="64"/>
      <c r="AF216">
        <f t="shared" si="10"/>
      </c>
      <c r="AG216">
        <f t="shared" si="11"/>
      </c>
    </row>
    <row r="217" spans="1:33" ht="89.25">
      <c r="A217">
        <v>214</v>
      </c>
      <c r="B217" t="s">
        <v>2018</v>
      </c>
      <c r="C217" t="s">
        <v>2022</v>
      </c>
      <c r="D217" t="s">
        <v>1131</v>
      </c>
      <c r="F217" s="17" t="s">
        <v>2038</v>
      </c>
      <c r="G217" s="17" t="s">
        <v>1304</v>
      </c>
      <c r="H217" s="17" t="s">
        <v>2023</v>
      </c>
      <c r="J217" s="14" t="s">
        <v>1120</v>
      </c>
      <c r="K217" s="8" t="s">
        <v>2024</v>
      </c>
      <c r="L217" s="8" t="s">
        <v>2025</v>
      </c>
      <c r="M217" s="3">
        <f t="shared" si="9"/>
      </c>
      <c r="O217" s="64"/>
      <c r="P217" s="66"/>
      <c r="Q217" s="64"/>
      <c r="S217" s="64"/>
      <c r="U217" s="64"/>
      <c r="W217" s="64"/>
      <c r="Y217" s="64"/>
      <c r="AA217" s="64"/>
      <c r="AC217" s="64"/>
      <c r="AF217">
        <f t="shared" si="10"/>
      </c>
      <c r="AG217">
        <f t="shared" si="11"/>
      </c>
    </row>
    <row r="218" spans="1:33" ht="51">
      <c r="A218">
        <v>215</v>
      </c>
      <c r="B218" t="s">
        <v>2018</v>
      </c>
      <c r="C218" t="s">
        <v>2026</v>
      </c>
      <c r="D218" t="s">
        <v>1131</v>
      </c>
      <c r="F218" s="17" t="s">
        <v>2038</v>
      </c>
      <c r="G218" s="17" t="s">
        <v>1302</v>
      </c>
      <c r="H218" s="17" t="s">
        <v>2001</v>
      </c>
      <c r="J218" s="14" t="s">
        <v>1120</v>
      </c>
      <c r="K218" s="9" t="s">
        <v>2027</v>
      </c>
      <c r="L218" s="8" t="s">
        <v>2028</v>
      </c>
      <c r="M218" s="3" t="str">
        <f t="shared" si="9"/>
        <v>A</v>
      </c>
      <c r="O218" s="64"/>
      <c r="P218" s="66"/>
      <c r="Q218" s="64"/>
      <c r="S218" s="64"/>
      <c r="U218" s="64"/>
      <c r="W218" s="64" t="s">
        <v>166</v>
      </c>
      <c r="X218" s="2"/>
      <c r="Y218" s="64"/>
      <c r="AA218" s="64"/>
      <c r="AC218" s="64"/>
      <c r="AF218" t="str">
        <f t="shared" si="10"/>
        <v>8.4</v>
      </c>
      <c r="AG218">
        <f t="shared" si="11"/>
      </c>
    </row>
    <row r="219" spans="1:33" ht="191.25">
      <c r="A219">
        <v>216</v>
      </c>
      <c r="B219" t="s">
        <v>2018</v>
      </c>
      <c r="C219" t="s">
        <v>2029</v>
      </c>
      <c r="D219" t="s">
        <v>1131</v>
      </c>
      <c r="F219" s="17" t="s">
        <v>2038</v>
      </c>
      <c r="G219" s="17" t="s">
        <v>1302</v>
      </c>
      <c r="H219" s="17" t="s">
        <v>1987</v>
      </c>
      <c r="J219" s="14" t="s">
        <v>1120</v>
      </c>
      <c r="K219" s="9" t="s">
        <v>2020</v>
      </c>
      <c r="L219" s="9" t="s">
        <v>2021</v>
      </c>
      <c r="M219" s="3">
        <f t="shared" si="9"/>
      </c>
      <c r="O219" s="64"/>
      <c r="P219" s="66"/>
      <c r="Q219" s="64"/>
      <c r="S219" s="64"/>
      <c r="U219" s="64"/>
      <c r="W219" s="64"/>
      <c r="X219" s="2"/>
      <c r="Y219" s="64"/>
      <c r="AA219" s="64"/>
      <c r="AC219" s="64"/>
      <c r="AF219">
        <f t="shared" si="10"/>
      </c>
      <c r="AG219">
        <f t="shared" si="11"/>
      </c>
    </row>
    <row r="220" spans="1:33" ht="204">
      <c r="A220">
        <v>217</v>
      </c>
      <c r="B220" t="s">
        <v>2018</v>
      </c>
      <c r="C220" t="s">
        <v>2030</v>
      </c>
      <c r="D220" t="s">
        <v>1131</v>
      </c>
      <c r="F220" s="17" t="s">
        <v>2034</v>
      </c>
      <c r="G220" s="17" t="s">
        <v>2034</v>
      </c>
      <c r="H220" s="18" t="s">
        <v>2031</v>
      </c>
      <c r="J220" s="15" t="s">
        <v>1120</v>
      </c>
      <c r="K220" s="9" t="s">
        <v>1565</v>
      </c>
      <c r="L220" s="9" t="s">
        <v>1566</v>
      </c>
      <c r="M220" s="3">
        <f t="shared" si="9"/>
      </c>
      <c r="O220" s="64"/>
      <c r="P220" s="66"/>
      <c r="Q220" s="64"/>
      <c r="S220" s="64"/>
      <c r="U220" s="64"/>
      <c r="W220" s="64"/>
      <c r="Y220" s="64"/>
      <c r="AA220" s="64"/>
      <c r="AC220" s="64"/>
      <c r="AF220">
        <f t="shared" si="10"/>
      </c>
      <c r="AG220">
        <f t="shared" si="11"/>
      </c>
    </row>
    <row r="221" spans="1:33" ht="63.75">
      <c r="A221">
        <v>218</v>
      </c>
      <c r="B221" t="s">
        <v>2018</v>
      </c>
      <c r="C221" t="s">
        <v>1567</v>
      </c>
      <c r="D221" t="s">
        <v>1131</v>
      </c>
      <c r="F221" s="17" t="s">
        <v>2038</v>
      </c>
      <c r="G221" s="17" t="s">
        <v>1303</v>
      </c>
      <c r="H221" s="17" t="s">
        <v>1568</v>
      </c>
      <c r="J221" s="14" t="s">
        <v>1120</v>
      </c>
      <c r="K221" s="8" t="s">
        <v>1569</v>
      </c>
      <c r="L221" s="8" t="s">
        <v>1570</v>
      </c>
      <c r="M221" s="3" t="str">
        <f t="shared" si="9"/>
        <v>R</v>
      </c>
      <c r="O221" s="64"/>
      <c r="P221" s="66"/>
      <c r="Q221" s="64"/>
      <c r="S221" s="64"/>
      <c r="U221" s="64"/>
      <c r="W221" s="64" t="s">
        <v>271</v>
      </c>
      <c r="X221" s="2" t="s">
        <v>1915</v>
      </c>
      <c r="Y221" s="64"/>
      <c r="AA221" s="64"/>
      <c r="AC221" s="64"/>
      <c r="AF221">
        <f t="shared" si="10"/>
      </c>
      <c r="AG221" t="str">
        <f t="shared" si="11"/>
        <v>8.5</v>
      </c>
    </row>
    <row r="222" spans="1:33" ht="114.75">
      <c r="A222">
        <v>219</v>
      </c>
      <c r="B222" t="s">
        <v>2018</v>
      </c>
      <c r="C222" t="s">
        <v>1571</v>
      </c>
      <c r="D222" t="s">
        <v>1131</v>
      </c>
      <c r="F222" s="17" t="s">
        <v>2034</v>
      </c>
      <c r="G222" s="17" t="s">
        <v>2034</v>
      </c>
      <c r="H222" s="17" t="s">
        <v>1572</v>
      </c>
      <c r="J222" s="14" t="s">
        <v>1120</v>
      </c>
      <c r="K222" s="8" t="s">
        <v>1573</v>
      </c>
      <c r="L222" s="8" t="s">
        <v>1574</v>
      </c>
      <c r="M222" s="3">
        <f t="shared" si="9"/>
      </c>
      <c r="O222" s="64"/>
      <c r="P222" s="66"/>
      <c r="Q222" s="64"/>
      <c r="S222" s="64"/>
      <c r="U222" s="64"/>
      <c r="W222" s="64"/>
      <c r="Y222" s="64"/>
      <c r="AA222" s="64"/>
      <c r="AC222" s="64"/>
      <c r="AF222">
        <f t="shared" si="10"/>
      </c>
      <c r="AG222">
        <f t="shared" si="11"/>
      </c>
    </row>
    <row r="223" spans="1:33" ht="280.5">
      <c r="A223">
        <v>220</v>
      </c>
      <c r="B223" t="s">
        <v>1222</v>
      </c>
      <c r="C223" t="s">
        <v>1223</v>
      </c>
      <c r="D223" t="s">
        <v>1089</v>
      </c>
      <c r="E223">
        <v>21</v>
      </c>
      <c r="F223" s="17" t="s">
        <v>85</v>
      </c>
      <c r="G223" s="17" t="s">
        <v>85</v>
      </c>
      <c r="H223">
        <v>5.8</v>
      </c>
      <c r="I223">
        <v>1</v>
      </c>
      <c r="J223" t="s">
        <v>1120</v>
      </c>
      <c r="K223" s="2" t="s">
        <v>1224</v>
      </c>
      <c r="L223" s="2" t="s">
        <v>1225</v>
      </c>
      <c r="M223" s="3" t="str">
        <f t="shared" si="9"/>
        <v>R</v>
      </c>
      <c r="O223" s="64"/>
      <c r="P223" s="66"/>
      <c r="Q223" s="64"/>
      <c r="S223" s="64" t="s">
        <v>271</v>
      </c>
      <c r="T223" s="66" t="s">
        <v>277</v>
      </c>
      <c r="U223" s="64"/>
      <c r="W223" s="64"/>
      <c r="Y223" s="64"/>
      <c r="AA223" s="64"/>
      <c r="AC223" s="64"/>
      <c r="AF223">
        <f t="shared" si="10"/>
      </c>
      <c r="AG223" t="str">
        <f t="shared" si="11"/>
        <v>5</v>
      </c>
    </row>
    <row r="224" spans="1:33" ht="102">
      <c r="A224">
        <v>221</v>
      </c>
      <c r="B224" t="s">
        <v>1222</v>
      </c>
      <c r="C224" t="s">
        <v>1226</v>
      </c>
      <c r="D224" t="s">
        <v>1089</v>
      </c>
      <c r="E224">
        <v>17</v>
      </c>
      <c r="F224" s="17" t="s">
        <v>85</v>
      </c>
      <c r="G224" s="17" t="s">
        <v>85</v>
      </c>
      <c r="H224" t="s">
        <v>1227</v>
      </c>
      <c r="I224">
        <v>13</v>
      </c>
      <c r="J224" t="s">
        <v>1120</v>
      </c>
      <c r="K224" s="2" t="s">
        <v>1228</v>
      </c>
      <c r="L224" s="2" t="s">
        <v>1229</v>
      </c>
      <c r="M224" s="3" t="str">
        <f t="shared" si="9"/>
        <v>A</v>
      </c>
      <c r="O224" s="64"/>
      <c r="P224" s="66"/>
      <c r="Q224" s="64"/>
      <c r="S224" s="64" t="s">
        <v>166</v>
      </c>
      <c r="T224" s="66" t="s">
        <v>278</v>
      </c>
      <c r="U224" s="64"/>
      <c r="W224" s="64"/>
      <c r="Y224" s="64"/>
      <c r="AA224" s="64"/>
      <c r="AC224" s="64"/>
      <c r="AF224" t="str">
        <f t="shared" si="10"/>
        <v>5</v>
      </c>
      <c r="AG224">
        <f t="shared" si="11"/>
      </c>
    </row>
    <row r="225" spans="1:33" ht="63.75">
      <c r="A225">
        <v>222</v>
      </c>
      <c r="B225" t="s">
        <v>1222</v>
      </c>
      <c r="C225" t="s">
        <v>1230</v>
      </c>
      <c r="D225" t="s">
        <v>1089</v>
      </c>
      <c r="E225">
        <v>18</v>
      </c>
      <c r="F225" s="17" t="s">
        <v>85</v>
      </c>
      <c r="G225" s="17" t="s">
        <v>85</v>
      </c>
      <c r="H225" t="s">
        <v>1227</v>
      </c>
      <c r="I225">
        <v>7</v>
      </c>
      <c r="J225" t="s">
        <v>1952</v>
      </c>
      <c r="K225" s="2" t="s">
        <v>640</v>
      </c>
      <c r="L225" s="2" t="s">
        <v>1231</v>
      </c>
      <c r="M225" s="3" t="str">
        <f t="shared" si="9"/>
        <v>A</v>
      </c>
      <c r="O225" s="64" t="s">
        <v>166</v>
      </c>
      <c r="P225" s="66">
        <v>7.1</v>
      </c>
      <c r="Q225" s="64"/>
      <c r="S225" s="64"/>
      <c r="U225" s="64"/>
      <c r="W225" s="64"/>
      <c r="Y225" s="64"/>
      <c r="AA225" s="64"/>
      <c r="AC225" s="64"/>
      <c r="AF225" t="str">
        <f t="shared" si="10"/>
        <v>5</v>
      </c>
      <c r="AG225">
        <f t="shared" si="11"/>
      </c>
    </row>
    <row r="226" spans="1:33" ht="76.5">
      <c r="A226">
        <v>223</v>
      </c>
      <c r="B226" t="s">
        <v>1222</v>
      </c>
      <c r="C226" t="s">
        <v>1232</v>
      </c>
      <c r="D226" t="s">
        <v>1089</v>
      </c>
      <c r="E226">
        <v>18</v>
      </c>
      <c r="F226" s="17" t="s">
        <v>85</v>
      </c>
      <c r="G226" s="17" t="s">
        <v>85</v>
      </c>
      <c r="H226" t="s">
        <v>1227</v>
      </c>
      <c r="I226">
        <v>11</v>
      </c>
      <c r="J226" t="s">
        <v>1952</v>
      </c>
      <c r="K226" s="2" t="s">
        <v>643</v>
      </c>
      <c r="L226" s="2" t="s">
        <v>644</v>
      </c>
      <c r="M226" s="3" t="str">
        <f t="shared" si="9"/>
        <v>A</v>
      </c>
      <c r="O226" s="64" t="s">
        <v>166</v>
      </c>
      <c r="P226" s="66">
        <v>7.1</v>
      </c>
      <c r="Q226" s="64"/>
      <c r="S226" s="64"/>
      <c r="U226" s="64"/>
      <c r="W226" s="64"/>
      <c r="Y226" s="64"/>
      <c r="AA226" s="64"/>
      <c r="AC226" s="64"/>
      <c r="AF226" t="str">
        <f t="shared" si="10"/>
        <v>5</v>
      </c>
      <c r="AG226">
        <f t="shared" si="11"/>
      </c>
    </row>
    <row r="227" spans="1:33" ht="102">
      <c r="A227">
        <v>224</v>
      </c>
      <c r="B227" t="s">
        <v>1222</v>
      </c>
      <c r="C227" t="s">
        <v>645</v>
      </c>
      <c r="D227" t="s">
        <v>1089</v>
      </c>
      <c r="E227" t="s">
        <v>646</v>
      </c>
      <c r="G227" s="17" t="s">
        <v>1979</v>
      </c>
      <c r="J227" t="s">
        <v>1120</v>
      </c>
      <c r="K227" s="2" t="s">
        <v>647</v>
      </c>
      <c r="L227" s="2" t="s">
        <v>648</v>
      </c>
      <c r="M227" s="3">
        <f t="shared" si="9"/>
      </c>
      <c r="O227" s="64"/>
      <c r="P227" s="66"/>
      <c r="Q227" s="64"/>
      <c r="S227" s="64"/>
      <c r="U227" s="64"/>
      <c r="W227" s="64"/>
      <c r="Y227" s="64"/>
      <c r="AA227" s="64"/>
      <c r="AC227" s="64"/>
      <c r="AF227">
        <f t="shared" si="10"/>
      </c>
      <c r="AG227">
        <f t="shared" si="11"/>
      </c>
    </row>
    <row r="228" spans="1:33" ht="89.25">
      <c r="A228">
        <v>225</v>
      </c>
      <c r="B228" t="s">
        <v>1222</v>
      </c>
      <c r="C228" t="s">
        <v>649</v>
      </c>
      <c r="D228" t="s">
        <v>1089</v>
      </c>
      <c r="E228">
        <v>19</v>
      </c>
      <c r="F228" s="17" t="s">
        <v>85</v>
      </c>
      <c r="G228" s="17" t="s">
        <v>85</v>
      </c>
      <c r="H228" t="s">
        <v>650</v>
      </c>
      <c r="I228">
        <v>23</v>
      </c>
      <c r="J228" t="s">
        <v>1120</v>
      </c>
      <c r="K228" s="2" t="s">
        <v>651</v>
      </c>
      <c r="L228" s="2" t="s">
        <v>652</v>
      </c>
      <c r="M228" s="3" t="str">
        <f t="shared" si="9"/>
        <v>A</v>
      </c>
      <c r="O228" s="64"/>
      <c r="P228" s="66"/>
      <c r="Q228" s="64"/>
      <c r="S228" s="64" t="s">
        <v>166</v>
      </c>
      <c r="T228" s="66" t="s">
        <v>279</v>
      </c>
      <c r="U228" s="64"/>
      <c r="W228" s="64"/>
      <c r="Y228" s="64"/>
      <c r="AA228" s="64"/>
      <c r="AC228" s="64"/>
      <c r="AF228" t="str">
        <f t="shared" si="10"/>
        <v>5</v>
      </c>
      <c r="AG228">
        <f t="shared" si="11"/>
      </c>
    </row>
    <row r="229" spans="1:33" ht="178.5">
      <c r="A229">
        <v>226</v>
      </c>
      <c r="B229" t="s">
        <v>1222</v>
      </c>
      <c r="C229" t="s">
        <v>653</v>
      </c>
      <c r="D229" t="s">
        <v>1089</v>
      </c>
      <c r="E229">
        <v>21</v>
      </c>
      <c r="F229" s="17" t="s">
        <v>85</v>
      </c>
      <c r="G229" s="17" t="s">
        <v>85</v>
      </c>
      <c r="H229">
        <v>5.9</v>
      </c>
      <c r="I229">
        <v>11</v>
      </c>
      <c r="J229" t="s">
        <v>1120</v>
      </c>
      <c r="K229" s="2" t="s">
        <v>654</v>
      </c>
      <c r="L229" s="2" t="s">
        <v>655</v>
      </c>
      <c r="M229" s="3" t="str">
        <f t="shared" si="9"/>
        <v>A</v>
      </c>
      <c r="O229" s="64"/>
      <c r="P229" s="66"/>
      <c r="Q229" s="64"/>
      <c r="S229" s="64" t="s">
        <v>166</v>
      </c>
      <c r="T229" s="66" t="s">
        <v>280</v>
      </c>
      <c r="U229" s="64"/>
      <c r="W229" s="64"/>
      <c r="Y229" s="64"/>
      <c r="AA229" s="64"/>
      <c r="AC229" s="64"/>
      <c r="AF229" t="str">
        <f t="shared" si="10"/>
        <v>5</v>
      </c>
      <c r="AG229">
        <f t="shared" si="11"/>
      </c>
    </row>
    <row r="230" spans="1:33" ht="191.25">
      <c r="A230">
        <v>227</v>
      </c>
      <c r="B230" t="s">
        <v>1222</v>
      </c>
      <c r="C230" t="s">
        <v>656</v>
      </c>
      <c r="D230" t="s">
        <v>1089</v>
      </c>
      <c r="E230">
        <v>21</v>
      </c>
      <c r="F230" s="17" t="s">
        <v>85</v>
      </c>
      <c r="G230" s="17" t="s">
        <v>85</v>
      </c>
      <c r="H230" t="s">
        <v>657</v>
      </c>
      <c r="I230">
        <v>16</v>
      </c>
      <c r="J230" t="s">
        <v>1120</v>
      </c>
      <c r="K230" s="2" t="s">
        <v>658</v>
      </c>
      <c r="L230" s="2" t="s">
        <v>659</v>
      </c>
      <c r="M230" s="3" t="str">
        <f t="shared" si="9"/>
        <v>R</v>
      </c>
      <c r="O230" s="64"/>
      <c r="P230" s="66"/>
      <c r="Q230" s="64"/>
      <c r="S230" s="64" t="s">
        <v>271</v>
      </c>
      <c r="T230" s="66" t="s">
        <v>281</v>
      </c>
      <c r="U230" s="64"/>
      <c r="W230" s="64"/>
      <c r="Y230" s="64"/>
      <c r="AA230" s="64"/>
      <c r="AC230" s="64"/>
      <c r="AF230">
        <f t="shared" si="10"/>
      </c>
      <c r="AG230" t="str">
        <f t="shared" si="11"/>
        <v>5</v>
      </c>
    </row>
    <row r="231" spans="1:33" ht="76.5">
      <c r="A231">
        <v>228</v>
      </c>
      <c r="B231" t="s">
        <v>1222</v>
      </c>
      <c r="C231" t="s">
        <v>660</v>
      </c>
      <c r="D231" t="s">
        <v>1089</v>
      </c>
      <c r="E231">
        <v>21</v>
      </c>
      <c r="F231" s="17" t="s">
        <v>85</v>
      </c>
      <c r="G231" s="17" t="s">
        <v>85</v>
      </c>
      <c r="H231" t="s">
        <v>657</v>
      </c>
      <c r="I231">
        <v>30</v>
      </c>
      <c r="J231" t="s">
        <v>1120</v>
      </c>
      <c r="K231" s="2" t="s">
        <v>661</v>
      </c>
      <c r="L231" s="2" t="s">
        <v>662</v>
      </c>
      <c r="M231" s="3">
        <f t="shared" si="9"/>
      </c>
      <c r="O231" s="64"/>
      <c r="P231" s="66"/>
      <c r="Q231" s="64"/>
      <c r="S231" s="64"/>
      <c r="U231" s="64"/>
      <c r="W231" s="64"/>
      <c r="Y231" s="64"/>
      <c r="AA231" s="64"/>
      <c r="AC231" s="64"/>
      <c r="AF231">
        <f t="shared" si="10"/>
      </c>
      <c r="AG231">
        <f t="shared" si="11"/>
      </c>
    </row>
    <row r="232" spans="1:33" ht="76.5">
      <c r="A232">
        <v>229</v>
      </c>
      <c r="B232" t="s">
        <v>1222</v>
      </c>
      <c r="C232" t="s">
        <v>663</v>
      </c>
      <c r="D232" t="s">
        <v>1089</v>
      </c>
      <c r="E232" t="s">
        <v>646</v>
      </c>
      <c r="G232" s="17" t="s">
        <v>1979</v>
      </c>
      <c r="J232" t="s">
        <v>1120</v>
      </c>
      <c r="K232" s="2" t="s">
        <v>664</v>
      </c>
      <c r="L232" s="2" t="s">
        <v>665</v>
      </c>
      <c r="M232" s="3">
        <f t="shared" si="9"/>
      </c>
      <c r="O232" s="64"/>
      <c r="P232" s="66"/>
      <c r="Q232" s="64"/>
      <c r="S232" s="64"/>
      <c r="U232" s="64"/>
      <c r="W232" s="64"/>
      <c r="Y232" s="64"/>
      <c r="AA232" s="64"/>
      <c r="AC232" s="64"/>
      <c r="AF232">
        <f t="shared" si="10"/>
      </c>
      <c r="AG232">
        <f t="shared" si="11"/>
      </c>
    </row>
    <row r="233" spans="1:33" ht="38.25">
      <c r="A233">
        <v>230</v>
      </c>
      <c r="B233" t="s">
        <v>1222</v>
      </c>
      <c r="C233" t="s">
        <v>666</v>
      </c>
      <c r="D233" t="s">
        <v>1089</v>
      </c>
      <c r="E233">
        <v>23</v>
      </c>
      <c r="G233" s="17" t="s">
        <v>2034</v>
      </c>
      <c r="I233">
        <v>4</v>
      </c>
      <c r="J233" t="s">
        <v>1120</v>
      </c>
      <c r="K233" s="2" t="s">
        <v>667</v>
      </c>
      <c r="L233" s="2" t="s">
        <v>668</v>
      </c>
      <c r="M233" s="3" t="str">
        <f t="shared" si="9"/>
        <v>R</v>
      </c>
      <c r="O233" s="64"/>
      <c r="P233" s="66"/>
      <c r="Q233" s="64" t="s">
        <v>271</v>
      </c>
      <c r="R233" s="7" t="s">
        <v>2066</v>
      </c>
      <c r="S233" s="64"/>
      <c r="U233" s="64"/>
      <c r="W233" s="64"/>
      <c r="Y233" s="64"/>
      <c r="AA233" s="64"/>
      <c r="AC233" s="64"/>
      <c r="AF233">
        <f t="shared" si="10"/>
      </c>
      <c r="AG233" t="str">
        <f t="shared" si="11"/>
        <v>7</v>
      </c>
    </row>
    <row r="234" spans="1:33" ht="114.75">
      <c r="A234">
        <v>231</v>
      </c>
      <c r="B234" t="s">
        <v>1222</v>
      </c>
      <c r="C234" t="s">
        <v>669</v>
      </c>
      <c r="D234" t="s">
        <v>1089</v>
      </c>
      <c r="E234">
        <v>30</v>
      </c>
      <c r="F234" s="22" t="s">
        <v>2037</v>
      </c>
      <c r="G234" s="22" t="s">
        <v>2037</v>
      </c>
      <c r="H234" t="s">
        <v>1112</v>
      </c>
      <c r="I234">
        <v>4</v>
      </c>
      <c r="J234" t="s">
        <v>1120</v>
      </c>
      <c r="K234" s="2" t="s">
        <v>670</v>
      </c>
      <c r="L234" s="2" t="s">
        <v>671</v>
      </c>
      <c r="M234" s="3">
        <f t="shared" si="9"/>
      </c>
      <c r="O234" s="64"/>
      <c r="P234" s="66"/>
      <c r="Q234" s="64"/>
      <c r="S234" s="64"/>
      <c r="U234" s="64"/>
      <c r="W234" s="64"/>
      <c r="Y234" s="64"/>
      <c r="AA234" s="64"/>
      <c r="AC234" s="64"/>
      <c r="AF234">
        <f t="shared" si="10"/>
      </c>
      <c r="AG234">
        <f t="shared" si="11"/>
      </c>
    </row>
    <row r="235" spans="1:33" ht="12.75">
      <c r="A235">
        <v>232</v>
      </c>
      <c r="B235" t="s">
        <v>1222</v>
      </c>
      <c r="C235" t="s">
        <v>672</v>
      </c>
      <c r="D235" t="s">
        <v>1089</v>
      </c>
      <c r="E235">
        <v>39</v>
      </c>
      <c r="G235" s="17" t="s">
        <v>1300</v>
      </c>
      <c r="I235">
        <v>28</v>
      </c>
      <c r="J235" t="s">
        <v>1120</v>
      </c>
      <c r="K235" s="2" t="s">
        <v>673</v>
      </c>
      <c r="L235" s="2" t="s">
        <v>674</v>
      </c>
      <c r="M235" s="3">
        <f t="shared" si="9"/>
      </c>
      <c r="O235" s="64"/>
      <c r="P235" s="66"/>
      <c r="Q235" s="64"/>
      <c r="S235" s="64"/>
      <c r="U235" s="64"/>
      <c r="V235" s="2"/>
      <c r="W235" s="64"/>
      <c r="Y235" s="64"/>
      <c r="AA235" s="64"/>
      <c r="AC235" s="64"/>
      <c r="AF235">
        <f t="shared" si="10"/>
      </c>
      <c r="AG235">
        <f t="shared" si="11"/>
      </c>
    </row>
    <row r="236" spans="1:33" ht="127.5">
      <c r="A236">
        <v>233</v>
      </c>
      <c r="B236" t="s">
        <v>1222</v>
      </c>
      <c r="C236" t="s">
        <v>675</v>
      </c>
      <c r="D236" t="s">
        <v>1089</v>
      </c>
      <c r="E236">
        <v>65</v>
      </c>
      <c r="F236" s="17" t="s">
        <v>2038</v>
      </c>
      <c r="G236" s="17" t="s">
        <v>1301</v>
      </c>
      <c r="H236" t="s">
        <v>1183</v>
      </c>
      <c r="I236">
        <v>17</v>
      </c>
      <c r="J236" t="s">
        <v>1120</v>
      </c>
      <c r="K236" s="2" t="s">
        <v>676</v>
      </c>
      <c r="L236" s="2" t="s">
        <v>677</v>
      </c>
      <c r="M236" s="3">
        <f t="shared" si="9"/>
      </c>
      <c r="O236" s="64"/>
      <c r="P236" s="66"/>
      <c r="Q236" s="64"/>
      <c r="S236" s="64"/>
      <c r="U236" s="64"/>
      <c r="W236" s="64"/>
      <c r="Y236" s="64"/>
      <c r="AA236" s="64"/>
      <c r="AC236" s="64"/>
      <c r="AF236">
        <f t="shared" si="10"/>
      </c>
      <c r="AG236">
        <f t="shared" si="11"/>
      </c>
    </row>
    <row r="237" spans="1:33" ht="165.75">
      <c r="A237">
        <v>234</v>
      </c>
      <c r="B237" t="s">
        <v>1222</v>
      </c>
      <c r="C237" t="s">
        <v>678</v>
      </c>
      <c r="D237" t="s">
        <v>1089</v>
      </c>
      <c r="E237">
        <v>68</v>
      </c>
      <c r="F237" s="17" t="s">
        <v>2038</v>
      </c>
      <c r="G237" s="17" t="s">
        <v>1586</v>
      </c>
      <c r="H237" t="s">
        <v>1966</v>
      </c>
      <c r="I237">
        <v>15</v>
      </c>
      <c r="J237" t="s">
        <v>1120</v>
      </c>
      <c r="K237" s="2" t="s">
        <v>679</v>
      </c>
      <c r="L237" s="2" t="s">
        <v>680</v>
      </c>
      <c r="M237" s="3" t="str">
        <f t="shared" si="9"/>
        <v>A</v>
      </c>
      <c r="O237" s="64"/>
      <c r="P237" s="66"/>
      <c r="Q237" s="64"/>
      <c r="S237" s="64"/>
      <c r="U237" s="64"/>
      <c r="W237" s="64"/>
      <c r="Y237" s="67" t="s">
        <v>166</v>
      </c>
      <c r="Z237" s="68" t="s">
        <v>2051</v>
      </c>
      <c r="AA237" s="64"/>
      <c r="AC237" s="64"/>
      <c r="AF237" t="str">
        <f t="shared" si="10"/>
        <v>8.3.3</v>
      </c>
      <c r="AG237">
        <f t="shared" si="11"/>
      </c>
    </row>
    <row r="238" spans="1:33" ht="89.25">
      <c r="A238">
        <v>235</v>
      </c>
      <c r="B238" t="s">
        <v>1222</v>
      </c>
      <c r="C238" t="s">
        <v>681</v>
      </c>
      <c r="D238" t="s">
        <v>1089</v>
      </c>
      <c r="E238">
        <v>71</v>
      </c>
      <c r="F238" s="17" t="s">
        <v>2038</v>
      </c>
      <c r="G238" s="17" t="s">
        <v>1586</v>
      </c>
      <c r="H238" t="s">
        <v>682</v>
      </c>
      <c r="I238">
        <v>25</v>
      </c>
      <c r="J238" t="s">
        <v>1952</v>
      </c>
      <c r="K238" s="2" t="s">
        <v>683</v>
      </c>
      <c r="L238" s="2" t="s">
        <v>684</v>
      </c>
      <c r="M238" s="3" t="str">
        <f t="shared" si="9"/>
        <v>A</v>
      </c>
      <c r="O238" s="64" t="s">
        <v>166</v>
      </c>
      <c r="P238" s="66">
        <v>7.1</v>
      </c>
      <c r="Q238" s="64"/>
      <c r="S238" s="64"/>
      <c r="U238" s="64"/>
      <c r="W238" s="64"/>
      <c r="Y238" s="69"/>
      <c r="Z238" s="68" t="s">
        <v>2052</v>
      </c>
      <c r="AA238" s="64"/>
      <c r="AC238" s="64"/>
      <c r="AF238" t="str">
        <f t="shared" si="10"/>
        <v>8.3.3</v>
      </c>
      <c r="AG238">
        <f t="shared" si="11"/>
      </c>
    </row>
    <row r="239" spans="1:33" ht="127.5">
      <c r="A239">
        <v>236</v>
      </c>
      <c r="B239" t="s">
        <v>1222</v>
      </c>
      <c r="C239" t="s">
        <v>685</v>
      </c>
      <c r="D239" t="s">
        <v>1089</v>
      </c>
      <c r="E239">
        <v>130</v>
      </c>
      <c r="F239" s="17" t="s">
        <v>2035</v>
      </c>
      <c r="G239" s="17" t="s">
        <v>2035</v>
      </c>
      <c r="H239" t="s">
        <v>686</v>
      </c>
      <c r="I239">
        <v>3</v>
      </c>
      <c r="J239" t="s">
        <v>1120</v>
      </c>
      <c r="K239" s="2" t="s">
        <v>687</v>
      </c>
      <c r="L239" s="2" t="s">
        <v>688</v>
      </c>
      <c r="M239" s="3" t="str">
        <f t="shared" si="9"/>
        <v>A</v>
      </c>
      <c r="O239" s="64"/>
      <c r="P239" s="66"/>
      <c r="Q239" s="64"/>
      <c r="S239" s="64"/>
      <c r="U239" s="64" t="s">
        <v>166</v>
      </c>
      <c r="V239" s="2" t="s">
        <v>1634</v>
      </c>
      <c r="W239" s="64"/>
      <c r="Y239" s="64"/>
      <c r="AA239" s="64"/>
      <c r="AC239" s="64"/>
      <c r="AF239" t="str">
        <f t="shared" si="10"/>
        <v>10</v>
      </c>
      <c r="AG239">
        <f t="shared" si="11"/>
      </c>
    </row>
    <row r="240" spans="1:33" ht="216.75">
      <c r="A240">
        <v>237</v>
      </c>
      <c r="B240" t="s">
        <v>1222</v>
      </c>
      <c r="C240" t="s">
        <v>689</v>
      </c>
      <c r="D240" t="s">
        <v>1089</v>
      </c>
      <c r="E240">
        <v>130</v>
      </c>
      <c r="F240" s="17" t="s">
        <v>2035</v>
      </c>
      <c r="G240" s="17" t="s">
        <v>2035</v>
      </c>
      <c r="H240" t="s">
        <v>690</v>
      </c>
      <c r="I240">
        <v>18</v>
      </c>
      <c r="J240" t="s">
        <v>1120</v>
      </c>
      <c r="K240" s="2" t="s">
        <v>691</v>
      </c>
      <c r="L240" s="2" t="s">
        <v>692</v>
      </c>
      <c r="M240" s="3" t="str">
        <f t="shared" si="9"/>
        <v>A</v>
      </c>
      <c r="O240" s="64"/>
      <c r="P240" s="66"/>
      <c r="Q240" s="64"/>
      <c r="S240" s="64"/>
      <c r="U240" s="64" t="s">
        <v>166</v>
      </c>
      <c r="V240" s="2" t="s">
        <v>1635</v>
      </c>
      <c r="W240" s="64"/>
      <c r="Y240" s="64"/>
      <c r="AA240" s="64"/>
      <c r="AC240" s="64"/>
      <c r="AF240" t="str">
        <f t="shared" si="10"/>
        <v>10</v>
      </c>
      <c r="AG240">
        <f t="shared" si="11"/>
      </c>
    </row>
    <row r="241" spans="1:33" ht="51">
      <c r="A241">
        <v>238</v>
      </c>
      <c r="B241" t="s">
        <v>1222</v>
      </c>
      <c r="C241" t="s">
        <v>693</v>
      </c>
      <c r="D241" t="s">
        <v>1089</v>
      </c>
      <c r="E241" t="s">
        <v>646</v>
      </c>
      <c r="G241" s="17" t="s">
        <v>1979</v>
      </c>
      <c r="J241" t="s">
        <v>1952</v>
      </c>
      <c r="K241" s="2" t="s">
        <v>694</v>
      </c>
      <c r="L241" s="2" t="s">
        <v>695</v>
      </c>
      <c r="M241" s="3">
        <f t="shared" si="9"/>
      </c>
      <c r="O241" s="64"/>
      <c r="P241" s="66"/>
      <c r="Q241" s="64"/>
      <c r="S241" s="64"/>
      <c r="U241" s="64"/>
      <c r="W241" s="64"/>
      <c r="Y241" s="64"/>
      <c r="AA241" s="64"/>
      <c r="AC241" s="64"/>
      <c r="AF241">
        <f t="shared" si="10"/>
      </c>
      <c r="AG241">
        <f t="shared" si="11"/>
      </c>
    </row>
    <row r="242" spans="1:33" ht="191.25">
      <c r="A242">
        <v>239</v>
      </c>
      <c r="B242" t="s">
        <v>1222</v>
      </c>
      <c r="C242" t="s">
        <v>696</v>
      </c>
      <c r="E242">
        <v>93</v>
      </c>
      <c r="F242" s="17" t="s">
        <v>2038</v>
      </c>
      <c r="G242" s="17" t="s">
        <v>1303</v>
      </c>
      <c r="H242" t="s">
        <v>1968</v>
      </c>
      <c r="I242">
        <v>19</v>
      </c>
      <c r="J242" t="s">
        <v>1120</v>
      </c>
      <c r="K242" s="2" t="s">
        <v>697</v>
      </c>
      <c r="L242" s="2" t="s">
        <v>698</v>
      </c>
      <c r="M242" s="3" t="str">
        <f t="shared" si="9"/>
        <v>A</v>
      </c>
      <c r="O242" s="64"/>
      <c r="P242" s="66"/>
      <c r="Q242" s="64"/>
      <c r="S242" s="64"/>
      <c r="U242" s="64"/>
      <c r="W242" s="64" t="s">
        <v>166</v>
      </c>
      <c r="Y242" s="64"/>
      <c r="AA242" s="64"/>
      <c r="AC242" s="64"/>
      <c r="AF242" t="str">
        <f t="shared" si="10"/>
        <v>8.5</v>
      </c>
      <c r="AG242">
        <f t="shared" si="11"/>
      </c>
    </row>
    <row r="243" spans="1:33" ht="63.75">
      <c r="A243">
        <v>240</v>
      </c>
      <c r="B243" s="18" t="s">
        <v>699</v>
      </c>
      <c r="C243" t="s">
        <v>700</v>
      </c>
      <c r="D243" t="s">
        <v>1089</v>
      </c>
      <c r="E243">
        <v>60</v>
      </c>
      <c r="F243" s="17" t="s">
        <v>2038</v>
      </c>
      <c r="G243" s="17" t="s">
        <v>1586</v>
      </c>
      <c r="H243" s="18" t="s">
        <v>1966</v>
      </c>
      <c r="I243">
        <v>15</v>
      </c>
      <c r="J243" t="s">
        <v>1120</v>
      </c>
      <c r="K243" s="9" t="s">
        <v>701</v>
      </c>
      <c r="L243" s="9" t="s">
        <v>702</v>
      </c>
      <c r="M243" s="3" t="str">
        <f t="shared" si="9"/>
        <v>A</v>
      </c>
      <c r="O243" s="64"/>
      <c r="P243" s="66"/>
      <c r="Q243" s="64"/>
      <c r="S243" s="64"/>
      <c r="U243" s="64"/>
      <c r="W243" s="64"/>
      <c r="Y243" s="67" t="s">
        <v>166</v>
      </c>
      <c r="Z243" s="68" t="s">
        <v>2053</v>
      </c>
      <c r="AA243" s="64"/>
      <c r="AC243" s="64"/>
      <c r="AF243" t="str">
        <f t="shared" si="10"/>
        <v>8.3.3</v>
      </c>
      <c r="AG243">
        <f t="shared" si="11"/>
      </c>
    </row>
    <row r="244" spans="1:33" ht="102">
      <c r="A244">
        <v>241</v>
      </c>
      <c r="B244" s="18" t="s">
        <v>699</v>
      </c>
      <c r="C244" t="s">
        <v>703</v>
      </c>
      <c r="D244" t="s">
        <v>1089</v>
      </c>
      <c r="E244">
        <v>57</v>
      </c>
      <c r="F244" s="17" t="s">
        <v>2038</v>
      </c>
      <c r="G244" s="17" t="s">
        <v>1301</v>
      </c>
      <c r="H244" s="17" t="s">
        <v>1183</v>
      </c>
      <c r="I244">
        <v>24</v>
      </c>
      <c r="J244" t="s">
        <v>1120</v>
      </c>
      <c r="K244" s="8" t="s">
        <v>704</v>
      </c>
      <c r="L244" s="8" t="s">
        <v>705</v>
      </c>
      <c r="M244" s="3">
        <f t="shared" si="9"/>
      </c>
      <c r="O244" s="64"/>
      <c r="P244" s="66"/>
      <c r="Q244" s="64"/>
      <c r="S244" s="64"/>
      <c r="U244" s="64"/>
      <c r="W244" s="64"/>
      <c r="Y244" s="64"/>
      <c r="AA244" s="64"/>
      <c r="AC244" s="64"/>
      <c r="AF244">
        <f t="shared" si="10"/>
      </c>
      <c r="AG244">
        <f t="shared" si="11"/>
      </c>
    </row>
    <row r="245" spans="1:33" ht="306">
      <c r="A245">
        <v>242</v>
      </c>
      <c r="B245" s="18" t="s">
        <v>699</v>
      </c>
      <c r="C245" t="s">
        <v>706</v>
      </c>
      <c r="D245" t="s">
        <v>1089</v>
      </c>
      <c r="E245">
        <v>29</v>
      </c>
      <c r="F245" s="17" t="s">
        <v>2034</v>
      </c>
      <c r="G245" s="17" t="s">
        <v>2034</v>
      </c>
      <c r="H245" s="17" t="s">
        <v>1957</v>
      </c>
      <c r="I245">
        <v>16</v>
      </c>
      <c r="J245" t="s">
        <v>1120</v>
      </c>
      <c r="K245" s="8" t="s">
        <v>707</v>
      </c>
      <c r="L245" s="8" t="s">
        <v>708</v>
      </c>
      <c r="M245" s="3">
        <f t="shared" si="9"/>
      </c>
      <c r="O245" s="64"/>
      <c r="P245" s="66"/>
      <c r="Q245" s="64"/>
      <c r="S245" s="64"/>
      <c r="U245" s="64"/>
      <c r="W245" s="64"/>
      <c r="Y245" s="64"/>
      <c r="AA245" s="64"/>
      <c r="AC245" s="64"/>
      <c r="AF245">
        <f t="shared" si="10"/>
      </c>
      <c r="AG245">
        <f t="shared" si="11"/>
      </c>
    </row>
    <row r="246" spans="1:33" ht="114.75">
      <c r="A246">
        <v>243</v>
      </c>
      <c r="B246" s="18" t="s">
        <v>699</v>
      </c>
      <c r="C246" t="s">
        <v>709</v>
      </c>
      <c r="D246" t="s">
        <v>1089</v>
      </c>
      <c r="E246">
        <v>5</v>
      </c>
      <c r="F246" s="17" t="s">
        <v>1953</v>
      </c>
      <c r="G246" s="17" t="s">
        <v>1953</v>
      </c>
      <c r="H246" s="17" t="s">
        <v>1953</v>
      </c>
      <c r="I246">
        <v>6</v>
      </c>
      <c r="J246" t="s">
        <v>1120</v>
      </c>
      <c r="K246" s="8" t="s">
        <v>710</v>
      </c>
      <c r="L246" s="8" t="s">
        <v>711</v>
      </c>
      <c r="M246" s="3" t="str">
        <f t="shared" si="9"/>
        <v>A</v>
      </c>
      <c r="O246" s="64"/>
      <c r="P246" s="66"/>
      <c r="Q246" s="64" t="s">
        <v>166</v>
      </c>
      <c r="R246" s="7" t="s">
        <v>2067</v>
      </c>
      <c r="S246" s="64"/>
      <c r="U246" s="64"/>
      <c r="W246" s="64"/>
      <c r="Y246" s="64"/>
      <c r="AA246" s="64"/>
      <c r="AC246" s="64"/>
      <c r="AF246" t="str">
        <f t="shared" si="10"/>
        <v>3</v>
      </c>
      <c r="AG246">
        <f t="shared" si="11"/>
      </c>
    </row>
    <row r="247" spans="1:33" ht="38.25">
      <c r="A247">
        <v>244</v>
      </c>
      <c r="B247" s="18" t="s">
        <v>699</v>
      </c>
      <c r="C247" t="s">
        <v>712</v>
      </c>
      <c r="D247" t="s">
        <v>1089</v>
      </c>
      <c r="E247">
        <v>123</v>
      </c>
      <c r="F247" s="17" t="s">
        <v>2035</v>
      </c>
      <c r="G247" s="17" t="s">
        <v>2035</v>
      </c>
      <c r="H247" s="17" t="s">
        <v>713</v>
      </c>
      <c r="I247">
        <v>19</v>
      </c>
      <c r="J247" t="s">
        <v>1120</v>
      </c>
      <c r="K247" s="8" t="s">
        <v>714</v>
      </c>
      <c r="L247" s="8" t="s">
        <v>715</v>
      </c>
      <c r="M247" s="3" t="str">
        <f t="shared" si="9"/>
        <v>A</v>
      </c>
      <c r="O247" s="64"/>
      <c r="P247" s="66"/>
      <c r="Q247" s="64"/>
      <c r="S247" s="64"/>
      <c r="U247" s="64" t="s">
        <v>166</v>
      </c>
      <c r="V247" s="2" t="s">
        <v>1635</v>
      </c>
      <c r="W247" s="64"/>
      <c r="Y247" s="64"/>
      <c r="AA247" s="64"/>
      <c r="AC247" s="64"/>
      <c r="AF247" t="str">
        <f t="shared" si="10"/>
        <v>10</v>
      </c>
      <c r="AG247">
        <f t="shared" si="11"/>
      </c>
    </row>
    <row r="248" spans="1:33" ht="102">
      <c r="A248">
        <v>245</v>
      </c>
      <c r="B248" s="18" t="s">
        <v>699</v>
      </c>
      <c r="C248" t="s">
        <v>716</v>
      </c>
      <c r="D248" t="s">
        <v>1089</v>
      </c>
      <c r="E248">
        <v>13</v>
      </c>
      <c r="F248" s="17" t="s">
        <v>85</v>
      </c>
      <c r="G248" s="17" t="s">
        <v>85</v>
      </c>
      <c r="H248" s="17" t="s">
        <v>717</v>
      </c>
      <c r="I248">
        <v>1</v>
      </c>
      <c r="J248" t="s">
        <v>1120</v>
      </c>
      <c r="K248" s="8" t="s">
        <v>718</v>
      </c>
      <c r="L248" s="8" t="s">
        <v>719</v>
      </c>
      <c r="M248" s="3" t="str">
        <f t="shared" si="9"/>
        <v>R</v>
      </c>
      <c r="O248" s="64"/>
      <c r="P248" s="66"/>
      <c r="Q248" s="64"/>
      <c r="S248" s="64" t="s">
        <v>271</v>
      </c>
      <c r="T248" s="66" t="s">
        <v>282</v>
      </c>
      <c r="U248" s="64"/>
      <c r="W248" s="64"/>
      <c r="Y248" s="64"/>
      <c r="AA248" s="64"/>
      <c r="AC248" s="64"/>
      <c r="AF248">
        <f t="shared" si="10"/>
      </c>
      <c r="AG248" t="str">
        <f t="shared" si="11"/>
        <v>5</v>
      </c>
    </row>
    <row r="249" spans="1:33" ht="165.75">
      <c r="A249">
        <v>246</v>
      </c>
      <c r="B249" s="18" t="s">
        <v>699</v>
      </c>
      <c r="C249" t="s">
        <v>720</v>
      </c>
      <c r="D249" t="s">
        <v>1089</v>
      </c>
      <c r="E249">
        <v>43</v>
      </c>
      <c r="F249" s="17" t="s">
        <v>2038</v>
      </c>
      <c r="G249" s="17" t="s">
        <v>1301</v>
      </c>
      <c r="H249" s="17" t="s">
        <v>721</v>
      </c>
      <c r="I249">
        <v>18</v>
      </c>
      <c r="J249" t="s">
        <v>1120</v>
      </c>
      <c r="K249" s="8" t="s">
        <v>722</v>
      </c>
      <c r="L249" s="8" t="s">
        <v>723</v>
      </c>
      <c r="M249" s="3">
        <f t="shared" si="9"/>
      </c>
      <c r="O249" s="64"/>
      <c r="P249" s="66"/>
      <c r="Q249" s="64"/>
      <c r="S249" s="64"/>
      <c r="U249" s="64"/>
      <c r="W249" s="64"/>
      <c r="Y249" s="64"/>
      <c r="AA249" s="64"/>
      <c r="AC249" s="64"/>
      <c r="AF249">
        <f t="shared" si="10"/>
      </c>
      <c r="AG249">
        <f t="shared" si="11"/>
      </c>
    </row>
    <row r="250" spans="1:33" ht="76.5">
      <c r="A250">
        <v>247</v>
      </c>
      <c r="B250" s="18" t="s">
        <v>699</v>
      </c>
      <c r="C250" t="s">
        <v>724</v>
      </c>
      <c r="D250" t="s">
        <v>1089</v>
      </c>
      <c r="E250">
        <v>133</v>
      </c>
      <c r="F250" s="17" t="s">
        <v>725</v>
      </c>
      <c r="G250" s="17" t="s">
        <v>725</v>
      </c>
      <c r="H250" s="17" t="s">
        <v>725</v>
      </c>
      <c r="I250">
        <v>12</v>
      </c>
      <c r="J250" t="s">
        <v>1120</v>
      </c>
      <c r="K250" s="8" t="s">
        <v>726</v>
      </c>
      <c r="L250" s="8" t="s">
        <v>727</v>
      </c>
      <c r="M250" s="3">
        <f t="shared" si="9"/>
      </c>
      <c r="O250" s="64"/>
      <c r="P250" s="66"/>
      <c r="Q250" s="64"/>
      <c r="S250" s="64"/>
      <c r="U250" s="64"/>
      <c r="W250" s="64"/>
      <c r="Y250" s="64"/>
      <c r="AA250" s="64"/>
      <c r="AC250" s="64"/>
      <c r="AF250">
        <f t="shared" si="10"/>
      </c>
      <c r="AG250">
        <f t="shared" si="11"/>
      </c>
    </row>
    <row r="251" spans="1:33" ht="140.25">
      <c r="A251">
        <v>248</v>
      </c>
      <c r="B251" s="18" t="s">
        <v>699</v>
      </c>
      <c r="C251" t="s">
        <v>728</v>
      </c>
      <c r="D251" t="s">
        <v>1089</v>
      </c>
      <c r="E251">
        <v>75</v>
      </c>
      <c r="F251" s="17" t="s">
        <v>2038</v>
      </c>
      <c r="G251" s="17" t="s">
        <v>1302</v>
      </c>
      <c r="H251" s="17" t="s">
        <v>1999</v>
      </c>
      <c r="I251">
        <v>40</v>
      </c>
      <c r="J251" t="s">
        <v>1120</v>
      </c>
      <c r="K251" s="8" t="s">
        <v>729</v>
      </c>
      <c r="L251" s="8" t="s">
        <v>730</v>
      </c>
      <c r="M251" s="3" t="str">
        <f t="shared" si="9"/>
        <v>A</v>
      </c>
      <c r="O251" s="64"/>
      <c r="P251" s="66"/>
      <c r="Q251" s="64"/>
      <c r="S251" s="64"/>
      <c r="U251" s="64"/>
      <c r="W251" s="64" t="s">
        <v>166</v>
      </c>
      <c r="X251" s="2"/>
      <c r="Y251" s="64"/>
      <c r="AA251" s="64"/>
      <c r="AC251" s="64"/>
      <c r="AF251" t="str">
        <f t="shared" si="10"/>
        <v>8.4</v>
      </c>
      <c r="AG251">
        <f t="shared" si="11"/>
      </c>
    </row>
    <row r="252" spans="1:33" ht="102">
      <c r="A252">
        <v>249</v>
      </c>
      <c r="B252" s="18" t="s">
        <v>699</v>
      </c>
      <c r="C252" t="s">
        <v>731</v>
      </c>
      <c r="D252" t="s">
        <v>1089</v>
      </c>
      <c r="E252">
        <v>75</v>
      </c>
      <c r="F252" s="17" t="s">
        <v>2038</v>
      </c>
      <c r="G252" s="17" t="s">
        <v>1302</v>
      </c>
      <c r="H252" s="17" t="s">
        <v>1999</v>
      </c>
      <c r="I252">
        <v>30</v>
      </c>
      <c r="J252" t="s">
        <v>1120</v>
      </c>
      <c r="K252" s="8" t="s">
        <v>732</v>
      </c>
      <c r="L252" s="8" t="s">
        <v>733</v>
      </c>
      <c r="M252" s="3">
        <f t="shared" si="9"/>
      </c>
      <c r="O252" s="64"/>
      <c r="P252" s="66"/>
      <c r="Q252" s="64"/>
      <c r="S252" s="64"/>
      <c r="U252" s="64"/>
      <c r="W252" s="64"/>
      <c r="X252" s="2"/>
      <c r="Y252" s="64"/>
      <c r="AA252" s="64"/>
      <c r="AC252" s="64"/>
      <c r="AF252">
        <f t="shared" si="10"/>
      </c>
      <c r="AG252">
        <f t="shared" si="11"/>
      </c>
    </row>
    <row r="253" spans="1:33" ht="102">
      <c r="A253">
        <v>250</v>
      </c>
      <c r="B253" s="18" t="s">
        <v>699</v>
      </c>
      <c r="C253" t="s">
        <v>734</v>
      </c>
      <c r="D253" t="s">
        <v>1089</v>
      </c>
      <c r="E253">
        <v>69</v>
      </c>
      <c r="F253" s="17" t="s">
        <v>2038</v>
      </c>
      <c r="G253" s="17" t="s">
        <v>1302</v>
      </c>
      <c r="H253" s="17" t="s">
        <v>735</v>
      </c>
      <c r="I253">
        <v>6</v>
      </c>
      <c r="J253" t="s">
        <v>1120</v>
      </c>
      <c r="K253" s="8" t="s">
        <v>736</v>
      </c>
      <c r="L253" s="8" t="s">
        <v>737</v>
      </c>
      <c r="M253" s="3" t="str">
        <f t="shared" si="9"/>
        <v>A</v>
      </c>
      <c r="O253" s="64"/>
      <c r="P253" s="66"/>
      <c r="Q253" s="64"/>
      <c r="S253" s="64"/>
      <c r="U253" s="64"/>
      <c r="W253" s="64" t="s">
        <v>166</v>
      </c>
      <c r="X253" s="2" t="s">
        <v>1623</v>
      </c>
      <c r="Y253" s="64"/>
      <c r="AA253" s="64"/>
      <c r="AC253" s="64"/>
      <c r="AF253" t="str">
        <f t="shared" si="10"/>
        <v>8.4</v>
      </c>
      <c r="AG253">
        <f t="shared" si="11"/>
      </c>
    </row>
    <row r="254" spans="1:33" ht="38.25">
      <c r="A254">
        <v>251</v>
      </c>
      <c r="B254" s="18" t="s">
        <v>699</v>
      </c>
      <c r="C254" t="s">
        <v>738</v>
      </c>
      <c r="D254" t="s">
        <v>1089</v>
      </c>
      <c r="E254">
        <v>135</v>
      </c>
      <c r="F254" s="17" t="s">
        <v>725</v>
      </c>
      <c r="G254" s="17" t="s">
        <v>725</v>
      </c>
      <c r="H254" s="17" t="s">
        <v>725</v>
      </c>
      <c r="I254">
        <v>6</v>
      </c>
      <c r="J254" t="s">
        <v>1120</v>
      </c>
      <c r="K254" s="8" t="s">
        <v>739</v>
      </c>
      <c r="L254" s="8" t="s">
        <v>740</v>
      </c>
      <c r="M254" s="3">
        <f t="shared" si="9"/>
      </c>
      <c r="O254" s="64"/>
      <c r="P254" s="66"/>
      <c r="Q254" s="64"/>
      <c r="S254" s="64"/>
      <c r="U254" s="64"/>
      <c r="W254" s="64"/>
      <c r="Y254" s="64"/>
      <c r="AA254" s="64"/>
      <c r="AC254" s="64"/>
      <c r="AF254">
        <f t="shared" si="10"/>
      </c>
      <c r="AG254">
        <f t="shared" si="11"/>
      </c>
    </row>
    <row r="255" spans="1:33" ht="89.25">
      <c r="A255">
        <v>252</v>
      </c>
      <c r="B255" s="18" t="s">
        <v>699</v>
      </c>
      <c r="C255" t="s">
        <v>741</v>
      </c>
      <c r="D255" t="s">
        <v>1089</v>
      </c>
      <c r="E255">
        <v>135</v>
      </c>
      <c r="F255" s="17" t="s">
        <v>725</v>
      </c>
      <c r="G255" s="17" t="s">
        <v>725</v>
      </c>
      <c r="H255" s="17" t="s">
        <v>725</v>
      </c>
      <c r="I255">
        <v>8</v>
      </c>
      <c r="J255" t="s">
        <v>1120</v>
      </c>
      <c r="K255" s="8" t="s">
        <v>742</v>
      </c>
      <c r="L255" s="8" t="s">
        <v>743</v>
      </c>
      <c r="M255" s="3">
        <f t="shared" si="9"/>
      </c>
      <c r="O255" s="64"/>
      <c r="P255" s="66"/>
      <c r="Q255" s="64"/>
      <c r="S255" s="64"/>
      <c r="U255" s="64"/>
      <c r="W255" s="64"/>
      <c r="Y255" s="64"/>
      <c r="AA255" s="64"/>
      <c r="AC255" s="64"/>
      <c r="AF255">
        <f t="shared" si="10"/>
      </c>
      <c r="AG255">
        <f t="shared" si="11"/>
      </c>
    </row>
    <row r="256" spans="1:33" ht="114.75">
      <c r="A256">
        <v>253</v>
      </c>
      <c r="B256" s="18" t="s">
        <v>699</v>
      </c>
      <c r="C256" t="s">
        <v>744</v>
      </c>
      <c r="D256" t="s">
        <v>1089</v>
      </c>
      <c r="E256">
        <v>135</v>
      </c>
      <c r="F256" s="17" t="s">
        <v>725</v>
      </c>
      <c r="G256" s="17" t="s">
        <v>725</v>
      </c>
      <c r="H256" s="17" t="s">
        <v>725</v>
      </c>
      <c r="I256">
        <v>33</v>
      </c>
      <c r="J256" t="s">
        <v>1120</v>
      </c>
      <c r="K256" s="8" t="s">
        <v>745</v>
      </c>
      <c r="L256" s="8" t="s">
        <v>746</v>
      </c>
      <c r="M256" s="3">
        <f t="shared" si="9"/>
      </c>
      <c r="O256" s="64"/>
      <c r="P256" s="66"/>
      <c r="Q256" s="64"/>
      <c r="S256" s="64"/>
      <c r="U256" s="64"/>
      <c r="W256" s="64"/>
      <c r="Y256" s="64"/>
      <c r="AA256" s="64"/>
      <c r="AC256" s="64"/>
      <c r="AF256">
        <f t="shared" si="10"/>
      </c>
      <c r="AG256">
        <f t="shared" si="11"/>
      </c>
    </row>
    <row r="257" spans="1:33" ht="63.75">
      <c r="A257">
        <v>254</v>
      </c>
      <c r="B257" s="18" t="s">
        <v>699</v>
      </c>
      <c r="C257" t="s">
        <v>747</v>
      </c>
      <c r="D257" t="s">
        <v>1089</v>
      </c>
      <c r="E257">
        <v>0</v>
      </c>
      <c r="F257" s="17" t="s">
        <v>1979</v>
      </c>
      <c r="G257" s="17" t="s">
        <v>1979</v>
      </c>
      <c r="H257" s="17" t="s">
        <v>1979</v>
      </c>
      <c r="I257">
        <v>0</v>
      </c>
      <c r="J257" t="s">
        <v>1952</v>
      </c>
      <c r="K257" s="8" t="s">
        <v>748</v>
      </c>
      <c r="L257" s="8" t="s">
        <v>953</v>
      </c>
      <c r="M257" s="3" t="str">
        <f t="shared" si="9"/>
        <v>A</v>
      </c>
      <c r="O257" s="64" t="s">
        <v>166</v>
      </c>
      <c r="P257" s="66">
        <v>7.1</v>
      </c>
      <c r="Q257" s="64"/>
      <c r="S257" s="64"/>
      <c r="U257" s="64"/>
      <c r="W257" s="64"/>
      <c r="Y257" s="64"/>
      <c r="AA257" s="64"/>
      <c r="AC257" s="64"/>
      <c r="AF257" t="str">
        <f t="shared" si="10"/>
        <v>0</v>
      </c>
      <c r="AG257">
        <f t="shared" si="11"/>
      </c>
    </row>
    <row r="258" spans="1:33" ht="89.25">
      <c r="A258">
        <v>255</v>
      </c>
      <c r="B258" s="18" t="s">
        <v>699</v>
      </c>
      <c r="C258" t="s">
        <v>749</v>
      </c>
      <c r="D258" t="s">
        <v>1089</v>
      </c>
      <c r="E258">
        <v>136</v>
      </c>
      <c r="F258" s="17" t="s">
        <v>725</v>
      </c>
      <c r="G258" s="17" t="s">
        <v>725</v>
      </c>
      <c r="H258" s="17" t="s">
        <v>725</v>
      </c>
      <c r="I258">
        <v>23</v>
      </c>
      <c r="J258" t="s">
        <v>1120</v>
      </c>
      <c r="K258" s="8" t="s">
        <v>750</v>
      </c>
      <c r="L258" s="8" t="s">
        <v>751</v>
      </c>
      <c r="M258" s="3">
        <f t="shared" si="9"/>
      </c>
      <c r="O258" s="64"/>
      <c r="P258" s="66"/>
      <c r="Q258" s="64"/>
      <c r="S258" s="64"/>
      <c r="U258" s="64"/>
      <c r="W258" s="64"/>
      <c r="Y258" s="64"/>
      <c r="AA258" s="64"/>
      <c r="AC258" s="64"/>
      <c r="AF258">
        <f t="shared" si="10"/>
      </c>
      <c r="AG258">
        <f t="shared" si="11"/>
      </c>
    </row>
    <row r="259" spans="1:33" ht="114.75">
      <c r="A259">
        <v>256</v>
      </c>
      <c r="B259" s="18" t="s">
        <v>699</v>
      </c>
      <c r="C259" t="s">
        <v>752</v>
      </c>
      <c r="D259" t="s">
        <v>1089</v>
      </c>
      <c r="E259">
        <v>136</v>
      </c>
      <c r="F259" s="17" t="s">
        <v>725</v>
      </c>
      <c r="G259" s="17" t="s">
        <v>725</v>
      </c>
      <c r="H259" s="17" t="s">
        <v>725</v>
      </c>
      <c r="I259">
        <v>40</v>
      </c>
      <c r="J259" t="s">
        <v>1120</v>
      </c>
      <c r="K259" s="8" t="s">
        <v>753</v>
      </c>
      <c r="L259" s="8" t="s">
        <v>746</v>
      </c>
      <c r="M259" s="3">
        <f t="shared" si="9"/>
      </c>
      <c r="O259" s="64"/>
      <c r="P259" s="66"/>
      <c r="Q259" s="64"/>
      <c r="S259" s="64"/>
      <c r="U259" s="64"/>
      <c r="W259" s="64"/>
      <c r="Y259" s="64"/>
      <c r="AA259" s="64"/>
      <c r="AC259" s="64"/>
      <c r="AF259">
        <f t="shared" si="10"/>
      </c>
      <c r="AG259">
        <f t="shared" si="11"/>
      </c>
    </row>
    <row r="260" spans="1:33" ht="12.75">
      <c r="A260">
        <v>257</v>
      </c>
      <c r="B260" s="18" t="s">
        <v>699</v>
      </c>
      <c r="C260" t="s">
        <v>754</v>
      </c>
      <c r="D260" t="s">
        <v>1089</v>
      </c>
      <c r="E260">
        <v>29</v>
      </c>
      <c r="F260" s="17" t="s">
        <v>2034</v>
      </c>
      <c r="G260" s="17" t="s">
        <v>2034</v>
      </c>
      <c r="H260" s="17" t="s">
        <v>1957</v>
      </c>
      <c r="I260">
        <v>4</v>
      </c>
      <c r="J260" t="s">
        <v>1120</v>
      </c>
      <c r="K260" s="8" t="s">
        <v>755</v>
      </c>
      <c r="L260" s="8" t="s">
        <v>756</v>
      </c>
      <c r="M260" s="3">
        <f t="shared" si="9"/>
      </c>
      <c r="O260" s="64"/>
      <c r="P260" s="66"/>
      <c r="Q260" s="64"/>
      <c r="S260" s="64"/>
      <c r="U260" s="64"/>
      <c r="W260" s="64"/>
      <c r="Y260" s="64"/>
      <c r="AA260" s="64"/>
      <c r="AC260" s="64"/>
      <c r="AF260">
        <f t="shared" si="10"/>
      </c>
      <c r="AG260">
        <f t="shared" si="11"/>
      </c>
    </row>
    <row r="261" spans="1:33" ht="25.5">
      <c r="A261">
        <v>258</v>
      </c>
      <c r="B261" s="18" t="s">
        <v>699</v>
      </c>
      <c r="C261" t="s">
        <v>757</v>
      </c>
      <c r="D261" t="s">
        <v>1089</v>
      </c>
      <c r="E261">
        <v>135</v>
      </c>
      <c r="F261" s="17" t="s">
        <v>725</v>
      </c>
      <c r="G261" s="17" t="s">
        <v>725</v>
      </c>
      <c r="H261" s="17" t="s">
        <v>725</v>
      </c>
      <c r="I261">
        <v>4</v>
      </c>
      <c r="J261" t="s">
        <v>1120</v>
      </c>
      <c r="K261" s="8" t="s">
        <v>758</v>
      </c>
      <c r="L261" s="8" t="s">
        <v>953</v>
      </c>
      <c r="M261" s="3">
        <f aca="true" t="shared" si="12" ref="M261:M324">CONCATENATE(O261,Q261,S261,U261,W261,Y261,AA261)</f>
      </c>
      <c r="O261" s="64"/>
      <c r="P261" s="66"/>
      <c r="Q261" s="64"/>
      <c r="S261" s="64"/>
      <c r="U261" s="64"/>
      <c r="W261" s="64"/>
      <c r="Y261" s="64"/>
      <c r="AA261" s="64"/>
      <c r="AC261" s="64"/>
      <c r="AF261">
        <f aca="true" t="shared" si="13" ref="AF261:AF324">IF(M261="A",G261,"")</f>
      </c>
      <c r="AG261">
        <f aca="true" t="shared" si="14" ref="AG261:AG324">IF(M261="R",G261,"")</f>
      </c>
    </row>
    <row r="262" spans="1:33" ht="153">
      <c r="A262">
        <v>259</v>
      </c>
      <c r="B262" s="18" t="s">
        <v>699</v>
      </c>
      <c r="C262" t="s">
        <v>759</v>
      </c>
      <c r="D262" t="s">
        <v>1089</v>
      </c>
      <c r="E262">
        <v>138</v>
      </c>
      <c r="F262" s="17" t="s">
        <v>725</v>
      </c>
      <c r="G262" s="17" t="s">
        <v>725</v>
      </c>
      <c r="H262" s="17" t="s">
        <v>725</v>
      </c>
      <c r="I262">
        <v>6</v>
      </c>
      <c r="J262" t="s">
        <v>1120</v>
      </c>
      <c r="K262" s="8" t="s">
        <v>760</v>
      </c>
      <c r="L262" s="8" t="s">
        <v>761</v>
      </c>
      <c r="M262" s="3">
        <f t="shared" si="12"/>
      </c>
      <c r="O262" s="64"/>
      <c r="P262" s="66"/>
      <c r="Q262" s="64"/>
      <c r="S262" s="64"/>
      <c r="U262" s="64"/>
      <c r="W262" s="64"/>
      <c r="Y262" s="64"/>
      <c r="AA262" s="64"/>
      <c r="AC262" s="64"/>
      <c r="AF262">
        <f t="shared" si="13"/>
      </c>
      <c r="AG262">
        <f t="shared" si="14"/>
      </c>
    </row>
    <row r="263" spans="1:33" ht="38.25">
      <c r="A263">
        <v>260</v>
      </c>
      <c r="B263" s="18" t="s">
        <v>699</v>
      </c>
      <c r="C263" t="s">
        <v>762</v>
      </c>
      <c r="D263" t="s">
        <v>1089</v>
      </c>
      <c r="E263">
        <v>139</v>
      </c>
      <c r="F263" s="17" t="s">
        <v>725</v>
      </c>
      <c r="G263" s="17" t="s">
        <v>725</v>
      </c>
      <c r="H263" s="17" t="s">
        <v>725</v>
      </c>
      <c r="I263">
        <v>36</v>
      </c>
      <c r="J263" t="s">
        <v>1120</v>
      </c>
      <c r="K263" s="8" t="s">
        <v>763</v>
      </c>
      <c r="L263" s="8" t="s">
        <v>740</v>
      </c>
      <c r="M263" s="3">
        <f t="shared" si="12"/>
      </c>
      <c r="O263" s="64"/>
      <c r="P263" s="66"/>
      <c r="Q263" s="64"/>
      <c r="S263" s="64"/>
      <c r="U263" s="64"/>
      <c r="W263" s="64"/>
      <c r="Y263" s="64"/>
      <c r="AA263" s="64"/>
      <c r="AC263" s="64"/>
      <c r="AF263">
        <f t="shared" si="13"/>
      </c>
      <c r="AG263">
        <f t="shared" si="14"/>
      </c>
    </row>
    <row r="264" spans="1:33" ht="38.25">
      <c r="A264">
        <v>261</v>
      </c>
      <c r="B264" s="18" t="s">
        <v>699</v>
      </c>
      <c r="C264" t="s">
        <v>764</v>
      </c>
      <c r="D264" t="s">
        <v>1089</v>
      </c>
      <c r="E264">
        <v>29</v>
      </c>
      <c r="F264" s="17" t="s">
        <v>2034</v>
      </c>
      <c r="G264" s="17" t="s">
        <v>2034</v>
      </c>
      <c r="H264" s="17" t="s">
        <v>1957</v>
      </c>
      <c r="I264">
        <v>14</v>
      </c>
      <c r="J264" t="s">
        <v>1120</v>
      </c>
      <c r="K264" s="8" t="s">
        <v>765</v>
      </c>
      <c r="L264" s="8" t="s">
        <v>766</v>
      </c>
      <c r="M264" s="3">
        <f t="shared" si="12"/>
      </c>
      <c r="O264" s="64"/>
      <c r="P264" s="66"/>
      <c r="Q264" s="64"/>
      <c r="S264" s="64"/>
      <c r="U264" s="64"/>
      <c r="W264" s="64"/>
      <c r="Y264" s="64"/>
      <c r="AA264" s="64"/>
      <c r="AC264" s="64"/>
      <c r="AF264">
        <f t="shared" si="13"/>
      </c>
      <c r="AG264">
        <f t="shared" si="14"/>
      </c>
    </row>
    <row r="265" spans="1:33" ht="51">
      <c r="A265">
        <v>262</v>
      </c>
      <c r="B265" s="18" t="s">
        <v>699</v>
      </c>
      <c r="C265" t="s">
        <v>767</v>
      </c>
      <c r="D265" t="s">
        <v>1089</v>
      </c>
      <c r="E265">
        <v>140</v>
      </c>
      <c r="F265" s="17" t="s">
        <v>725</v>
      </c>
      <c r="G265" s="17" t="s">
        <v>725</v>
      </c>
      <c r="H265" s="17" t="s">
        <v>725</v>
      </c>
      <c r="I265">
        <v>29</v>
      </c>
      <c r="J265" t="s">
        <v>1120</v>
      </c>
      <c r="K265" s="8" t="s">
        <v>768</v>
      </c>
      <c r="L265" s="8" t="s">
        <v>740</v>
      </c>
      <c r="M265" s="3">
        <f t="shared" si="12"/>
      </c>
      <c r="O265" s="64"/>
      <c r="P265" s="66"/>
      <c r="Q265" s="64"/>
      <c r="S265" s="64"/>
      <c r="U265" s="64"/>
      <c r="W265" s="64"/>
      <c r="Y265" s="64"/>
      <c r="AA265" s="64"/>
      <c r="AC265" s="64"/>
      <c r="AF265">
        <f t="shared" si="13"/>
      </c>
      <c r="AG265">
        <f t="shared" si="14"/>
      </c>
    </row>
    <row r="266" spans="1:33" ht="38.25">
      <c r="A266">
        <v>263</v>
      </c>
      <c r="B266" s="18" t="s">
        <v>699</v>
      </c>
      <c r="C266" t="s">
        <v>769</v>
      </c>
      <c r="D266" t="s">
        <v>1089</v>
      </c>
      <c r="E266">
        <v>140</v>
      </c>
      <c r="F266" s="17" t="s">
        <v>725</v>
      </c>
      <c r="G266" s="17" t="s">
        <v>725</v>
      </c>
      <c r="H266" s="17" t="s">
        <v>725</v>
      </c>
      <c r="I266">
        <v>48</v>
      </c>
      <c r="J266" t="s">
        <v>1120</v>
      </c>
      <c r="K266" s="8" t="s">
        <v>770</v>
      </c>
      <c r="L266" s="8" t="s">
        <v>771</v>
      </c>
      <c r="M266" s="3">
        <f t="shared" si="12"/>
      </c>
      <c r="O266" s="64"/>
      <c r="P266" s="66"/>
      <c r="Q266" s="64"/>
      <c r="S266" s="64"/>
      <c r="U266" s="64"/>
      <c r="W266" s="64"/>
      <c r="Y266" s="64"/>
      <c r="AA266" s="64"/>
      <c r="AC266" s="64"/>
      <c r="AF266">
        <f t="shared" si="13"/>
      </c>
      <c r="AG266">
        <f t="shared" si="14"/>
      </c>
    </row>
    <row r="267" spans="1:33" ht="38.25">
      <c r="A267">
        <v>264</v>
      </c>
      <c r="B267" s="18" t="s">
        <v>699</v>
      </c>
      <c r="C267" t="s">
        <v>772</v>
      </c>
      <c r="D267" t="s">
        <v>1089</v>
      </c>
      <c r="E267">
        <v>141</v>
      </c>
      <c r="F267" s="17" t="s">
        <v>725</v>
      </c>
      <c r="G267" s="17" t="s">
        <v>725</v>
      </c>
      <c r="H267" s="17" t="s">
        <v>725</v>
      </c>
      <c r="I267">
        <v>36</v>
      </c>
      <c r="J267" t="s">
        <v>1120</v>
      </c>
      <c r="K267" s="8" t="s">
        <v>773</v>
      </c>
      <c r="L267" s="8" t="s">
        <v>774</v>
      </c>
      <c r="M267" s="3">
        <f t="shared" si="12"/>
      </c>
      <c r="O267" s="64"/>
      <c r="P267" s="66"/>
      <c r="Q267" s="64"/>
      <c r="S267" s="64"/>
      <c r="U267" s="64"/>
      <c r="W267" s="64"/>
      <c r="Y267" s="64"/>
      <c r="AA267" s="64"/>
      <c r="AC267" s="64"/>
      <c r="AF267">
        <f t="shared" si="13"/>
      </c>
      <c r="AG267">
        <f t="shared" si="14"/>
      </c>
    </row>
    <row r="268" spans="1:33" ht="63.75">
      <c r="A268">
        <v>265</v>
      </c>
      <c r="B268" s="18" t="s">
        <v>699</v>
      </c>
      <c r="C268" t="s">
        <v>775</v>
      </c>
      <c r="D268" t="s">
        <v>1089</v>
      </c>
      <c r="E268">
        <v>141</v>
      </c>
      <c r="F268" s="17" t="s">
        <v>725</v>
      </c>
      <c r="G268" s="17" t="s">
        <v>725</v>
      </c>
      <c r="H268" s="17" t="s">
        <v>725</v>
      </c>
      <c r="I268">
        <v>42</v>
      </c>
      <c r="J268" t="s">
        <v>1120</v>
      </c>
      <c r="K268" s="8" t="s">
        <v>776</v>
      </c>
      <c r="L268" s="8" t="s">
        <v>777</v>
      </c>
      <c r="M268" s="3">
        <f t="shared" si="12"/>
      </c>
      <c r="O268" s="64"/>
      <c r="P268" s="66"/>
      <c r="Q268" s="64"/>
      <c r="S268" s="64"/>
      <c r="U268" s="64"/>
      <c r="W268" s="64"/>
      <c r="Y268" s="64"/>
      <c r="AA268" s="64"/>
      <c r="AC268" s="64"/>
      <c r="AF268">
        <f t="shared" si="13"/>
      </c>
      <c r="AG268">
        <f t="shared" si="14"/>
      </c>
    </row>
    <row r="269" spans="1:33" ht="114.75">
      <c r="A269">
        <v>266</v>
      </c>
      <c r="B269" s="18" t="s">
        <v>699</v>
      </c>
      <c r="C269" t="s">
        <v>778</v>
      </c>
      <c r="D269" t="s">
        <v>1089</v>
      </c>
      <c r="E269">
        <v>141</v>
      </c>
      <c r="F269" s="17" t="s">
        <v>725</v>
      </c>
      <c r="G269" s="17" t="s">
        <v>725</v>
      </c>
      <c r="H269" s="17" t="s">
        <v>725</v>
      </c>
      <c r="I269">
        <v>60</v>
      </c>
      <c r="J269" t="s">
        <v>1120</v>
      </c>
      <c r="K269" s="8" t="s">
        <v>779</v>
      </c>
      <c r="L269" s="8" t="s">
        <v>780</v>
      </c>
      <c r="M269" s="3">
        <f t="shared" si="12"/>
      </c>
      <c r="O269" s="64"/>
      <c r="P269" s="66"/>
      <c r="Q269" s="64"/>
      <c r="S269" s="64"/>
      <c r="U269" s="64"/>
      <c r="W269" s="64"/>
      <c r="Y269" s="64"/>
      <c r="AA269" s="64"/>
      <c r="AC269" s="64"/>
      <c r="AF269">
        <f t="shared" si="13"/>
      </c>
      <c r="AG269">
        <f t="shared" si="14"/>
      </c>
    </row>
    <row r="270" spans="1:33" ht="114.75">
      <c r="A270">
        <v>267</v>
      </c>
      <c r="B270" s="18" t="s">
        <v>699</v>
      </c>
      <c r="C270" t="s">
        <v>781</v>
      </c>
      <c r="D270" t="s">
        <v>1089</v>
      </c>
      <c r="E270">
        <v>142</v>
      </c>
      <c r="F270" s="17" t="s">
        <v>725</v>
      </c>
      <c r="G270" s="17" t="s">
        <v>725</v>
      </c>
      <c r="H270" s="17" t="s">
        <v>725</v>
      </c>
      <c r="I270">
        <v>1</v>
      </c>
      <c r="J270" t="s">
        <v>1120</v>
      </c>
      <c r="K270" s="8" t="s">
        <v>782</v>
      </c>
      <c r="L270" s="8" t="s">
        <v>780</v>
      </c>
      <c r="M270" s="3">
        <f t="shared" si="12"/>
      </c>
      <c r="O270" s="64"/>
      <c r="P270" s="66"/>
      <c r="Q270" s="64"/>
      <c r="S270" s="64"/>
      <c r="U270" s="64"/>
      <c r="W270" s="64"/>
      <c r="Y270" s="64"/>
      <c r="AA270" s="64"/>
      <c r="AC270" s="64"/>
      <c r="AF270">
        <f t="shared" si="13"/>
      </c>
      <c r="AG270">
        <f t="shared" si="14"/>
      </c>
    </row>
    <row r="271" spans="1:33" ht="89.25">
      <c r="A271">
        <v>268</v>
      </c>
      <c r="B271" s="18" t="s">
        <v>699</v>
      </c>
      <c r="C271" t="s">
        <v>783</v>
      </c>
      <c r="D271" t="s">
        <v>1089</v>
      </c>
      <c r="E271">
        <v>142</v>
      </c>
      <c r="F271" s="17" t="s">
        <v>725</v>
      </c>
      <c r="G271" s="17" t="s">
        <v>725</v>
      </c>
      <c r="H271" s="17" t="s">
        <v>725</v>
      </c>
      <c r="I271">
        <v>10</v>
      </c>
      <c r="J271" t="s">
        <v>1120</v>
      </c>
      <c r="K271" s="8" t="s">
        <v>784</v>
      </c>
      <c r="L271" s="8" t="s">
        <v>785</v>
      </c>
      <c r="M271" s="3">
        <f t="shared" si="12"/>
      </c>
      <c r="O271" s="64"/>
      <c r="P271" s="66"/>
      <c r="Q271" s="64"/>
      <c r="S271" s="64"/>
      <c r="U271" s="64"/>
      <c r="W271" s="64"/>
      <c r="Y271" s="64"/>
      <c r="AA271" s="64"/>
      <c r="AC271" s="64"/>
      <c r="AF271">
        <f t="shared" si="13"/>
      </c>
      <c r="AG271">
        <f t="shared" si="14"/>
      </c>
    </row>
    <row r="272" spans="1:33" ht="38.25">
      <c r="A272">
        <v>269</v>
      </c>
      <c r="B272" s="18" t="s">
        <v>699</v>
      </c>
      <c r="C272" t="s">
        <v>786</v>
      </c>
      <c r="D272" t="s">
        <v>1089</v>
      </c>
      <c r="E272">
        <v>142</v>
      </c>
      <c r="F272" s="17" t="s">
        <v>725</v>
      </c>
      <c r="G272" s="17" t="s">
        <v>725</v>
      </c>
      <c r="H272" s="17" t="s">
        <v>725</v>
      </c>
      <c r="I272">
        <v>25</v>
      </c>
      <c r="J272" t="s">
        <v>1120</v>
      </c>
      <c r="K272" s="8" t="s">
        <v>787</v>
      </c>
      <c r="L272" s="8" t="s">
        <v>788</v>
      </c>
      <c r="M272" s="3">
        <f t="shared" si="12"/>
      </c>
      <c r="O272" s="64"/>
      <c r="P272" s="66"/>
      <c r="Q272" s="64"/>
      <c r="S272" s="64"/>
      <c r="U272" s="64"/>
      <c r="W272" s="64"/>
      <c r="Y272" s="64"/>
      <c r="AA272" s="64"/>
      <c r="AC272" s="64"/>
      <c r="AF272">
        <f t="shared" si="13"/>
      </c>
      <c r="AG272">
        <f t="shared" si="14"/>
      </c>
    </row>
    <row r="273" spans="1:33" ht="63.75">
      <c r="A273">
        <v>270</v>
      </c>
      <c r="B273" s="18" t="s">
        <v>699</v>
      </c>
      <c r="C273" t="s">
        <v>789</v>
      </c>
      <c r="D273" t="s">
        <v>1089</v>
      </c>
      <c r="E273">
        <v>142</v>
      </c>
      <c r="F273" s="17" t="s">
        <v>725</v>
      </c>
      <c r="G273" s="17" t="s">
        <v>725</v>
      </c>
      <c r="H273" s="17" t="s">
        <v>725</v>
      </c>
      <c r="I273">
        <v>27</v>
      </c>
      <c r="J273" t="s">
        <v>1120</v>
      </c>
      <c r="K273" s="8" t="s">
        <v>790</v>
      </c>
      <c r="L273" s="8" t="s">
        <v>791</v>
      </c>
      <c r="M273" s="3">
        <f t="shared" si="12"/>
      </c>
      <c r="O273" s="64"/>
      <c r="P273" s="66"/>
      <c r="Q273" s="64"/>
      <c r="S273" s="64"/>
      <c r="U273" s="64"/>
      <c r="W273" s="64"/>
      <c r="Y273" s="64"/>
      <c r="AA273" s="64"/>
      <c r="AC273" s="64"/>
      <c r="AF273">
        <f t="shared" si="13"/>
      </c>
      <c r="AG273">
        <f t="shared" si="14"/>
      </c>
    </row>
    <row r="274" spans="1:33" ht="63.75">
      <c r="A274">
        <v>271</v>
      </c>
      <c r="B274" s="18" t="s">
        <v>699</v>
      </c>
      <c r="C274" t="s">
        <v>792</v>
      </c>
      <c r="D274" t="s">
        <v>1089</v>
      </c>
      <c r="E274">
        <v>142</v>
      </c>
      <c r="F274" s="17" t="s">
        <v>725</v>
      </c>
      <c r="G274" s="17" t="s">
        <v>725</v>
      </c>
      <c r="H274" s="17" t="s">
        <v>725</v>
      </c>
      <c r="I274">
        <v>40</v>
      </c>
      <c r="J274" t="s">
        <v>1120</v>
      </c>
      <c r="K274" s="8" t="s">
        <v>793</v>
      </c>
      <c r="L274" s="8" t="s">
        <v>794</v>
      </c>
      <c r="M274" s="3">
        <f t="shared" si="12"/>
      </c>
      <c r="O274" s="64"/>
      <c r="P274" s="66"/>
      <c r="Q274" s="64"/>
      <c r="S274" s="64"/>
      <c r="U274" s="64"/>
      <c r="W274" s="64"/>
      <c r="Y274" s="64"/>
      <c r="AA274" s="64"/>
      <c r="AC274" s="64"/>
      <c r="AF274">
        <f t="shared" si="13"/>
      </c>
      <c r="AG274">
        <f t="shared" si="14"/>
      </c>
    </row>
    <row r="275" spans="1:33" ht="63.75">
      <c r="A275">
        <v>272</v>
      </c>
      <c r="B275" s="18" t="s">
        <v>699</v>
      </c>
      <c r="C275" t="s">
        <v>795</v>
      </c>
      <c r="D275" t="s">
        <v>1089</v>
      </c>
      <c r="E275">
        <v>142</v>
      </c>
      <c r="F275" s="17" t="s">
        <v>725</v>
      </c>
      <c r="G275" s="17" t="s">
        <v>725</v>
      </c>
      <c r="H275" s="17" t="s">
        <v>725</v>
      </c>
      <c r="I275">
        <v>55</v>
      </c>
      <c r="J275" t="s">
        <v>1120</v>
      </c>
      <c r="K275" s="8" t="s">
        <v>796</v>
      </c>
      <c r="L275" s="8" t="s">
        <v>797</v>
      </c>
      <c r="M275" s="3">
        <f t="shared" si="12"/>
      </c>
      <c r="O275" s="64"/>
      <c r="P275" s="66"/>
      <c r="Q275" s="64"/>
      <c r="S275" s="64"/>
      <c r="U275" s="64"/>
      <c r="W275" s="64"/>
      <c r="Y275" s="64"/>
      <c r="AA275" s="64"/>
      <c r="AC275" s="64"/>
      <c r="AF275">
        <f t="shared" si="13"/>
      </c>
      <c r="AG275">
        <f t="shared" si="14"/>
      </c>
    </row>
    <row r="276" spans="1:33" ht="25.5">
      <c r="A276">
        <v>273</v>
      </c>
      <c r="B276" s="18" t="s">
        <v>699</v>
      </c>
      <c r="C276" t="s">
        <v>798</v>
      </c>
      <c r="D276" t="s">
        <v>1089</v>
      </c>
      <c r="E276">
        <v>125</v>
      </c>
      <c r="F276" s="17" t="s">
        <v>2036</v>
      </c>
      <c r="G276" s="17" t="s">
        <v>2036</v>
      </c>
      <c r="H276" s="17" t="s">
        <v>799</v>
      </c>
      <c r="I276">
        <v>16</v>
      </c>
      <c r="J276" t="s">
        <v>1120</v>
      </c>
      <c r="K276" s="8" t="s">
        <v>800</v>
      </c>
      <c r="L276" s="8" t="s">
        <v>801</v>
      </c>
      <c r="M276" s="3">
        <f t="shared" si="12"/>
      </c>
      <c r="O276" s="64"/>
      <c r="P276" s="66"/>
      <c r="Q276" s="64"/>
      <c r="S276" s="64"/>
      <c r="U276" s="64"/>
      <c r="W276" s="64"/>
      <c r="Y276" s="64"/>
      <c r="AA276" s="64"/>
      <c r="AC276" s="64"/>
      <c r="AF276">
        <f t="shared" si="13"/>
      </c>
      <c r="AG276">
        <f t="shared" si="14"/>
      </c>
    </row>
    <row r="277" spans="1:33" ht="25.5">
      <c r="A277">
        <v>274</v>
      </c>
      <c r="B277" s="18" t="s">
        <v>699</v>
      </c>
      <c r="C277" t="s">
        <v>802</v>
      </c>
      <c r="D277" t="s">
        <v>1089</v>
      </c>
      <c r="E277">
        <v>125</v>
      </c>
      <c r="F277" s="17" t="s">
        <v>2036</v>
      </c>
      <c r="G277" s="17" t="s">
        <v>2036</v>
      </c>
      <c r="H277" s="17" t="s">
        <v>799</v>
      </c>
      <c r="I277">
        <v>17</v>
      </c>
      <c r="J277" t="s">
        <v>1120</v>
      </c>
      <c r="K277" s="8" t="s">
        <v>803</v>
      </c>
      <c r="L277" s="8" t="s">
        <v>804</v>
      </c>
      <c r="M277" s="3">
        <f t="shared" si="12"/>
      </c>
      <c r="O277" s="64"/>
      <c r="P277" s="66"/>
      <c r="Q277" s="64"/>
      <c r="S277" s="64"/>
      <c r="U277" s="64"/>
      <c r="W277" s="64"/>
      <c r="Y277" s="64"/>
      <c r="AA277" s="64"/>
      <c r="AC277" s="64"/>
      <c r="AF277">
        <f t="shared" si="13"/>
      </c>
      <c r="AG277">
        <f t="shared" si="14"/>
      </c>
    </row>
    <row r="278" spans="1:33" ht="89.25">
      <c r="A278">
        <v>275</v>
      </c>
      <c r="B278" s="18" t="s">
        <v>699</v>
      </c>
      <c r="C278" t="s">
        <v>805</v>
      </c>
      <c r="D278" t="s">
        <v>1089</v>
      </c>
      <c r="E278">
        <v>133</v>
      </c>
      <c r="F278" s="17" t="s">
        <v>725</v>
      </c>
      <c r="G278" s="17" t="s">
        <v>725</v>
      </c>
      <c r="H278" s="17" t="s">
        <v>725</v>
      </c>
      <c r="I278">
        <v>21</v>
      </c>
      <c r="J278" t="s">
        <v>1120</v>
      </c>
      <c r="K278" s="8" t="s">
        <v>806</v>
      </c>
      <c r="L278" s="8" t="s">
        <v>807</v>
      </c>
      <c r="M278" s="3">
        <f t="shared" si="12"/>
      </c>
      <c r="O278" s="64"/>
      <c r="P278" s="66"/>
      <c r="Q278" s="64"/>
      <c r="S278" s="64"/>
      <c r="U278" s="64"/>
      <c r="W278" s="64"/>
      <c r="Y278" s="64"/>
      <c r="AA278" s="64"/>
      <c r="AC278" s="64"/>
      <c r="AF278">
        <f t="shared" si="13"/>
      </c>
      <c r="AG278">
        <f t="shared" si="14"/>
      </c>
    </row>
    <row r="279" spans="1:33" ht="102">
      <c r="A279">
        <v>276</v>
      </c>
      <c r="B279" s="18" t="s">
        <v>699</v>
      </c>
      <c r="C279" t="s">
        <v>808</v>
      </c>
      <c r="D279" t="s">
        <v>1089</v>
      </c>
      <c r="E279">
        <v>113</v>
      </c>
      <c r="F279" s="17" t="s">
        <v>2038</v>
      </c>
      <c r="G279" s="17" t="s">
        <v>1304</v>
      </c>
      <c r="H279" s="17" t="s">
        <v>809</v>
      </c>
      <c r="I279">
        <v>13</v>
      </c>
      <c r="J279" t="s">
        <v>1120</v>
      </c>
      <c r="K279" s="8" t="s">
        <v>810</v>
      </c>
      <c r="L279" s="8" t="s">
        <v>953</v>
      </c>
      <c r="M279" s="3">
        <f t="shared" si="12"/>
      </c>
      <c r="O279" s="64"/>
      <c r="P279" s="66"/>
      <c r="Q279" s="64"/>
      <c r="S279" s="64"/>
      <c r="U279" s="64"/>
      <c r="W279" s="64"/>
      <c r="Y279" s="64"/>
      <c r="AA279" s="64"/>
      <c r="AC279" s="64"/>
      <c r="AF279">
        <f t="shared" si="13"/>
      </c>
      <c r="AG279">
        <f t="shared" si="14"/>
      </c>
    </row>
    <row r="280" spans="1:33" ht="127.5">
      <c r="A280">
        <v>277</v>
      </c>
      <c r="B280" s="18" t="s">
        <v>699</v>
      </c>
      <c r="C280" t="s">
        <v>811</v>
      </c>
      <c r="D280" t="s">
        <v>1089</v>
      </c>
      <c r="E280">
        <v>123</v>
      </c>
      <c r="F280" s="17" t="s">
        <v>2035</v>
      </c>
      <c r="G280" s="17" t="s">
        <v>2035</v>
      </c>
      <c r="H280" s="17" t="s">
        <v>1973</v>
      </c>
      <c r="I280">
        <v>23</v>
      </c>
      <c r="J280" t="s">
        <v>1120</v>
      </c>
      <c r="K280" s="23" t="s">
        <v>812</v>
      </c>
      <c r="L280" s="8" t="s">
        <v>813</v>
      </c>
      <c r="M280" s="3">
        <f t="shared" si="12"/>
      </c>
      <c r="O280" s="64"/>
      <c r="P280" s="66"/>
      <c r="Q280" s="64"/>
      <c r="S280" s="64"/>
      <c r="U280" s="64"/>
      <c r="V280" s="2"/>
      <c r="W280" s="64"/>
      <c r="Y280" s="64"/>
      <c r="AA280" s="64"/>
      <c r="AC280" s="64"/>
      <c r="AF280">
        <f t="shared" si="13"/>
      </c>
      <c r="AG280">
        <f t="shared" si="14"/>
      </c>
    </row>
    <row r="281" spans="1:33" ht="51">
      <c r="A281">
        <v>278</v>
      </c>
      <c r="B281" s="18" t="s">
        <v>699</v>
      </c>
      <c r="C281" t="s">
        <v>814</v>
      </c>
      <c r="D281" t="s">
        <v>1089</v>
      </c>
      <c r="E281">
        <v>126</v>
      </c>
      <c r="F281" s="17" t="s">
        <v>2036</v>
      </c>
      <c r="G281" s="17" t="s">
        <v>2036</v>
      </c>
      <c r="H281" s="17" t="s">
        <v>815</v>
      </c>
      <c r="I281">
        <v>6</v>
      </c>
      <c r="J281" t="s">
        <v>1120</v>
      </c>
      <c r="K281" s="8" t="s">
        <v>816</v>
      </c>
      <c r="L281" s="8" t="s">
        <v>817</v>
      </c>
      <c r="M281" s="3">
        <f t="shared" si="12"/>
      </c>
      <c r="O281" s="64"/>
      <c r="P281" s="66"/>
      <c r="Q281" s="64"/>
      <c r="S281" s="64"/>
      <c r="U281" s="64"/>
      <c r="W281" s="64"/>
      <c r="Y281" s="64"/>
      <c r="AA281" s="64"/>
      <c r="AC281" s="64"/>
      <c r="AF281">
        <f t="shared" si="13"/>
      </c>
      <c r="AG281">
        <f t="shared" si="14"/>
      </c>
    </row>
    <row r="282" spans="1:33" ht="382.5">
      <c r="A282">
        <v>279</v>
      </c>
      <c r="B282" s="18" t="s">
        <v>699</v>
      </c>
      <c r="C282" t="s">
        <v>818</v>
      </c>
      <c r="D282" t="s">
        <v>1089</v>
      </c>
      <c r="E282">
        <v>126</v>
      </c>
      <c r="F282" s="17" t="s">
        <v>2036</v>
      </c>
      <c r="G282" s="17" t="s">
        <v>2036</v>
      </c>
      <c r="H282" s="17" t="s">
        <v>815</v>
      </c>
      <c r="I282">
        <v>7</v>
      </c>
      <c r="J282" t="s">
        <v>1120</v>
      </c>
      <c r="K282" s="8" t="s">
        <v>819</v>
      </c>
      <c r="L282" s="8" t="s">
        <v>820</v>
      </c>
      <c r="M282" s="3">
        <f t="shared" si="12"/>
      </c>
      <c r="O282" s="64"/>
      <c r="P282" s="66"/>
      <c r="Q282" s="64"/>
      <c r="S282" s="64"/>
      <c r="U282" s="64"/>
      <c r="W282" s="64"/>
      <c r="Y282" s="64"/>
      <c r="AA282" s="64"/>
      <c r="AC282" s="64"/>
      <c r="AF282">
        <f t="shared" si="13"/>
      </c>
      <c r="AG282">
        <f t="shared" si="14"/>
      </c>
    </row>
    <row r="283" spans="1:33" ht="216.75">
      <c r="A283">
        <v>280</v>
      </c>
      <c r="B283" s="18" t="s">
        <v>699</v>
      </c>
      <c r="C283" t="s">
        <v>821</v>
      </c>
      <c r="D283" t="s">
        <v>1089</v>
      </c>
      <c r="E283">
        <v>34</v>
      </c>
      <c r="F283" s="17" t="s">
        <v>2038</v>
      </c>
      <c r="G283" s="17" t="s">
        <v>1299</v>
      </c>
      <c r="H283" t="s">
        <v>1148</v>
      </c>
      <c r="I283">
        <v>17</v>
      </c>
      <c r="J283" t="s">
        <v>1120</v>
      </c>
      <c r="K283" s="2" t="s">
        <v>822</v>
      </c>
      <c r="L283" s="2" t="s">
        <v>823</v>
      </c>
      <c r="M283" s="3" t="str">
        <f t="shared" si="12"/>
        <v>A</v>
      </c>
      <c r="O283" s="64"/>
      <c r="P283" s="66"/>
      <c r="Q283" s="64"/>
      <c r="S283" s="64"/>
      <c r="U283" s="64" t="s">
        <v>166</v>
      </c>
      <c r="V283" s="2" t="s">
        <v>1633</v>
      </c>
      <c r="W283" s="64"/>
      <c r="Y283" s="64"/>
      <c r="AA283" s="64"/>
      <c r="AC283" s="64"/>
      <c r="AF283" t="str">
        <f t="shared" si="13"/>
        <v>8.1</v>
      </c>
      <c r="AG283">
        <f t="shared" si="14"/>
      </c>
    </row>
    <row r="284" spans="1:33" ht="38.25">
      <c r="A284">
        <v>281</v>
      </c>
      <c r="B284" s="18" t="s">
        <v>699</v>
      </c>
      <c r="C284" t="s">
        <v>824</v>
      </c>
      <c r="D284" t="s">
        <v>1089</v>
      </c>
      <c r="E284">
        <v>113</v>
      </c>
      <c r="F284" s="17" t="s">
        <v>2038</v>
      </c>
      <c r="G284" s="17" t="s">
        <v>1304</v>
      </c>
      <c r="H284" s="22" t="s">
        <v>809</v>
      </c>
      <c r="I284">
        <v>12</v>
      </c>
      <c r="J284" t="s">
        <v>1120</v>
      </c>
      <c r="K284" s="2" t="s">
        <v>825</v>
      </c>
      <c r="L284" s="2" t="s">
        <v>826</v>
      </c>
      <c r="M284" s="3">
        <f t="shared" si="12"/>
      </c>
      <c r="O284" s="64"/>
      <c r="P284" s="66"/>
      <c r="Q284" s="64"/>
      <c r="S284" s="64"/>
      <c r="U284" s="64"/>
      <c r="W284" s="64"/>
      <c r="Y284" s="64"/>
      <c r="AA284" s="64"/>
      <c r="AC284" s="64"/>
      <c r="AF284">
        <f t="shared" si="13"/>
      </c>
      <c r="AG284">
        <f t="shared" si="14"/>
      </c>
    </row>
    <row r="285" spans="1:33" ht="140.25">
      <c r="A285">
        <v>282</v>
      </c>
      <c r="B285" s="18" t="s">
        <v>699</v>
      </c>
      <c r="C285" t="s">
        <v>827</v>
      </c>
      <c r="D285" t="s">
        <v>1089</v>
      </c>
      <c r="E285">
        <v>113</v>
      </c>
      <c r="F285" s="17" t="s">
        <v>2038</v>
      </c>
      <c r="G285" s="17" t="s">
        <v>1304</v>
      </c>
      <c r="H285" s="22" t="s">
        <v>2023</v>
      </c>
      <c r="I285">
        <v>2</v>
      </c>
      <c r="J285" t="s">
        <v>1120</v>
      </c>
      <c r="K285" s="2" t="s">
        <v>828</v>
      </c>
      <c r="L285" s="2" t="s">
        <v>829</v>
      </c>
      <c r="M285" s="3">
        <f t="shared" si="12"/>
      </c>
      <c r="O285" s="64"/>
      <c r="P285" s="66"/>
      <c r="Q285" s="64"/>
      <c r="S285" s="64"/>
      <c r="U285" s="64"/>
      <c r="W285" s="64"/>
      <c r="Y285" s="64"/>
      <c r="AA285" s="64"/>
      <c r="AC285" s="64"/>
      <c r="AF285">
        <f t="shared" si="13"/>
      </c>
      <c r="AG285">
        <f t="shared" si="14"/>
      </c>
    </row>
    <row r="286" spans="1:33" ht="178.5">
      <c r="A286">
        <v>283</v>
      </c>
      <c r="B286" s="18" t="s">
        <v>699</v>
      </c>
      <c r="C286" t="s">
        <v>830</v>
      </c>
      <c r="D286" t="s">
        <v>1089</v>
      </c>
      <c r="E286">
        <v>115</v>
      </c>
      <c r="F286" s="17" t="s">
        <v>2038</v>
      </c>
      <c r="G286" s="17" t="s">
        <v>1304</v>
      </c>
      <c r="H286" s="22" t="s">
        <v>831</v>
      </c>
      <c r="I286">
        <v>20</v>
      </c>
      <c r="J286" t="s">
        <v>1120</v>
      </c>
      <c r="K286" s="2" t="s">
        <v>832</v>
      </c>
      <c r="L286" s="2" t="s">
        <v>833</v>
      </c>
      <c r="M286" s="3">
        <f t="shared" si="12"/>
      </c>
      <c r="O286" s="64"/>
      <c r="P286" s="66"/>
      <c r="Q286" s="64"/>
      <c r="S286" s="64"/>
      <c r="U286" s="64"/>
      <c r="W286" s="64"/>
      <c r="Y286" s="64"/>
      <c r="AA286" s="64"/>
      <c r="AC286" s="64"/>
      <c r="AF286">
        <f t="shared" si="13"/>
      </c>
      <c r="AG286">
        <f t="shared" si="14"/>
      </c>
    </row>
    <row r="287" spans="1:33" ht="153">
      <c r="A287">
        <v>284</v>
      </c>
      <c r="B287" s="18" t="s">
        <v>699</v>
      </c>
      <c r="C287" t="s">
        <v>834</v>
      </c>
      <c r="D287" t="s">
        <v>1089</v>
      </c>
      <c r="E287">
        <v>9</v>
      </c>
      <c r="F287" s="17" t="s">
        <v>85</v>
      </c>
      <c r="G287" s="17" t="s">
        <v>85</v>
      </c>
      <c r="H287" s="22" t="s">
        <v>1991</v>
      </c>
      <c r="I287">
        <v>10</v>
      </c>
      <c r="J287" t="s">
        <v>1120</v>
      </c>
      <c r="K287" s="2" t="s">
        <v>835</v>
      </c>
      <c r="L287" s="2" t="s">
        <v>836</v>
      </c>
      <c r="M287" s="3" t="str">
        <f t="shared" si="12"/>
        <v>A</v>
      </c>
      <c r="O287" s="64"/>
      <c r="P287" s="66"/>
      <c r="Q287" s="64"/>
      <c r="S287" s="64" t="s">
        <v>166</v>
      </c>
      <c r="T287" s="2" t="s">
        <v>283</v>
      </c>
      <c r="U287" s="64"/>
      <c r="W287" s="64"/>
      <c r="Y287" s="64"/>
      <c r="AA287" s="64"/>
      <c r="AC287" s="64"/>
      <c r="AF287" t="str">
        <f t="shared" si="13"/>
        <v>5</v>
      </c>
      <c r="AG287">
        <f t="shared" si="14"/>
      </c>
    </row>
    <row r="288" spans="1:33" ht="76.5">
      <c r="A288">
        <v>285</v>
      </c>
      <c r="B288" s="18" t="s">
        <v>699</v>
      </c>
      <c r="C288" t="s">
        <v>837</v>
      </c>
      <c r="D288" t="s">
        <v>1089</v>
      </c>
      <c r="E288">
        <v>9</v>
      </c>
      <c r="F288" s="17" t="s">
        <v>85</v>
      </c>
      <c r="G288" s="17" t="s">
        <v>85</v>
      </c>
      <c r="H288" s="22" t="s">
        <v>1991</v>
      </c>
      <c r="I288">
        <v>10</v>
      </c>
      <c r="J288" t="s">
        <v>1120</v>
      </c>
      <c r="K288" s="2" t="s">
        <v>838</v>
      </c>
      <c r="L288" s="2" t="s">
        <v>839</v>
      </c>
      <c r="M288" s="3" t="str">
        <f t="shared" si="12"/>
        <v>A</v>
      </c>
      <c r="O288" s="64"/>
      <c r="P288" s="66"/>
      <c r="Q288" s="64"/>
      <c r="S288" s="64" t="s">
        <v>166</v>
      </c>
      <c r="T288" s="66" t="s">
        <v>284</v>
      </c>
      <c r="U288" s="64"/>
      <c r="W288" s="64"/>
      <c r="Y288" s="64"/>
      <c r="AA288" s="64"/>
      <c r="AC288" s="64"/>
      <c r="AF288" t="str">
        <f t="shared" si="13"/>
        <v>5</v>
      </c>
      <c r="AG288">
        <f t="shared" si="14"/>
      </c>
    </row>
    <row r="289" spans="1:33" ht="127.5">
      <c r="A289">
        <v>286</v>
      </c>
      <c r="B289" s="18" t="s">
        <v>699</v>
      </c>
      <c r="C289" t="s">
        <v>840</v>
      </c>
      <c r="D289" t="s">
        <v>1089</v>
      </c>
      <c r="E289">
        <v>13</v>
      </c>
      <c r="F289" s="17" t="s">
        <v>85</v>
      </c>
      <c r="G289" s="17" t="s">
        <v>85</v>
      </c>
      <c r="H289">
        <v>5.9</v>
      </c>
      <c r="I289">
        <v>9</v>
      </c>
      <c r="J289" t="s">
        <v>1120</v>
      </c>
      <c r="K289" s="2" t="s">
        <v>841</v>
      </c>
      <c r="L289" s="2" t="s">
        <v>842</v>
      </c>
      <c r="M289" s="3" t="str">
        <f t="shared" si="12"/>
        <v>A</v>
      </c>
      <c r="O289" s="64"/>
      <c r="P289" s="66"/>
      <c r="Q289" s="64"/>
      <c r="S289" s="64" t="s">
        <v>166</v>
      </c>
      <c r="T289" s="66" t="s">
        <v>285</v>
      </c>
      <c r="U289" s="64"/>
      <c r="W289" s="64"/>
      <c r="Y289" s="64"/>
      <c r="AA289" s="64"/>
      <c r="AC289" s="64"/>
      <c r="AF289" t="str">
        <f t="shared" si="13"/>
        <v>5</v>
      </c>
      <c r="AG289">
        <f t="shared" si="14"/>
      </c>
    </row>
    <row r="290" spans="1:33" ht="114.75">
      <c r="A290">
        <v>287</v>
      </c>
      <c r="B290" s="18" t="s">
        <v>699</v>
      </c>
      <c r="C290" t="s">
        <v>843</v>
      </c>
      <c r="D290" t="s">
        <v>1089</v>
      </c>
      <c r="E290">
        <v>170</v>
      </c>
      <c r="F290" s="17" t="s">
        <v>171</v>
      </c>
      <c r="G290" s="17" t="s">
        <v>171</v>
      </c>
      <c r="H290" s="22" t="s">
        <v>1123</v>
      </c>
      <c r="I290">
        <v>25</v>
      </c>
      <c r="J290" t="s">
        <v>1120</v>
      </c>
      <c r="K290" s="2" t="s">
        <v>844</v>
      </c>
      <c r="L290" s="2" t="s">
        <v>845</v>
      </c>
      <c r="M290" s="3">
        <f t="shared" si="12"/>
      </c>
      <c r="O290" s="64"/>
      <c r="P290" s="66"/>
      <c r="Q290" s="64"/>
      <c r="S290" s="64"/>
      <c r="U290" s="64"/>
      <c r="W290" s="64"/>
      <c r="Y290" s="64"/>
      <c r="AA290" s="64"/>
      <c r="AC290" s="64"/>
      <c r="AF290">
        <f t="shared" si="13"/>
      </c>
      <c r="AG290">
        <f t="shared" si="14"/>
      </c>
    </row>
    <row r="291" spans="1:33" ht="165.75">
      <c r="A291">
        <v>288</v>
      </c>
      <c r="B291" s="18" t="s">
        <v>699</v>
      </c>
      <c r="C291" t="s">
        <v>846</v>
      </c>
      <c r="D291" t="s">
        <v>1089</v>
      </c>
      <c r="E291">
        <v>63</v>
      </c>
      <c r="F291" s="17" t="s">
        <v>2038</v>
      </c>
      <c r="G291" s="17" t="s">
        <v>1586</v>
      </c>
      <c r="H291" s="22" t="s">
        <v>682</v>
      </c>
      <c r="I291">
        <v>27</v>
      </c>
      <c r="J291" t="s">
        <v>1120</v>
      </c>
      <c r="K291" s="2" t="s">
        <v>847</v>
      </c>
      <c r="L291" s="2" t="s">
        <v>848</v>
      </c>
      <c r="M291" s="3" t="str">
        <f t="shared" si="12"/>
        <v>R</v>
      </c>
      <c r="O291" s="64"/>
      <c r="P291" s="66"/>
      <c r="Q291" s="64"/>
      <c r="S291" s="64"/>
      <c r="U291" s="64"/>
      <c r="W291" s="64"/>
      <c r="Y291" s="70" t="s">
        <v>271</v>
      </c>
      <c r="Z291" s="68" t="s">
        <v>2054</v>
      </c>
      <c r="AA291" s="64"/>
      <c r="AC291" s="64"/>
      <c r="AF291">
        <f t="shared" si="13"/>
      </c>
      <c r="AG291" t="str">
        <f t="shared" si="14"/>
        <v>8.3.3</v>
      </c>
    </row>
    <row r="292" spans="1:33" ht="63.75">
      <c r="A292">
        <v>289</v>
      </c>
      <c r="B292" s="18" t="s">
        <v>699</v>
      </c>
      <c r="C292" t="s">
        <v>849</v>
      </c>
      <c r="D292" t="s">
        <v>1089</v>
      </c>
      <c r="E292">
        <v>62</v>
      </c>
      <c r="F292" s="17" t="s">
        <v>2038</v>
      </c>
      <c r="G292" s="17" t="s">
        <v>1586</v>
      </c>
      <c r="H292" s="22" t="s">
        <v>850</v>
      </c>
      <c r="I292">
        <v>8</v>
      </c>
      <c r="J292" t="s">
        <v>1120</v>
      </c>
      <c r="K292" s="2" t="s">
        <v>851</v>
      </c>
      <c r="L292" s="2" t="s">
        <v>852</v>
      </c>
      <c r="M292" s="3" t="str">
        <f t="shared" si="12"/>
        <v>A</v>
      </c>
      <c r="O292" s="64"/>
      <c r="P292" s="66"/>
      <c r="Q292" s="64"/>
      <c r="S292" s="64"/>
      <c r="U292" s="64"/>
      <c r="W292" s="64"/>
      <c r="Y292" s="67" t="s">
        <v>166</v>
      </c>
      <c r="Z292" s="68" t="s">
        <v>2055</v>
      </c>
      <c r="AA292" s="64"/>
      <c r="AC292" s="64"/>
      <c r="AF292" t="str">
        <f t="shared" si="13"/>
        <v>8.3.3</v>
      </c>
      <c r="AG292">
        <f t="shared" si="14"/>
      </c>
    </row>
    <row r="293" spans="1:33" ht="140.25">
      <c r="A293">
        <v>290</v>
      </c>
      <c r="B293" s="18" t="s">
        <v>699</v>
      </c>
      <c r="C293" t="s">
        <v>853</v>
      </c>
      <c r="D293" t="s">
        <v>1089</v>
      </c>
      <c r="E293">
        <v>26</v>
      </c>
      <c r="F293" s="17" t="s">
        <v>2034</v>
      </c>
      <c r="G293" s="17" t="s">
        <v>2034</v>
      </c>
      <c r="H293" s="22" t="s">
        <v>1572</v>
      </c>
      <c r="I293">
        <v>7</v>
      </c>
      <c r="J293" t="s">
        <v>1120</v>
      </c>
      <c r="K293" s="2" t="s">
        <v>854</v>
      </c>
      <c r="L293" s="2" t="s">
        <v>855</v>
      </c>
      <c r="M293" s="3">
        <f t="shared" si="12"/>
      </c>
      <c r="O293" s="64"/>
      <c r="P293" s="66"/>
      <c r="Q293" s="64"/>
      <c r="S293" s="64"/>
      <c r="U293" s="64"/>
      <c r="W293" s="64"/>
      <c r="Y293" s="64"/>
      <c r="AA293" s="64"/>
      <c r="AC293" s="64"/>
      <c r="AF293">
        <f t="shared" si="13"/>
      </c>
      <c r="AG293">
        <f t="shared" si="14"/>
      </c>
    </row>
    <row r="294" spans="1:33" ht="25.5">
      <c r="A294">
        <v>291</v>
      </c>
      <c r="B294" s="18" t="s">
        <v>699</v>
      </c>
      <c r="C294" t="s">
        <v>856</v>
      </c>
      <c r="D294" t="s">
        <v>1089</v>
      </c>
      <c r="E294">
        <v>126</v>
      </c>
      <c r="F294" s="17" t="s">
        <v>2036</v>
      </c>
      <c r="G294" s="17" t="s">
        <v>2036</v>
      </c>
      <c r="H294" s="22" t="s">
        <v>815</v>
      </c>
      <c r="I294">
        <v>7</v>
      </c>
      <c r="J294" t="s">
        <v>1120</v>
      </c>
      <c r="K294" s="2" t="s">
        <v>857</v>
      </c>
      <c r="L294" s="2" t="s">
        <v>858</v>
      </c>
      <c r="M294" s="3">
        <f t="shared" si="12"/>
      </c>
      <c r="O294" s="64"/>
      <c r="P294" s="66"/>
      <c r="Q294" s="64"/>
      <c r="S294" s="64"/>
      <c r="U294" s="64"/>
      <c r="W294" s="64"/>
      <c r="Y294" s="64"/>
      <c r="AA294" s="64"/>
      <c r="AC294" s="64"/>
      <c r="AF294">
        <f t="shared" si="13"/>
      </c>
      <c r="AG294">
        <f t="shared" si="14"/>
      </c>
    </row>
    <row r="295" spans="1:33" ht="153">
      <c r="A295">
        <v>292</v>
      </c>
      <c r="B295" s="18" t="s">
        <v>699</v>
      </c>
      <c r="C295" t="s">
        <v>859</v>
      </c>
      <c r="D295" t="s">
        <v>1089</v>
      </c>
      <c r="E295">
        <v>17</v>
      </c>
      <c r="F295" s="17" t="s">
        <v>85</v>
      </c>
      <c r="G295" s="17" t="s">
        <v>85</v>
      </c>
      <c r="H295" s="22" t="s">
        <v>860</v>
      </c>
      <c r="I295">
        <v>8</v>
      </c>
      <c r="J295" t="s">
        <v>1120</v>
      </c>
      <c r="K295" s="2" t="s">
        <v>861</v>
      </c>
      <c r="L295" s="2" t="s">
        <v>862</v>
      </c>
      <c r="M295" s="3" t="str">
        <f t="shared" si="12"/>
        <v>A</v>
      </c>
      <c r="O295" s="64"/>
      <c r="P295" s="66"/>
      <c r="Q295" s="64"/>
      <c r="S295" s="64" t="s">
        <v>166</v>
      </c>
      <c r="T295" s="66" t="s">
        <v>286</v>
      </c>
      <c r="U295" s="64"/>
      <c r="W295" s="64"/>
      <c r="Y295" s="64"/>
      <c r="AA295" s="64"/>
      <c r="AC295" s="64"/>
      <c r="AF295" t="str">
        <f t="shared" si="13"/>
        <v>5</v>
      </c>
      <c r="AG295">
        <f t="shared" si="14"/>
      </c>
    </row>
    <row r="296" spans="1:33" ht="255">
      <c r="A296">
        <v>293</v>
      </c>
      <c r="B296" s="18" t="s">
        <v>699</v>
      </c>
      <c r="C296" t="s">
        <v>863</v>
      </c>
      <c r="D296" t="s">
        <v>1089</v>
      </c>
      <c r="E296">
        <v>9</v>
      </c>
      <c r="F296" s="17" t="s">
        <v>85</v>
      </c>
      <c r="G296" s="17" t="s">
        <v>85</v>
      </c>
      <c r="H296" s="22" t="s">
        <v>1991</v>
      </c>
      <c r="I296">
        <v>5</v>
      </c>
      <c r="J296" t="s">
        <v>1120</v>
      </c>
      <c r="K296" s="2" t="s">
        <v>864</v>
      </c>
      <c r="L296" s="2" t="s">
        <v>865</v>
      </c>
      <c r="M296" s="3" t="str">
        <f t="shared" si="12"/>
        <v>A</v>
      </c>
      <c r="O296" s="64"/>
      <c r="P296" s="66"/>
      <c r="Q296" s="64"/>
      <c r="S296" s="64" t="s">
        <v>166</v>
      </c>
      <c r="T296" s="66" t="s">
        <v>287</v>
      </c>
      <c r="U296" s="64"/>
      <c r="W296" s="64"/>
      <c r="Y296" s="64"/>
      <c r="AA296" s="64"/>
      <c r="AC296" s="64"/>
      <c r="AF296" t="str">
        <f t="shared" si="13"/>
        <v>5</v>
      </c>
      <c r="AG296">
        <f t="shared" si="14"/>
      </c>
    </row>
    <row r="297" spans="1:33" ht="51">
      <c r="A297">
        <v>294</v>
      </c>
      <c r="B297" s="18" t="s">
        <v>699</v>
      </c>
      <c r="C297" t="s">
        <v>866</v>
      </c>
      <c r="D297" t="s">
        <v>1089</v>
      </c>
      <c r="E297">
        <v>6</v>
      </c>
      <c r="F297" s="17" t="s">
        <v>1954</v>
      </c>
      <c r="G297" s="17" t="s">
        <v>1954</v>
      </c>
      <c r="H297">
        <v>4</v>
      </c>
      <c r="I297">
        <v>21</v>
      </c>
      <c r="J297" t="s">
        <v>1120</v>
      </c>
      <c r="K297" s="2" t="s">
        <v>867</v>
      </c>
      <c r="L297" s="2" t="s">
        <v>953</v>
      </c>
      <c r="M297" s="3">
        <f t="shared" si="12"/>
      </c>
      <c r="O297" s="64"/>
      <c r="P297" s="66"/>
      <c r="Q297" s="64"/>
      <c r="S297" s="64"/>
      <c r="U297" s="64"/>
      <c r="W297" s="64"/>
      <c r="Y297" s="64"/>
      <c r="AA297" s="64"/>
      <c r="AC297" s="64"/>
      <c r="AF297">
        <f t="shared" si="13"/>
      </c>
      <c r="AG297">
        <f t="shared" si="14"/>
      </c>
    </row>
    <row r="298" spans="1:33" ht="63.75">
      <c r="A298">
        <v>295</v>
      </c>
      <c r="B298" s="18" t="s">
        <v>699</v>
      </c>
      <c r="C298" t="s">
        <v>868</v>
      </c>
      <c r="D298" t="s">
        <v>1089</v>
      </c>
      <c r="E298">
        <v>9</v>
      </c>
      <c r="F298" s="17" t="s">
        <v>85</v>
      </c>
      <c r="G298" s="17" t="s">
        <v>85</v>
      </c>
      <c r="H298" s="22" t="s">
        <v>869</v>
      </c>
      <c r="I298">
        <v>18</v>
      </c>
      <c r="J298" t="s">
        <v>1120</v>
      </c>
      <c r="K298" s="2" t="s">
        <v>870</v>
      </c>
      <c r="L298" s="2" t="s">
        <v>871</v>
      </c>
      <c r="M298" s="3" t="str">
        <f t="shared" si="12"/>
        <v>A</v>
      </c>
      <c r="O298" s="64"/>
      <c r="P298" s="66"/>
      <c r="Q298" s="64"/>
      <c r="S298" s="64" t="s">
        <v>166</v>
      </c>
      <c r="T298" s="66" t="s">
        <v>288</v>
      </c>
      <c r="U298" s="64"/>
      <c r="W298" s="64"/>
      <c r="Y298" s="64"/>
      <c r="AA298" s="64"/>
      <c r="AC298" s="64"/>
      <c r="AF298" t="str">
        <f t="shared" si="13"/>
        <v>5</v>
      </c>
      <c r="AG298">
        <f t="shared" si="14"/>
      </c>
    </row>
    <row r="299" spans="1:33" ht="204">
      <c r="A299">
        <v>296</v>
      </c>
      <c r="B299" s="18" t="s">
        <v>699</v>
      </c>
      <c r="C299" t="s">
        <v>872</v>
      </c>
      <c r="D299" t="s">
        <v>1089</v>
      </c>
      <c r="E299">
        <v>9</v>
      </c>
      <c r="F299" s="17" t="s">
        <v>85</v>
      </c>
      <c r="G299" s="17" t="s">
        <v>85</v>
      </c>
      <c r="H299" s="22" t="s">
        <v>1981</v>
      </c>
      <c r="I299">
        <v>34</v>
      </c>
      <c r="J299" t="s">
        <v>1120</v>
      </c>
      <c r="K299" s="2" t="s">
        <v>873</v>
      </c>
      <c r="L299" s="2" t="s">
        <v>874</v>
      </c>
      <c r="M299" s="3" t="str">
        <f t="shared" si="12"/>
        <v>A</v>
      </c>
      <c r="O299" s="64"/>
      <c r="P299" s="66"/>
      <c r="Q299" s="64"/>
      <c r="S299" s="64" t="s">
        <v>166</v>
      </c>
      <c r="T299" s="66" t="s">
        <v>288</v>
      </c>
      <c r="U299" s="64"/>
      <c r="W299" s="64"/>
      <c r="Y299" s="64"/>
      <c r="AA299" s="64"/>
      <c r="AC299" s="64"/>
      <c r="AF299" t="str">
        <f t="shared" si="13"/>
        <v>5</v>
      </c>
      <c r="AG299">
        <f t="shared" si="14"/>
      </c>
    </row>
    <row r="300" spans="1:33" ht="63.75">
      <c r="A300">
        <v>297</v>
      </c>
      <c r="B300" s="18" t="s">
        <v>699</v>
      </c>
      <c r="C300" t="s">
        <v>875</v>
      </c>
      <c r="D300" t="s">
        <v>1089</v>
      </c>
      <c r="E300">
        <v>9</v>
      </c>
      <c r="F300" s="17" t="s">
        <v>85</v>
      </c>
      <c r="G300" s="17" t="s">
        <v>85</v>
      </c>
      <c r="H300" s="22" t="s">
        <v>1981</v>
      </c>
      <c r="I300">
        <v>37</v>
      </c>
      <c r="J300" t="s">
        <v>1120</v>
      </c>
      <c r="K300" s="2" t="s">
        <v>876</v>
      </c>
      <c r="L300" s="2" t="s">
        <v>877</v>
      </c>
      <c r="M300" s="3" t="str">
        <f t="shared" si="12"/>
        <v>A</v>
      </c>
      <c r="O300" s="64"/>
      <c r="P300" s="66"/>
      <c r="Q300" s="64"/>
      <c r="S300" s="64" t="s">
        <v>166</v>
      </c>
      <c r="T300" s="66" t="s">
        <v>289</v>
      </c>
      <c r="U300" s="64"/>
      <c r="W300" s="64"/>
      <c r="Y300" s="64"/>
      <c r="AA300" s="64"/>
      <c r="AC300" s="64"/>
      <c r="AF300" t="str">
        <f t="shared" si="13"/>
        <v>5</v>
      </c>
      <c r="AG300">
        <f t="shared" si="14"/>
      </c>
    </row>
    <row r="301" spans="1:33" ht="242.25">
      <c r="A301">
        <v>298</v>
      </c>
      <c r="B301" s="18" t="s">
        <v>699</v>
      </c>
      <c r="C301" t="s">
        <v>878</v>
      </c>
      <c r="D301" t="s">
        <v>1089</v>
      </c>
      <c r="E301">
        <v>7</v>
      </c>
      <c r="F301" s="17" t="s">
        <v>85</v>
      </c>
      <c r="G301" s="17" t="s">
        <v>85</v>
      </c>
      <c r="H301" s="22" t="s">
        <v>879</v>
      </c>
      <c r="I301">
        <v>7</v>
      </c>
      <c r="J301" t="s">
        <v>1120</v>
      </c>
      <c r="K301" s="2" t="s">
        <v>880</v>
      </c>
      <c r="L301" s="2" t="s">
        <v>881</v>
      </c>
      <c r="M301" s="3" t="str">
        <f t="shared" si="12"/>
        <v>A</v>
      </c>
      <c r="O301" s="64"/>
      <c r="P301" s="66"/>
      <c r="Q301" s="64"/>
      <c r="S301" s="64" t="s">
        <v>166</v>
      </c>
      <c r="T301" s="66" t="s">
        <v>290</v>
      </c>
      <c r="U301" s="64"/>
      <c r="W301" s="64"/>
      <c r="Y301" s="64"/>
      <c r="AA301" s="64"/>
      <c r="AC301" s="64"/>
      <c r="AF301" t="str">
        <f t="shared" si="13"/>
        <v>5</v>
      </c>
      <c r="AG301">
        <f t="shared" si="14"/>
      </c>
    </row>
    <row r="302" spans="1:33" ht="357">
      <c r="A302">
        <v>299</v>
      </c>
      <c r="B302" s="18" t="s">
        <v>699</v>
      </c>
      <c r="C302" t="s">
        <v>882</v>
      </c>
      <c r="D302" t="s">
        <v>1089</v>
      </c>
      <c r="E302">
        <v>10</v>
      </c>
      <c r="F302" s="17" t="s">
        <v>85</v>
      </c>
      <c r="G302" s="17" t="s">
        <v>85</v>
      </c>
      <c r="H302" s="22" t="s">
        <v>1227</v>
      </c>
      <c r="I302">
        <v>7</v>
      </c>
      <c r="J302" t="s">
        <v>1120</v>
      </c>
      <c r="K302" s="2" t="s">
        <v>883</v>
      </c>
      <c r="L302" s="2" t="s">
        <v>884</v>
      </c>
      <c r="M302" s="3">
        <f t="shared" si="12"/>
      </c>
      <c r="O302" s="64"/>
      <c r="P302" s="66"/>
      <c r="Q302" s="64"/>
      <c r="S302" s="64"/>
      <c r="U302" s="64"/>
      <c r="W302" s="64"/>
      <c r="Y302" s="64"/>
      <c r="AA302" s="64"/>
      <c r="AC302" s="64"/>
      <c r="AF302">
        <f t="shared" si="13"/>
      </c>
      <c r="AG302">
        <f t="shared" si="14"/>
      </c>
    </row>
    <row r="303" spans="1:33" ht="38.25">
      <c r="A303">
        <v>300</v>
      </c>
      <c r="B303" s="18" t="s">
        <v>699</v>
      </c>
      <c r="C303" t="s">
        <v>885</v>
      </c>
      <c r="D303" t="s">
        <v>1089</v>
      </c>
      <c r="E303">
        <v>10</v>
      </c>
      <c r="F303" s="17" t="s">
        <v>85</v>
      </c>
      <c r="G303" s="17" t="s">
        <v>85</v>
      </c>
      <c r="H303" s="22" t="s">
        <v>886</v>
      </c>
      <c r="I303">
        <v>37</v>
      </c>
      <c r="J303" t="s">
        <v>1120</v>
      </c>
      <c r="K303" s="2" t="s">
        <v>887</v>
      </c>
      <c r="L303" s="2" t="s">
        <v>888</v>
      </c>
      <c r="M303" s="3" t="str">
        <f t="shared" si="12"/>
        <v>A</v>
      </c>
      <c r="O303" s="64"/>
      <c r="P303" s="66"/>
      <c r="Q303" s="64"/>
      <c r="S303" s="64" t="s">
        <v>166</v>
      </c>
      <c r="T303" s="66" t="s">
        <v>291</v>
      </c>
      <c r="U303" s="64"/>
      <c r="W303" s="64"/>
      <c r="Y303" s="64"/>
      <c r="AA303" s="64"/>
      <c r="AC303" s="64"/>
      <c r="AF303" t="str">
        <f t="shared" si="13"/>
        <v>5</v>
      </c>
      <c r="AG303">
        <f t="shared" si="14"/>
      </c>
    </row>
    <row r="304" spans="1:33" ht="38.25">
      <c r="A304">
        <v>301</v>
      </c>
      <c r="B304" s="18" t="s">
        <v>699</v>
      </c>
      <c r="C304" t="s">
        <v>889</v>
      </c>
      <c r="D304" t="s">
        <v>1089</v>
      </c>
      <c r="E304">
        <v>10</v>
      </c>
      <c r="F304" s="17" t="s">
        <v>85</v>
      </c>
      <c r="G304" s="17" t="s">
        <v>85</v>
      </c>
      <c r="H304" s="22" t="s">
        <v>886</v>
      </c>
      <c r="I304">
        <v>31</v>
      </c>
      <c r="J304" t="s">
        <v>1120</v>
      </c>
      <c r="K304" s="2" t="s">
        <v>890</v>
      </c>
      <c r="L304" s="2" t="s">
        <v>891</v>
      </c>
      <c r="M304" s="3" t="str">
        <f t="shared" si="12"/>
        <v>A</v>
      </c>
      <c r="O304" s="64"/>
      <c r="P304" s="66"/>
      <c r="Q304" s="64"/>
      <c r="S304" s="64" t="s">
        <v>166</v>
      </c>
      <c r="T304" s="66" t="s">
        <v>292</v>
      </c>
      <c r="U304" s="64"/>
      <c r="W304" s="64"/>
      <c r="Y304" s="64"/>
      <c r="AA304" s="64"/>
      <c r="AC304" s="64"/>
      <c r="AF304" t="str">
        <f t="shared" si="13"/>
        <v>5</v>
      </c>
      <c r="AG304">
        <f t="shared" si="14"/>
      </c>
    </row>
    <row r="305" spans="1:33" ht="191.25">
      <c r="A305">
        <v>302</v>
      </c>
      <c r="B305" s="18" t="s">
        <v>699</v>
      </c>
      <c r="C305" t="s">
        <v>892</v>
      </c>
      <c r="D305" t="s">
        <v>1089</v>
      </c>
      <c r="E305">
        <v>10</v>
      </c>
      <c r="F305" s="17" t="s">
        <v>85</v>
      </c>
      <c r="G305" s="17" t="s">
        <v>85</v>
      </c>
      <c r="H305" s="22" t="s">
        <v>886</v>
      </c>
      <c r="I305">
        <v>33</v>
      </c>
      <c r="J305" t="s">
        <v>1120</v>
      </c>
      <c r="K305" s="2" t="s">
        <v>893</v>
      </c>
      <c r="L305" s="2" t="s">
        <v>894</v>
      </c>
      <c r="M305" s="3" t="str">
        <f t="shared" si="12"/>
        <v>A</v>
      </c>
      <c r="O305" s="64"/>
      <c r="P305" s="66"/>
      <c r="Q305" s="64"/>
      <c r="S305" s="64" t="s">
        <v>166</v>
      </c>
      <c r="T305" s="66" t="s">
        <v>293</v>
      </c>
      <c r="U305" s="64"/>
      <c r="W305" s="64"/>
      <c r="Y305" s="64"/>
      <c r="AA305" s="64"/>
      <c r="AC305" s="64"/>
      <c r="AF305" t="str">
        <f t="shared" si="13"/>
        <v>5</v>
      </c>
      <c r="AG305">
        <f t="shared" si="14"/>
      </c>
    </row>
    <row r="306" spans="1:33" ht="127.5">
      <c r="A306">
        <v>303</v>
      </c>
      <c r="B306" s="18" t="s">
        <v>699</v>
      </c>
      <c r="C306" t="s">
        <v>895</v>
      </c>
      <c r="D306" t="s">
        <v>1089</v>
      </c>
      <c r="E306">
        <v>11</v>
      </c>
      <c r="F306" s="17" t="s">
        <v>85</v>
      </c>
      <c r="G306" s="17" t="s">
        <v>85</v>
      </c>
      <c r="H306" s="22" t="s">
        <v>896</v>
      </c>
      <c r="I306">
        <v>32</v>
      </c>
      <c r="J306" t="s">
        <v>1120</v>
      </c>
      <c r="K306" s="2" t="s">
        <v>307</v>
      </c>
      <c r="L306" s="2" t="s">
        <v>308</v>
      </c>
      <c r="M306" s="3" t="str">
        <f t="shared" si="12"/>
        <v>A</v>
      </c>
      <c r="O306" s="64"/>
      <c r="P306" s="66"/>
      <c r="Q306" s="64"/>
      <c r="S306" s="64" t="s">
        <v>166</v>
      </c>
      <c r="T306" s="66" t="s">
        <v>294</v>
      </c>
      <c r="U306" s="64"/>
      <c r="W306" s="64"/>
      <c r="Y306" s="64"/>
      <c r="AA306" s="64"/>
      <c r="AC306" s="64"/>
      <c r="AF306" t="str">
        <f t="shared" si="13"/>
        <v>5</v>
      </c>
      <c r="AG306">
        <f t="shared" si="14"/>
      </c>
    </row>
    <row r="307" spans="1:33" ht="76.5">
      <c r="A307">
        <v>304</v>
      </c>
      <c r="B307" s="18" t="s">
        <v>699</v>
      </c>
      <c r="C307" t="s">
        <v>309</v>
      </c>
      <c r="D307" t="s">
        <v>1089</v>
      </c>
      <c r="E307">
        <v>11</v>
      </c>
      <c r="F307" s="17" t="s">
        <v>85</v>
      </c>
      <c r="G307" s="17" t="s">
        <v>85</v>
      </c>
      <c r="H307" s="22" t="s">
        <v>310</v>
      </c>
      <c r="I307">
        <v>37</v>
      </c>
      <c r="J307" t="s">
        <v>1120</v>
      </c>
      <c r="K307" s="2" t="s">
        <v>311</v>
      </c>
      <c r="L307" s="2" t="s">
        <v>312</v>
      </c>
      <c r="M307" s="3" t="str">
        <f t="shared" si="12"/>
        <v>A</v>
      </c>
      <c r="O307" s="64"/>
      <c r="P307" s="66"/>
      <c r="Q307" s="64"/>
      <c r="S307" s="64" t="s">
        <v>166</v>
      </c>
      <c r="T307" s="66" t="s">
        <v>295</v>
      </c>
      <c r="U307" s="64"/>
      <c r="W307" s="64"/>
      <c r="Y307" s="64"/>
      <c r="AA307" s="64"/>
      <c r="AC307" s="64"/>
      <c r="AF307" t="str">
        <f t="shared" si="13"/>
        <v>5</v>
      </c>
      <c r="AG307">
        <f t="shared" si="14"/>
      </c>
    </row>
    <row r="308" spans="1:33" ht="127.5">
      <c r="A308">
        <v>305</v>
      </c>
      <c r="B308" s="18" t="s">
        <v>699</v>
      </c>
      <c r="C308" t="s">
        <v>313</v>
      </c>
      <c r="D308" t="s">
        <v>1089</v>
      </c>
      <c r="E308">
        <v>12</v>
      </c>
      <c r="F308" s="17" t="s">
        <v>85</v>
      </c>
      <c r="G308" s="17" t="s">
        <v>85</v>
      </c>
      <c r="H308">
        <v>5.6</v>
      </c>
      <c r="I308">
        <v>8</v>
      </c>
      <c r="J308" t="s">
        <v>1120</v>
      </c>
      <c r="K308" s="2" t="s">
        <v>314</v>
      </c>
      <c r="L308" s="2" t="s">
        <v>315</v>
      </c>
      <c r="M308" s="3" t="str">
        <f t="shared" si="12"/>
        <v>R</v>
      </c>
      <c r="O308" s="64"/>
      <c r="P308" s="66"/>
      <c r="Q308" s="64"/>
      <c r="S308" s="64" t="s">
        <v>271</v>
      </c>
      <c r="T308" s="66" t="s">
        <v>296</v>
      </c>
      <c r="U308" s="64"/>
      <c r="W308" s="64"/>
      <c r="Y308" s="64"/>
      <c r="AA308" s="64"/>
      <c r="AC308" s="64"/>
      <c r="AF308">
        <f t="shared" si="13"/>
      </c>
      <c r="AG308" t="str">
        <f t="shared" si="14"/>
        <v>5</v>
      </c>
    </row>
    <row r="309" spans="1:33" ht="38.25">
      <c r="A309">
        <v>306</v>
      </c>
      <c r="B309" s="18" t="s">
        <v>699</v>
      </c>
      <c r="C309" t="s">
        <v>316</v>
      </c>
      <c r="D309" t="s">
        <v>1089</v>
      </c>
      <c r="E309">
        <v>12</v>
      </c>
      <c r="F309" s="17" t="s">
        <v>85</v>
      </c>
      <c r="G309" s="17" t="s">
        <v>85</v>
      </c>
      <c r="H309" s="22" t="s">
        <v>317</v>
      </c>
      <c r="I309">
        <v>19</v>
      </c>
      <c r="J309" t="s">
        <v>1120</v>
      </c>
      <c r="K309" s="2" t="s">
        <v>318</v>
      </c>
      <c r="L309" s="2" t="s">
        <v>319</v>
      </c>
      <c r="M309" s="3" t="str">
        <f t="shared" si="12"/>
        <v>A</v>
      </c>
      <c r="O309" s="64"/>
      <c r="P309" s="66"/>
      <c r="Q309" s="64"/>
      <c r="S309" s="64" t="s">
        <v>166</v>
      </c>
      <c r="T309" s="66" t="s">
        <v>297</v>
      </c>
      <c r="U309" s="64"/>
      <c r="W309" s="64"/>
      <c r="Y309" s="64"/>
      <c r="AA309" s="64"/>
      <c r="AC309" s="64"/>
      <c r="AF309" t="str">
        <f t="shared" si="13"/>
        <v>5</v>
      </c>
      <c r="AG309">
        <f t="shared" si="14"/>
      </c>
    </row>
    <row r="310" spans="1:33" ht="25.5">
      <c r="A310">
        <v>307</v>
      </c>
      <c r="B310" s="18" t="s">
        <v>699</v>
      </c>
      <c r="C310" t="s">
        <v>320</v>
      </c>
      <c r="D310" t="s">
        <v>1089</v>
      </c>
      <c r="E310">
        <v>12</v>
      </c>
      <c r="F310" s="17" t="s">
        <v>85</v>
      </c>
      <c r="G310" s="17" t="s">
        <v>85</v>
      </c>
      <c r="H310" s="22" t="s">
        <v>317</v>
      </c>
      <c r="I310">
        <v>21</v>
      </c>
      <c r="J310" t="s">
        <v>1120</v>
      </c>
      <c r="K310" s="2" t="s">
        <v>321</v>
      </c>
      <c r="L310" s="2" t="s">
        <v>322</v>
      </c>
      <c r="M310" s="3" t="str">
        <f t="shared" si="12"/>
        <v>A</v>
      </c>
      <c r="O310" s="64"/>
      <c r="P310" s="66"/>
      <c r="Q310" s="64"/>
      <c r="S310" s="64" t="s">
        <v>166</v>
      </c>
      <c r="T310" s="66" t="s">
        <v>297</v>
      </c>
      <c r="U310" s="64"/>
      <c r="W310" s="64"/>
      <c r="Y310" s="64"/>
      <c r="AA310" s="64"/>
      <c r="AC310" s="64"/>
      <c r="AF310" t="str">
        <f t="shared" si="13"/>
        <v>5</v>
      </c>
      <c r="AG310">
        <f t="shared" si="14"/>
      </c>
    </row>
    <row r="311" spans="1:33" ht="51">
      <c r="A311">
        <v>308</v>
      </c>
      <c r="B311" s="18" t="s">
        <v>699</v>
      </c>
      <c r="C311" t="s">
        <v>323</v>
      </c>
      <c r="D311" t="s">
        <v>1089</v>
      </c>
      <c r="E311">
        <v>13</v>
      </c>
      <c r="F311" s="17" t="s">
        <v>85</v>
      </c>
      <c r="G311" s="17" t="s">
        <v>85</v>
      </c>
      <c r="H311">
        <v>5.8</v>
      </c>
      <c r="I311">
        <v>1</v>
      </c>
      <c r="J311" t="s">
        <v>1120</v>
      </c>
      <c r="K311" s="2" t="s">
        <v>324</v>
      </c>
      <c r="L311" s="2" t="s">
        <v>325</v>
      </c>
      <c r="M311" s="3">
        <f t="shared" si="12"/>
      </c>
      <c r="O311" s="64"/>
      <c r="P311" s="66"/>
      <c r="Q311" s="64"/>
      <c r="S311" s="64"/>
      <c r="U311" s="64"/>
      <c r="W311" s="64"/>
      <c r="Y311" s="64"/>
      <c r="AA311" s="64"/>
      <c r="AC311" s="64"/>
      <c r="AF311">
        <f t="shared" si="13"/>
      </c>
      <c r="AG311">
        <f t="shared" si="14"/>
      </c>
    </row>
    <row r="312" spans="1:33" ht="191.25">
      <c r="A312">
        <v>309</v>
      </c>
      <c r="B312" s="18" t="s">
        <v>699</v>
      </c>
      <c r="C312" t="s">
        <v>326</v>
      </c>
      <c r="D312" t="s">
        <v>1089</v>
      </c>
      <c r="E312">
        <v>13</v>
      </c>
      <c r="F312" s="17" t="s">
        <v>85</v>
      </c>
      <c r="G312" s="17" t="s">
        <v>85</v>
      </c>
      <c r="H312">
        <v>5.8</v>
      </c>
      <c r="I312">
        <v>1</v>
      </c>
      <c r="J312" t="s">
        <v>1120</v>
      </c>
      <c r="K312" s="2" t="s">
        <v>327</v>
      </c>
      <c r="L312" s="2" t="s">
        <v>328</v>
      </c>
      <c r="M312" s="3" t="str">
        <f t="shared" si="12"/>
        <v>R</v>
      </c>
      <c r="O312" s="64"/>
      <c r="P312" s="66"/>
      <c r="Q312" s="64"/>
      <c r="S312" s="64" t="s">
        <v>271</v>
      </c>
      <c r="T312" s="66" t="s">
        <v>298</v>
      </c>
      <c r="U312" s="64"/>
      <c r="W312" s="64"/>
      <c r="Y312" s="64"/>
      <c r="AA312" s="64"/>
      <c r="AC312" s="64"/>
      <c r="AF312">
        <f t="shared" si="13"/>
      </c>
      <c r="AG312" t="str">
        <f t="shared" si="14"/>
        <v>5</v>
      </c>
    </row>
    <row r="313" spans="1:33" ht="63.75">
      <c r="A313">
        <v>310</v>
      </c>
      <c r="B313" s="18" t="s">
        <v>699</v>
      </c>
      <c r="C313" t="s">
        <v>329</v>
      </c>
      <c r="D313" t="s">
        <v>1089</v>
      </c>
      <c r="E313">
        <v>13</v>
      </c>
      <c r="F313" s="17" t="s">
        <v>85</v>
      </c>
      <c r="G313" s="17" t="s">
        <v>85</v>
      </c>
      <c r="H313">
        <v>5.9</v>
      </c>
      <c r="I313">
        <v>9</v>
      </c>
      <c r="J313" t="s">
        <v>1120</v>
      </c>
      <c r="K313" s="2" t="s">
        <v>330</v>
      </c>
      <c r="L313" s="2" t="s">
        <v>331</v>
      </c>
      <c r="M313" s="3" t="str">
        <f t="shared" si="12"/>
        <v>A</v>
      </c>
      <c r="O313" s="64"/>
      <c r="P313" s="66"/>
      <c r="Q313" s="64"/>
      <c r="S313" s="64" t="s">
        <v>166</v>
      </c>
      <c r="U313" s="64"/>
      <c r="W313" s="64"/>
      <c r="Y313" s="64"/>
      <c r="AA313" s="64"/>
      <c r="AC313" s="64"/>
      <c r="AF313" t="str">
        <f t="shared" si="13"/>
        <v>5</v>
      </c>
      <c r="AG313">
        <f t="shared" si="14"/>
      </c>
    </row>
    <row r="314" spans="1:33" ht="63.75">
      <c r="A314">
        <v>311</v>
      </c>
      <c r="B314" s="18" t="s">
        <v>699</v>
      </c>
      <c r="C314" t="s">
        <v>332</v>
      </c>
      <c r="D314" t="s">
        <v>1089</v>
      </c>
      <c r="E314">
        <v>13</v>
      </c>
      <c r="F314" s="17" t="s">
        <v>85</v>
      </c>
      <c r="G314" s="17" t="s">
        <v>85</v>
      </c>
      <c r="H314" t="s">
        <v>657</v>
      </c>
      <c r="I314">
        <v>18</v>
      </c>
      <c r="J314" t="s">
        <v>1120</v>
      </c>
      <c r="K314" s="2" t="s">
        <v>333</v>
      </c>
      <c r="L314" s="2" t="s">
        <v>334</v>
      </c>
      <c r="M314" s="3" t="str">
        <f t="shared" si="12"/>
        <v>A</v>
      </c>
      <c r="O314" s="64"/>
      <c r="P314" s="66"/>
      <c r="Q314" s="64"/>
      <c r="S314" s="64" t="s">
        <v>166</v>
      </c>
      <c r="U314" s="64"/>
      <c r="W314" s="64"/>
      <c r="Y314" s="64"/>
      <c r="AA314" s="64"/>
      <c r="AC314" s="64"/>
      <c r="AF314" t="str">
        <f t="shared" si="13"/>
        <v>5</v>
      </c>
      <c r="AG314">
        <f t="shared" si="14"/>
      </c>
    </row>
    <row r="315" spans="1:33" ht="102">
      <c r="A315">
        <v>312</v>
      </c>
      <c r="B315" s="18" t="s">
        <v>699</v>
      </c>
      <c r="C315" t="s">
        <v>335</v>
      </c>
      <c r="D315" t="s">
        <v>1089</v>
      </c>
      <c r="E315">
        <v>13</v>
      </c>
      <c r="F315" s="17" t="s">
        <v>85</v>
      </c>
      <c r="G315" s="17" t="s">
        <v>85</v>
      </c>
      <c r="H315" t="s">
        <v>657</v>
      </c>
      <c r="I315">
        <v>20</v>
      </c>
      <c r="J315" t="s">
        <v>1120</v>
      </c>
      <c r="K315" s="2" t="s">
        <v>336</v>
      </c>
      <c r="L315" s="2" t="s">
        <v>334</v>
      </c>
      <c r="M315" s="3" t="str">
        <f t="shared" si="12"/>
        <v>A</v>
      </c>
      <c r="O315" s="64"/>
      <c r="P315" s="66"/>
      <c r="Q315" s="64"/>
      <c r="S315" s="64" t="s">
        <v>166</v>
      </c>
      <c r="U315" s="64"/>
      <c r="W315" s="64"/>
      <c r="Y315" s="64"/>
      <c r="AA315" s="64"/>
      <c r="AC315" s="64"/>
      <c r="AF315" t="str">
        <f t="shared" si="13"/>
        <v>5</v>
      </c>
      <c r="AG315">
        <f t="shared" si="14"/>
      </c>
    </row>
    <row r="316" spans="1:33" ht="51">
      <c r="A316">
        <v>313</v>
      </c>
      <c r="B316" s="18" t="s">
        <v>699</v>
      </c>
      <c r="C316" t="s">
        <v>337</v>
      </c>
      <c r="D316" t="s">
        <v>1089</v>
      </c>
      <c r="E316">
        <v>16</v>
      </c>
      <c r="F316" s="17" t="s">
        <v>85</v>
      </c>
      <c r="G316" s="17" t="s">
        <v>85</v>
      </c>
      <c r="H316" t="s">
        <v>1955</v>
      </c>
      <c r="I316">
        <v>3</v>
      </c>
      <c r="J316" t="s">
        <v>1952</v>
      </c>
      <c r="K316" s="2" t="s">
        <v>338</v>
      </c>
      <c r="L316" s="2" t="s">
        <v>339</v>
      </c>
      <c r="M316" s="3" t="str">
        <f t="shared" si="12"/>
        <v>A</v>
      </c>
      <c r="O316" s="64" t="s">
        <v>166</v>
      </c>
      <c r="P316" s="66">
        <v>7.1</v>
      </c>
      <c r="Q316" s="64"/>
      <c r="S316" s="64"/>
      <c r="U316" s="64"/>
      <c r="W316" s="64"/>
      <c r="Y316" s="64"/>
      <c r="AA316" s="64"/>
      <c r="AC316" s="64"/>
      <c r="AF316" t="str">
        <f t="shared" si="13"/>
        <v>5</v>
      </c>
      <c r="AG316">
        <f t="shared" si="14"/>
      </c>
    </row>
    <row r="317" spans="1:33" ht="76.5">
      <c r="A317">
        <v>314</v>
      </c>
      <c r="B317" s="18" t="s">
        <v>699</v>
      </c>
      <c r="C317" t="s">
        <v>340</v>
      </c>
      <c r="D317" t="s">
        <v>1089</v>
      </c>
      <c r="E317">
        <v>16</v>
      </c>
      <c r="F317" s="17" t="s">
        <v>85</v>
      </c>
      <c r="G317" s="17" t="s">
        <v>85</v>
      </c>
      <c r="H317" t="s">
        <v>1955</v>
      </c>
      <c r="I317">
        <v>5</v>
      </c>
      <c r="J317" t="s">
        <v>1120</v>
      </c>
      <c r="K317" s="2" t="s">
        <v>341</v>
      </c>
      <c r="L317" s="2" t="s">
        <v>342</v>
      </c>
      <c r="M317" s="3" t="str">
        <f t="shared" si="12"/>
        <v>A</v>
      </c>
      <c r="O317" s="64"/>
      <c r="P317" s="66"/>
      <c r="Q317" s="64"/>
      <c r="S317" s="64" t="s">
        <v>166</v>
      </c>
      <c r="U317" s="64"/>
      <c r="W317" s="64"/>
      <c r="Y317" s="64"/>
      <c r="AA317" s="64"/>
      <c r="AC317" s="64"/>
      <c r="AF317" t="str">
        <f t="shared" si="13"/>
        <v>5</v>
      </c>
      <c r="AG317">
        <f t="shared" si="14"/>
      </c>
    </row>
    <row r="318" spans="1:33" ht="102">
      <c r="A318">
        <v>315</v>
      </c>
      <c r="B318" s="18" t="s">
        <v>699</v>
      </c>
      <c r="C318" t="s">
        <v>343</v>
      </c>
      <c r="D318" t="s">
        <v>1089</v>
      </c>
      <c r="E318">
        <v>14</v>
      </c>
      <c r="F318" s="17" t="s">
        <v>85</v>
      </c>
      <c r="G318" s="17" t="s">
        <v>85</v>
      </c>
      <c r="H318" t="s">
        <v>1955</v>
      </c>
      <c r="I318">
        <v>7</v>
      </c>
      <c r="J318" t="s">
        <v>1120</v>
      </c>
      <c r="K318" s="2" t="s">
        <v>344</v>
      </c>
      <c r="L318" s="2" t="s">
        <v>345</v>
      </c>
      <c r="M318" s="3" t="str">
        <f t="shared" si="12"/>
        <v>R</v>
      </c>
      <c r="O318" s="64"/>
      <c r="P318" s="66"/>
      <c r="Q318" s="64"/>
      <c r="S318" s="64" t="s">
        <v>271</v>
      </c>
      <c r="T318" s="66" t="s">
        <v>299</v>
      </c>
      <c r="U318" s="64"/>
      <c r="W318" s="64"/>
      <c r="Y318" s="64"/>
      <c r="AA318" s="64"/>
      <c r="AC318" s="64"/>
      <c r="AF318">
        <f t="shared" si="13"/>
      </c>
      <c r="AG318" t="str">
        <f t="shared" si="14"/>
        <v>5</v>
      </c>
    </row>
    <row r="319" spans="1:33" ht="102">
      <c r="A319">
        <v>316</v>
      </c>
      <c r="B319" s="18" t="s">
        <v>699</v>
      </c>
      <c r="C319" t="s">
        <v>346</v>
      </c>
      <c r="D319" t="s">
        <v>1089</v>
      </c>
      <c r="E319">
        <v>17</v>
      </c>
      <c r="F319" s="17" t="s">
        <v>85</v>
      </c>
      <c r="G319" s="17" t="s">
        <v>85</v>
      </c>
      <c r="H319" t="s">
        <v>1982</v>
      </c>
      <c r="I319">
        <v>17</v>
      </c>
      <c r="J319" t="s">
        <v>1120</v>
      </c>
      <c r="K319" s="2" t="s">
        <v>347</v>
      </c>
      <c r="L319" s="2" t="s">
        <v>348</v>
      </c>
      <c r="M319" s="3" t="str">
        <f t="shared" si="12"/>
        <v>A</v>
      </c>
      <c r="O319" s="64"/>
      <c r="P319" s="66"/>
      <c r="Q319" s="64"/>
      <c r="S319" s="64" t="s">
        <v>166</v>
      </c>
      <c r="U319" s="64"/>
      <c r="W319" s="64"/>
      <c r="Y319" s="64"/>
      <c r="AA319" s="64"/>
      <c r="AC319" s="64"/>
      <c r="AF319" t="str">
        <f t="shared" si="13"/>
        <v>5</v>
      </c>
      <c r="AG319">
        <f t="shared" si="14"/>
      </c>
    </row>
    <row r="320" spans="1:33" ht="153">
      <c r="A320">
        <v>317</v>
      </c>
      <c r="B320" s="18" t="s">
        <v>699</v>
      </c>
      <c r="C320" t="s">
        <v>349</v>
      </c>
      <c r="D320" t="s">
        <v>1089</v>
      </c>
      <c r="E320">
        <v>17</v>
      </c>
      <c r="F320" s="17" t="s">
        <v>85</v>
      </c>
      <c r="G320" s="17" t="s">
        <v>85</v>
      </c>
      <c r="H320" t="s">
        <v>1982</v>
      </c>
      <c r="I320">
        <v>17</v>
      </c>
      <c r="J320" t="s">
        <v>1120</v>
      </c>
      <c r="K320" s="2" t="s">
        <v>350</v>
      </c>
      <c r="L320" s="2" t="s">
        <v>334</v>
      </c>
      <c r="M320" s="3" t="str">
        <f t="shared" si="12"/>
        <v>R</v>
      </c>
      <c r="O320" s="64"/>
      <c r="P320" s="66"/>
      <c r="Q320" s="64"/>
      <c r="S320" s="64" t="s">
        <v>271</v>
      </c>
      <c r="T320" s="66" t="s">
        <v>300</v>
      </c>
      <c r="U320" s="64"/>
      <c r="W320" s="64"/>
      <c r="Y320" s="64"/>
      <c r="AA320" s="64"/>
      <c r="AC320" s="64"/>
      <c r="AF320">
        <f t="shared" si="13"/>
      </c>
      <c r="AG320" t="str">
        <f t="shared" si="14"/>
        <v>5</v>
      </c>
    </row>
    <row r="321" spans="1:33" ht="63.75">
      <c r="A321">
        <v>318</v>
      </c>
      <c r="B321" s="18" t="s">
        <v>699</v>
      </c>
      <c r="C321" t="s">
        <v>351</v>
      </c>
      <c r="D321" t="s">
        <v>1089</v>
      </c>
      <c r="E321">
        <v>18</v>
      </c>
      <c r="F321" s="17" t="s">
        <v>85</v>
      </c>
      <c r="G321" s="17" t="s">
        <v>85</v>
      </c>
      <c r="H321" t="s">
        <v>1956</v>
      </c>
      <c r="I321">
        <v>24</v>
      </c>
      <c r="J321" t="s">
        <v>1120</v>
      </c>
      <c r="K321" s="2" t="s">
        <v>352</v>
      </c>
      <c r="L321" s="2" t="s">
        <v>353</v>
      </c>
      <c r="M321" s="3" t="str">
        <f t="shared" si="12"/>
        <v>A</v>
      </c>
      <c r="O321" s="64"/>
      <c r="P321" s="66"/>
      <c r="Q321" s="64"/>
      <c r="S321" s="64" t="s">
        <v>166</v>
      </c>
      <c r="U321" s="64"/>
      <c r="W321" s="64"/>
      <c r="Y321" s="64"/>
      <c r="AA321" s="64"/>
      <c r="AC321" s="64"/>
      <c r="AF321" t="str">
        <f t="shared" si="13"/>
        <v>5</v>
      </c>
      <c r="AG321">
        <f t="shared" si="14"/>
      </c>
    </row>
    <row r="322" spans="1:33" ht="127.5">
      <c r="A322">
        <v>319</v>
      </c>
      <c r="B322" s="18" t="s">
        <v>699</v>
      </c>
      <c r="C322" t="s">
        <v>354</v>
      </c>
      <c r="D322" t="s">
        <v>1089</v>
      </c>
      <c r="E322">
        <v>124</v>
      </c>
      <c r="F322" s="17" t="s">
        <v>2035</v>
      </c>
      <c r="G322" s="17" t="s">
        <v>2035</v>
      </c>
      <c r="H322" t="s">
        <v>1974</v>
      </c>
      <c r="I322">
        <v>17</v>
      </c>
      <c r="J322" t="s">
        <v>1120</v>
      </c>
      <c r="K322" s="2" t="s">
        <v>355</v>
      </c>
      <c r="L322" s="2" t="s">
        <v>356</v>
      </c>
      <c r="M322" s="3">
        <f t="shared" si="12"/>
      </c>
      <c r="O322" s="64"/>
      <c r="P322" s="66"/>
      <c r="Q322" s="64"/>
      <c r="S322" s="64"/>
      <c r="U322" s="64"/>
      <c r="V322" s="2"/>
      <c r="W322" s="64"/>
      <c r="Y322" s="64"/>
      <c r="AA322" s="64"/>
      <c r="AC322" s="64"/>
      <c r="AF322">
        <f t="shared" si="13"/>
      </c>
      <c r="AG322">
        <f t="shared" si="14"/>
      </c>
    </row>
    <row r="323" spans="1:33" ht="38.25">
      <c r="A323">
        <v>320</v>
      </c>
      <c r="B323" s="18" t="s">
        <v>699</v>
      </c>
      <c r="C323" t="s">
        <v>357</v>
      </c>
      <c r="D323" t="s">
        <v>1089</v>
      </c>
      <c r="E323">
        <v>21</v>
      </c>
      <c r="F323" s="22" t="s">
        <v>2037</v>
      </c>
      <c r="G323" s="22" t="s">
        <v>2037</v>
      </c>
      <c r="H323" t="s">
        <v>1112</v>
      </c>
      <c r="I323">
        <v>35</v>
      </c>
      <c r="J323" t="s">
        <v>1120</v>
      </c>
      <c r="K323" s="2" t="s">
        <v>358</v>
      </c>
      <c r="L323" s="2" t="s">
        <v>359</v>
      </c>
      <c r="M323" s="3">
        <f t="shared" si="12"/>
      </c>
      <c r="O323" s="64"/>
      <c r="P323" s="66"/>
      <c r="Q323" s="64"/>
      <c r="S323" s="64"/>
      <c r="U323" s="64"/>
      <c r="W323" s="64"/>
      <c r="Y323" s="64"/>
      <c r="AA323" s="64"/>
      <c r="AC323" s="64"/>
      <c r="AF323">
        <f t="shared" si="13"/>
      </c>
      <c r="AG323">
        <f t="shared" si="14"/>
      </c>
    </row>
    <row r="324" spans="1:33" ht="38.25">
      <c r="A324">
        <v>321</v>
      </c>
      <c r="B324" s="18" t="s">
        <v>699</v>
      </c>
      <c r="C324" t="s">
        <v>360</v>
      </c>
      <c r="D324" t="s">
        <v>1089</v>
      </c>
      <c r="E324">
        <v>22</v>
      </c>
      <c r="F324" s="22" t="s">
        <v>2037</v>
      </c>
      <c r="G324" s="22" t="s">
        <v>2037</v>
      </c>
      <c r="H324" t="s">
        <v>1112</v>
      </c>
      <c r="I324">
        <v>2</v>
      </c>
      <c r="J324" t="s">
        <v>1120</v>
      </c>
      <c r="K324" s="2" t="s">
        <v>361</v>
      </c>
      <c r="L324" s="2" t="s">
        <v>334</v>
      </c>
      <c r="M324" s="3">
        <f t="shared" si="12"/>
      </c>
      <c r="O324" s="64"/>
      <c r="P324" s="66"/>
      <c r="Q324" s="64"/>
      <c r="S324" s="64"/>
      <c r="U324" s="64"/>
      <c r="W324" s="64"/>
      <c r="Y324" s="64"/>
      <c r="AA324" s="64"/>
      <c r="AC324" s="64"/>
      <c r="AF324">
        <f t="shared" si="13"/>
      </c>
      <c r="AG324">
        <f t="shared" si="14"/>
      </c>
    </row>
    <row r="325" spans="1:33" ht="63.75">
      <c r="A325">
        <v>322</v>
      </c>
      <c r="B325" s="18" t="s">
        <v>699</v>
      </c>
      <c r="C325" t="s">
        <v>362</v>
      </c>
      <c r="D325" t="s">
        <v>1089</v>
      </c>
      <c r="E325">
        <v>22</v>
      </c>
      <c r="F325" s="22" t="s">
        <v>2037</v>
      </c>
      <c r="G325" s="22" t="s">
        <v>2037</v>
      </c>
      <c r="H325" t="s">
        <v>1112</v>
      </c>
      <c r="I325">
        <v>4</v>
      </c>
      <c r="J325" t="s">
        <v>1120</v>
      </c>
      <c r="K325" s="2" t="s">
        <v>363</v>
      </c>
      <c r="L325" s="2" t="s">
        <v>953</v>
      </c>
      <c r="M325" s="3">
        <f aca="true" t="shared" si="15" ref="M325:M388">CONCATENATE(O325,Q325,S325,U325,W325,Y325,AA325)</f>
      </c>
      <c r="O325" s="64"/>
      <c r="P325" s="66"/>
      <c r="Q325" s="64"/>
      <c r="S325" s="64"/>
      <c r="U325" s="64"/>
      <c r="W325" s="64"/>
      <c r="Y325" s="64"/>
      <c r="AA325" s="64"/>
      <c r="AC325" s="64"/>
      <c r="AF325">
        <f aca="true" t="shared" si="16" ref="AF325:AF388">IF(M325="A",G325,"")</f>
      </c>
      <c r="AG325">
        <f aca="true" t="shared" si="17" ref="AG325:AG388">IF(M325="R",G325,"")</f>
      </c>
    </row>
    <row r="326" spans="1:33" ht="76.5">
      <c r="A326">
        <v>323</v>
      </c>
      <c r="B326" s="18" t="s">
        <v>699</v>
      </c>
      <c r="C326" t="s">
        <v>364</v>
      </c>
      <c r="D326" t="s">
        <v>1089</v>
      </c>
      <c r="E326">
        <v>22</v>
      </c>
      <c r="F326" s="22" t="s">
        <v>2037</v>
      </c>
      <c r="G326" s="22" t="s">
        <v>2037</v>
      </c>
      <c r="H326" t="s">
        <v>1112</v>
      </c>
      <c r="I326">
        <v>4</v>
      </c>
      <c r="J326" t="s">
        <v>1120</v>
      </c>
      <c r="K326" s="2" t="s">
        <v>365</v>
      </c>
      <c r="L326" s="2" t="s">
        <v>953</v>
      </c>
      <c r="M326" s="3">
        <f t="shared" si="15"/>
      </c>
      <c r="O326" s="64"/>
      <c r="P326" s="66"/>
      <c r="Q326" s="64"/>
      <c r="S326" s="64"/>
      <c r="U326" s="64"/>
      <c r="W326" s="64"/>
      <c r="Y326" s="64"/>
      <c r="AA326" s="64"/>
      <c r="AC326" s="64"/>
      <c r="AF326">
        <f t="shared" si="16"/>
      </c>
      <c r="AG326">
        <f t="shared" si="17"/>
      </c>
    </row>
    <row r="327" spans="1:33" ht="38.25">
      <c r="A327">
        <v>324</v>
      </c>
      <c r="B327" s="18" t="s">
        <v>699</v>
      </c>
      <c r="C327" t="s">
        <v>366</v>
      </c>
      <c r="D327" t="s">
        <v>1089</v>
      </c>
      <c r="E327">
        <v>22</v>
      </c>
      <c r="F327" s="22" t="s">
        <v>2037</v>
      </c>
      <c r="G327" s="22" t="s">
        <v>2037</v>
      </c>
      <c r="H327" t="s">
        <v>1112</v>
      </c>
      <c r="I327">
        <v>1</v>
      </c>
      <c r="J327" t="s">
        <v>1120</v>
      </c>
      <c r="K327" s="2" t="s">
        <v>367</v>
      </c>
      <c r="L327" s="2" t="s">
        <v>334</v>
      </c>
      <c r="M327" s="3">
        <f t="shared" si="15"/>
      </c>
      <c r="O327" s="64"/>
      <c r="P327" s="66"/>
      <c r="Q327" s="64"/>
      <c r="S327" s="64"/>
      <c r="U327" s="64"/>
      <c r="W327" s="64"/>
      <c r="Y327" s="64"/>
      <c r="AA327" s="64"/>
      <c r="AC327" s="64"/>
      <c r="AF327">
        <f t="shared" si="16"/>
      </c>
      <c r="AG327">
        <f t="shared" si="17"/>
      </c>
    </row>
    <row r="328" spans="1:33" ht="63.75">
      <c r="A328">
        <v>325</v>
      </c>
      <c r="B328" s="18" t="s">
        <v>699</v>
      </c>
      <c r="C328" t="s">
        <v>368</v>
      </c>
      <c r="D328" t="s">
        <v>1089</v>
      </c>
      <c r="E328">
        <v>25</v>
      </c>
      <c r="F328" s="17" t="s">
        <v>2034</v>
      </c>
      <c r="G328" s="17" t="s">
        <v>2034</v>
      </c>
      <c r="H328" t="s">
        <v>1093</v>
      </c>
      <c r="I328">
        <v>4</v>
      </c>
      <c r="J328" t="s">
        <v>1120</v>
      </c>
      <c r="K328" s="2" t="s">
        <v>369</v>
      </c>
      <c r="L328" s="2" t="s">
        <v>370</v>
      </c>
      <c r="M328" s="3">
        <f t="shared" si="15"/>
      </c>
      <c r="O328" s="64"/>
      <c r="P328" s="66"/>
      <c r="Q328" s="64"/>
      <c r="S328" s="64"/>
      <c r="U328" s="64"/>
      <c r="W328" s="64"/>
      <c r="Y328" s="64"/>
      <c r="AA328" s="64"/>
      <c r="AC328" s="64"/>
      <c r="AF328">
        <f t="shared" si="16"/>
      </c>
      <c r="AG328">
        <f t="shared" si="17"/>
      </c>
    </row>
    <row r="329" spans="1:33" ht="76.5">
      <c r="A329">
        <v>326</v>
      </c>
      <c r="B329" s="18" t="s">
        <v>699</v>
      </c>
      <c r="C329" t="s">
        <v>371</v>
      </c>
      <c r="D329" t="s">
        <v>1089</v>
      </c>
      <c r="E329">
        <v>25</v>
      </c>
      <c r="F329" s="17" t="s">
        <v>2034</v>
      </c>
      <c r="G329" s="17" t="s">
        <v>2034</v>
      </c>
      <c r="H329" t="s">
        <v>1093</v>
      </c>
      <c r="I329">
        <v>8</v>
      </c>
      <c r="J329" t="s">
        <v>1120</v>
      </c>
      <c r="K329" s="2" t="s">
        <v>372</v>
      </c>
      <c r="L329" s="2" t="s">
        <v>373</v>
      </c>
      <c r="M329" s="3">
        <f t="shared" si="15"/>
      </c>
      <c r="O329" s="64"/>
      <c r="P329" s="66"/>
      <c r="Q329" s="64"/>
      <c r="S329" s="64"/>
      <c r="U329" s="64"/>
      <c r="W329" s="64"/>
      <c r="Y329" s="64"/>
      <c r="AA329" s="64"/>
      <c r="AC329" s="64"/>
      <c r="AF329">
        <f t="shared" si="16"/>
      </c>
      <c r="AG329">
        <f t="shared" si="17"/>
      </c>
    </row>
    <row r="330" spans="1:33" ht="12.75">
      <c r="A330">
        <v>327</v>
      </c>
      <c r="B330" s="18" t="s">
        <v>699</v>
      </c>
      <c r="C330" t="s">
        <v>374</v>
      </c>
      <c r="D330" t="s">
        <v>1089</v>
      </c>
      <c r="E330">
        <v>26</v>
      </c>
      <c r="F330" s="17" t="s">
        <v>2034</v>
      </c>
      <c r="G330" s="17" t="s">
        <v>2034</v>
      </c>
      <c r="H330" t="s">
        <v>1572</v>
      </c>
      <c r="I330">
        <v>16</v>
      </c>
      <c r="J330" t="s">
        <v>1952</v>
      </c>
      <c r="K330" s="2" t="s">
        <v>375</v>
      </c>
      <c r="L330" s="2" t="s">
        <v>376</v>
      </c>
      <c r="M330" s="3" t="str">
        <f t="shared" si="15"/>
        <v>A</v>
      </c>
      <c r="O330" s="64" t="s">
        <v>166</v>
      </c>
      <c r="P330" s="66">
        <v>7.1</v>
      </c>
      <c r="Q330" s="64"/>
      <c r="S330" s="64"/>
      <c r="U330" s="64"/>
      <c r="W330" s="64"/>
      <c r="Y330" s="64"/>
      <c r="AA330" s="64"/>
      <c r="AC330" s="64"/>
      <c r="AF330" t="str">
        <f t="shared" si="16"/>
        <v>7</v>
      </c>
      <c r="AG330">
        <f t="shared" si="17"/>
      </c>
    </row>
    <row r="331" spans="1:33" ht="63.75">
      <c r="A331">
        <v>328</v>
      </c>
      <c r="B331" s="18" t="s">
        <v>699</v>
      </c>
      <c r="C331" t="s">
        <v>377</v>
      </c>
      <c r="D331" t="s">
        <v>1089</v>
      </c>
      <c r="E331">
        <v>27</v>
      </c>
      <c r="F331" s="17" t="s">
        <v>2034</v>
      </c>
      <c r="G331" s="17" t="s">
        <v>2034</v>
      </c>
      <c r="H331" t="s">
        <v>378</v>
      </c>
      <c r="I331">
        <v>6</v>
      </c>
      <c r="J331" t="s">
        <v>1120</v>
      </c>
      <c r="K331" s="2" t="s">
        <v>379</v>
      </c>
      <c r="L331" s="2" t="s">
        <v>380</v>
      </c>
      <c r="M331" s="3">
        <f t="shared" si="15"/>
      </c>
      <c r="O331" s="64"/>
      <c r="P331" s="66"/>
      <c r="Q331" s="64"/>
      <c r="S331" s="64"/>
      <c r="U331" s="64"/>
      <c r="W331" s="64"/>
      <c r="Y331" s="64"/>
      <c r="AA331" s="64"/>
      <c r="AC331" s="64"/>
      <c r="AF331">
        <f t="shared" si="16"/>
      </c>
      <c r="AG331">
        <f t="shared" si="17"/>
      </c>
    </row>
    <row r="332" spans="1:33" ht="38.25">
      <c r="A332">
        <v>329</v>
      </c>
      <c r="B332" s="18" t="s">
        <v>699</v>
      </c>
      <c r="C332" t="s">
        <v>381</v>
      </c>
      <c r="D332" t="s">
        <v>1089</v>
      </c>
      <c r="E332">
        <v>26</v>
      </c>
      <c r="F332" s="17" t="s">
        <v>2034</v>
      </c>
      <c r="G332" s="17" t="s">
        <v>2034</v>
      </c>
      <c r="H332" t="s">
        <v>1572</v>
      </c>
      <c r="I332">
        <v>11</v>
      </c>
      <c r="J332" t="s">
        <v>1120</v>
      </c>
      <c r="K332" s="2" t="s">
        <v>382</v>
      </c>
      <c r="L332" s="2" t="s">
        <v>383</v>
      </c>
      <c r="M332" s="3">
        <f t="shared" si="15"/>
      </c>
      <c r="O332" s="64"/>
      <c r="P332" s="66"/>
      <c r="Q332" s="64"/>
      <c r="S332" s="64"/>
      <c r="U332" s="64"/>
      <c r="W332" s="64"/>
      <c r="Y332" s="64"/>
      <c r="AA332" s="64"/>
      <c r="AC332" s="64"/>
      <c r="AF332">
        <f t="shared" si="16"/>
      </c>
      <c r="AG332">
        <f t="shared" si="17"/>
      </c>
    </row>
    <row r="333" spans="1:33" ht="51">
      <c r="A333">
        <v>330</v>
      </c>
      <c r="B333" s="18" t="s">
        <v>699</v>
      </c>
      <c r="C333" t="s">
        <v>384</v>
      </c>
      <c r="D333" t="s">
        <v>1089</v>
      </c>
      <c r="E333">
        <v>27</v>
      </c>
      <c r="F333" s="17" t="s">
        <v>2034</v>
      </c>
      <c r="G333" s="17" t="s">
        <v>2034</v>
      </c>
      <c r="H333" t="s">
        <v>378</v>
      </c>
      <c r="I333">
        <v>4</v>
      </c>
      <c r="J333" t="s">
        <v>1952</v>
      </c>
      <c r="K333" s="2" t="s">
        <v>385</v>
      </c>
      <c r="L333" s="2" t="s">
        <v>953</v>
      </c>
      <c r="M333" s="3" t="str">
        <f t="shared" si="15"/>
        <v>A</v>
      </c>
      <c r="O333" s="64" t="s">
        <v>166</v>
      </c>
      <c r="P333" s="66">
        <v>7.1</v>
      </c>
      <c r="Q333" s="64"/>
      <c r="S333" s="64"/>
      <c r="U333" s="64"/>
      <c r="W333" s="64"/>
      <c r="Y333" s="64"/>
      <c r="AA333" s="64"/>
      <c r="AC333" s="64"/>
      <c r="AF333" t="str">
        <f t="shared" si="16"/>
        <v>7</v>
      </c>
      <c r="AG333">
        <f t="shared" si="17"/>
      </c>
    </row>
    <row r="334" spans="1:33" ht="63.75">
      <c r="A334">
        <v>331</v>
      </c>
      <c r="B334" s="18" t="s">
        <v>699</v>
      </c>
      <c r="C334" t="s">
        <v>386</v>
      </c>
      <c r="D334" t="s">
        <v>1089</v>
      </c>
      <c r="E334">
        <v>27</v>
      </c>
      <c r="F334" s="17" t="s">
        <v>2034</v>
      </c>
      <c r="G334" s="17" t="s">
        <v>2034</v>
      </c>
      <c r="H334" t="s">
        <v>378</v>
      </c>
      <c r="I334">
        <v>17</v>
      </c>
      <c r="J334" t="s">
        <v>1120</v>
      </c>
      <c r="K334" s="2" t="s">
        <v>387</v>
      </c>
      <c r="L334" s="2" t="s">
        <v>388</v>
      </c>
      <c r="M334" s="3">
        <f t="shared" si="15"/>
      </c>
      <c r="O334" s="64"/>
      <c r="P334" s="66"/>
      <c r="Q334" s="64"/>
      <c r="S334" s="64"/>
      <c r="U334" s="64"/>
      <c r="W334" s="64"/>
      <c r="Y334" s="64"/>
      <c r="AA334" s="64"/>
      <c r="AC334" s="64"/>
      <c r="AF334">
        <f t="shared" si="16"/>
      </c>
      <c r="AG334">
        <f t="shared" si="17"/>
      </c>
    </row>
    <row r="335" spans="1:33" ht="63.75">
      <c r="A335">
        <v>332</v>
      </c>
      <c r="B335" s="18" t="s">
        <v>699</v>
      </c>
      <c r="C335" t="s">
        <v>389</v>
      </c>
      <c r="D335" t="s">
        <v>1089</v>
      </c>
      <c r="E335">
        <v>27</v>
      </c>
      <c r="F335" s="17" t="s">
        <v>2034</v>
      </c>
      <c r="G335" s="17" t="s">
        <v>2034</v>
      </c>
      <c r="H335" t="s">
        <v>1572</v>
      </c>
      <c r="I335">
        <v>22</v>
      </c>
      <c r="J335" t="s">
        <v>1120</v>
      </c>
      <c r="K335" s="2" t="s">
        <v>390</v>
      </c>
      <c r="L335" s="2" t="s">
        <v>334</v>
      </c>
      <c r="M335" s="3">
        <f t="shared" si="15"/>
      </c>
      <c r="O335" s="64"/>
      <c r="P335" s="66"/>
      <c r="Q335" s="64"/>
      <c r="S335" s="64"/>
      <c r="U335" s="64"/>
      <c r="W335" s="64"/>
      <c r="Y335" s="64"/>
      <c r="AA335" s="64"/>
      <c r="AC335" s="64"/>
      <c r="AF335">
        <f t="shared" si="16"/>
      </c>
      <c r="AG335">
        <f t="shared" si="17"/>
      </c>
    </row>
    <row r="336" spans="1:33" ht="38.25">
      <c r="A336">
        <v>333</v>
      </c>
      <c r="B336" s="18" t="s">
        <v>699</v>
      </c>
      <c r="C336" t="s">
        <v>391</v>
      </c>
      <c r="D336" t="s">
        <v>1089</v>
      </c>
      <c r="E336">
        <v>27</v>
      </c>
      <c r="F336" s="17" t="s">
        <v>2034</v>
      </c>
      <c r="G336" s="17" t="s">
        <v>2034</v>
      </c>
      <c r="H336" t="s">
        <v>1572</v>
      </c>
      <c r="I336">
        <v>26</v>
      </c>
      <c r="J336" t="s">
        <v>1120</v>
      </c>
      <c r="K336" s="2" t="s">
        <v>392</v>
      </c>
      <c r="L336" s="2" t="s">
        <v>393</v>
      </c>
      <c r="M336" s="3">
        <f t="shared" si="15"/>
      </c>
      <c r="O336" s="64"/>
      <c r="P336" s="66"/>
      <c r="Q336" s="64"/>
      <c r="S336" s="64"/>
      <c r="U336" s="64"/>
      <c r="W336" s="64"/>
      <c r="Y336" s="64"/>
      <c r="AA336" s="64"/>
      <c r="AC336" s="64"/>
      <c r="AF336">
        <f t="shared" si="16"/>
      </c>
      <c r="AG336">
        <f t="shared" si="17"/>
      </c>
    </row>
    <row r="337" spans="1:33" ht="51">
      <c r="A337">
        <v>334</v>
      </c>
      <c r="B337" s="18" t="s">
        <v>699</v>
      </c>
      <c r="C337" t="s">
        <v>394</v>
      </c>
      <c r="D337" t="s">
        <v>1089</v>
      </c>
      <c r="E337">
        <v>28</v>
      </c>
      <c r="F337" s="17" t="s">
        <v>2034</v>
      </c>
      <c r="G337" s="17" t="s">
        <v>2034</v>
      </c>
      <c r="H337" t="s">
        <v>1572</v>
      </c>
      <c r="I337">
        <v>2</v>
      </c>
      <c r="J337" t="s">
        <v>1120</v>
      </c>
      <c r="K337" s="2" t="s">
        <v>395</v>
      </c>
      <c r="L337" s="2" t="s">
        <v>396</v>
      </c>
      <c r="M337" s="3">
        <f t="shared" si="15"/>
      </c>
      <c r="O337" s="64"/>
      <c r="P337" s="66"/>
      <c r="Q337" s="64"/>
      <c r="S337" s="64"/>
      <c r="U337" s="64"/>
      <c r="W337" s="64"/>
      <c r="Y337" s="64"/>
      <c r="AA337" s="64"/>
      <c r="AC337" s="64"/>
      <c r="AF337">
        <f t="shared" si="16"/>
      </c>
      <c r="AG337">
        <f t="shared" si="17"/>
      </c>
    </row>
    <row r="338" spans="1:33" ht="38.25">
      <c r="A338">
        <v>335</v>
      </c>
      <c r="B338" s="18" t="s">
        <v>699</v>
      </c>
      <c r="C338" t="s">
        <v>397</v>
      </c>
      <c r="D338" t="s">
        <v>1089</v>
      </c>
      <c r="E338">
        <v>28</v>
      </c>
      <c r="F338" s="17" t="s">
        <v>2034</v>
      </c>
      <c r="G338" s="17" t="s">
        <v>2034</v>
      </c>
      <c r="H338" t="s">
        <v>398</v>
      </c>
      <c r="I338">
        <v>4</v>
      </c>
      <c r="J338" t="s">
        <v>1120</v>
      </c>
      <c r="K338" s="2" t="s">
        <v>399</v>
      </c>
      <c r="L338" s="2" t="s">
        <v>400</v>
      </c>
      <c r="M338" s="3">
        <f t="shared" si="15"/>
      </c>
      <c r="O338" s="64"/>
      <c r="P338" s="66"/>
      <c r="Q338" s="64"/>
      <c r="S338" s="64"/>
      <c r="U338" s="64"/>
      <c r="W338" s="64"/>
      <c r="Y338" s="64"/>
      <c r="AA338" s="64"/>
      <c r="AC338" s="64"/>
      <c r="AF338">
        <f t="shared" si="16"/>
      </c>
      <c r="AG338">
        <f t="shared" si="17"/>
      </c>
    </row>
    <row r="339" spans="1:33" ht="25.5">
      <c r="A339">
        <v>336</v>
      </c>
      <c r="B339" s="18" t="s">
        <v>699</v>
      </c>
      <c r="C339" t="s">
        <v>401</v>
      </c>
      <c r="D339" t="s">
        <v>1089</v>
      </c>
      <c r="E339">
        <v>28</v>
      </c>
      <c r="F339" s="17" t="s">
        <v>2034</v>
      </c>
      <c r="G339" s="17" t="s">
        <v>2034</v>
      </c>
      <c r="H339" t="s">
        <v>398</v>
      </c>
      <c r="I339">
        <v>14</v>
      </c>
      <c r="J339" t="s">
        <v>1120</v>
      </c>
      <c r="K339" s="2" t="s">
        <v>402</v>
      </c>
      <c r="L339" s="2" t="s">
        <v>403</v>
      </c>
      <c r="M339" s="3">
        <f t="shared" si="15"/>
      </c>
      <c r="O339" s="64"/>
      <c r="P339" s="66"/>
      <c r="Q339" s="64"/>
      <c r="S339" s="64"/>
      <c r="U339" s="64"/>
      <c r="W339" s="64"/>
      <c r="Y339" s="64"/>
      <c r="AA339" s="64"/>
      <c r="AC339" s="64"/>
      <c r="AF339">
        <f t="shared" si="16"/>
      </c>
      <c r="AG339">
        <f t="shared" si="17"/>
      </c>
    </row>
    <row r="340" spans="1:33" ht="25.5">
      <c r="A340">
        <v>337</v>
      </c>
      <c r="B340" s="18" t="s">
        <v>699</v>
      </c>
      <c r="C340" t="s">
        <v>404</v>
      </c>
      <c r="D340" t="s">
        <v>1089</v>
      </c>
      <c r="E340">
        <v>29</v>
      </c>
      <c r="F340" s="17" t="s">
        <v>2034</v>
      </c>
      <c r="G340" s="17" t="s">
        <v>2034</v>
      </c>
      <c r="H340" t="s">
        <v>1957</v>
      </c>
      <c r="I340">
        <v>14</v>
      </c>
      <c r="J340" t="s">
        <v>1952</v>
      </c>
      <c r="K340" s="2" t="s">
        <v>405</v>
      </c>
      <c r="L340" s="2" t="s">
        <v>406</v>
      </c>
      <c r="M340" s="3" t="str">
        <f t="shared" si="15"/>
        <v>A</v>
      </c>
      <c r="O340" s="64" t="s">
        <v>166</v>
      </c>
      <c r="P340" s="66">
        <v>7.1</v>
      </c>
      <c r="Q340" s="64"/>
      <c r="S340" s="64"/>
      <c r="U340" s="64"/>
      <c r="W340" s="64"/>
      <c r="Y340" s="64"/>
      <c r="AA340" s="64"/>
      <c r="AC340" s="64"/>
      <c r="AF340" t="str">
        <f t="shared" si="16"/>
        <v>7</v>
      </c>
      <c r="AG340">
        <f t="shared" si="17"/>
      </c>
    </row>
    <row r="341" spans="1:33" ht="38.25">
      <c r="A341">
        <v>338</v>
      </c>
      <c r="B341" s="18" t="s">
        <v>699</v>
      </c>
      <c r="C341" t="s">
        <v>407</v>
      </c>
      <c r="D341" t="s">
        <v>1089</v>
      </c>
      <c r="E341">
        <v>29</v>
      </c>
      <c r="F341" s="17" t="s">
        <v>2034</v>
      </c>
      <c r="G341" s="17" t="s">
        <v>2034</v>
      </c>
      <c r="H341" t="s">
        <v>1957</v>
      </c>
      <c r="I341">
        <v>16</v>
      </c>
      <c r="J341" t="s">
        <v>1952</v>
      </c>
      <c r="K341" s="2" t="s">
        <v>408</v>
      </c>
      <c r="L341" s="2" t="s">
        <v>409</v>
      </c>
      <c r="M341" s="3" t="str">
        <f t="shared" si="15"/>
        <v>A</v>
      </c>
      <c r="O341" s="64" t="s">
        <v>166</v>
      </c>
      <c r="P341" s="66">
        <v>7.1</v>
      </c>
      <c r="Q341" s="64"/>
      <c r="S341" s="64"/>
      <c r="U341" s="64"/>
      <c r="W341" s="64"/>
      <c r="Y341" s="64"/>
      <c r="AA341" s="64"/>
      <c r="AC341" s="64"/>
      <c r="AF341" t="str">
        <f t="shared" si="16"/>
        <v>7</v>
      </c>
      <c r="AG341">
        <f t="shared" si="17"/>
      </c>
    </row>
    <row r="342" spans="1:33" ht="38.25">
      <c r="A342">
        <v>339</v>
      </c>
      <c r="B342" s="18" t="s">
        <v>699</v>
      </c>
      <c r="C342" t="s">
        <v>410</v>
      </c>
      <c r="D342" t="s">
        <v>1089</v>
      </c>
      <c r="E342">
        <v>29</v>
      </c>
      <c r="F342" s="17" t="s">
        <v>2034</v>
      </c>
      <c r="G342" s="17" t="s">
        <v>2034</v>
      </c>
      <c r="H342" t="s">
        <v>1957</v>
      </c>
      <c r="I342">
        <v>23</v>
      </c>
      <c r="J342" t="s">
        <v>1952</v>
      </c>
      <c r="K342" s="2" t="s">
        <v>411</v>
      </c>
      <c r="L342" s="2" t="s">
        <v>412</v>
      </c>
      <c r="M342" s="3" t="str">
        <f t="shared" si="15"/>
        <v>R</v>
      </c>
      <c r="O342" s="64" t="s">
        <v>271</v>
      </c>
      <c r="P342" s="66" t="s">
        <v>1730</v>
      </c>
      <c r="Q342" s="64"/>
      <c r="S342" s="64"/>
      <c r="U342" s="64"/>
      <c r="W342" s="64"/>
      <c r="Y342" s="64"/>
      <c r="AA342" s="64"/>
      <c r="AC342" s="64"/>
      <c r="AF342">
        <f t="shared" si="16"/>
      </c>
      <c r="AG342" t="str">
        <f t="shared" si="17"/>
        <v>7</v>
      </c>
    </row>
    <row r="343" spans="1:33" ht="51">
      <c r="A343">
        <v>340</v>
      </c>
      <c r="B343" s="18" t="s">
        <v>699</v>
      </c>
      <c r="C343" t="s">
        <v>413</v>
      </c>
      <c r="D343" t="s">
        <v>1089</v>
      </c>
      <c r="E343">
        <v>69</v>
      </c>
      <c r="F343" s="17" t="s">
        <v>2038</v>
      </c>
      <c r="G343" s="17" t="s">
        <v>1302</v>
      </c>
      <c r="H343" t="s">
        <v>735</v>
      </c>
      <c r="I343">
        <v>16</v>
      </c>
      <c r="J343" t="s">
        <v>1120</v>
      </c>
      <c r="K343" s="2" t="s">
        <v>414</v>
      </c>
      <c r="L343" s="2" t="s">
        <v>415</v>
      </c>
      <c r="M343" s="3" t="str">
        <f t="shared" si="15"/>
        <v>A</v>
      </c>
      <c r="O343" s="64"/>
      <c r="P343" s="66"/>
      <c r="Q343" s="64"/>
      <c r="S343" s="64"/>
      <c r="U343" s="64"/>
      <c r="W343" s="64" t="s">
        <v>166</v>
      </c>
      <c r="X343" s="2" t="s">
        <v>1624</v>
      </c>
      <c r="Y343" s="64"/>
      <c r="AA343" s="64"/>
      <c r="AC343" s="64"/>
      <c r="AF343" t="str">
        <f t="shared" si="16"/>
        <v>8.4</v>
      </c>
      <c r="AG343">
        <f t="shared" si="17"/>
      </c>
    </row>
    <row r="344" spans="1:33" ht="76.5">
      <c r="A344">
        <v>341</v>
      </c>
      <c r="B344" s="18" t="s">
        <v>699</v>
      </c>
      <c r="C344" t="s">
        <v>416</v>
      </c>
      <c r="D344" t="s">
        <v>1089</v>
      </c>
      <c r="E344">
        <v>69</v>
      </c>
      <c r="F344" s="17" t="s">
        <v>2038</v>
      </c>
      <c r="G344" s="17" t="s">
        <v>1302</v>
      </c>
      <c r="H344" t="s">
        <v>735</v>
      </c>
      <c r="I344">
        <v>11</v>
      </c>
      <c r="J344" t="s">
        <v>1120</v>
      </c>
      <c r="K344" s="2" t="s">
        <v>417</v>
      </c>
      <c r="L344" s="2" t="s">
        <v>418</v>
      </c>
      <c r="M344" s="3">
        <f t="shared" si="15"/>
      </c>
      <c r="O344" s="64"/>
      <c r="P344" s="66"/>
      <c r="Q344" s="64"/>
      <c r="S344" s="64"/>
      <c r="U344" s="64"/>
      <c r="W344" s="64"/>
      <c r="X344" s="2" t="s">
        <v>1625</v>
      </c>
      <c r="Y344" s="64"/>
      <c r="AA344" s="64"/>
      <c r="AC344" s="64"/>
      <c r="AF344">
        <f t="shared" si="16"/>
      </c>
      <c r="AG344">
        <f t="shared" si="17"/>
      </c>
    </row>
    <row r="345" spans="1:33" ht="153">
      <c r="A345">
        <v>342</v>
      </c>
      <c r="B345" s="18" t="s">
        <v>699</v>
      </c>
      <c r="C345" t="s">
        <v>419</v>
      </c>
      <c r="D345" t="s">
        <v>1089</v>
      </c>
      <c r="E345">
        <v>69</v>
      </c>
      <c r="F345" s="17" t="s">
        <v>2038</v>
      </c>
      <c r="G345" s="17" t="s">
        <v>1302</v>
      </c>
      <c r="H345" t="s">
        <v>735</v>
      </c>
      <c r="I345">
        <v>11</v>
      </c>
      <c r="J345" t="s">
        <v>1120</v>
      </c>
      <c r="K345" s="2" t="s">
        <v>420</v>
      </c>
      <c r="L345" s="2" t="s">
        <v>421</v>
      </c>
      <c r="M345" s="3">
        <f t="shared" si="15"/>
      </c>
      <c r="O345" s="64"/>
      <c r="P345" s="66"/>
      <c r="Q345" s="64"/>
      <c r="S345" s="64"/>
      <c r="U345" s="64"/>
      <c r="W345" s="64"/>
      <c r="X345" s="2"/>
      <c r="Y345" s="64"/>
      <c r="AA345" s="64"/>
      <c r="AC345" s="64"/>
      <c r="AF345">
        <f t="shared" si="16"/>
      </c>
      <c r="AG345">
        <f t="shared" si="17"/>
      </c>
    </row>
    <row r="346" spans="1:33" ht="51">
      <c r="A346">
        <v>343</v>
      </c>
      <c r="B346" s="18" t="s">
        <v>699</v>
      </c>
      <c r="C346" t="s">
        <v>422</v>
      </c>
      <c r="D346" t="s">
        <v>1089</v>
      </c>
      <c r="E346">
        <v>31</v>
      </c>
      <c r="F346" s="17" t="s">
        <v>2038</v>
      </c>
      <c r="G346" s="17" t="s">
        <v>2038</v>
      </c>
      <c r="H346">
        <v>8.1</v>
      </c>
      <c r="I346">
        <v>13</v>
      </c>
      <c r="J346" t="s">
        <v>1120</v>
      </c>
      <c r="K346" s="2" t="s">
        <v>423</v>
      </c>
      <c r="L346" s="2" t="s">
        <v>424</v>
      </c>
      <c r="M346" s="3" t="str">
        <f t="shared" si="15"/>
        <v>A</v>
      </c>
      <c r="O346" s="64"/>
      <c r="P346" s="66"/>
      <c r="Q346" s="64"/>
      <c r="S346" s="64"/>
      <c r="U346" s="64" t="s">
        <v>166</v>
      </c>
      <c r="V346" s="2" t="s">
        <v>1636</v>
      </c>
      <c r="W346" s="64"/>
      <c r="Y346" s="64"/>
      <c r="AA346" s="64"/>
      <c r="AC346" s="64"/>
      <c r="AF346" t="str">
        <f t="shared" si="16"/>
        <v>8</v>
      </c>
      <c r="AG346">
        <f t="shared" si="17"/>
      </c>
    </row>
    <row r="347" spans="1:33" ht="51">
      <c r="A347">
        <v>344</v>
      </c>
      <c r="B347" s="18" t="s">
        <v>699</v>
      </c>
      <c r="C347" t="s">
        <v>425</v>
      </c>
      <c r="D347" t="s">
        <v>1089</v>
      </c>
      <c r="E347">
        <v>31</v>
      </c>
      <c r="F347" s="17" t="s">
        <v>2038</v>
      </c>
      <c r="G347" s="17" t="s">
        <v>1299</v>
      </c>
      <c r="H347" t="s">
        <v>1133</v>
      </c>
      <c r="I347">
        <v>16</v>
      </c>
      <c r="J347" t="s">
        <v>1120</v>
      </c>
      <c r="K347" s="2" t="s">
        <v>426</v>
      </c>
      <c r="L347" s="2" t="s">
        <v>427</v>
      </c>
      <c r="M347" s="3" t="str">
        <f t="shared" si="15"/>
        <v>A</v>
      </c>
      <c r="O347" s="64"/>
      <c r="P347" s="66"/>
      <c r="Q347" s="64"/>
      <c r="S347" s="64"/>
      <c r="U347" s="64" t="s">
        <v>166</v>
      </c>
      <c r="V347" s="2" t="s">
        <v>1636</v>
      </c>
      <c r="W347" s="64"/>
      <c r="Y347" s="64"/>
      <c r="AA347" s="64"/>
      <c r="AC347" s="64"/>
      <c r="AF347" t="str">
        <f t="shared" si="16"/>
        <v>8.1</v>
      </c>
      <c r="AG347">
        <f t="shared" si="17"/>
      </c>
    </row>
    <row r="348" spans="1:33" ht="12.75">
      <c r="A348">
        <v>345</v>
      </c>
      <c r="B348" s="18" t="s">
        <v>699</v>
      </c>
      <c r="C348" t="s">
        <v>428</v>
      </c>
      <c r="D348" t="s">
        <v>1089</v>
      </c>
      <c r="E348">
        <v>31</v>
      </c>
      <c r="F348" s="17" t="s">
        <v>2038</v>
      </c>
      <c r="G348" s="17" t="s">
        <v>1299</v>
      </c>
      <c r="H348" t="s">
        <v>1959</v>
      </c>
      <c r="I348">
        <v>28</v>
      </c>
      <c r="J348" t="s">
        <v>1952</v>
      </c>
      <c r="K348" s="2" t="s">
        <v>429</v>
      </c>
      <c r="L348" s="2" t="s">
        <v>430</v>
      </c>
      <c r="M348" s="3" t="str">
        <f t="shared" si="15"/>
        <v>A</v>
      </c>
      <c r="O348" s="64" t="s">
        <v>166</v>
      </c>
      <c r="P348" s="66">
        <v>7.1</v>
      </c>
      <c r="Q348" s="64"/>
      <c r="S348" s="64"/>
      <c r="U348" s="64"/>
      <c r="V348" s="2"/>
      <c r="W348" s="64"/>
      <c r="Y348" s="64"/>
      <c r="AA348" s="64"/>
      <c r="AC348" s="64"/>
      <c r="AF348" t="str">
        <f t="shared" si="16"/>
        <v>8.1</v>
      </c>
      <c r="AG348">
        <f t="shared" si="17"/>
      </c>
    </row>
    <row r="349" spans="1:33" ht="102">
      <c r="A349">
        <v>346</v>
      </c>
      <c r="B349" s="18" t="s">
        <v>699</v>
      </c>
      <c r="C349" t="s">
        <v>431</v>
      </c>
      <c r="D349" t="s">
        <v>1089</v>
      </c>
      <c r="E349">
        <v>31</v>
      </c>
      <c r="F349" s="17" t="s">
        <v>2038</v>
      </c>
      <c r="G349" s="17" t="s">
        <v>1299</v>
      </c>
      <c r="H349" t="s">
        <v>1959</v>
      </c>
      <c r="I349">
        <v>28</v>
      </c>
      <c r="J349" t="s">
        <v>1120</v>
      </c>
      <c r="K349" s="2" t="s">
        <v>432</v>
      </c>
      <c r="L349" s="2" t="s">
        <v>433</v>
      </c>
      <c r="M349" s="3" t="str">
        <f t="shared" si="15"/>
        <v>R</v>
      </c>
      <c r="O349" s="64"/>
      <c r="P349" s="66"/>
      <c r="Q349" s="64"/>
      <c r="S349" s="64"/>
      <c r="U349" s="64" t="s">
        <v>271</v>
      </c>
      <c r="V349" s="2" t="s">
        <v>1637</v>
      </c>
      <c r="W349" s="64"/>
      <c r="Y349" s="64"/>
      <c r="AA349" s="64"/>
      <c r="AC349" s="64"/>
      <c r="AF349">
        <f t="shared" si="16"/>
      </c>
      <c r="AG349" t="str">
        <f t="shared" si="17"/>
        <v>8.1</v>
      </c>
    </row>
    <row r="350" spans="1:33" ht="76.5">
      <c r="A350">
        <v>347</v>
      </c>
      <c r="B350" s="18" t="s">
        <v>699</v>
      </c>
      <c r="C350" t="s">
        <v>434</v>
      </c>
      <c r="D350" t="s">
        <v>1089</v>
      </c>
      <c r="E350">
        <v>32</v>
      </c>
      <c r="F350" s="17" t="s">
        <v>2038</v>
      </c>
      <c r="G350" s="17" t="s">
        <v>1299</v>
      </c>
      <c r="H350" t="s">
        <v>1980</v>
      </c>
      <c r="I350">
        <v>6</v>
      </c>
      <c r="J350" t="s">
        <v>1120</v>
      </c>
      <c r="K350" s="2" t="s">
        <v>435</v>
      </c>
      <c r="L350" s="2" t="s">
        <v>436</v>
      </c>
      <c r="M350" s="3" t="str">
        <f t="shared" si="15"/>
        <v>A</v>
      </c>
      <c r="O350" s="64"/>
      <c r="P350" s="66"/>
      <c r="Q350" s="64"/>
      <c r="S350" s="64"/>
      <c r="U350" s="64" t="s">
        <v>166</v>
      </c>
      <c r="V350" s="2" t="s">
        <v>1638</v>
      </c>
      <c r="W350" s="64"/>
      <c r="Y350" s="64"/>
      <c r="AA350" s="64"/>
      <c r="AC350" s="64"/>
      <c r="AF350" t="str">
        <f t="shared" si="16"/>
        <v>8.1</v>
      </c>
      <c r="AG350">
        <f t="shared" si="17"/>
      </c>
    </row>
    <row r="351" spans="1:33" ht="102">
      <c r="A351">
        <v>348</v>
      </c>
      <c r="B351" s="18" t="s">
        <v>699</v>
      </c>
      <c r="C351" t="s">
        <v>437</v>
      </c>
      <c r="D351" t="s">
        <v>1089</v>
      </c>
      <c r="E351">
        <v>5</v>
      </c>
      <c r="F351" s="17" t="s">
        <v>1953</v>
      </c>
      <c r="G351" s="17" t="s">
        <v>1953</v>
      </c>
      <c r="H351">
        <v>3</v>
      </c>
      <c r="I351">
        <v>6</v>
      </c>
      <c r="J351" t="s">
        <v>1120</v>
      </c>
      <c r="K351" s="2" t="s">
        <v>438</v>
      </c>
      <c r="L351" s="2" t="s">
        <v>439</v>
      </c>
      <c r="M351" s="3" t="str">
        <f t="shared" si="15"/>
        <v>A</v>
      </c>
      <c r="O351" s="64"/>
      <c r="P351" s="66"/>
      <c r="Q351" s="64" t="s">
        <v>166</v>
      </c>
      <c r="R351" s="7" t="s">
        <v>2068</v>
      </c>
      <c r="S351" s="64"/>
      <c r="U351" s="64"/>
      <c r="W351" s="64"/>
      <c r="Y351" s="64"/>
      <c r="AA351" s="64"/>
      <c r="AC351" s="64"/>
      <c r="AF351" t="str">
        <f t="shared" si="16"/>
        <v>3</v>
      </c>
      <c r="AG351">
        <f t="shared" si="17"/>
      </c>
    </row>
    <row r="352" spans="1:33" ht="76.5">
      <c r="A352">
        <v>349</v>
      </c>
      <c r="B352" s="18" t="s">
        <v>699</v>
      </c>
      <c r="C352" t="s">
        <v>440</v>
      </c>
      <c r="D352" t="s">
        <v>1089</v>
      </c>
      <c r="E352">
        <v>32</v>
      </c>
      <c r="F352" s="17" t="s">
        <v>2038</v>
      </c>
      <c r="G352" s="17" t="s">
        <v>1299</v>
      </c>
      <c r="H352" t="s">
        <v>1980</v>
      </c>
      <c r="I352">
        <v>12</v>
      </c>
      <c r="J352" t="s">
        <v>1120</v>
      </c>
      <c r="K352" s="2" t="s">
        <v>441</v>
      </c>
      <c r="L352" s="2" t="s">
        <v>442</v>
      </c>
      <c r="M352" s="3" t="str">
        <f t="shared" si="15"/>
        <v>A</v>
      </c>
      <c r="O352" s="64"/>
      <c r="P352" s="66"/>
      <c r="Q352" s="64"/>
      <c r="S352" s="64"/>
      <c r="U352" s="64" t="s">
        <v>166</v>
      </c>
      <c r="V352" s="2" t="s">
        <v>1639</v>
      </c>
      <c r="W352" s="64"/>
      <c r="Y352" s="64"/>
      <c r="AA352" s="64"/>
      <c r="AC352" s="64"/>
      <c r="AF352" t="str">
        <f t="shared" si="16"/>
        <v>8.1</v>
      </c>
      <c r="AG352">
        <f t="shared" si="17"/>
      </c>
    </row>
    <row r="353" spans="1:33" ht="127.5">
      <c r="A353">
        <v>350</v>
      </c>
      <c r="B353" s="18" t="s">
        <v>699</v>
      </c>
      <c r="C353" t="s">
        <v>443</v>
      </c>
      <c r="D353" t="s">
        <v>1089</v>
      </c>
      <c r="E353">
        <v>33</v>
      </c>
      <c r="F353" s="17" t="s">
        <v>2038</v>
      </c>
      <c r="G353" s="17" t="s">
        <v>1299</v>
      </c>
      <c r="H353" t="s">
        <v>1148</v>
      </c>
      <c r="I353">
        <v>15</v>
      </c>
      <c r="J353" t="s">
        <v>1120</v>
      </c>
      <c r="K353" s="2" t="s">
        <v>444</v>
      </c>
      <c r="L353" s="2" t="s">
        <v>445</v>
      </c>
      <c r="M353" s="3" t="str">
        <f t="shared" si="15"/>
        <v>R</v>
      </c>
      <c r="O353" s="64"/>
      <c r="P353" s="66"/>
      <c r="Q353" s="64"/>
      <c r="S353" s="64"/>
      <c r="U353" s="64" t="s">
        <v>271</v>
      </c>
      <c r="V353" s="2" t="s">
        <v>1640</v>
      </c>
      <c r="W353" s="64"/>
      <c r="Y353" s="64"/>
      <c r="AA353" s="64"/>
      <c r="AC353" s="64"/>
      <c r="AF353">
        <f t="shared" si="16"/>
      </c>
      <c r="AG353" t="str">
        <f t="shared" si="17"/>
        <v>8.1</v>
      </c>
    </row>
    <row r="354" spans="1:33" ht="140.25">
      <c r="A354">
        <v>351</v>
      </c>
      <c r="B354" s="18" t="s">
        <v>699</v>
      </c>
      <c r="C354" t="s">
        <v>446</v>
      </c>
      <c r="D354" t="s">
        <v>1089</v>
      </c>
      <c r="E354">
        <v>33</v>
      </c>
      <c r="F354" s="17" t="s">
        <v>2038</v>
      </c>
      <c r="G354" s="17" t="s">
        <v>1299</v>
      </c>
      <c r="H354" t="s">
        <v>1148</v>
      </c>
      <c r="I354">
        <v>16</v>
      </c>
      <c r="J354" t="s">
        <v>1120</v>
      </c>
      <c r="K354" s="2" t="s">
        <v>447</v>
      </c>
      <c r="L354" s="2" t="s">
        <v>448</v>
      </c>
      <c r="M354" s="3" t="str">
        <f t="shared" si="15"/>
        <v>R</v>
      </c>
      <c r="O354" s="64"/>
      <c r="P354" s="66"/>
      <c r="Q354" s="64"/>
      <c r="S354" s="64"/>
      <c r="U354" s="64" t="s">
        <v>271</v>
      </c>
      <c r="V354" s="2" t="s">
        <v>1641</v>
      </c>
      <c r="W354" s="64"/>
      <c r="Y354" s="64"/>
      <c r="AA354" s="64"/>
      <c r="AC354" s="64"/>
      <c r="AF354">
        <f t="shared" si="16"/>
      </c>
      <c r="AG354" t="str">
        <f t="shared" si="17"/>
        <v>8.1</v>
      </c>
    </row>
    <row r="355" spans="1:33" ht="140.25">
      <c r="A355">
        <v>352</v>
      </c>
      <c r="B355" s="18" t="s">
        <v>699</v>
      </c>
      <c r="C355" t="s">
        <v>449</v>
      </c>
      <c r="D355" t="s">
        <v>1089</v>
      </c>
      <c r="E355">
        <v>33</v>
      </c>
      <c r="F355" s="17" t="s">
        <v>2038</v>
      </c>
      <c r="G355" s="17" t="s">
        <v>1299</v>
      </c>
      <c r="H355" t="s">
        <v>1148</v>
      </c>
      <c r="I355">
        <v>16</v>
      </c>
      <c r="J355" t="s">
        <v>1120</v>
      </c>
      <c r="K355" s="2" t="s">
        <v>450</v>
      </c>
      <c r="L355" s="2" t="s">
        <v>451</v>
      </c>
      <c r="M355" s="3" t="str">
        <f t="shared" si="15"/>
        <v>R</v>
      </c>
      <c r="O355" s="64"/>
      <c r="P355" s="66"/>
      <c r="Q355" s="64"/>
      <c r="S355" s="64"/>
      <c r="U355" s="64" t="s">
        <v>271</v>
      </c>
      <c r="V355" s="2" t="s">
        <v>1641</v>
      </c>
      <c r="W355" s="64"/>
      <c r="Y355" s="64"/>
      <c r="AA355" s="64"/>
      <c r="AC355" s="64"/>
      <c r="AF355">
        <f t="shared" si="16"/>
      </c>
      <c r="AG355" t="str">
        <f t="shared" si="17"/>
        <v>8.1</v>
      </c>
    </row>
    <row r="356" spans="1:33" ht="38.25">
      <c r="A356">
        <v>353</v>
      </c>
      <c r="B356" s="18" t="s">
        <v>699</v>
      </c>
      <c r="C356" t="s">
        <v>452</v>
      </c>
      <c r="D356" t="s">
        <v>1089</v>
      </c>
      <c r="E356">
        <v>34</v>
      </c>
      <c r="F356" s="17" t="s">
        <v>2038</v>
      </c>
      <c r="G356" s="17" t="s">
        <v>2038</v>
      </c>
      <c r="H356">
        <v>8.2</v>
      </c>
      <c r="I356">
        <v>20</v>
      </c>
      <c r="J356" t="s">
        <v>1952</v>
      </c>
      <c r="K356" s="2" t="s">
        <v>453</v>
      </c>
      <c r="L356" s="2" t="s">
        <v>454</v>
      </c>
      <c r="M356" s="3" t="str">
        <f t="shared" si="15"/>
        <v>A</v>
      </c>
      <c r="O356" s="64" t="s">
        <v>166</v>
      </c>
      <c r="P356" s="66">
        <v>7.1</v>
      </c>
      <c r="Q356" s="64"/>
      <c r="S356" s="64"/>
      <c r="U356" s="64"/>
      <c r="V356" s="2" t="s">
        <v>1642</v>
      </c>
      <c r="W356" s="64"/>
      <c r="Y356" s="64"/>
      <c r="AA356" s="64"/>
      <c r="AC356" s="64"/>
      <c r="AF356" t="str">
        <f t="shared" si="16"/>
        <v>8</v>
      </c>
      <c r="AG356">
        <f t="shared" si="17"/>
      </c>
    </row>
    <row r="357" spans="1:33" ht="204">
      <c r="A357">
        <v>354</v>
      </c>
      <c r="B357" s="18" t="s">
        <v>699</v>
      </c>
      <c r="C357" t="s">
        <v>455</v>
      </c>
      <c r="D357" t="s">
        <v>1089</v>
      </c>
      <c r="E357">
        <v>36</v>
      </c>
      <c r="F357" s="17" t="s">
        <v>2038</v>
      </c>
      <c r="G357" s="17" t="s">
        <v>1300</v>
      </c>
      <c r="H357" t="s">
        <v>1156</v>
      </c>
      <c r="I357">
        <v>23</v>
      </c>
      <c r="J357" t="s">
        <v>1120</v>
      </c>
      <c r="K357" s="2" t="s">
        <v>456</v>
      </c>
      <c r="L357" s="2" t="s">
        <v>953</v>
      </c>
      <c r="M357" s="3" t="str">
        <f t="shared" si="15"/>
        <v>R</v>
      </c>
      <c r="O357" s="64"/>
      <c r="P357" s="66"/>
      <c r="Q357" s="64"/>
      <c r="S357" s="64"/>
      <c r="U357" s="64" t="s">
        <v>271</v>
      </c>
      <c r="V357" s="2" t="s">
        <v>2042</v>
      </c>
      <c r="W357" s="64"/>
      <c r="Y357" s="64"/>
      <c r="AA357" s="64"/>
      <c r="AC357" s="64"/>
      <c r="AF357">
        <f t="shared" si="16"/>
      </c>
      <c r="AG357" t="str">
        <f t="shared" si="17"/>
        <v>8.2</v>
      </c>
    </row>
    <row r="358" spans="1:33" ht="89.25">
      <c r="A358">
        <v>355</v>
      </c>
      <c r="B358" s="18" t="s">
        <v>699</v>
      </c>
      <c r="C358" t="s">
        <v>457</v>
      </c>
      <c r="D358" t="s">
        <v>1089</v>
      </c>
      <c r="E358">
        <v>42</v>
      </c>
      <c r="F358" s="17" t="s">
        <v>2038</v>
      </c>
      <c r="G358" s="17" t="s">
        <v>2038</v>
      </c>
      <c r="H358">
        <v>8.3</v>
      </c>
      <c r="I358">
        <v>12</v>
      </c>
      <c r="J358" t="s">
        <v>1120</v>
      </c>
      <c r="K358" s="2" t="s">
        <v>458</v>
      </c>
      <c r="L358" s="2" t="s">
        <v>459</v>
      </c>
      <c r="M358" s="3" t="str">
        <f t="shared" si="15"/>
        <v>A</v>
      </c>
      <c r="O358" s="64"/>
      <c r="P358" s="66"/>
      <c r="Q358" s="64"/>
      <c r="S358" s="64"/>
      <c r="U358" s="64" t="s">
        <v>166</v>
      </c>
      <c r="V358" s="2" t="s">
        <v>2043</v>
      </c>
      <c r="W358" s="64"/>
      <c r="Y358" s="64"/>
      <c r="AA358" s="64"/>
      <c r="AC358" s="64"/>
      <c r="AF358" t="str">
        <f t="shared" si="16"/>
        <v>8</v>
      </c>
      <c r="AG358">
        <f t="shared" si="17"/>
      </c>
    </row>
    <row r="359" spans="1:33" ht="25.5">
      <c r="A359">
        <v>356</v>
      </c>
      <c r="B359" s="18" t="s">
        <v>699</v>
      </c>
      <c r="C359" t="s">
        <v>460</v>
      </c>
      <c r="D359" t="s">
        <v>1089</v>
      </c>
      <c r="E359">
        <v>42</v>
      </c>
      <c r="F359" s="17" t="s">
        <v>2038</v>
      </c>
      <c r="G359" s="17" t="s">
        <v>1995</v>
      </c>
      <c r="H359" t="s">
        <v>1995</v>
      </c>
      <c r="I359">
        <v>21</v>
      </c>
      <c r="J359" t="s">
        <v>1952</v>
      </c>
      <c r="K359" s="2" t="s">
        <v>461</v>
      </c>
      <c r="L359" s="2" t="s">
        <v>462</v>
      </c>
      <c r="M359" s="3" t="str">
        <f t="shared" si="15"/>
        <v>A</v>
      </c>
      <c r="O359" s="64" t="s">
        <v>166</v>
      </c>
      <c r="P359" s="66">
        <v>7.1</v>
      </c>
      <c r="Q359" s="64"/>
      <c r="S359" s="64"/>
      <c r="U359" s="64"/>
      <c r="W359" s="64"/>
      <c r="Y359" s="64"/>
      <c r="AA359" s="64"/>
      <c r="AC359" s="64"/>
      <c r="AF359" t="str">
        <f t="shared" si="16"/>
        <v>8.3.1</v>
      </c>
      <c r="AG359">
        <f t="shared" si="17"/>
      </c>
    </row>
    <row r="360" spans="1:33" ht="102">
      <c r="A360">
        <v>357</v>
      </c>
      <c r="B360" s="18" t="s">
        <v>699</v>
      </c>
      <c r="C360" t="s">
        <v>463</v>
      </c>
      <c r="D360" t="s">
        <v>1089</v>
      </c>
      <c r="E360">
        <v>66</v>
      </c>
      <c r="F360" s="17" t="s">
        <v>2038</v>
      </c>
      <c r="G360" s="17" t="s">
        <v>1302</v>
      </c>
      <c r="H360" t="s">
        <v>1983</v>
      </c>
      <c r="I360">
        <v>20</v>
      </c>
      <c r="J360" t="s">
        <v>1120</v>
      </c>
      <c r="K360" s="2" t="s">
        <v>464</v>
      </c>
      <c r="L360" s="2" t="s">
        <v>465</v>
      </c>
      <c r="M360" s="3" t="str">
        <f t="shared" si="15"/>
        <v>R</v>
      </c>
      <c r="O360" s="64"/>
      <c r="P360" s="66"/>
      <c r="Q360" s="64"/>
      <c r="S360" s="64"/>
      <c r="U360" s="64"/>
      <c r="W360" s="64" t="s">
        <v>271</v>
      </c>
      <c r="X360" s="2" t="s">
        <v>1626</v>
      </c>
      <c r="Y360" s="64"/>
      <c r="AA360" s="64"/>
      <c r="AC360" s="64"/>
      <c r="AF360">
        <f t="shared" si="16"/>
      </c>
      <c r="AG360" t="str">
        <f t="shared" si="17"/>
        <v>8.4</v>
      </c>
    </row>
    <row r="361" spans="1:33" ht="89.25">
      <c r="A361">
        <v>358</v>
      </c>
      <c r="B361" s="18" t="s">
        <v>699</v>
      </c>
      <c r="C361" t="s">
        <v>466</v>
      </c>
      <c r="D361" t="s">
        <v>1089</v>
      </c>
      <c r="E361">
        <v>66</v>
      </c>
      <c r="F361" s="17" t="s">
        <v>2038</v>
      </c>
      <c r="G361" s="17" t="s">
        <v>1302</v>
      </c>
      <c r="H361" t="s">
        <v>1983</v>
      </c>
      <c r="I361">
        <v>25</v>
      </c>
      <c r="J361" t="s">
        <v>1120</v>
      </c>
      <c r="K361" s="2" t="s">
        <v>467</v>
      </c>
      <c r="L361" s="2" t="s">
        <v>468</v>
      </c>
      <c r="M361" s="3" t="str">
        <f t="shared" si="15"/>
        <v>A</v>
      </c>
      <c r="O361" s="64"/>
      <c r="P361" s="66"/>
      <c r="Q361" s="64"/>
      <c r="S361" s="64"/>
      <c r="U361" s="64"/>
      <c r="W361" s="64" t="s">
        <v>166</v>
      </c>
      <c r="X361" s="2"/>
      <c r="Y361" s="64"/>
      <c r="AA361" s="64"/>
      <c r="AC361" s="64"/>
      <c r="AF361" t="str">
        <f t="shared" si="16"/>
        <v>8.4</v>
      </c>
      <c r="AG361">
        <f t="shared" si="17"/>
      </c>
    </row>
    <row r="362" spans="1:33" ht="38.25">
      <c r="A362">
        <v>359</v>
      </c>
      <c r="B362" s="18" t="s">
        <v>699</v>
      </c>
      <c r="C362" t="s">
        <v>469</v>
      </c>
      <c r="D362" t="s">
        <v>1089</v>
      </c>
      <c r="E362">
        <v>67</v>
      </c>
      <c r="F362" s="17" t="s">
        <v>2038</v>
      </c>
      <c r="G362" s="17" t="s">
        <v>1302</v>
      </c>
      <c r="H362" t="s">
        <v>1983</v>
      </c>
      <c r="I362">
        <v>9</v>
      </c>
      <c r="J362" t="s">
        <v>1120</v>
      </c>
      <c r="K362" s="2" t="s">
        <v>470</v>
      </c>
      <c r="L362" s="2" t="s">
        <v>471</v>
      </c>
      <c r="M362" s="3" t="str">
        <f t="shared" si="15"/>
        <v>A</v>
      </c>
      <c r="O362" s="64"/>
      <c r="P362" s="66"/>
      <c r="Q362" s="64"/>
      <c r="S362" s="64"/>
      <c r="U362" s="64"/>
      <c r="W362" s="64" t="s">
        <v>166</v>
      </c>
      <c r="X362" s="2"/>
      <c r="Y362" s="64"/>
      <c r="AA362" s="64"/>
      <c r="AC362" s="64"/>
      <c r="AF362" t="str">
        <f t="shared" si="16"/>
        <v>8.4</v>
      </c>
      <c r="AG362">
        <f t="shared" si="17"/>
      </c>
    </row>
    <row r="363" spans="1:33" ht="51">
      <c r="A363">
        <v>360</v>
      </c>
      <c r="B363" s="18" t="s">
        <v>699</v>
      </c>
      <c r="C363" t="s">
        <v>472</v>
      </c>
      <c r="D363" t="s">
        <v>1089</v>
      </c>
      <c r="E363">
        <v>67</v>
      </c>
      <c r="F363" s="17" t="s">
        <v>2038</v>
      </c>
      <c r="G363" s="17" t="s">
        <v>1302</v>
      </c>
      <c r="H363" t="s">
        <v>1983</v>
      </c>
      <c r="I363">
        <v>24</v>
      </c>
      <c r="J363" t="s">
        <v>1120</v>
      </c>
      <c r="K363" s="2" t="s">
        <v>473</v>
      </c>
      <c r="L363" s="2" t="s">
        <v>474</v>
      </c>
      <c r="M363" s="3" t="str">
        <f t="shared" si="15"/>
        <v>A</v>
      </c>
      <c r="O363" s="64"/>
      <c r="P363" s="66"/>
      <c r="Q363" s="64"/>
      <c r="S363" s="64"/>
      <c r="U363" s="64"/>
      <c r="W363" s="64" t="s">
        <v>166</v>
      </c>
      <c r="X363" s="2"/>
      <c r="Y363" s="64"/>
      <c r="AA363" s="64"/>
      <c r="AC363" s="64"/>
      <c r="AF363" t="str">
        <f t="shared" si="16"/>
        <v>8.4</v>
      </c>
      <c r="AG363">
        <f t="shared" si="17"/>
      </c>
    </row>
    <row r="364" spans="1:33" ht="51">
      <c r="A364">
        <v>361</v>
      </c>
      <c r="B364" s="18" t="s">
        <v>699</v>
      </c>
      <c r="C364" t="s">
        <v>475</v>
      </c>
      <c r="D364" t="s">
        <v>1089</v>
      </c>
      <c r="E364">
        <v>67</v>
      </c>
      <c r="F364" s="17" t="s">
        <v>2038</v>
      </c>
      <c r="G364" s="17" t="s">
        <v>1302</v>
      </c>
      <c r="H364" t="s">
        <v>1983</v>
      </c>
      <c r="I364">
        <v>25</v>
      </c>
      <c r="J364" t="s">
        <v>1120</v>
      </c>
      <c r="K364" s="2" t="s">
        <v>476</v>
      </c>
      <c r="L364" s="2" t="s">
        <v>477</v>
      </c>
      <c r="M364" s="3" t="str">
        <f t="shared" si="15"/>
        <v>A</v>
      </c>
      <c r="O364" s="64"/>
      <c r="P364" s="66"/>
      <c r="Q364" s="64"/>
      <c r="S364" s="64"/>
      <c r="U364" s="64"/>
      <c r="W364" s="64" t="s">
        <v>166</v>
      </c>
      <c r="X364" s="2" t="s">
        <v>1627</v>
      </c>
      <c r="Y364" s="64"/>
      <c r="AA364" s="64"/>
      <c r="AC364" s="64"/>
      <c r="AF364" t="str">
        <f t="shared" si="16"/>
        <v>8.4</v>
      </c>
      <c r="AG364">
        <f t="shared" si="17"/>
      </c>
    </row>
    <row r="365" spans="1:33" ht="51">
      <c r="A365">
        <v>362</v>
      </c>
      <c r="B365" s="18" t="s">
        <v>699</v>
      </c>
      <c r="C365" t="s">
        <v>478</v>
      </c>
      <c r="D365" t="s">
        <v>1089</v>
      </c>
      <c r="E365">
        <v>67</v>
      </c>
      <c r="F365" s="17" t="s">
        <v>2038</v>
      </c>
      <c r="G365" s="17" t="s">
        <v>1302</v>
      </c>
      <c r="H365" t="s">
        <v>1983</v>
      </c>
      <c r="I365">
        <v>29</v>
      </c>
      <c r="J365" t="s">
        <v>1120</v>
      </c>
      <c r="K365" s="2" t="s">
        <v>479</v>
      </c>
      <c r="L365" s="2" t="s">
        <v>480</v>
      </c>
      <c r="M365" s="3" t="str">
        <f t="shared" si="15"/>
        <v>A</v>
      </c>
      <c r="O365" s="64"/>
      <c r="P365" s="66"/>
      <c r="Q365" s="64"/>
      <c r="S365" s="64"/>
      <c r="U365" s="64"/>
      <c r="W365" s="64" t="s">
        <v>166</v>
      </c>
      <c r="X365" s="2"/>
      <c r="Y365" s="64"/>
      <c r="AA365" s="64"/>
      <c r="AC365" s="64"/>
      <c r="AF365" t="str">
        <f t="shared" si="16"/>
        <v>8.4</v>
      </c>
      <c r="AG365">
        <f t="shared" si="17"/>
      </c>
    </row>
    <row r="366" spans="1:33" ht="38.25">
      <c r="A366">
        <v>363</v>
      </c>
      <c r="B366" s="18" t="s">
        <v>699</v>
      </c>
      <c r="C366" t="s">
        <v>481</v>
      </c>
      <c r="D366" t="s">
        <v>1089</v>
      </c>
      <c r="E366">
        <v>68</v>
      </c>
      <c r="F366" s="17" t="s">
        <v>2038</v>
      </c>
      <c r="G366" s="17" t="s">
        <v>1302</v>
      </c>
      <c r="H366" t="s">
        <v>482</v>
      </c>
      <c r="I366">
        <v>12</v>
      </c>
      <c r="J366" t="s">
        <v>1120</v>
      </c>
      <c r="K366" s="2" t="s">
        <v>483</v>
      </c>
      <c r="L366" s="2" t="s">
        <v>484</v>
      </c>
      <c r="M366" s="3" t="str">
        <f t="shared" si="15"/>
        <v>A</v>
      </c>
      <c r="O366" s="64"/>
      <c r="P366" s="66"/>
      <c r="Q366" s="64"/>
      <c r="S366" s="64"/>
      <c r="U366" s="64"/>
      <c r="W366" s="64" t="s">
        <v>166</v>
      </c>
      <c r="X366" s="2"/>
      <c r="Y366" s="64"/>
      <c r="AA366" s="64"/>
      <c r="AC366" s="64"/>
      <c r="AF366" t="str">
        <f t="shared" si="16"/>
        <v>8.4</v>
      </c>
      <c r="AG366">
        <f t="shared" si="17"/>
      </c>
    </row>
    <row r="367" spans="1:33" ht="38.25">
      <c r="A367">
        <v>364</v>
      </c>
      <c r="B367" s="18" t="s">
        <v>699</v>
      </c>
      <c r="C367" t="s">
        <v>485</v>
      </c>
      <c r="D367" t="s">
        <v>1089</v>
      </c>
      <c r="E367">
        <v>68</v>
      </c>
      <c r="F367" s="17" t="s">
        <v>2038</v>
      </c>
      <c r="G367" s="17" t="s">
        <v>1302</v>
      </c>
      <c r="H367" t="s">
        <v>482</v>
      </c>
      <c r="I367">
        <v>13</v>
      </c>
      <c r="J367" t="s">
        <v>1120</v>
      </c>
      <c r="K367" s="2" t="s">
        <v>486</v>
      </c>
      <c r="L367" s="2" t="s">
        <v>487</v>
      </c>
      <c r="M367" s="3" t="str">
        <f t="shared" si="15"/>
        <v>A</v>
      </c>
      <c r="O367" s="64"/>
      <c r="P367" s="66"/>
      <c r="Q367" s="64"/>
      <c r="S367" s="64"/>
      <c r="U367" s="64"/>
      <c r="W367" s="64" t="s">
        <v>166</v>
      </c>
      <c r="X367" s="2"/>
      <c r="Y367" s="64"/>
      <c r="AA367" s="64"/>
      <c r="AC367" s="64"/>
      <c r="AF367" t="str">
        <f t="shared" si="16"/>
        <v>8.4</v>
      </c>
      <c r="AG367">
        <f t="shared" si="17"/>
      </c>
    </row>
    <row r="368" spans="1:33" ht="89.25">
      <c r="A368">
        <v>365</v>
      </c>
      <c r="B368" s="18" t="s">
        <v>699</v>
      </c>
      <c r="C368" t="s">
        <v>488</v>
      </c>
      <c r="D368" t="s">
        <v>1089</v>
      </c>
      <c r="E368">
        <v>68</v>
      </c>
      <c r="F368" s="17" t="s">
        <v>2038</v>
      </c>
      <c r="G368" s="17" t="s">
        <v>1302</v>
      </c>
      <c r="H368" t="s">
        <v>489</v>
      </c>
      <c r="I368">
        <v>22</v>
      </c>
      <c r="J368" t="s">
        <v>1120</v>
      </c>
      <c r="K368" s="2" t="s">
        <v>490</v>
      </c>
      <c r="L368" s="2" t="s">
        <v>491</v>
      </c>
      <c r="M368" s="3" t="str">
        <f t="shared" si="15"/>
        <v>A</v>
      </c>
      <c r="O368" s="64"/>
      <c r="P368" s="66"/>
      <c r="Q368" s="64"/>
      <c r="S368" s="64"/>
      <c r="U368" s="64"/>
      <c r="W368" s="64" t="s">
        <v>166</v>
      </c>
      <c r="X368" s="2" t="s">
        <v>1628</v>
      </c>
      <c r="Y368" s="64"/>
      <c r="AA368" s="64"/>
      <c r="AC368" s="64"/>
      <c r="AF368" t="str">
        <f t="shared" si="16"/>
        <v>8.4</v>
      </c>
      <c r="AG368">
        <f t="shared" si="17"/>
      </c>
    </row>
    <row r="369" spans="1:33" ht="76.5">
      <c r="A369">
        <v>366</v>
      </c>
      <c r="B369" s="18" t="s">
        <v>699</v>
      </c>
      <c r="C369" t="s">
        <v>492</v>
      </c>
      <c r="D369" t="s">
        <v>1089</v>
      </c>
      <c r="E369">
        <v>68</v>
      </c>
      <c r="F369" s="17" t="s">
        <v>2038</v>
      </c>
      <c r="G369" s="17" t="s">
        <v>1302</v>
      </c>
      <c r="H369" t="s">
        <v>489</v>
      </c>
      <c r="I369">
        <v>36</v>
      </c>
      <c r="J369" t="s">
        <v>1120</v>
      </c>
      <c r="K369" s="2" t="s">
        <v>493</v>
      </c>
      <c r="L369" s="2" t="s">
        <v>494</v>
      </c>
      <c r="M369" s="3" t="str">
        <f t="shared" si="15"/>
        <v>A</v>
      </c>
      <c r="O369" s="64"/>
      <c r="P369" s="66"/>
      <c r="Q369" s="64"/>
      <c r="S369" s="64"/>
      <c r="U369" s="64"/>
      <c r="W369" s="64" t="s">
        <v>166</v>
      </c>
      <c r="X369" s="2"/>
      <c r="Y369" s="64"/>
      <c r="AA369" s="64"/>
      <c r="AC369" s="64"/>
      <c r="AF369" t="str">
        <f t="shared" si="16"/>
        <v>8.4</v>
      </c>
      <c r="AG369">
        <f t="shared" si="17"/>
      </c>
    </row>
    <row r="370" spans="1:33" ht="89.25">
      <c r="A370">
        <v>367</v>
      </c>
      <c r="B370" s="18" t="s">
        <v>699</v>
      </c>
      <c r="C370" t="s">
        <v>495</v>
      </c>
      <c r="D370" t="s">
        <v>1089</v>
      </c>
      <c r="E370">
        <v>69</v>
      </c>
      <c r="F370" s="17" t="s">
        <v>2038</v>
      </c>
      <c r="G370" s="17" t="s">
        <v>1302</v>
      </c>
      <c r="H370" t="s">
        <v>1998</v>
      </c>
      <c r="I370">
        <v>21</v>
      </c>
      <c r="J370" t="s">
        <v>1120</v>
      </c>
      <c r="K370" s="2" t="s">
        <v>496</v>
      </c>
      <c r="L370" s="2" t="s">
        <v>733</v>
      </c>
      <c r="M370" s="3">
        <f t="shared" si="15"/>
      </c>
      <c r="O370" s="64"/>
      <c r="P370" s="66"/>
      <c r="Q370" s="64"/>
      <c r="S370" s="64"/>
      <c r="U370" s="64"/>
      <c r="W370" s="64"/>
      <c r="X370" s="2"/>
      <c r="Y370" s="64"/>
      <c r="AA370" s="64"/>
      <c r="AC370" s="64"/>
      <c r="AF370">
        <f t="shared" si="16"/>
      </c>
      <c r="AG370">
        <f t="shared" si="17"/>
      </c>
    </row>
    <row r="371" spans="1:33" ht="153">
      <c r="A371">
        <v>368</v>
      </c>
      <c r="B371" s="18" t="s">
        <v>699</v>
      </c>
      <c r="C371" t="s">
        <v>497</v>
      </c>
      <c r="D371" t="s">
        <v>1089</v>
      </c>
      <c r="E371">
        <v>75</v>
      </c>
      <c r="F371" s="17" t="s">
        <v>2038</v>
      </c>
      <c r="G371" s="17" t="s">
        <v>1302</v>
      </c>
      <c r="H371" t="s">
        <v>1999</v>
      </c>
      <c r="I371">
        <v>28</v>
      </c>
      <c r="J371" t="s">
        <v>1120</v>
      </c>
      <c r="K371" s="2" t="s">
        <v>498</v>
      </c>
      <c r="L371" s="2" t="s">
        <v>499</v>
      </c>
      <c r="M371" s="3" t="str">
        <f t="shared" si="15"/>
        <v>R</v>
      </c>
      <c r="O371" s="64"/>
      <c r="P371" s="66"/>
      <c r="Q371" s="64"/>
      <c r="S371" s="64"/>
      <c r="U371" s="64"/>
      <c r="W371" s="64" t="s">
        <v>271</v>
      </c>
      <c r="X371" s="2" t="s">
        <v>1916</v>
      </c>
      <c r="Y371" s="64"/>
      <c r="AA371" s="64"/>
      <c r="AC371" s="64"/>
      <c r="AF371">
        <f t="shared" si="16"/>
      </c>
      <c r="AG371" t="str">
        <f t="shared" si="17"/>
        <v>8.4</v>
      </c>
    </row>
    <row r="372" spans="1:33" ht="76.5">
      <c r="A372">
        <v>369</v>
      </c>
      <c r="B372" s="18" t="s">
        <v>699</v>
      </c>
      <c r="C372" t="s">
        <v>500</v>
      </c>
      <c r="D372" t="s">
        <v>1089</v>
      </c>
      <c r="E372">
        <v>69</v>
      </c>
      <c r="F372" s="17" t="s">
        <v>2038</v>
      </c>
      <c r="G372" s="17" t="s">
        <v>1302</v>
      </c>
      <c r="H372" t="s">
        <v>1984</v>
      </c>
      <c r="I372">
        <v>20</v>
      </c>
      <c r="J372" t="s">
        <v>1120</v>
      </c>
      <c r="K372" s="2" t="s">
        <v>501</v>
      </c>
      <c r="L372" s="2" t="s">
        <v>502</v>
      </c>
      <c r="M372" s="3" t="str">
        <f t="shared" si="15"/>
        <v>A</v>
      </c>
      <c r="O372" s="64"/>
      <c r="P372" s="66"/>
      <c r="Q372" s="64"/>
      <c r="S372" s="64"/>
      <c r="U372" s="64"/>
      <c r="W372" s="64" t="s">
        <v>166</v>
      </c>
      <c r="X372" s="2"/>
      <c r="Y372" s="64"/>
      <c r="AA372" s="64"/>
      <c r="AC372" s="64"/>
      <c r="AF372" t="str">
        <f t="shared" si="16"/>
        <v>8.4</v>
      </c>
      <c r="AG372">
        <f t="shared" si="17"/>
      </c>
    </row>
    <row r="373" spans="1:33" ht="76.5">
      <c r="A373">
        <v>370</v>
      </c>
      <c r="B373" s="18" t="s">
        <v>699</v>
      </c>
      <c r="C373" t="s">
        <v>503</v>
      </c>
      <c r="D373" t="s">
        <v>1089</v>
      </c>
      <c r="E373">
        <v>71</v>
      </c>
      <c r="F373" s="17" t="s">
        <v>2038</v>
      </c>
      <c r="G373" s="17" t="s">
        <v>1302</v>
      </c>
      <c r="H373" t="s">
        <v>1985</v>
      </c>
      <c r="I373">
        <v>1</v>
      </c>
      <c r="J373" t="s">
        <v>1120</v>
      </c>
      <c r="K373" s="2" t="s">
        <v>504</v>
      </c>
      <c r="L373" s="2" t="s">
        <v>505</v>
      </c>
      <c r="M373" s="3">
        <f t="shared" si="15"/>
      </c>
      <c r="O373" s="64"/>
      <c r="P373" s="66"/>
      <c r="Q373" s="64"/>
      <c r="S373" s="64"/>
      <c r="U373" s="64"/>
      <c r="W373" s="64"/>
      <c r="X373" s="2" t="s">
        <v>1917</v>
      </c>
      <c r="Y373" s="64"/>
      <c r="AA373" s="64"/>
      <c r="AC373" s="64"/>
      <c r="AF373">
        <f t="shared" si="16"/>
      </c>
      <c r="AG373">
        <f t="shared" si="17"/>
      </c>
    </row>
    <row r="374" spans="1:33" ht="306">
      <c r="A374">
        <v>371</v>
      </c>
      <c r="B374" s="18" t="s">
        <v>699</v>
      </c>
      <c r="C374" t="s">
        <v>506</v>
      </c>
      <c r="D374" t="s">
        <v>1089</v>
      </c>
      <c r="E374">
        <v>71</v>
      </c>
      <c r="F374" s="17" t="s">
        <v>2038</v>
      </c>
      <c r="G374" s="17" t="s">
        <v>1302</v>
      </c>
      <c r="H374" t="s">
        <v>1985</v>
      </c>
      <c r="I374">
        <v>21</v>
      </c>
      <c r="J374" t="s">
        <v>1120</v>
      </c>
      <c r="K374" s="2" t="s">
        <v>507</v>
      </c>
      <c r="L374" s="2" t="s">
        <v>508</v>
      </c>
      <c r="M374" s="3">
        <f t="shared" si="15"/>
      </c>
      <c r="O374" s="64"/>
      <c r="P374" s="66"/>
      <c r="Q374" s="64"/>
      <c r="S374" s="64"/>
      <c r="U374" s="64"/>
      <c r="W374" s="64"/>
      <c r="X374" s="2" t="s">
        <v>1917</v>
      </c>
      <c r="Y374" s="64"/>
      <c r="AA374" s="64"/>
      <c r="AC374" s="64"/>
      <c r="AF374">
        <f t="shared" si="16"/>
      </c>
      <c r="AG374">
        <f t="shared" si="17"/>
      </c>
    </row>
    <row r="375" spans="1:33" ht="38.25">
      <c r="A375">
        <v>372</v>
      </c>
      <c r="B375" s="18" t="s">
        <v>699</v>
      </c>
      <c r="C375" t="s">
        <v>509</v>
      </c>
      <c r="D375" t="s">
        <v>1089</v>
      </c>
      <c r="E375">
        <v>71</v>
      </c>
      <c r="F375" s="17" t="s">
        <v>2038</v>
      </c>
      <c r="G375" s="17" t="s">
        <v>1302</v>
      </c>
      <c r="H375" t="s">
        <v>1988</v>
      </c>
      <c r="I375">
        <v>33</v>
      </c>
      <c r="J375" t="s">
        <v>1120</v>
      </c>
      <c r="K375" s="2" t="s">
        <v>510</v>
      </c>
      <c r="L375" s="2" t="s">
        <v>953</v>
      </c>
      <c r="M375" s="3" t="str">
        <f t="shared" si="15"/>
        <v>A</v>
      </c>
      <c r="O375" s="64"/>
      <c r="P375" s="66"/>
      <c r="Q375" s="64"/>
      <c r="S375" s="64"/>
      <c r="U375" s="64"/>
      <c r="W375" s="64" t="s">
        <v>166</v>
      </c>
      <c r="X375" s="2" t="s">
        <v>1918</v>
      </c>
      <c r="Y375" s="64"/>
      <c r="AA375" s="64"/>
      <c r="AC375" s="64"/>
      <c r="AF375" t="str">
        <f t="shared" si="16"/>
        <v>8.4</v>
      </c>
      <c r="AG375">
        <f t="shared" si="17"/>
      </c>
    </row>
    <row r="376" spans="1:33" ht="63.75">
      <c r="A376">
        <v>373</v>
      </c>
      <c r="B376" s="18" t="s">
        <v>699</v>
      </c>
      <c r="C376" t="s">
        <v>511</v>
      </c>
      <c r="D376" t="s">
        <v>1089</v>
      </c>
      <c r="E376">
        <v>71</v>
      </c>
      <c r="F376" s="17" t="s">
        <v>2038</v>
      </c>
      <c r="G376" s="17" t="s">
        <v>1302</v>
      </c>
      <c r="H376" t="s">
        <v>1986</v>
      </c>
      <c r="I376">
        <v>38</v>
      </c>
      <c r="J376" t="s">
        <v>1120</v>
      </c>
      <c r="K376" s="2" t="s">
        <v>512</v>
      </c>
      <c r="L376" s="2" t="s">
        <v>513</v>
      </c>
      <c r="M376" s="3" t="str">
        <f t="shared" si="15"/>
        <v>A</v>
      </c>
      <c r="O376" s="64"/>
      <c r="P376" s="66"/>
      <c r="Q376" s="64"/>
      <c r="S376" s="64"/>
      <c r="U376" s="64"/>
      <c r="W376" s="64" t="s">
        <v>166</v>
      </c>
      <c r="X376" s="2"/>
      <c r="Y376" s="64"/>
      <c r="AA376" s="64"/>
      <c r="AC376" s="64"/>
      <c r="AF376" t="str">
        <f t="shared" si="16"/>
        <v>8.4</v>
      </c>
      <c r="AG376">
        <f t="shared" si="17"/>
      </c>
    </row>
    <row r="377" spans="1:33" ht="51">
      <c r="A377">
        <v>374</v>
      </c>
      <c r="B377" s="18" t="s">
        <v>699</v>
      </c>
      <c r="C377" t="s">
        <v>514</v>
      </c>
      <c r="D377" t="s">
        <v>1089</v>
      </c>
      <c r="E377">
        <v>72</v>
      </c>
      <c r="F377" s="17" t="s">
        <v>2038</v>
      </c>
      <c r="G377" s="17" t="s">
        <v>1302</v>
      </c>
      <c r="H377" t="s">
        <v>1986</v>
      </c>
      <c r="I377">
        <v>14</v>
      </c>
      <c r="J377" t="s">
        <v>1120</v>
      </c>
      <c r="K377" s="2" t="s">
        <v>515</v>
      </c>
      <c r="L377" s="2" t="s">
        <v>516</v>
      </c>
      <c r="M377" s="3" t="str">
        <f t="shared" si="15"/>
        <v>A</v>
      </c>
      <c r="O377" s="64"/>
      <c r="P377" s="66"/>
      <c r="Q377" s="64"/>
      <c r="S377" s="64"/>
      <c r="U377" s="64"/>
      <c r="W377" s="64" t="s">
        <v>166</v>
      </c>
      <c r="X377" s="2"/>
      <c r="Y377" s="64"/>
      <c r="AA377" s="64"/>
      <c r="AC377" s="64"/>
      <c r="AF377" t="str">
        <f t="shared" si="16"/>
        <v>8.4</v>
      </c>
      <c r="AG377">
        <f t="shared" si="17"/>
      </c>
    </row>
    <row r="378" spans="1:33" ht="38.25">
      <c r="A378">
        <v>375</v>
      </c>
      <c r="B378" s="18" t="s">
        <v>699</v>
      </c>
      <c r="C378" t="s">
        <v>517</v>
      </c>
      <c r="D378" t="s">
        <v>1089</v>
      </c>
      <c r="E378">
        <v>72</v>
      </c>
      <c r="F378" s="17" t="s">
        <v>2038</v>
      </c>
      <c r="G378" s="17" t="s">
        <v>1302</v>
      </c>
      <c r="H378" t="s">
        <v>1986</v>
      </c>
      <c r="I378">
        <v>37</v>
      </c>
      <c r="J378" t="s">
        <v>1120</v>
      </c>
      <c r="K378" s="2" t="s">
        <v>518</v>
      </c>
      <c r="L378" s="2" t="s">
        <v>519</v>
      </c>
      <c r="M378" s="3" t="str">
        <f t="shared" si="15"/>
        <v>A</v>
      </c>
      <c r="O378" s="64"/>
      <c r="P378" s="66"/>
      <c r="Q378" s="64"/>
      <c r="S378" s="64"/>
      <c r="U378" s="64"/>
      <c r="W378" s="64" t="s">
        <v>166</v>
      </c>
      <c r="X378" s="2"/>
      <c r="Y378" s="64"/>
      <c r="AA378" s="64"/>
      <c r="AC378" s="64"/>
      <c r="AF378" t="str">
        <f t="shared" si="16"/>
        <v>8.4</v>
      </c>
      <c r="AG378">
        <f t="shared" si="17"/>
      </c>
    </row>
    <row r="379" spans="1:33" ht="51">
      <c r="A379">
        <v>376</v>
      </c>
      <c r="B379" s="18" t="s">
        <v>699</v>
      </c>
      <c r="C379" t="s">
        <v>520</v>
      </c>
      <c r="D379" t="s">
        <v>1089</v>
      </c>
      <c r="E379">
        <v>72</v>
      </c>
      <c r="F379" s="17" t="s">
        <v>2038</v>
      </c>
      <c r="G379" s="17" t="s">
        <v>1302</v>
      </c>
      <c r="H379" t="s">
        <v>1986</v>
      </c>
      <c r="I379">
        <v>39</v>
      </c>
      <c r="J379" t="s">
        <v>1120</v>
      </c>
      <c r="K379" s="2" t="s">
        <v>521</v>
      </c>
      <c r="L379" s="2" t="s">
        <v>522</v>
      </c>
      <c r="M379" s="3" t="str">
        <f t="shared" si="15"/>
        <v>A</v>
      </c>
      <c r="O379" s="64"/>
      <c r="P379" s="66"/>
      <c r="Q379" s="64"/>
      <c r="S379" s="64"/>
      <c r="U379" s="64"/>
      <c r="W379" s="64" t="s">
        <v>166</v>
      </c>
      <c r="X379" s="2"/>
      <c r="Y379" s="64"/>
      <c r="AA379" s="64"/>
      <c r="AC379" s="64"/>
      <c r="AF379" t="str">
        <f t="shared" si="16"/>
        <v>8.4</v>
      </c>
      <c r="AG379">
        <f t="shared" si="17"/>
      </c>
    </row>
    <row r="380" spans="1:33" ht="38.25">
      <c r="A380">
        <v>377</v>
      </c>
      <c r="B380" s="18" t="s">
        <v>699</v>
      </c>
      <c r="C380" t="s">
        <v>523</v>
      </c>
      <c r="D380" t="s">
        <v>1089</v>
      </c>
      <c r="E380">
        <v>72</v>
      </c>
      <c r="F380" s="17" t="s">
        <v>2038</v>
      </c>
      <c r="G380" s="17" t="s">
        <v>1302</v>
      </c>
      <c r="H380" t="s">
        <v>1986</v>
      </c>
      <c r="I380">
        <v>25</v>
      </c>
      <c r="J380" t="s">
        <v>1120</v>
      </c>
      <c r="K380" s="2" t="s">
        <v>524</v>
      </c>
      <c r="L380" s="2" t="s">
        <v>525</v>
      </c>
      <c r="M380" s="3" t="str">
        <f t="shared" si="15"/>
        <v>A</v>
      </c>
      <c r="O380" s="64"/>
      <c r="P380" s="66"/>
      <c r="Q380" s="64"/>
      <c r="S380" s="64"/>
      <c r="U380" s="64"/>
      <c r="W380" s="64" t="s">
        <v>166</v>
      </c>
      <c r="X380" s="2"/>
      <c r="Y380" s="64"/>
      <c r="AA380" s="64"/>
      <c r="AC380" s="64"/>
      <c r="AF380" t="str">
        <f t="shared" si="16"/>
        <v>8.4</v>
      </c>
      <c r="AG380">
        <f t="shared" si="17"/>
      </c>
    </row>
    <row r="381" spans="1:33" ht="153">
      <c r="A381">
        <v>378</v>
      </c>
      <c r="B381" s="18" t="s">
        <v>699</v>
      </c>
      <c r="C381" t="s">
        <v>526</v>
      </c>
      <c r="D381" t="s">
        <v>1089</v>
      </c>
      <c r="E381">
        <v>63</v>
      </c>
      <c r="F381" s="17" t="s">
        <v>2038</v>
      </c>
      <c r="G381" s="17" t="s">
        <v>1302</v>
      </c>
      <c r="H381" t="s">
        <v>1967</v>
      </c>
      <c r="I381">
        <v>26</v>
      </c>
      <c r="J381" t="s">
        <v>1120</v>
      </c>
      <c r="K381" s="2" t="s">
        <v>527</v>
      </c>
      <c r="L381" s="2" t="s">
        <v>528</v>
      </c>
      <c r="M381" s="3" t="str">
        <f t="shared" si="15"/>
        <v>A</v>
      </c>
      <c r="O381" s="64"/>
      <c r="P381" s="66"/>
      <c r="Q381" s="64"/>
      <c r="S381" s="64"/>
      <c r="U381" s="64"/>
      <c r="W381" s="64" t="s">
        <v>166</v>
      </c>
      <c r="X381" s="2"/>
      <c r="Y381" s="64"/>
      <c r="AA381" s="64"/>
      <c r="AC381" s="64"/>
      <c r="AF381" t="str">
        <f t="shared" si="16"/>
        <v>8.4</v>
      </c>
      <c r="AG381">
        <f t="shared" si="17"/>
      </c>
    </row>
    <row r="382" spans="1:33" ht="102">
      <c r="A382">
        <v>379</v>
      </c>
      <c r="B382" s="18" t="s">
        <v>699</v>
      </c>
      <c r="C382" t="s">
        <v>529</v>
      </c>
      <c r="D382" t="s">
        <v>1089</v>
      </c>
      <c r="E382">
        <v>74</v>
      </c>
      <c r="F382" s="17" t="s">
        <v>2038</v>
      </c>
      <c r="G382" s="17" t="s">
        <v>1302</v>
      </c>
      <c r="H382" t="s">
        <v>1987</v>
      </c>
      <c r="I382">
        <v>22</v>
      </c>
      <c r="J382" t="s">
        <v>1120</v>
      </c>
      <c r="K382" s="2" t="s">
        <v>530</v>
      </c>
      <c r="L382" s="2" t="s">
        <v>531</v>
      </c>
      <c r="M382" s="3" t="str">
        <f t="shared" si="15"/>
        <v>A</v>
      </c>
      <c r="O382" s="64"/>
      <c r="P382" s="66"/>
      <c r="Q382" s="64"/>
      <c r="S382" s="64"/>
      <c r="U382" s="64"/>
      <c r="W382" s="64" t="s">
        <v>166</v>
      </c>
      <c r="X382" s="2"/>
      <c r="Y382" s="64"/>
      <c r="AA382" s="64"/>
      <c r="AC382" s="64"/>
      <c r="AF382" t="str">
        <f t="shared" si="16"/>
        <v>8.4</v>
      </c>
      <c r="AG382">
        <f t="shared" si="17"/>
      </c>
    </row>
    <row r="383" spans="1:33" ht="102">
      <c r="A383">
        <v>380</v>
      </c>
      <c r="B383" s="18" t="s">
        <v>699</v>
      </c>
      <c r="C383" t="s">
        <v>532</v>
      </c>
      <c r="D383" t="s">
        <v>1089</v>
      </c>
      <c r="E383">
        <v>73</v>
      </c>
      <c r="F383" s="17" t="s">
        <v>2038</v>
      </c>
      <c r="G383" s="17" t="s">
        <v>1302</v>
      </c>
      <c r="H383" t="s">
        <v>1987</v>
      </c>
      <c r="I383">
        <v>21</v>
      </c>
      <c r="J383" t="s">
        <v>1120</v>
      </c>
      <c r="K383" s="2" t="s">
        <v>533</v>
      </c>
      <c r="L383" s="2" t="s">
        <v>534</v>
      </c>
      <c r="M383" s="3">
        <f t="shared" si="15"/>
      </c>
      <c r="O383" s="64"/>
      <c r="P383" s="66"/>
      <c r="Q383" s="64"/>
      <c r="S383" s="64"/>
      <c r="U383" s="64"/>
      <c r="W383" s="64"/>
      <c r="X383" s="2"/>
      <c r="Y383" s="64"/>
      <c r="AA383" s="64"/>
      <c r="AC383" s="64"/>
      <c r="AF383">
        <f t="shared" si="16"/>
      </c>
      <c r="AG383">
        <f t="shared" si="17"/>
      </c>
    </row>
    <row r="384" spans="1:33" ht="153">
      <c r="A384">
        <v>381</v>
      </c>
      <c r="B384" s="18" t="s">
        <v>699</v>
      </c>
      <c r="C384" t="s">
        <v>535</v>
      </c>
      <c r="D384" t="s">
        <v>1089</v>
      </c>
      <c r="E384">
        <v>30</v>
      </c>
      <c r="F384" s="17" t="s">
        <v>2038</v>
      </c>
      <c r="G384" s="17" t="s">
        <v>2038</v>
      </c>
      <c r="H384">
        <v>8</v>
      </c>
      <c r="I384">
        <v>9</v>
      </c>
      <c r="J384" t="s">
        <v>1120</v>
      </c>
      <c r="K384" s="2" t="s">
        <v>536</v>
      </c>
      <c r="L384" s="2" t="s">
        <v>537</v>
      </c>
      <c r="M384" s="3" t="str">
        <f t="shared" si="15"/>
        <v>R</v>
      </c>
      <c r="O384" s="64"/>
      <c r="P384" s="66"/>
      <c r="Q384" s="64"/>
      <c r="S384" s="64"/>
      <c r="U384" s="64" t="s">
        <v>271</v>
      </c>
      <c r="V384" s="2" t="s">
        <v>2044</v>
      </c>
      <c r="W384" s="64"/>
      <c r="Y384" s="64"/>
      <c r="AA384" s="64"/>
      <c r="AC384" s="64"/>
      <c r="AF384">
        <f t="shared" si="16"/>
      </c>
      <c r="AG384" t="str">
        <f t="shared" si="17"/>
        <v>8</v>
      </c>
    </row>
    <row r="385" spans="1:33" ht="102">
      <c r="A385">
        <v>382</v>
      </c>
      <c r="B385" s="18" t="s">
        <v>699</v>
      </c>
      <c r="C385" t="s">
        <v>538</v>
      </c>
      <c r="D385" t="s">
        <v>1089</v>
      </c>
      <c r="E385">
        <v>64</v>
      </c>
      <c r="F385" s="17" t="s">
        <v>2038</v>
      </c>
      <c r="G385" s="17" t="s">
        <v>2038</v>
      </c>
      <c r="H385">
        <v>8.4</v>
      </c>
      <c r="I385">
        <v>3</v>
      </c>
      <c r="J385" t="s">
        <v>1120</v>
      </c>
      <c r="K385" s="2" t="s">
        <v>539</v>
      </c>
      <c r="L385" s="2" t="s">
        <v>540</v>
      </c>
      <c r="M385" s="3">
        <f t="shared" si="15"/>
      </c>
      <c r="O385" s="64"/>
      <c r="P385" s="66"/>
      <c r="Q385" s="64"/>
      <c r="S385" s="64"/>
      <c r="U385" s="64"/>
      <c r="W385" s="64"/>
      <c r="Y385" s="64"/>
      <c r="AA385" s="64"/>
      <c r="AC385" s="64"/>
      <c r="AF385">
        <f t="shared" si="16"/>
      </c>
      <c r="AG385">
        <f t="shared" si="17"/>
      </c>
    </row>
    <row r="386" spans="1:33" ht="76.5">
      <c r="A386">
        <v>383</v>
      </c>
      <c r="B386" s="18" t="s">
        <v>699</v>
      </c>
      <c r="C386" t="s">
        <v>541</v>
      </c>
      <c r="D386" t="s">
        <v>1089</v>
      </c>
      <c r="E386">
        <v>74</v>
      </c>
      <c r="F386" s="17" t="s">
        <v>2038</v>
      </c>
      <c r="G386" s="17" t="s">
        <v>1302</v>
      </c>
      <c r="H386" t="s">
        <v>1988</v>
      </c>
      <c r="I386">
        <v>34</v>
      </c>
      <c r="J386" t="s">
        <v>1120</v>
      </c>
      <c r="K386" s="2" t="s">
        <v>542</v>
      </c>
      <c r="L386" s="2" t="s">
        <v>543</v>
      </c>
      <c r="M386" s="3" t="str">
        <f t="shared" si="15"/>
        <v>A</v>
      </c>
      <c r="O386" s="64"/>
      <c r="P386" s="66"/>
      <c r="Q386" s="64"/>
      <c r="S386" s="64"/>
      <c r="U386" s="64"/>
      <c r="W386" s="64" t="s">
        <v>166</v>
      </c>
      <c r="X386" s="2" t="s">
        <v>1919</v>
      </c>
      <c r="Y386" s="64"/>
      <c r="AA386" s="64"/>
      <c r="AC386" s="64"/>
      <c r="AF386" t="str">
        <f t="shared" si="16"/>
        <v>8.4</v>
      </c>
      <c r="AG386">
        <f t="shared" si="17"/>
      </c>
    </row>
    <row r="387" spans="1:33" ht="25.5">
      <c r="A387">
        <v>384</v>
      </c>
      <c r="B387" s="18" t="s">
        <v>699</v>
      </c>
      <c r="C387" t="s">
        <v>544</v>
      </c>
      <c r="D387" t="s">
        <v>1089</v>
      </c>
      <c r="E387">
        <v>74</v>
      </c>
      <c r="F387" s="17" t="s">
        <v>2038</v>
      </c>
      <c r="G387" s="17" t="s">
        <v>1302</v>
      </c>
      <c r="H387" t="s">
        <v>1988</v>
      </c>
      <c r="I387">
        <v>39</v>
      </c>
      <c r="J387" t="s">
        <v>1120</v>
      </c>
      <c r="K387" s="2" t="s">
        <v>545</v>
      </c>
      <c r="L387" s="2" t="s">
        <v>546</v>
      </c>
      <c r="M387" s="3" t="str">
        <f t="shared" si="15"/>
        <v>A</v>
      </c>
      <c r="O387" s="64"/>
      <c r="P387" s="66"/>
      <c r="Q387" s="64"/>
      <c r="S387" s="64"/>
      <c r="U387" s="64"/>
      <c r="W387" s="64" t="s">
        <v>166</v>
      </c>
      <c r="X387" s="2" t="s">
        <v>1920</v>
      </c>
      <c r="Y387" s="64"/>
      <c r="AA387" s="64"/>
      <c r="AC387" s="64"/>
      <c r="AF387" t="str">
        <f t="shared" si="16"/>
        <v>8.4</v>
      </c>
      <c r="AG387">
        <f t="shared" si="17"/>
      </c>
    </row>
    <row r="388" spans="1:33" ht="63.75">
      <c r="A388">
        <v>385</v>
      </c>
      <c r="B388" s="18" t="s">
        <v>699</v>
      </c>
      <c r="C388" t="s">
        <v>547</v>
      </c>
      <c r="D388" t="s">
        <v>1089</v>
      </c>
      <c r="E388">
        <v>74</v>
      </c>
      <c r="F388" s="17" t="s">
        <v>2038</v>
      </c>
      <c r="G388" s="17" t="s">
        <v>1302</v>
      </c>
      <c r="H388" t="s">
        <v>1988</v>
      </c>
      <c r="I388">
        <v>43</v>
      </c>
      <c r="J388" t="s">
        <v>1120</v>
      </c>
      <c r="K388" s="2" t="s">
        <v>548</v>
      </c>
      <c r="L388" s="2" t="s">
        <v>549</v>
      </c>
      <c r="M388" s="3" t="str">
        <f t="shared" si="15"/>
        <v>A</v>
      </c>
      <c r="O388" s="64"/>
      <c r="P388" s="66"/>
      <c r="Q388" s="64"/>
      <c r="S388" s="64"/>
      <c r="U388" s="64"/>
      <c r="W388" s="64" t="s">
        <v>166</v>
      </c>
      <c r="X388" s="2" t="s">
        <v>1921</v>
      </c>
      <c r="Y388" s="64"/>
      <c r="AA388" s="64"/>
      <c r="AC388" s="64"/>
      <c r="AF388" t="str">
        <f t="shared" si="16"/>
        <v>8.4</v>
      </c>
      <c r="AG388">
        <f t="shared" si="17"/>
      </c>
    </row>
    <row r="389" spans="1:33" ht="38.25">
      <c r="A389">
        <v>386</v>
      </c>
      <c r="B389" s="18" t="s">
        <v>699</v>
      </c>
      <c r="C389" t="s">
        <v>550</v>
      </c>
      <c r="D389" t="s">
        <v>1089</v>
      </c>
      <c r="E389">
        <v>75</v>
      </c>
      <c r="F389" s="17" t="s">
        <v>2038</v>
      </c>
      <c r="G389" s="17" t="s">
        <v>1302</v>
      </c>
      <c r="H389" t="s">
        <v>1988</v>
      </c>
      <c r="I389">
        <v>1</v>
      </c>
      <c r="J389" t="s">
        <v>1120</v>
      </c>
      <c r="K389" s="2" t="s">
        <v>551</v>
      </c>
      <c r="M389" s="3" t="str">
        <f aca="true" t="shared" si="18" ref="M389:M452">CONCATENATE(O389,Q389,S389,U389,W389,Y389,AA389)</f>
        <v>R</v>
      </c>
      <c r="O389" s="64"/>
      <c r="P389" s="66"/>
      <c r="Q389" s="64"/>
      <c r="S389" s="64"/>
      <c r="U389" s="64"/>
      <c r="W389" s="64" t="s">
        <v>271</v>
      </c>
      <c r="X389" s="2" t="s">
        <v>1922</v>
      </c>
      <c r="Y389" s="64"/>
      <c r="AA389" s="64"/>
      <c r="AC389" s="64"/>
      <c r="AF389">
        <f aca="true" t="shared" si="19" ref="AF389:AF452">IF(M389="A",G389,"")</f>
      </c>
      <c r="AG389" t="str">
        <f aca="true" t="shared" si="20" ref="AG389:AG452">IF(M389="R",G389,"")</f>
        <v>8.4</v>
      </c>
    </row>
    <row r="390" spans="1:33" ht="12.75">
      <c r="A390">
        <v>387</v>
      </c>
      <c r="B390" s="18" t="s">
        <v>699</v>
      </c>
      <c r="C390" t="s">
        <v>552</v>
      </c>
      <c r="D390" t="s">
        <v>1089</v>
      </c>
      <c r="E390">
        <v>75</v>
      </c>
      <c r="F390" s="17" t="s">
        <v>2038</v>
      </c>
      <c r="G390" s="17" t="s">
        <v>1302</v>
      </c>
      <c r="H390" t="s">
        <v>1988</v>
      </c>
      <c r="I390">
        <v>2</v>
      </c>
      <c r="J390" t="s">
        <v>1952</v>
      </c>
      <c r="K390" s="2" t="s">
        <v>553</v>
      </c>
      <c r="L390" s="2" t="s">
        <v>554</v>
      </c>
      <c r="M390" s="3" t="str">
        <f t="shared" si="18"/>
        <v>A</v>
      </c>
      <c r="O390" s="64" t="s">
        <v>166</v>
      </c>
      <c r="P390" s="66">
        <v>7.2</v>
      </c>
      <c r="Q390" s="64"/>
      <c r="S390" s="64"/>
      <c r="U390" s="64"/>
      <c r="W390" s="64"/>
      <c r="X390" s="2"/>
      <c r="Y390" s="64"/>
      <c r="AA390" s="64"/>
      <c r="AC390" s="64"/>
      <c r="AF390" t="str">
        <f t="shared" si="19"/>
        <v>8.4</v>
      </c>
      <c r="AG390">
        <f t="shared" si="20"/>
      </c>
    </row>
    <row r="391" spans="1:33" ht="12.75">
      <c r="A391">
        <v>388</v>
      </c>
      <c r="B391" s="18" t="s">
        <v>699</v>
      </c>
      <c r="C391" t="s">
        <v>555</v>
      </c>
      <c r="D391" t="s">
        <v>1089</v>
      </c>
      <c r="E391">
        <v>75</v>
      </c>
      <c r="F391" s="17" t="s">
        <v>2038</v>
      </c>
      <c r="G391" s="17" t="s">
        <v>1302</v>
      </c>
      <c r="H391" t="s">
        <v>1988</v>
      </c>
      <c r="I391">
        <v>3</v>
      </c>
      <c r="J391" t="s">
        <v>1120</v>
      </c>
      <c r="K391" s="2" t="s">
        <v>556</v>
      </c>
      <c r="L391" s="2" t="s">
        <v>557</v>
      </c>
      <c r="M391" s="3" t="str">
        <f t="shared" si="18"/>
        <v>A</v>
      </c>
      <c r="O391" s="64"/>
      <c r="P391" s="66"/>
      <c r="Q391" s="64"/>
      <c r="S391" s="64"/>
      <c r="U391" s="64"/>
      <c r="W391" s="64" t="s">
        <v>166</v>
      </c>
      <c r="X391" s="2"/>
      <c r="Y391" s="64"/>
      <c r="AA391" s="64"/>
      <c r="AC391" s="64"/>
      <c r="AF391" t="str">
        <f t="shared" si="19"/>
        <v>8.4</v>
      </c>
      <c r="AG391">
        <f t="shared" si="20"/>
      </c>
    </row>
    <row r="392" spans="1:33" ht="12.75">
      <c r="A392">
        <v>389</v>
      </c>
      <c r="B392" s="18" t="s">
        <v>699</v>
      </c>
      <c r="C392" t="s">
        <v>558</v>
      </c>
      <c r="D392" t="s">
        <v>1089</v>
      </c>
      <c r="E392">
        <v>90</v>
      </c>
      <c r="F392" s="17" t="s">
        <v>2038</v>
      </c>
      <c r="G392" s="17" t="s">
        <v>1303</v>
      </c>
      <c r="H392" t="s">
        <v>2004</v>
      </c>
      <c r="I392">
        <v>7</v>
      </c>
      <c r="J392" t="s">
        <v>1120</v>
      </c>
      <c r="K392" s="2" t="s">
        <v>559</v>
      </c>
      <c r="L392" s="2" t="s">
        <v>560</v>
      </c>
      <c r="M392" s="3" t="str">
        <f t="shared" si="18"/>
        <v>A</v>
      </c>
      <c r="O392" s="64"/>
      <c r="P392" s="66"/>
      <c r="Q392" s="64"/>
      <c r="S392" s="64"/>
      <c r="U392" s="64"/>
      <c r="W392" s="64" t="s">
        <v>166</v>
      </c>
      <c r="Y392" s="64"/>
      <c r="AA392" s="64"/>
      <c r="AC392" s="64"/>
      <c r="AF392" t="str">
        <f t="shared" si="19"/>
        <v>8.5</v>
      </c>
      <c r="AG392">
        <f t="shared" si="20"/>
      </c>
    </row>
    <row r="393" spans="1:33" ht="76.5">
      <c r="A393">
        <v>390</v>
      </c>
      <c r="B393" s="18" t="s">
        <v>699</v>
      </c>
      <c r="C393" t="s">
        <v>561</v>
      </c>
      <c r="D393" t="s">
        <v>1089</v>
      </c>
      <c r="E393">
        <v>75</v>
      </c>
      <c r="F393" s="17" t="s">
        <v>2038</v>
      </c>
      <c r="G393" s="17" t="s">
        <v>1302</v>
      </c>
      <c r="H393" t="s">
        <v>1988</v>
      </c>
      <c r="I393">
        <v>19</v>
      </c>
      <c r="J393" t="s">
        <v>1120</v>
      </c>
      <c r="K393" s="2" t="s">
        <v>562</v>
      </c>
      <c r="L393" s="2" t="s">
        <v>953</v>
      </c>
      <c r="M393" s="3" t="str">
        <f t="shared" si="18"/>
        <v>A</v>
      </c>
      <c r="O393" s="64"/>
      <c r="P393" s="66"/>
      <c r="Q393" s="64"/>
      <c r="S393" s="64"/>
      <c r="U393" s="64"/>
      <c r="W393" s="64" t="s">
        <v>166</v>
      </c>
      <c r="X393" s="2"/>
      <c r="Y393" s="64"/>
      <c r="AA393" s="64"/>
      <c r="AC393" s="64"/>
      <c r="AF393" t="str">
        <f t="shared" si="19"/>
        <v>8.4</v>
      </c>
      <c r="AG393">
        <f t="shared" si="20"/>
      </c>
    </row>
    <row r="394" spans="1:33" ht="25.5">
      <c r="A394">
        <v>391</v>
      </c>
      <c r="B394" s="18" t="s">
        <v>699</v>
      </c>
      <c r="C394" t="s">
        <v>563</v>
      </c>
      <c r="D394" t="s">
        <v>1089</v>
      </c>
      <c r="E394">
        <v>0</v>
      </c>
      <c r="F394" s="17" t="s">
        <v>1979</v>
      </c>
      <c r="G394" s="17" t="s">
        <v>1979</v>
      </c>
      <c r="H394">
        <v>0</v>
      </c>
      <c r="I394">
        <v>0</v>
      </c>
      <c r="J394" t="s">
        <v>1952</v>
      </c>
      <c r="K394" s="2" t="s">
        <v>564</v>
      </c>
      <c r="L394" s="2" t="s">
        <v>565</v>
      </c>
      <c r="M394" s="3" t="str">
        <f t="shared" si="18"/>
        <v>A</v>
      </c>
      <c r="O394" s="64" t="s">
        <v>166</v>
      </c>
      <c r="P394" s="66">
        <v>7.1</v>
      </c>
      <c r="Q394" s="64"/>
      <c r="S394" s="64"/>
      <c r="U394" s="64"/>
      <c r="W394" s="64"/>
      <c r="Y394" s="64"/>
      <c r="AA394" s="64"/>
      <c r="AC394" s="64"/>
      <c r="AF394" t="str">
        <f t="shared" si="19"/>
        <v>0</v>
      </c>
      <c r="AG394">
        <f t="shared" si="20"/>
      </c>
    </row>
    <row r="395" spans="1:33" ht="25.5">
      <c r="A395">
        <v>392</v>
      </c>
      <c r="B395" s="18" t="s">
        <v>699</v>
      </c>
      <c r="C395" t="s">
        <v>566</v>
      </c>
      <c r="D395" t="s">
        <v>1089</v>
      </c>
      <c r="E395">
        <v>75</v>
      </c>
      <c r="F395" s="17" t="s">
        <v>2038</v>
      </c>
      <c r="G395" s="17" t="s">
        <v>1302</v>
      </c>
      <c r="H395" t="s">
        <v>2000</v>
      </c>
      <c r="I395">
        <v>4</v>
      </c>
      <c r="J395" t="s">
        <v>1952</v>
      </c>
      <c r="K395" s="2" t="s">
        <v>567</v>
      </c>
      <c r="L395" s="2" t="s">
        <v>568</v>
      </c>
      <c r="M395" s="3" t="str">
        <f t="shared" si="18"/>
        <v>A</v>
      </c>
      <c r="O395" s="64" t="s">
        <v>166</v>
      </c>
      <c r="P395" s="66">
        <v>7.1</v>
      </c>
      <c r="Q395" s="64"/>
      <c r="S395" s="64"/>
      <c r="U395" s="64"/>
      <c r="W395" s="64"/>
      <c r="X395" s="2"/>
      <c r="Y395" s="64"/>
      <c r="AA395" s="64"/>
      <c r="AC395" s="64"/>
      <c r="AF395" t="str">
        <f t="shared" si="19"/>
        <v>8.4</v>
      </c>
      <c r="AG395">
        <f t="shared" si="20"/>
      </c>
    </row>
    <row r="396" spans="1:33" ht="51">
      <c r="A396">
        <v>393</v>
      </c>
      <c r="B396" s="18" t="s">
        <v>699</v>
      </c>
      <c r="C396" t="s">
        <v>569</v>
      </c>
      <c r="D396" t="s">
        <v>1089</v>
      </c>
      <c r="E396">
        <v>75</v>
      </c>
      <c r="F396" s="17" t="s">
        <v>2038</v>
      </c>
      <c r="G396" s="17" t="s">
        <v>1302</v>
      </c>
      <c r="H396" t="s">
        <v>2000</v>
      </c>
      <c r="I396">
        <v>10</v>
      </c>
      <c r="J396" t="s">
        <v>1120</v>
      </c>
      <c r="K396" s="2" t="s">
        <v>570</v>
      </c>
      <c r="L396" s="2" t="s">
        <v>571</v>
      </c>
      <c r="M396" s="3" t="str">
        <f t="shared" si="18"/>
        <v>A</v>
      </c>
      <c r="O396" s="64"/>
      <c r="P396" s="66"/>
      <c r="Q396" s="64"/>
      <c r="S396" s="64"/>
      <c r="U396" s="64"/>
      <c r="W396" s="64" t="s">
        <v>166</v>
      </c>
      <c r="X396" s="2" t="s">
        <v>1923</v>
      </c>
      <c r="Y396" s="64"/>
      <c r="AA396" s="64"/>
      <c r="AC396" s="64"/>
      <c r="AF396" t="str">
        <f t="shared" si="19"/>
        <v>8.4</v>
      </c>
      <c r="AG396">
        <f t="shared" si="20"/>
      </c>
    </row>
    <row r="397" spans="1:33" ht="38.25">
      <c r="A397">
        <v>394</v>
      </c>
      <c r="B397" s="18" t="s">
        <v>699</v>
      </c>
      <c r="C397" t="s">
        <v>572</v>
      </c>
      <c r="D397" t="s">
        <v>1089</v>
      </c>
      <c r="E397">
        <v>76</v>
      </c>
      <c r="F397" s="17" t="s">
        <v>2038</v>
      </c>
      <c r="G397" s="17" t="s">
        <v>1302</v>
      </c>
      <c r="H397" t="s">
        <v>2001</v>
      </c>
      <c r="I397">
        <v>21</v>
      </c>
      <c r="J397" t="s">
        <v>1120</v>
      </c>
      <c r="K397" s="2" t="s">
        <v>573</v>
      </c>
      <c r="L397" s="2" t="s">
        <v>574</v>
      </c>
      <c r="M397" s="3">
        <f t="shared" si="18"/>
      </c>
      <c r="O397" s="64"/>
      <c r="P397" s="66"/>
      <c r="Q397" s="64"/>
      <c r="S397" s="64"/>
      <c r="U397" s="64"/>
      <c r="W397" s="64"/>
      <c r="X397" s="2"/>
      <c r="Y397" s="64"/>
      <c r="AA397" s="64"/>
      <c r="AC397" s="64"/>
      <c r="AF397">
        <f t="shared" si="19"/>
      </c>
      <c r="AG397">
        <f t="shared" si="20"/>
      </c>
    </row>
    <row r="398" spans="1:33" ht="114.75">
      <c r="A398">
        <v>395</v>
      </c>
      <c r="B398" s="18" t="s">
        <v>699</v>
      </c>
      <c r="C398" t="s">
        <v>575</v>
      </c>
      <c r="D398" t="s">
        <v>1089</v>
      </c>
      <c r="E398">
        <v>76</v>
      </c>
      <c r="F398" s="17" t="s">
        <v>2038</v>
      </c>
      <c r="G398" s="17" t="s">
        <v>1302</v>
      </c>
      <c r="H398" t="s">
        <v>2001</v>
      </c>
      <c r="I398">
        <v>27</v>
      </c>
      <c r="J398" t="s">
        <v>1120</v>
      </c>
      <c r="K398" s="2" t="s">
        <v>576</v>
      </c>
      <c r="L398" s="2" t="s">
        <v>577</v>
      </c>
      <c r="M398" s="3" t="str">
        <f t="shared" si="18"/>
        <v>A</v>
      </c>
      <c r="O398" s="64"/>
      <c r="P398" s="66"/>
      <c r="Q398" s="64"/>
      <c r="S398" s="64"/>
      <c r="U398" s="64"/>
      <c r="W398" s="64" t="s">
        <v>166</v>
      </c>
      <c r="X398" s="2"/>
      <c r="Y398" s="64"/>
      <c r="AA398" s="64"/>
      <c r="AC398" s="64"/>
      <c r="AF398" t="str">
        <f t="shared" si="19"/>
        <v>8.4</v>
      </c>
      <c r="AG398">
        <f t="shared" si="20"/>
      </c>
    </row>
    <row r="399" spans="1:33" ht="25.5">
      <c r="A399">
        <v>396</v>
      </c>
      <c r="B399" s="18" t="s">
        <v>699</v>
      </c>
      <c r="C399" t="s">
        <v>578</v>
      </c>
      <c r="D399" t="s">
        <v>1089</v>
      </c>
      <c r="E399">
        <v>77</v>
      </c>
      <c r="F399" s="17" t="s">
        <v>2038</v>
      </c>
      <c r="G399" s="17" t="s">
        <v>1303</v>
      </c>
      <c r="H399" t="s">
        <v>2002</v>
      </c>
      <c r="I399">
        <v>2</v>
      </c>
      <c r="J399" t="s">
        <v>1120</v>
      </c>
      <c r="K399" s="2" t="s">
        <v>579</v>
      </c>
      <c r="L399" s="2" t="s">
        <v>580</v>
      </c>
      <c r="M399" s="3" t="str">
        <f t="shared" si="18"/>
        <v>A</v>
      </c>
      <c r="O399" s="64"/>
      <c r="P399" s="66"/>
      <c r="Q399" s="64"/>
      <c r="S399" s="64"/>
      <c r="U399" s="64"/>
      <c r="W399" s="64" t="s">
        <v>166</v>
      </c>
      <c r="Y399" s="64"/>
      <c r="AA399" s="64"/>
      <c r="AC399" s="64"/>
      <c r="AF399" t="str">
        <f t="shared" si="19"/>
        <v>8.5</v>
      </c>
      <c r="AG399">
        <f t="shared" si="20"/>
      </c>
    </row>
    <row r="400" spans="1:33" ht="63.75">
      <c r="A400">
        <v>397</v>
      </c>
      <c r="B400" s="18" t="s">
        <v>699</v>
      </c>
      <c r="C400" t="s">
        <v>581</v>
      </c>
      <c r="D400" t="s">
        <v>1089</v>
      </c>
      <c r="E400">
        <v>77</v>
      </c>
      <c r="F400" s="17" t="s">
        <v>2038</v>
      </c>
      <c r="G400" s="17" t="s">
        <v>1303</v>
      </c>
      <c r="H400" t="s">
        <v>2002</v>
      </c>
      <c r="I400">
        <v>12</v>
      </c>
      <c r="J400" t="s">
        <v>1120</v>
      </c>
      <c r="K400" s="2" t="s">
        <v>582</v>
      </c>
      <c r="L400" s="2" t="s">
        <v>583</v>
      </c>
      <c r="M400" s="3">
        <f t="shared" si="18"/>
      </c>
      <c r="O400" s="64"/>
      <c r="P400" s="66"/>
      <c r="Q400" s="64"/>
      <c r="S400" s="64"/>
      <c r="U400" s="64"/>
      <c r="W400" s="64"/>
      <c r="Y400" s="64"/>
      <c r="AA400" s="64"/>
      <c r="AC400" s="64"/>
      <c r="AF400">
        <f t="shared" si="19"/>
      </c>
      <c r="AG400">
        <f t="shared" si="20"/>
      </c>
    </row>
    <row r="401" spans="1:33" ht="114.75">
      <c r="A401">
        <v>398</v>
      </c>
      <c r="B401" s="18" t="s">
        <v>699</v>
      </c>
      <c r="C401" t="s">
        <v>584</v>
      </c>
      <c r="D401" t="s">
        <v>1089</v>
      </c>
      <c r="E401">
        <v>77</v>
      </c>
      <c r="F401" s="17" t="s">
        <v>2038</v>
      </c>
      <c r="G401" s="17" t="s">
        <v>1303</v>
      </c>
      <c r="H401" t="s">
        <v>2002</v>
      </c>
      <c r="I401">
        <v>14</v>
      </c>
      <c r="J401" t="s">
        <v>1120</v>
      </c>
      <c r="K401" s="2" t="s">
        <v>585</v>
      </c>
      <c r="L401" s="2" t="s">
        <v>586</v>
      </c>
      <c r="M401" s="3">
        <f t="shared" si="18"/>
      </c>
      <c r="O401" s="64"/>
      <c r="P401" s="66"/>
      <c r="Q401" s="64"/>
      <c r="S401" s="64"/>
      <c r="U401" s="64"/>
      <c r="W401" s="64"/>
      <c r="Y401" s="64"/>
      <c r="AA401" s="64"/>
      <c r="AC401" s="64"/>
      <c r="AF401">
        <f t="shared" si="19"/>
      </c>
      <c r="AG401">
        <f t="shared" si="20"/>
      </c>
    </row>
    <row r="402" spans="1:33" ht="38.25">
      <c r="A402">
        <v>399</v>
      </c>
      <c r="B402" s="18" t="s">
        <v>699</v>
      </c>
      <c r="C402" t="s">
        <v>587</v>
      </c>
      <c r="D402" t="s">
        <v>1089</v>
      </c>
      <c r="E402">
        <v>77</v>
      </c>
      <c r="F402" s="17" t="s">
        <v>2038</v>
      </c>
      <c r="G402" s="17" t="s">
        <v>1303</v>
      </c>
      <c r="H402" t="s">
        <v>2002</v>
      </c>
      <c r="I402">
        <v>16</v>
      </c>
      <c r="J402" t="s">
        <v>1120</v>
      </c>
      <c r="K402" s="2" t="s">
        <v>588</v>
      </c>
      <c r="L402" s="2" t="s">
        <v>589</v>
      </c>
      <c r="M402" s="3">
        <f t="shared" si="18"/>
      </c>
      <c r="O402" s="64"/>
      <c r="P402" s="66"/>
      <c r="Q402" s="64"/>
      <c r="S402" s="64"/>
      <c r="U402" s="64"/>
      <c r="W402" s="64"/>
      <c r="Y402" s="64"/>
      <c r="AA402" s="64"/>
      <c r="AC402" s="64"/>
      <c r="AF402">
        <f t="shared" si="19"/>
      </c>
      <c r="AG402">
        <f t="shared" si="20"/>
      </c>
    </row>
    <row r="403" spans="1:33" ht="25.5">
      <c r="A403">
        <v>400</v>
      </c>
      <c r="B403" s="18" t="s">
        <v>699</v>
      </c>
      <c r="C403" t="s">
        <v>590</v>
      </c>
      <c r="D403" t="s">
        <v>1089</v>
      </c>
      <c r="E403">
        <v>77</v>
      </c>
      <c r="F403" s="17" t="s">
        <v>2038</v>
      </c>
      <c r="G403" s="17" t="s">
        <v>1303</v>
      </c>
      <c r="H403" t="s">
        <v>2002</v>
      </c>
      <c r="I403">
        <v>18</v>
      </c>
      <c r="J403" t="s">
        <v>1120</v>
      </c>
      <c r="K403" s="2" t="s">
        <v>591</v>
      </c>
      <c r="M403" s="3">
        <f t="shared" si="18"/>
      </c>
      <c r="O403" s="64"/>
      <c r="P403" s="66"/>
      <c r="Q403" s="64"/>
      <c r="S403" s="64"/>
      <c r="U403" s="64"/>
      <c r="W403" s="64"/>
      <c r="Y403" s="64"/>
      <c r="AA403" s="64"/>
      <c r="AC403" s="64"/>
      <c r="AF403">
        <f t="shared" si="19"/>
      </c>
      <c r="AG403">
        <f t="shared" si="20"/>
      </c>
    </row>
    <row r="404" spans="1:33" ht="51">
      <c r="A404">
        <v>401</v>
      </c>
      <c r="B404" s="18" t="s">
        <v>699</v>
      </c>
      <c r="C404" t="s">
        <v>592</v>
      </c>
      <c r="D404" t="s">
        <v>1089</v>
      </c>
      <c r="E404">
        <v>29</v>
      </c>
      <c r="F404" s="17" t="s">
        <v>2034</v>
      </c>
      <c r="G404" s="17" t="s">
        <v>2034</v>
      </c>
      <c r="H404" t="s">
        <v>1957</v>
      </c>
      <c r="I404">
        <v>11</v>
      </c>
      <c r="J404" t="s">
        <v>1120</v>
      </c>
      <c r="K404" s="2" t="s">
        <v>593</v>
      </c>
      <c r="L404" s="2" t="s">
        <v>594</v>
      </c>
      <c r="M404" s="3">
        <f t="shared" si="18"/>
      </c>
      <c r="O404" s="64"/>
      <c r="P404" s="66"/>
      <c r="Q404" s="64"/>
      <c r="S404" s="64"/>
      <c r="U404" s="64"/>
      <c r="W404" s="64"/>
      <c r="Y404" s="64"/>
      <c r="AA404" s="64"/>
      <c r="AC404" s="64"/>
      <c r="AF404">
        <f t="shared" si="19"/>
      </c>
      <c r="AG404">
        <f t="shared" si="20"/>
      </c>
    </row>
    <row r="405" spans="1:33" ht="178.5">
      <c r="A405">
        <v>402</v>
      </c>
      <c r="B405" s="30" t="s">
        <v>622</v>
      </c>
      <c r="C405" t="s">
        <v>623</v>
      </c>
      <c r="D405" s="24" t="s">
        <v>618</v>
      </c>
      <c r="F405" s="17" t="s">
        <v>2034</v>
      </c>
      <c r="G405" s="17" t="s">
        <v>2034</v>
      </c>
      <c r="H405" s="28" t="s">
        <v>1572</v>
      </c>
      <c r="J405" s="24" t="s">
        <v>1120</v>
      </c>
      <c r="K405" s="24" t="s">
        <v>595</v>
      </c>
      <c r="L405" s="24" t="s">
        <v>596</v>
      </c>
      <c r="M405" s="3">
        <f t="shared" si="18"/>
      </c>
      <c r="O405" s="64"/>
      <c r="P405" s="66"/>
      <c r="Q405" s="64"/>
      <c r="S405" s="64"/>
      <c r="U405" s="64"/>
      <c r="W405" s="64"/>
      <c r="Y405" s="64"/>
      <c r="AA405" s="64"/>
      <c r="AC405" s="64"/>
      <c r="AF405">
        <f t="shared" si="19"/>
      </c>
      <c r="AG405">
        <f t="shared" si="20"/>
      </c>
    </row>
    <row r="406" spans="1:33" ht="191.25">
      <c r="A406">
        <v>403</v>
      </c>
      <c r="B406" s="30" t="s">
        <v>622</v>
      </c>
      <c r="C406" t="s">
        <v>624</v>
      </c>
      <c r="D406" s="24" t="s">
        <v>618</v>
      </c>
      <c r="F406" s="17" t="s">
        <v>2038</v>
      </c>
      <c r="G406" s="17" t="s">
        <v>1302</v>
      </c>
      <c r="H406" s="28" t="s">
        <v>1198</v>
      </c>
      <c r="J406" s="24" t="s">
        <v>1120</v>
      </c>
      <c r="K406" s="24" t="s">
        <v>597</v>
      </c>
      <c r="L406" s="24" t="s">
        <v>598</v>
      </c>
      <c r="M406" s="3">
        <f t="shared" si="18"/>
      </c>
      <c r="O406" s="64"/>
      <c r="P406" s="66"/>
      <c r="Q406" s="64"/>
      <c r="S406" s="64"/>
      <c r="U406" s="64"/>
      <c r="W406" s="64"/>
      <c r="X406" s="2"/>
      <c r="Y406" s="64"/>
      <c r="AA406" s="64"/>
      <c r="AC406" s="64"/>
      <c r="AF406">
        <f t="shared" si="19"/>
      </c>
      <c r="AG406">
        <f t="shared" si="20"/>
      </c>
    </row>
    <row r="407" spans="1:33" ht="191.25">
      <c r="A407">
        <v>404</v>
      </c>
      <c r="B407" s="30" t="s">
        <v>622</v>
      </c>
      <c r="C407" t="s">
        <v>625</v>
      </c>
      <c r="D407" s="24" t="s">
        <v>618</v>
      </c>
      <c r="F407" s="17" t="s">
        <v>1979</v>
      </c>
      <c r="G407" s="17" t="s">
        <v>1979</v>
      </c>
      <c r="H407" s="28" t="s">
        <v>620</v>
      </c>
      <c r="J407" s="24" t="s">
        <v>1120</v>
      </c>
      <c r="K407" s="24" t="s">
        <v>599</v>
      </c>
      <c r="L407" s="24" t="s">
        <v>600</v>
      </c>
      <c r="M407" s="3">
        <f t="shared" si="18"/>
      </c>
      <c r="O407" s="64"/>
      <c r="P407" s="66"/>
      <c r="Q407" s="64"/>
      <c r="S407" s="64"/>
      <c r="U407" s="64"/>
      <c r="W407" s="64"/>
      <c r="Y407" s="64"/>
      <c r="AA407" s="64"/>
      <c r="AC407" s="64"/>
      <c r="AF407">
        <f t="shared" si="19"/>
      </c>
      <c r="AG407">
        <f t="shared" si="20"/>
      </c>
    </row>
    <row r="408" spans="1:33" ht="25.5">
      <c r="A408">
        <v>405</v>
      </c>
      <c r="B408" s="30" t="s">
        <v>622</v>
      </c>
      <c r="C408" t="s">
        <v>626</v>
      </c>
      <c r="D408" s="27" t="s">
        <v>619</v>
      </c>
      <c r="F408" s="17" t="s">
        <v>2038</v>
      </c>
      <c r="G408" s="17" t="s">
        <v>1299</v>
      </c>
      <c r="H408" s="29" t="s">
        <v>1959</v>
      </c>
      <c r="J408" s="27" t="s">
        <v>1952</v>
      </c>
      <c r="K408" s="25" t="s">
        <v>956</v>
      </c>
      <c r="L408" s="25" t="s">
        <v>957</v>
      </c>
      <c r="M408" s="3" t="str">
        <f t="shared" si="18"/>
        <v>A</v>
      </c>
      <c r="O408" s="64" t="s">
        <v>166</v>
      </c>
      <c r="P408" s="66">
        <v>7.1</v>
      </c>
      <c r="Q408" s="64"/>
      <c r="S408" s="64"/>
      <c r="U408" s="64"/>
      <c r="V408" s="2"/>
      <c r="W408" s="64"/>
      <c r="Y408" s="64"/>
      <c r="AA408" s="64"/>
      <c r="AC408" s="64"/>
      <c r="AF408" t="str">
        <f t="shared" si="19"/>
        <v>8.1</v>
      </c>
      <c r="AG408">
        <f t="shared" si="20"/>
      </c>
    </row>
    <row r="409" spans="1:33" ht="63.75">
      <c r="A409">
        <v>406</v>
      </c>
      <c r="B409" s="30" t="s">
        <v>622</v>
      </c>
      <c r="C409" t="s">
        <v>627</v>
      </c>
      <c r="D409" s="27" t="s">
        <v>619</v>
      </c>
      <c r="F409" s="17" t="s">
        <v>2034</v>
      </c>
      <c r="G409" s="17" t="s">
        <v>2034</v>
      </c>
      <c r="H409" s="29" t="s">
        <v>1957</v>
      </c>
      <c r="J409" s="27" t="s">
        <v>1952</v>
      </c>
      <c r="K409" s="25" t="s">
        <v>958</v>
      </c>
      <c r="L409" s="25" t="s">
        <v>959</v>
      </c>
      <c r="M409" s="3" t="str">
        <f t="shared" si="18"/>
        <v>A</v>
      </c>
      <c r="O409" s="64" t="s">
        <v>166</v>
      </c>
      <c r="P409" s="66">
        <v>7.1</v>
      </c>
      <c r="Q409" s="64"/>
      <c r="S409" s="64"/>
      <c r="U409" s="64"/>
      <c r="W409" s="64"/>
      <c r="Y409" s="64"/>
      <c r="AA409" s="64"/>
      <c r="AC409" s="64"/>
      <c r="AF409" t="str">
        <f t="shared" si="19"/>
        <v>7</v>
      </c>
      <c r="AG409">
        <f t="shared" si="20"/>
      </c>
    </row>
    <row r="410" spans="1:33" ht="114.75">
      <c r="A410">
        <v>407</v>
      </c>
      <c r="B410" s="30" t="s">
        <v>622</v>
      </c>
      <c r="C410" t="s">
        <v>628</v>
      </c>
      <c r="D410" s="26" t="s">
        <v>619</v>
      </c>
      <c r="F410" s="17" t="s">
        <v>2034</v>
      </c>
      <c r="G410" s="17" t="s">
        <v>2034</v>
      </c>
      <c r="H410" s="26" t="s">
        <v>1957</v>
      </c>
      <c r="J410" s="26" t="s">
        <v>1120</v>
      </c>
      <c r="K410" s="26" t="s">
        <v>601</v>
      </c>
      <c r="L410" s="26" t="s">
        <v>602</v>
      </c>
      <c r="M410" s="3">
        <f t="shared" si="18"/>
      </c>
      <c r="O410" s="64"/>
      <c r="P410" s="66"/>
      <c r="Q410" s="64"/>
      <c r="S410" s="64"/>
      <c r="U410" s="64"/>
      <c r="W410" s="64"/>
      <c r="Y410" s="64"/>
      <c r="AA410" s="64"/>
      <c r="AC410" s="64"/>
      <c r="AF410">
        <f t="shared" si="19"/>
      </c>
      <c r="AG410">
        <f t="shared" si="20"/>
      </c>
    </row>
    <row r="411" spans="1:33" ht="38.25">
      <c r="A411">
        <v>408</v>
      </c>
      <c r="B411" s="30" t="s">
        <v>622</v>
      </c>
      <c r="C411" t="s">
        <v>629</v>
      </c>
      <c r="D411" s="27" t="s">
        <v>619</v>
      </c>
      <c r="F411" s="17" t="s">
        <v>2038</v>
      </c>
      <c r="G411" s="17" t="s">
        <v>1299</v>
      </c>
      <c r="H411" s="29" t="s">
        <v>1980</v>
      </c>
      <c r="J411" s="27" t="s">
        <v>1952</v>
      </c>
      <c r="K411" s="25" t="s">
        <v>960</v>
      </c>
      <c r="L411" s="25" t="s">
        <v>957</v>
      </c>
      <c r="M411" s="3" t="str">
        <f t="shared" si="18"/>
        <v>A</v>
      </c>
      <c r="O411" s="64" t="s">
        <v>166</v>
      </c>
      <c r="P411" s="66">
        <v>7.1</v>
      </c>
      <c r="Q411" s="64"/>
      <c r="S411" s="64"/>
      <c r="U411" s="64"/>
      <c r="V411" s="2"/>
      <c r="W411" s="64"/>
      <c r="Y411" s="64"/>
      <c r="AA411" s="64"/>
      <c r="AC411" s="64"/>
      <c r="AF411" t="str">
        <f t="shared" si="19"/>
        <v>8.1</v>
      </c>
      <c r="AG411">
        <f t="shared" si="20"/>
      </c>
    </row>
    <row r="412" spans="1:33" ht="76.5">
      <c r="A412">
        <v>409</v>
      </c>
      <c r="B412" s="30" t="s">
        <v>622</v>
      </c>
      <c r="C412" t="s">
        <v>630</v>
      </c>
      <c r="D412" s="27" t="s">
        <v>619</v>
      </c>
      <c r="F412" s="17" t="s">
        <v>2038</v>
      </c>
      <c r="G412" s="17" t="s">
        <v>1301</v>
      </c>
      <c r="H412" s="29" t="s">
        <v>1962</v>
      </c>
      <c r="J412" s="27" t="s">
        <v>1952</v>
      </c>
      <c r="K412" s="25" t="s">
        <v>961</v>
      </c>
      <c r="L412" s="25" t="s">
        <v>962</v>
      </c>
      <c r="M412" s="3" t="str">
        <f t="shared" si="18"/>
        <v>A</v>
      </c>
      <c r="O412" s="64" t="s">
        <v>166</v>
      </c>
      <c r="P412" s="66">
        <v>7.1</v>
      </c>
      <c r="Q412" s="64"/>
      <c r="S412" s="64"/>
      <c r="U412" s="64"/>
      <c r="W412" s="64"/>
      <c r="Y412" s="64"/>
      <c r="AA412" s="64"/>
      <c r="AC412" s="64"/>
      <c r="AF412" t="str">
        <f t="shared" si="19"/>
        <v>8.3.2</v>
      </c>
      <c r="AG412">
        <f t="shared" si="20"/>
      </c>
    </row>
    <row r="413" spans="1:33" ht="76.5">
      <c r="A413">
        <v>410</v>
      </c>
      <c r="B413" s="30" t="s">
        <v>622</v>
      </c>
      <c r="C413" t="s">
        <v>631</v>
      </c>
      <c r="D413" s="27" t="s">
        <v>619</v>
      </c>
      <c r="F413" s="17" t="s">
        <v>2038</v>
      </c>
      <c r="G413" s="17" t="s">
        <v>1586</v>
      </c>
      <c r="H413" s="29" t="s">
        <v>1966</v>
      </c>
      <c r="J413" s="27" t="s">
        <v>1952</v>
      </c>
      <c r="K413" s="25" t="s">
        <v>963</v>
      </c>
      <c r="L413" s="25" t="s">
        <v>957</v>
      </c>
      <c r="M413" s="3" t="str">
        <f t="shared" si="18"/>
        <v>A</v>
      </c>
      <c r="O413" s="64" t="s">
        <v>166</v>
      </c>
      <c r="P413" s="66">
        <v>7.1</v>
      </c>
      <c r="Q413" s="64"/>
      <c r="S413" s="64"/>
      <c r="U413" s="64"/>
      <c r="W413" s="64"/>
      <c r="Y413" s="67"/>
      <c r="Z413" s="68">
        <v>7.1</v>
      </c>
      <c r="AA413" s="64"/>
      <c r="AC413" s="64"/>
      <c r="AF413" t="str">
        <f t="shared" si="19"/>
        <v>8.3.3</v>
      </c>
      <c r="AG413">
        <f t="shared" si="20"/>
      </c>
    </row>
    <row r="414" spans="1:33" ht="38.25">
      <c r="A414">
        <v>411</v>
      </c>
      <c r="B414" s="30" t="s">
        <v>622</v>
      </c>
      <c r="C414" t="s">
        <v>632</v>
      </c>
      <c r="D414" s="27" t="s">
        <v>619</v>
      </c>
      <c r="F414" s="17" t="s">
        <v>2038</v>
      </c>
      <c r="G414" s="17" t="s">
        <v>1586</v>
      </c>
      <c r="H414" s="29" t="s">
        <v>850</v>
      </c>
      <c r="J414" s="27" t="s">
        <v>1120</v>
      </c>
      <c r="K414" s="25" t="s">
        <v>603</v>
      </c>
      <c r="L414" s="25" t="s">
        <v>604</v>
      </c>
      <c r="M414" s="3" t="str">
        <f t="shared" si="18"/>
        <v>A</v>
      </c>
      <c r="O414" s="64"/>
      <c r="P414" s="66"/>
      <c r="Q414" s="64"/>
      <c r="S414" s="64"/>
      <c r="U414" s="64"/>
      <c r="W414" s="64"/>
      <c r="Y414" s="67" t="s">
        <v>166</v>
      </c>
      <c r="Z414" s="68" t="s">
        <v>2056</v>
      </c>
      <c r="AA414" s="64"/>
      <c r="AC414" s="64"/>
      <c r="AF414" t="str">
        <f t="shared" si="19"/>
        <v>8.3.3</v>
      </c>
      <c r="AG414">
        <f t="shared" si="20"/>
      </c>
    </row>
    <row r="415" spans="1:33" ht="51">
      <c r="A415">
        <v>412</v>
      </c>
      <c r="B415" s="30" t="s">
        <v>622</v>
      </c>
      <c r="C415" t="s">
        <v>633</v>
      </c>
      <c r="D415" s="27" t="s">
        <v>618</v>
      </c>
      <c r="F415" s="17" t="s">
        <v>2038</v>
      </c>
      <c r="G415" s="17" t="s">
        <v>1302</v>
      </c>
      <c r="H415" s="29" t="s">
        <v>1967</v>
      </c>
      <c r="J415" s="27" t="s">
        <v>1120</v>
      </c>
      <c r="K415" s="25" t="s">
        <v>605</v>
      </c>
      <c r="L415" s="25" t="s">
        <v>606</v>
      </c>
      <c r="M415" s="3" t="str">
        <f t="shared" si="18"/>
        <v>A</v>
      </c>
      <c r="O415" s="64"/>
      <c r="P415" s="66"/>
      <c r="Q415" s="64"/>
      <c r="S415" s="64"/>
      <c r="U415" s="64"/>
      <c r="W415" s="64" t="s">
        <v>166</v>
      </c>
      <c r="X415" s="2"/>
      <c r="Y415" s="64"/>
      <c r="AA415" s="64"/>
      <c r="AC415" s="64"/>
      <c r="AF415" t="str">
        <f t="shared" si="19"/>
        <v>8.4</v>
      </c>
      <c r="AG415">
        <f t="shared" si="20"/>
      </c>
    </row>
    <row r="416" spans="1:33" ht="153">
      <c r="A416">
        <v>413</v>
      </c>
      <c r="B416" s="30" t="s">
        <v>622</v>
      </c>
      <c r="C416" t="s">
        <v>634</v>
      </c>
      <c r="D416" s="27" t="s">
        <v>619</v>
      </c>
      <c r="F416" s="17" t="s">
        <v>2038</v>
      </c>
      <c r="G416" s="17" t="s">
        <v>1302</v>
      </c>
      <c r="H416" s="29" t="s">
        <v>1967</v>
      </c>
      <c r="J416" s="27" t="s">
        <v>1120</v>
      </c>
      <c r="K416" s="25" t="s">
        <v>607</v>
      </c>
      <c r="L416" s="25" t="s">
        <v>957</v>
      </c>
      <c r="M416" s="3" t="str">
        <f t="shared" si="18"/>
        <v>R</v>
      </c>
      <c r="O416" s="64"/>
      <c r="P416" s="66"/>
      <c r="Q416" s="64"/>
      <c r="S416" s="64"/>
      <c r="U416" s="64"/>
      <c r="W416" s="64" t="s">
        <v>271</v>
      </c>
      <c r="X416" s="2" t="s">
        <v>1629</v>
      </c>
      <c r="Y416" s="64"/>
      <c r="AA416" s="64"/>
      <c r="AC416" s="64"/>
      <c r="AF416">
        <f t="shared" si="19"/>
      </c>
      <c r="AG416" t="str">
        <f t="shared" si="20"/>
        <v>8.4</v>
      </c>
    </row>
    <row r="417" spans="1:33" ht="127.5">
      <c r="A417">
        <v>414</v>
      </c>
      <c r="B417" s="30" t="s">
        <v>622</v>
      </c>
      <c r="C417" t="s">
        <v>635</v>
      </c>
      <c r="D417" s="27" t="s">
        <v>618</v>
      </c>
      <c r="F417" s="17" t="s">
        <v>2038</v>
      </c>
      <c r="G417" s="17" t="s">
        <v>1302</v>
      </c>
      <c r="H417" s="29" t="s">
        <v>1983</v>
      </c>
      <c r="J417" s="27" t="s">
        <v>1120</v>
      </c>
      <c r="K417" s="25" t="s">
        <v>608</v>
      </c>
      <c r="L417" s="25" t="s">
        <v>609</v>
      </c>
      <c r="M417" s="3" t="str">
        <f t="shared" si="18"/>
        <v>A</v>
      </c>
      <c r="O417" s="64"/>
      <c r="P417" s="66"/>
      <c r="Q417" s="64"/>
      <c r="S417" s="64"/>
      <c r="U417" s="64"/>
      <c r="W417" s="64" t="s">
        <v>166</v>
      </c>
      <c r="X417" s="2"/>
      <c r="Y417" s="64"/>
      <c r="AA417" s="64"/>
      <c r="AC417" s="64"/>
      <c r="AF417" t="str">
        <f t="shared" si="19"/>
        <v>8.4</v>
      </c>
      <c r="AG417">
        <f t="shared" si="20"/>
      </c>
    </row>
    <row r="418" spans="1:33" ht="51">
      <c r="A418">
        <v>415</v>
      </c>
      <c r="B418" s="30" t="s">
        <v>622</v>
      </c>
      <c r="C418" t="s">
        <v>636</v>
      </c>
      <c r="D418" s="27" t="s">
        <v>619</v>
      </c>
      <c r="F418" s="17" t="s">
        <v>2038</v>
      </c>
      <c r="G418" s="17" t="s">
        <v>1302</v>
      </c>
      <c r="H418" s="29" t="s">
        <v>1983</v>
      </c>
      <c r="J418" s="27" t="s">
        <v>1120</v>
      </c>
      <c r="K418" s="25" t="s">
        <v>610</v>
      </c>
      <c r="L418" s="25" t="s">
        <v>611</v>
      </c>
      <c r="M418" s="3" t="str">
        <f t="shared" si="18"/>
        <v>A</v>
      </c>
      <c r="O418" s="64"/>
      <c r="P418" s="66"/>
      <c r="Q418" s="64"/>
      <c r="S418" s="64"/>
      <c r="U418" s="64"/>
      <c r="W418" s="64" t="s">
        <v>166</v>
      </c>
      <c r="X418" s="2"/>
      <c r="Y418" s="64"/>
      <c r="AA418" s="64"/>
      <c r="AC418" s="64"/>
      <c r="AF418" t="str">
        <f t="shared" si="19"/>
        <v>8.4</v>
      </c>
      <c r="AG418">
        <f t="shared" si="20"/>
      </c>
    </row>
    <row r="419" spans="1:33" ht="178.5">
      <c r="A419">
        <v>416</v>
      </c>
      <c r="B419" s="30" t="s">
        <v>622</v>
      </c>
      <c r="C419" t="s">
        <v>637</v>
      </c>
      <c r="D419" s="27" t="s">
        <v>618</v>
      </c>
      <c r="F419" s="17" t="s">
        <v>2038</v>
      </c>
      <c r="G419" s="17" t="s">
        <v>1302</v>
      </c>
      <c r="H419" s="29" t="s">
        <v>621</v>
      </c>
      <c r="J419" s="27" t="s">
        <v>1120</v>
      </c>
      <c r="K419" s="25" t="s">
        <v>612</v>
      </c>
      <c r="L419" s="25" t="s">
        <v>613</v>
      </c>
      <c r="M419" s="3" t="str">
        <f t="shared" si="18"/>
        <v>A</v>
      </c>
      <c r="O419" s="64"/>
      <c r="P419" s="66"/>
      <c r="Q419" s="64"/>
      <c r="S419" s="64"/>
      <c r="U419" s="64"/>
      <c r="W419" s="64" t="s">
        <v>166</v>
      </c>
      <c r="X419" s="2"/>
      <c r="Y419" s="64"/>
      <c r="AA419" s="64"/>
      <c r="AC419" s="64"/>
      <c r="AF419" t="str">
        <f t="shared" si="19"/>
        <v>8.4</v>
      </c>
      <c r="AG419">
        <f t="shared" si="20"/>
      </c>
    </row>
    <row r="420" spans="1:33" ht="76.5">
      <c r="A420">
        <v>417</v>
      </c>
      <c r="B420" s="30" t="s">
        <v>622</v>
      </c>
      <c r="C420" t="s">
        <v>638</v>
      </c>
      <c r="D420" s="27" t="s">
        <v>618</v>
      </c>
      <c r="F420" s="17" t="s">
        <v>2038</v>
      </c>
      <c r="G420" s="17" t="s">
        <v>1303</v>
      </c>
      <c r="H420" s="29" t="s">
        <v>1568</v>
      </c>
      <c r="J420" s="27" t="s">
        <v>1120</v>
      </c>
      <c r="K420" s="25" t="s">
        <v>614</v>
      </c>
      <c r="L420" s="25" t="s">
        <v>615</v>
      </c>
      <c r="M420" s="3">
        <f t="shared" si="18"/>
      </c>
      <c r="O420" s="64"/>
      <c r="P420" s="66"/>
      <c r="Q420" s="64"/>
      <c r="S420" s="64"/>
      <c r="U420" s="64"/>
      <c r="W420" s="64"/>
      <c r="Y420" s="64"/>
      <c r="AA420" s="64"/>
      <c r="AC420" s="64"/>
      <c r="AF420">
        <f t="shared" si="19"/>
      </c>
      <c r="AG420">
        <f t="shared" si="20"/>
      </c>
    </row>
    <row r="421" spans="1:33" ht="153">
      <c r="A421">
        <v>418</v>
      </c>
      <c r="B421" s="30" t="s">
        <v>622</v>
      </c>
      <c r="C421" t="s">
        <v>639</v>
      </c>
      <c r="D421" s="27" t="s">
        <v>618</v>
      </c>
      <c r="F421" s="17" t="s">
        <v>1979</v>
      </c>
      <c r="G421" s="17" t="s">
        <v>1979</v>
      </c>
      <c r="H421" s="29" t="s">
        <v>620</v>
      </c>
      <c r="J421" s="27" t="s">
        <v>1120</v>
      </c>
      <c r="K421" s="25" t="s">
        <v>616</v>
      </c>
      <c r="L421" s="25" t="s">
        <v>617</v>
      </c>
      <c r="M421" s="3">
        <f t="shared" si="18"/>
      </c>
      <c r="O421" s="64"/>
      <c r="P421" s="66"/>
      <c r="Q421" s="64"/>
      <c r="S421" s="64"/>
      <c r="U421" s="64"/>
      <c r="W421" s="64"/>
      <c r="Y421" s="64"/>
      <c r="AA421" s="64"/>
      <c r="AC421" s="64"/>
      <c r="AF421">
        <f t="shared" si="19"/>
      </c>
      <c r="AG421">
        <f t="shared" si="20"/>
      </c>
    </row>
    <row r="422" spans="1:33" ht="25.5">
      <c r="A422">
        <v>419</v>
      </c>
      <c r="B422" t="s">
        <v>1575</v>
      </c>
      <c r="C422" t="s">
        <v>1576</v>
      </c>
      <c r="D422" t="s">
        <v>1089</v>
      </c>
      <c r="E422">
        <v>3</v>
      </c>
      <c r="F422" s="17" t="s">
        <v>1953</v>
      </c>
      <c r="G422" s="17" t="s">
        <v>1953</v>
      </c>
      <c r="H422">
        <v>3</v>
      </c>
      <c r="I422">
        <v>7</v>
      </c>
      <c r="J422" t="s">
        <v>1952</v>
      </c>
      <c r="K422" s="2" t="s">
        <v>1577</v>
      </c>
      <c r="L422" s="2" t="s">
        <v>1578</v>
      </c>
      <c r="M422" s="3" t="str">
        <f t="shared" si="18"/>
        <v>A</v>
      </c>
      <c r="O422" s="64" t="s">
        <v>166</v>
      </c>
      <c r="P422" s="66">
        <v>7.1</v>
      </c>
      <c r="Q422" s="64"/>
      <c r="S422" s="64"/>
      <c r="U422" s="64"/>
      <c r="W422" s="64"/>
      <c r="Y422" s="64"/>
      <c r="AA422" s="64"/>
      <c r="AC422" s="64"/>
      <c r="AF422" t="str">
        <f t="shared" si="19"/>
        <v>3</v>
      </c>
      <c r="AG422">
        <f t="shared" si="20"/>
      </c>
    </row>
    <row r="423" spans="1:33" ht="25.5">
      <c r="A423">
        <v>420</v>
      </c>
      <c r="B423" t="s">
        <v>1575</v>
      </c>
      <c r="C423" t="s">
        <v>1579</v>
      </c>
      <c r="D423" t="s">
        <v>1089</v>
      </c>
      <c r="E423">
        <v>4</v>
      </c>
      <c r="F423" s="17" t="s">
        <v>1953</v>
      </c>
      <c r="G423" s="17" t="s">
        <v>1953</v>
      </c>
      <c r="H423">
        <v>3</v>
      </c>
      <c r="I423">
        <v>19</v>
      </c>
      <c r="J423" t="s">
        <v>1952</v>
      </c>
      <c r="K423" s="2" t="s">
        <v>1580</v>
      </c>
      <c r="L423" s="2" t="s">
        <v>1581</v>
      </c>
      <c r="M423" s="3" t="str">
        <f t="shared" si="18"/>
        <v>A</v>
      </c>
      <c r="O423" s="64" t="s">
        <v>166</v>
      </c>
      <c r="P423" s="66">
        <v>7.1</v>
      </c>
      <c r="Q423" s="64"/>
      <c r="S423" s="64"/>
      <c r="U423" s="64"/>
      <c r="W423" s="64"/>
      <c r="Y423" s="64"/>
      <c r="AA423" s="64"/>
      <c r="AC423" s="64"/>
      <c r="AF423" t="str">
        <f t="shared" si="19"/>
        <v>3</v>
      </c>
      <c r="AG423">
        <f t="shared" si="20"/>
      </c>
    </row>
    <row r="424" spans="1:33" ht="204">
      <c r="A424">
        <v>421</v>
      </c>
      <c r="B424" t="s">
        <v>1575</v>
      </c>
      <c r="C424" t="s">
        <v>1582</v>
      </c>
      <c r="D424" t="s">
        <v>1089</v>
      </c>
      <c r="E424">
        <v>45</v>
      </c>
      <c r="F424" s="17" t="s">
        <v>2038</v>
      </c>
      <c r="G424" s="17" t="s">
        <v>1301</v>
      </c>
      <c r="H424" t="s">
        <v>1996</v>
      </c>
      <c r="I424">
        <v>5</v>
      </c>
      <c r="J424" t="s">
        <v>1120</v>
      </c>
      <c r="K424" s="2" t="s">
        <v>1583</v>
      </c>
      <c r="L424" s="2" t="s">
        <v>1584</v>
      </c>
      <c r="M424" s="3">
        <f t="shared" si="18"/>
      </c>
      <c r="O424" s="64"/>
      <c r="P424" s="66"/>
      <c r="Q424" s="64"/>
      <c r="S424" s="64"/>
      <c r="U424" s="64"/>
      <c r="W424" s="64"/>
      <c r="Y424" s="64"/>
      <c r="AA424" s="64"/>
      <c r="AC424" s="64"/>
      <c r="AF424">
        <f t="shared" si="19"/>
      </c>
      <c r="AG424">
        <f t="shared" si="20"/>
      </c>
    </row>
    <row r="425" spans="1:33" ht="38.25">
      <c r="A425">
        <v>422</v>
      </c>
      <c r="B425" t="s">
        <v>1575</v>
      </c>
      <c r="C425" t="s">
        <v>1585</v>
      </c>
      <c r="D425" t="s">
        <v>1089</v>
      </c>
      <c r="E425">
        <v>57</v>
      </c>
      <c r="F425" s="17" t="s">
        <v>2038</v>
      </c>
      <c r="G425" s="17" t="s">
        <v>1586</v>
      </c>
      <c r="H425" s="31" t="s">
        <v>1586</v>
      </c>
      <c r="I425">
        <v>34</v>
      </c>
      <c r="J425" t="s">
        <v>1120</v>
      </c>
      <c r="K425" s="2" t="s">
        <v>1587</v>
      </c>
      <c r="L425" s="2" t="s">
        <v>1588</v>
      </c>
      <c r="M425" s="3" t="str">
        <f t="shared" si="18"/>
        <v>R</v>
      </c>
      <c r="O425" s="64"/>
      <c r="P425" s="66"/>
      <c r="Q425" s="64"/>
      <c r="S425" s="64"/>
      <c r="U425" s="64"/>
      <c r="W425" s="64"/>
      <c r="Y425" s="67" t="s">
        <v>271</v>
      </c>
      <c r="Z425" s="68" t="s">
        <v>2057</v>
      </c>
      <c r="AA425" s="64"/>
      <c r="AC425" s="64"/>
      <c r="AF425">
        <f t="shared" si="19"/>
      </c>
      <c r="AG425" t="str">
        <f t="shared" si="20"/>
        <v>8.3.3</v>
      </c>
    </row>
    <row r="426" spans="1:33" ht="51">
      <c r="A426">
        <v>423</v>
      </c>
      <c r="B426" t="s">
        <v>1575</v>
      </c>
      <c r="C426" t="s">
        <v>1589</v>
      </c>
      <c r="D426" t="s">
        <v>1089</v>
      </c>
      <c r="E426">
        <v>58</v>
      </c>
      <c r="F426" s="17" t="s">
        <v>2038</v>
      </c>
      <c r="G426" s="17" t="s">
        <v>1586</v>
      </c>
      <c r="H426" t="s">
        <v>1965</v>
      </c>
      <c r="I426">
        <v>5</v>
      </c>
      <c r="J426" t="s">
        <v>1120</v>
      </c>
      <c r="K426" s="2" t="s">
        <v>1590</v>
      </c>
      <c r="L426" s="2" t="s">
        <v>1591</v>
      </c>
      <c r="M426" s="3" t="str">
        <f t="shared" si="18"/>
        <v>R</v>
      </c>
      <c r="O426" s="64"/>
      <c r="P426" s="66"/>
      <c r="Q426" s="64"/>
      <c r="S426" s="64"/>
      <c r="U426" s="64"/>
      <c r="W426" s="64"/>
      <c r="Y426" s="67" t="s">
        <v>271</v>
      </c>
      <c r="Z426" s="71" t="s">
        <v>2058</v>
      </c>
      <c r="AA426" s="64"/>
      <c r="AC426" s="64"/>
      <c r="AF426">
        <f t="shared" si="19"/>
      </c>
      <c r="AG426" t="str">
        <f t="shared" si="20"/>
        <v>8.3.3</v>
      </c>
    </row>
    <row r="427" spans="1:33" ht="191.25">
      <c r="A427">
        <v>424</v>
      </c>
      <c r="B427" t="s">
        <v>1575</v>
      </c>
      <c r="C427" t="s">
        <v>1592</v>
      </c>
      <c r="D427" t="s">
        <v>1089</v>
      </c>
      <c r="E427">
        <v>58</v>
      </c>
      <c r="F427" s="17" t="s">
        <v>2038</v>
      </c>
      <c r="G427" s="17" t="s">
        <v>1586</v>
      </c>
      <c r="H427" t="s">
        <v>1593</v>
      </c>
      <c r="I427">
        <v>17</v>
      </c>
      <c r="J427" t="s">
        <v>1120</v>
      </c>
      <c r="K427" s="2" t="s">
        <v>1594</v>
      </c>
      <c r="L427" s="2" t="s">
        <v>1595</v>
      </c>
      <c r="M427" s="3">
        <f t="shared" si="18"/>
      </c>
      <c r="O427" s="64"/>
      <c r="P427" s="66"/>
      <c r="Q427" s="64"/>
      <c r="S427" s="64"/>
      <c r="U427" s="64"/>
      <c r="W427" s="64"/>
      <c r="Y427" s="67"/>
      <c r="Z427" s="68" t="s">
        <v>2059</v>
      </c>
      <c r="AA427" s="64"/>
      <c r="AC427" s="64"/>
      <c r="AF427">
        <f t="shared" si="19"/>
      </c>
      <c r="AG427">
        <f t="shared" si="20"/>
      </c>
    </row>
    <row r="428" spans="1:33" ht="51">
      <c r="A428">
        <v>425</v>
      </c>
      <c r="B428" t="s">
        <v>1575</v>
      </c>
      <c r="C428" t="s">
        <v>1596</v>
      </c>
      <c r="D428" t="s">
        <v>1089</v>
      </c>
      <c r="E428">
        <v>59</v>
      </c>
      <c r="F428" s="17" t="s">
        <v>2038</v>
      </c>
      <c r="G428" s="17" t="s">
        <v>1586</v>
      </c>
      <c r="H428" t="s">
        <v>1597</v>
      </c>
      <c r="I428">
        <v>4</v>
      </c>
      <c r="J428" t="s">
        <v>1120</v>
      </c>
      <c r="K428" s="2" t="s">
        <v>2074</v>
      </c>
      <c r="L428" s="2" t="s">
        <v>2075</v>
      </c>
      <c r="M428" s="3">
        <f t="shared" si="18"/>
      </c>
      <c r="O428" s="64"/>
      <c r="P428" s="66"/>
      <c r="Q428" s="64"/>
      <c r="S428" s="64"/>
      <c r="U428" s="64"/>
      <c r="W428" s="64"/>
      <c r="Y428" s="67"/>
      <c r="Z428" s="68"/>
      <c r="AA428" s="64"/>
      <c r="AC428" s="64"/>
      <c r="AF428">
        <f t="shared" si="19"/>
      </c>
      <c r="AG428">
        <f t="shared" si="20"/>
      </c>
    </row>
    <row r="429" spans="1:33" ht="76.5">
      <c r="A429">
        <v>426</v>
      </c>
      <c r="B429" t="s">
        <v>1575</v>
      </c>
      <c r="C429" t="s">
        <v>2076</v>
      </c>
      <c r="D429" t="s">
        <v>1089</v>
      </c>
      <c r="E429">
        <v>61</v>
      </c>
      <c r="F429" s="17" t="s">
        <v>2038</v>
      </c>
      <c r="G429" s="17" t="s">
        <v>1586</v>
      </c>
      <c r="H429" t="s">
        <v>1119</v>
      </c>
      <c r="I429">
        <v>4</v>
      </c>
      <c r="J429" t="s">
        <v>1120</v>
      </c>
      <c r="K429" s="2" t="s">
        <v>2077</v>
      </c>
      <c r="L429" s="2" t="s">
        <v>2078</v>
      </c>
      <c r="M429" s="3" t="str">
        <f t="shared" si="18"/>
        <v>A</v>
      </c>
      <c r="O429" s="64"/>
      <c r="P429" s="66"/>
      <c r="Q429" s="64"/>
      <c r="S429" s="64"/>
      <c r="U429" s="64"/>
      <c r="W429" s="64"/>
      <c r="Y429" s="72" t="s">
        <v>166</v>
      </c>
      <c r="Z429" s="68" t="s">
        <v>2060</v>
      </c>
      <c r="AA429" s="64"/>
      <c r="AC429" s="64"/>
      <c r="AF429" t="str">
        <f t="shared" si="19"/>
        <v>8.3.3</v>
      </c>
      <c r="AG429">
        <f t="shared" si="20"/>
      </c>
    </row>
    <row r="430" spans="1:33" ht="51">
      <c r="A430">
        <v>427</v>
      </c>
      <c r="B430" t="s">
        <v>1575</v>
      </c>
      <c r="C430" t="s">
        <v>2079</v>
      </c>
      <c r="D430" t="s">
        <v>1089</v>
      </c>
      <c r="E430">
        <v>62</v>
      </c>
      <c r="F430" s="17" t="s">
        <v>2038</v>
      </c>
      <c r="G430" s="17" t="s">
        <v>1586</v>
      </c>
      <c r="H430" t="s">
        <v>850</v>
      </c>
      <c r="I430">
        <v>4</v>
      </c>
      <c r="J430" t="s">
        <v>1120</v>
      </c>
      <c r="K430" s="2" t="s">
        <v>2080</v>
      </c>
      <c r="L430" s="2" t="s">
        <v>2075</v>
      </c>
      <c r="M430" s="3">
        <f t="shared" si="18"/>
      </c>
      <c r="O430" s="64"/>
      <c r="P430" s="66"/>
      <c r="Q430" s="64"/>
      <c r="S430" s="64"/>
      <c r="U430" s="64"/>
      <c r="W430" s="64"/>
      <c r="Y430" s="67"/>
      <c r="Z430" s="68"/>
      <c r="AA430" s="64"/>
      <c r="AC430" s="64"/>
      <c r="AF430">
        <f t="shared" si="19"/>
      </c>
      <c r="AG430">
        <f t="shared" si="20"/>
      </c>
    </row>
    <row r="431" spans="1:33" ht="153">
      <c r="A431">
        <v>428</v>
      </c>
      <c r="B431" t="s">
        <v>1575</v>
      </c>
      <c r="C431" t="s">
        <v>2081</v>
      </c>
      <c r="D431" t="s">
        <v>1089</v>
      </c>
      <c r="E431">
        <v>63</v>
      </c>
      <c r="F431" s="17" t="s">
        <v>2038</v>
      </c>
      <c r="G431" s="17" t="s">
        <v>1586</v>
      </c>
      <c r="H431" t="s">
        <v>682</v>
      </c>
      <c r="I431">
        <v>25</v>
      </c>
      <c r="J431" t="s">
        <v>1120</v>
      </c>
      <c r="K431" s="2" t="s">
        <v>2082</v>
      </c>
      <c r="L431" s="2" t="s">
        <v>2083</v>
      </c>
      <c r="M431" s="3" t="str">
        <f t="shared" si="18"/>
        <v>A</v>
      </c>
      <c r="O431" s="64"/>
      <c r="P431" s="66"/>
      <c r="Q431" s="64"/>
      <c r="S431" s="64"/>
      <c r="U431" s="64"/>
      <c r="W431" s="64"/>
      <c r="Y431" s="67" t="s">
        <v>166</v>
      </c>
      <c r="Z431" s="68" t="s">
        <v>2061</v>
      </c>
      <c r="AA431" s="64"/>
      <c r="AC431" s="64"/>
      <c r="AF431" t="str">
        <f t="shared" si="19"/>
        <v>8.3.3</v>
      </c>
      <c r="AG431">
        <f t="shared" si="20"/>
      </c>
    </row>
    <row r="432" spans="1:33" ht="12.75">
      <c r="A432">
        <v>429</v>
      </c>
      <c r="B432" t="s">
        <v>2084</v>
      </c>
      <c r="C432" t="str">
        <f>CONCATENATE("chickinsky",ROW(I432)-9)</f>
        <v>chickinsky423</v>
      </c>
      <c r="D432" t="s">
        <v>1131</v>
      </c>
      <c r="E432">
        <v>4</v>
      </c>
      <c r="F432" s="17" t="s">
        <v>1953</v>
      </c>
      <c r="G432" s="17" t="s">
        <v>1953</v>
      </c>
      <c r="H432">
        <v>3</v>
      </c>
      <c r="I432">
        <v>42</v>
      </c>
      <c r="J432" t="s">
        <v>1952</v>
      </c>
      <c r="K432" s="2" t="s">
        <v>2085</v>
      </c>
      <c r="L432" s="2" t="s">
        <v>2086</v>
      </c>
      <c r="M432" s="3" t="str">
        <f t="shared" si="18"/>
        <v>A</v>
      </c>
      <c r="O432" s="64" t="s">
        <v>166</v>
      </c>
      <c r="P432" s="66">
        <v>7.1</v>
      </c>
      <c r="Q432" s="64"/>
      <c r="S432" s="64"/>
      <c r="U432" s="64"/>
      <c r="W432" s="64"/>
      <c r="Y432" s="64"/>
      <c r="AA432" s="64"/>
      <c r="AC432" s="64"/>
      <c r="AF432" t="str">
        <f t="shared" si="19"/>
        <v>3</v>
      </c>
      <c r="AG432">
        <f t="shared" si="20"/>
      </c>
    </row>
    <row r="433" spans="1:33" ht="25.5">
      <c r="A433">
        <v>430</v>
      </c>
      <c r="B433" t="s">
        <v>2084</v>
      </c>
      <c r="C433" t="str">
        <f aca="true" t="shared" si="21" ref="C433:C486">CONCATENATE("chickinsky",ROW(I433)-9)</f>
        <v>chickinsky424</v>
      </c>
      <c r="D433" t="s">
        <v>1131</v>
      </c>
      <c r="E433">
        <v>5</v>
      </c>
      <c r="F433" s="17" t="s">
        <v>1953</v>
      </c>
      <c r="G433" s="17" t="s">
        <v>1953</v>
      </c>
      <c r="H433">
        <v>3</v>
      </c>
      <c r="I433" s="32" t="s">
        <v>2087</v>
      </c>
      <c r="J433" t="s">
        <v>1952</v>
      </c>
      <c r="K433" s="2" t="s">
        <v>2088</v>
      </c>
      <c r="L433" s="2" t="s">
        <v>2089</v>
      </c>
      <c r="M433" s="3" t="str">
        <f t="shared" si="18"/>
        <v>A</v>
      </c>
      <c r="O433" s="64" t="s">
        <v>166</v>
      </c>
      <c r="P433" s="66">
        <v>7.1</v>
      </c>
      <c r="Q433" s="64"/>
      <c r="S433" s="64"/>
      <c r="U433" s="64"/>
      <c r="W433" s="64"/>
      <c r="Y433" s="64"/>
      <c r="AA433" s="64"/>
      <c r="AC433" s="64"/>
      <c r="AF433" t="str">
        <f t="shared" si="19"/>
        <v>3</v>
      </c>
      <c r="AG433">
        <f t="shared" si="20"/>
      </c>
    </row>
    <row r="434" spans="1:33" ht="12.75">
      <c r="A434">
        <v>431</v>
      </c>
      <c r="B434" t="s">
        <v>2084</v>
      </c>
      <c r="C434" t="str">
        <f t="shared" si="21"/>
        <v>chickinsky425</v>
      </c>
      <c r="D434" t="s">
        <v>1131</v>
      </c>
      <c r="E434">
        <v>5</v>
      </c>
      <c r="F434" s="17" t="s">
        <v>1953</v>
      </c>
      <c r="G434" s="17" t="s">
        <v>1953</v>
      </c>
      <c r="H434">
        <v>3</v>
      </c>
      <c r="I434">
        <v>15</v>
      </c>
      <c r="J434" t="s">
        <v>1952</v>
      </c>
      <c r="K434" s="2" t="s">
        <v>2090</v>
      </c>
      <c r="M434" s="3" t="str">
        <f t="shared" si="18"/>
        <v>A</v>
      </c>
      <c r="O434" s="64" t="s">
        <v>166</v>
      </c>
      <c r="P434" s="66">
        <v>7.1</v>
      </c>
      <c r="Q434" s="64"/>
      <c r="S434" s="64"/>
      <c r="U434" s="64"/>
      <c r="W434" s="64"/>
      <c r="Y434" s="64"/>
      <c r="AA434" s="64"/>
      <c r="AC434" s="64"/>
      <c r="AF434" t="str">
        <f t="shared" si="19"/>
        <v>3</v>
      </c>
      <c r="AG434">
        <f t="shared" si="20"/>
      </c>
    </row>
    <row r="435" spans="1:33" ht="51">
      <c r="A435">
        <v>432</v>
      </c>
      <c r="B435" t="s">
        <v>2084</v>
      </c>
      <c r="C435" t="str">
        <f t="shared" si="21"/>
        <v>chickinsky426</v>
      </c>
      <c r="D435" t="s">
        <v>1131</v>
      </c>
      <c r="E435">
        <v>5</v>
      </c>
      <c r="F435" s="17" t="s">
        <v>1953</v>
      </c>
      <c r="G435" s="17" t="s">
        <v>1953</v>
      </c>
      <c r="H435">
        <v>3</v>
      </c>
      <c r="I435">
        <v>19</v>
      </c>
      <c r="J435" t="s">
        <v>1952</v>
      </c>
      <c r="K435" s="2" t="s">
        <v>2091</v>
      </c>
      <c r="M435" s="3" t="str">
        <f t="shared" si="18"/>
        <v>R</v>
      </c>
      <c r="O435" s="64" t="s">
        <v>271</v>
      </c>
      <c r="P435" s="66" t="s">
        <v>1731</v>
      </c>
      <c r="Q435" s="64"/>
      <c r="S435" s="64"/>
      <c r="U435" s="64"/>
      <c r="W435" s="64"/>
      <c r="Y435" s="64"/>
      <c r="AA435" s="64"/>
      <c r="AC435" s="64"/>
      <c r="AF435">
        <f t="shared" si="19"/>
      </c>
      <c r="AG435" t="str">
        <f t="shared" si="20"/>
        <v>3</v>
      </c>
    </row>
    <row r="436" spans="1:33" ht="12.75">
      <c r="A436">
        <v>433</v>
      </c>
      <c r="B436" t="s">
        <v>2084</v>
      </c>
      <c r="C436" t="str">
        <f t="shared" si="21"/>
        <v>chickinsky427</v>
      </c>
      <c r="D436" t="s">
        <v>1131</v>
      </c>
      <c r="E436">
        <v>5</v>
      </c>
      <c r="F436" s="17" t="s">
        <v>1953</v>
      </c>
      <c r="G436" s="17" t="s">
        <v>1953</v>
      </c>
      <c r="H436">
        <v>3</v>
      </c>
      <c r="I436">
        <v>28</v>
      </c>
      <c r="J436" t="s">
        <v>1952</v>
      </c>
      <c r="K436" s="2" t="s">
        <v>2092</v>
      </c>
      <c r="M436" s="3" t="str">
        <f t="shared" si="18"/>
        <v>A</v>
      </c>
      <c r="O436" s="64" t="s">
        <v>166</v>
      </c>
      <c r="P436" s="66">
        <v>7.1</v>
      </c>
      <c r="Q436" s="64"/>
      <c r="S436" s="64"/>
      <c r="U436" s="64"/>
      <c r="W436" s="64"/>
      <c r="Y436" s="64"/>
      <c r="AA436" s="64"/>
      <c r="AC436" s="64"/>
      <c r="AF436" t="str">
        <f t="shared" si="19"/>
        <v>3</v>
      </c>
      <c r="AG436">
        <f t="shared" si="20"/>
      </c>
    </row>
    <row r="437" spans="1:33" ht="25.5">
      <c r="A437">
        <v>434</v>
      </c>
      <c r="B437" t="s">
        <v>2084</v>
      </c>
      <c r="C437" t="str">
        <f t="shared" si="21"/>
        <v>chickinsky428</v>
      </c>
      <c r="D437" t="s">
        <v>1131</v>
      </c>
      <c r="E437">
        <v>5</v>
      </c>
      <c r="F437" s="17" t="s">
        <v>1954</v>
      </c>
      <c r="G437" s="17" t="s">
        <v>1954</v>
      </c>
      <c r="H437">
        <v>4</v>
      </c>
      <c r="J437" t="s">
        <v>1952</v>
      </c>
      <c r="K437" s="2" t="s">
        <v>2093</v>
      </c>
      <c r="M437" s="3" t="str">
        <f t="shared" si="18"/>
        <v>A</v>
      </c>
      <c r="O437" s="64" t="s">
        <v>166</v>
      </c>
      <c r="P437" s="66">
        <v>7.1</v>
      </c>
      <c r="Q437" s="64"/>
      <c r="S437" s="64"/>
      <c r="U437" s="64"/>
      <c r="W437" s="64"/>
      <c r="Y437" s="64"/>
      <c r="AA437" s="64"/>
      <c r="AC437" s="64"/>
      <c r="AF437" t="str">
        <f t="shared" si="19"/>
        <v>4</v>
      </c>
      <c r="AG437">
        <f t="shared" si="20"/>
      </c>
    </row>
    <row r="438" spans="1:33" ht="51">
      <c r="A438">
        <v>435</v>
      </c>
      <c r="B438" t="s">
        <v>2084</v>
      </c>
      <c r="C438" t="str">
        <f t="shared" si="21"/>
        <v>chickinsky429</v>
      </c>
      <c r="D438" t="s">
        <v>1131</v>
      </c>
      <c r="E438">
        <v>8</v>
      </c>
      <c r="F438" s="17" t="s">
        <v>85</v>
      </c>
      <c r="G438" s="17" t="s">
        <v>85</v>
      </c>
      <c r="H438" t="s">
        <v>2094</v>
      </c>
      <c r="I438">
        <v>3</v>
      </c>
      <c r="J438" t="s">
        <v>1952</v>
      </c>
      <c r="K438" s="2" t="s">
        <v>2095</v>
      </c>
      <c r="L438" s="2" t="s">
        <v>2096</v>
      </c>
      <c r="M438" s="3" t="str">
        <f t="shared" si="18"/>
        <v>R</v>
      </c>
      <c r="O438" s="64" t="s">
        <v>271</v>
      </c>
      <c r="P438" s="66" t="s">
        <v>1732</v>
      </c>
      <c r="Q438" s="64"/>
      <c r="S438" s="64"/>
      <c r="U438" s="64"/>
      <c r="W438" s="64"/>
      <c r="Y438" s="64"/>
      <c r="AA438" s="64"/>
      <c r="AC438" s="64"/>
      <c r="AF438">
        <f t="shared" si="19"/>
      </c>
      <c r="AG438" t="str">
        <f t="shared" si="20"/>
        <v>5</v>
      </c>
    </row>
    <row r="439" spans="1:33" ht="25.5">
      <c r="A439">
        <v>436</v>
      </c>
      <c r="B439" t="s">
        <v>2084</v>
      </c>
      <c r="C439" t="str">
        <f t="shared" si="21"/>
        <v>chickinsky430</v>
      </c>
      <c r="D439" t="s">
        <v>1131</v>
      </c>
      <c r="E439">
        <v>9</v>
      </c>
      <c r="F439" s="17" t="s">
        <v>85</v>
      </c>
      <c r="G439" s="17" t="s">
        <v>85</v>
      </c>
      <c r="H439" t="s">
        <v>1991</v>
      </c>
      <c r="I439">
        <v>5</v>
      </c>
      <c r="J439" t="s">
        <v>1952</v>
      </c>
      <c r="K439" s="2" t="s">
        <v>2097</v>
      </c>
      <c r="L439" s="2" t="s">
        <v>2098</v>
      </c>
      <c r="M439" s="3" t="str">
        <f t="shared" si="18"/>
        <v>A</v>
      </c>
      <c r="O439" s="64" t="s">
        <v>166</v>
      </c>
      <c r="P439" s="66">
        <v>7.1</v>
      </c>
      <c r="Q439" s="64"/>
      <c r="S439" s="64"/>
      <c r="U439" s="64"/>
      <c r="W439" s="64"/>
      <c r="Y439" s="64"/>
      <c r="AA439" s="64"/>
      <c r="AC439" s="64"/>
      <c r="AF439" t="str">
        <f t="shared" si="19"/>
        <v>5</v>
      </c>
      <c r="AG439">
        <f t="shared" si="20"/>
      </c>
    </row>
    <row r="440" spans="1:33" ht="76.5">
      <c r="A440">
        <v>437</v>
      </c>
      <c r="B440" t="s">
        <v>2084</v>
      </c>
      <c r="C440" t="str">
        <f t="shared" si="21"/>
        <v>chickinsky431</v>
      </c>
      <c r="D440" t="s">
        <v>1131</v>
      </c>
      <c r="E440">
        <v>9</v>
      </c>
      <c r="F440" s="17" t="s">
        <v>85</v>
      </c>
      <c r="G440" s="17" t="s">
        <v>85</v>
      </c>
      <c r="H440" t="s">
        <v>1981</v>
      </c>
      <c r="I440" t="s">
        <v>2099</v>
      </c>
      <c r="J440" t="s">
        <v>1952</v>
      </c>
      <c r="K440" s="2" t="s">
        <v>2100</v>
      </c>
      <c r="M440" s="3" t="str">
        <f t="shared" si="18"/>
        <v>A</v>
      </c>
      <c r="O440" s="64" t="s">
        <v>166</v>
      </c>
      <c r="P440" s="66">
        <v>7.1</v>
      </c>
      <c r="Q440" s="64"/>
      <c r="S440" s="64"/>
      <c r="U440" s="64"/>
      <c r="W440" s="64"/>
      <c r="Y440" s="64"/>
      <c r="AA440" s="64"/>
      <c r="AC440" s="64"/>
      <c r="AF440" t="str">
        <f t="shared" si="19"/>
        <v>5</v>
      </c>
      <c r="AG440">
        <f t="shared" si="20"/>
      </c>
    </row>
    <row r="441" spans="1:33" ht="114.75">
      <c r="A441">
        <v>438</v>
      </c>
      <c r="B441" t="s">
        <v>2084</v>
      </c>
      <c r="C441" t="str">
        <f t="shared" si="21"/>
        <v>chickinsky432</v>
      </c>
      <c r="D441" t="s">
        <v>1131</v>
      </c>
      <c r="E441" t="s">
        <v>2101</v>
      </c>
      <c r="F441" s="17" t="s">
        <v>85</v>
      </c>
      <c r="G441" s="17" t="s">
        <v>85</v>
      </c>
      <c r="H441" t="s">
        <v>2102</v>
      </c>
      <c r="J441" t="s">
        <v>1952</v>
      </c>
      <c r="K441" s="2" t="s">
        <v>2103</v>
      </c>
      <c r="L441" s="2" t="s">
        <v>2104</v>
      </c>
      <c r="M441" s="3" t="str">
        <f t="shared" si="18"/>
        <v>R</v>
      </c>
      <c r="O441" s="64" t="s">
        <v>271</v>
      </c>
      <c r="P441" s="66" t="s">
        <v>1733</v>
      </c>
      <c r="Q441" s="64"/>
      <c r="S441" s="64"/>
      <c r="U441" s="64"/>
      <c r="W441" s="64"/>
      <c r="Y441" s="64"/>
      <c r="AA441" s="64"/>
      <c r="AC441" s="64"/>
      <c r="AF441">
        <f t="shared" si="19"/>
      </c>
      <c r="AG441" t="str">
        <f t="shared" si="20"/>
        <v>5</v>
      </c>
    </row>
    <row r="442" spans="1:33" ht="38.25">
      <c r="A442">
        <v>439</v>
      </c>
      <c r="B442" t="s">
        <v>2084</v>
      </c>
      <c r="C442" t="str">
        <f t="shared" si="21"/>
        <v>chickinsky433</v>
      </c>
      <c r="D442" t="s">
        <v>1131</v>
      </c>
      <c r="E442">
        <v>23</v>
      </c>
      <c r="F442" s="17" t="s">
        <v>2034</v>
      </c>
      <c r="G442" s="17" t="s">
        <v>2034</v>
      </c>
      <c r="H442" t="s">
        <v>1992</v>
      </c>
      <c r="I442">
        <v>28</v>
      </c>
      <c r="J442" t="s">
        <v>1952</v>
      </c>
      <c r="K442" s="2" t="s">
        <v>2105</v>
      </c>
      <c r="M442" s="3" t="str">
        <f t="shared" si="18"/>
        <v>R</v>
      </c>
      <c r="O442" s="64" t="s">
        <v>271</v>
      </c>
      <c r="P442" s="66" t="s">
        <v>1734</v>
      </c>
      <c r="Q442" s="64"/>
      <c r="S442" s="64"/>
      <c r="U442" s="64"/>
      <c r="W442" s="64"/>
      <c r="Y442" s="64"/>
      <c r="AA442" s="64"/>
      <c r="AC442" s="64"/>
      <c r="AF442">
        <f t="shared" si="19"/>
      </c>
      <c r="AG442" t="str">
        <f t="shared" si="20"/>
        <v>7</v>
      </c>
    </row>
    <row r="443" spans="1:33" ht="12.75">
      <c r="A443">
        <v>440</v>
      </c>
      <c r="B443" t="s">
        <v>2084</v>
      </c>
      <c r="C443" t="str">
        <f t="shared" si="21"/>
        <v>chickinsky434</v>
      </c>
      <c r="D443" t="s">
        <v>1131</v>
      </c>
      <c r="E443">
        <v>29</v>
      </c>
      <c r="F443" s="17" t="s">
        <v>2034</v>
      </c>
      <c r="G443" s="17" t="s">
        <v>2034</v>
      </c>
      <c r="H443" t="s">
        <v>1957</v>
      </c>
      <c r="I443">
        <v>3</v>
      </c>
      <c r="J443" t="s">
        <v>1952</v>
      </c>
      <c r="K443" s="2" t="s">
        <v>2106</v>
      </c>
      <c r="M443" s="3" t="str">
        <f t="shared" si="18"/>
        <v>A</v>
      </c>
      <c r="O443" s="64" t="s">
        <v>166</v>
      </c>
      <c r="P443" s="66">
        <v>7.1</v>
      </c>
      <c r="Q443" s="64"/>
      <c r="S443" s="64"/>
      <c r="U443" s="64"/>
      <c r="W443" s="64"/>
      <c r="Y443" s="64"/>
      <c r="AA443" s="64"/>
      <c r="AC443" s="64"/>
      <c r="AF443" t="str">
        <f t="shared" si="19"/>
        <v>7</v>
      </c>
      <c r="AG443">
        <f t="shared" si="20"/>
      </c>
    </row>
    <row r="444" spans="1:33" ht="12.75">
      <c r="A444">
        <v>441</v>
      </c>
      <c r="B444" t="s">
        <v>2084</v>
      </c>
      <c r="C444" t="str">
        <f t="shared" si="21"/>
        <v>chickinsky435</v>
      </c>
      <c r="D444" t="s">
        <v>1131</v>
      </c>
      <c r="E444">
        <v>29</v>
      </c>
      <c r="F444" s="17" t="s">
        <v>2034</v>
      </c>
      <c r="G444" s="17" t="s">
        <v>2034</v>
      </c>
      <c r="H444" t="s">
        <v>1957</v>
      </c>
      <c r="I444">
        <v>7</v>
      </c>
      <c r="J444" t="s">
        <v>1952</v>
      </c>
      <c r="K444" s="2" t="s">
        <v>2107</v>
      </c>
      <c r="M444" s="3" t="str">
        <f t="shared" si="18"/>
        <v>A</v>
      </c>
      <c r="O444" s="64" t="s">
        <v>166</v>
      </c>
      <c r="P444" s="66">
        <v>7.1</v>
      </c>
      <c r="Q444" s="64"/>
      <c r="S444" s="64"/>
      <c r="U444" s="64"/>
      <c r="W444" s="64"/>
      <c r="Y444" s="64"/>
      <c r="AA444" s="64"/>
      <c r="AC444" s="64"/>
      <c r="AF444" t="str">
        <f t="shared" si="19"/>
        <v>7</v>
      </c>
      <c r="AG444">
        <f t="shared" si="20"/>
      </c>
    </row>
    <row r="445" spans="1:33" ht="12.75">
      <c r="A445">
        <v>442</v>
      </c>
      <c r="B445" t="s">
        <v>2084</v>
      </c>
      <c r="C445" t="str">
        <f t="shared" si="21"/>
        <v>chickinsky436</v>
      </c>
      <c r="D445" t="s">
        <v>1131</v>
      </c>
      <c r="E445">
        <v>29</v>
      </c>
      <c r="F445" s="17" t="s">
        <v>2034</v>
      </c>
      <c r="G445" s="17" t="s">
        <v>2034</v>
      </c>
      <c r="H445" t="s">
        <v>1957</v>
      </c>
      <c r="I445">
        <v>15</v>
      </c>
      <c r="J445" t="s">
        <v>1952</v>
      </c>
      <c r="K445" s="2" t="s">
        <v>2108</v>
      </c>
      <c r="M445" s="3" t="str">
        <f t="shared" si="18"/>
        <v>A</v>
      </c>
      <c r="O445" s="64" t="s">
        <v>166</v>
      </c>
      <c r="P445" s="66">
        <v>7.1</v>
      </c>
      <c r="Q445" s="64"/>
      <c r="S445" s="64"/>
      <c r="U445" s="64"/>
      <c r="W445" s="64"/>
      <c r="Y445" s="64"/>
      <c r="AA445" s="64"/>
      <c r="AC445" s="64"/>
      <c r="AF445" t="str">
        <f t="shared" si="19"/>
        <v>7</v>
      </c>
      <c r="AG445">
        <f t="shared" si="20"/>
      </c>
    </row>
    <row r="446" spans="1:33" ht="12.75">
      <c r="A446">
        <v>443</v>
      </c>
      <c r="B446" t="s">
        <v>2084</v>
      </c>
      <c r="C446" t="str">
        <f t="shared" si="21"/>
        <v>chickinsky437</v>
      </c>
      <c r="D446" t="s">
        <v>1131</v>
      </c>
      <c r="E446">
        <v>29</v>
      </c>
      <c r="F446" s="17" t="s">
        <v>2034</v>
      </c>
      <c r="G446" s="17" t="s">
        <v>2034</v>
      </c>
      <c r="H446" t="s">
        <v>1957</v>
      </c>
      <c r="I446">
        <v>6</v>
      </c>
      <c r="J446" t="s">
        <v>1952</v>
      </c>
      <c r="K446" s="2" t="s">
        <v>2109</v>
      </c>
      <c r="M446" s="3" t="str">
        <f t="shared" si="18"/>
        <v>A</v>
      </c>
      <c r="O446" s="64" t="s">
        <v>166</v>
      </c>
      <c r="P446" s="66">
        <v>7.1</v>
      </c>
      <c r="Q446" s="64"/>
      <c r="S446" s="64"/>
      <c r="U446" s="64"/>
      <c r="W446" s="64"/>
      <c r="Y446" s="64"/>
      <c r="AA446" s="64"/>
      <c r="AC446" s="64"/>
      <c r="AF446" t="str">
        <f t="shared" si="19"/>
        <v>7</v>
      </c>
      <c r="AG446">
        <f t="shared" si="20"/>
      </c>
    </row>
    <row r="447" spans="1:33" ht="12.75">
      <c r="A447">
        <v>444</v>
      </c>
      <c r="B447" t="s">
        <v>2084</v>
      </c>
      <c r="C447" t="str">
        <f t="shared" si="21"/>
        <v>chickinsky438</v>
      </c>
      <c r="D447" t="s">
        <v>1131</v>
      </c>
      <c r="E447">
        <v>29</v>
      </c>
      <c r="F447" s="17" t="s">
        <v>2034</v>
      </c>
      <c r="G447" s="17" t="s">
        <v>2034</v>
      </c>
      <c r="H447" t="s">
        <v>1957</v>
      </c>
      <c r="I447">
        <v>14</v>
      </c>
      <c r="J447" t="s">
        <v>1952</v>
      </c>
      <c r="K447" s="2" t="s">
        <v>2109</v>
      </c>
      <c r="M447" s="3" t="str">
        <f t="shared" si="18"/>
        <v>A</v>
      </c>
      <c r="O447" s="64" t="s">
        <v>166</v>
      </c>
      <c r="P447" s="66">
        <v>7.1</v>
      </c>
      <c r="Q447" s="64"/>
      <c r="S447" s="64"/>
      <c r="U447" s="64"/>
      <c r="W447" s="64"/>
      <c r="Y447" s="64"/>
      <c r="AA447" s="64"/>
      <c r="AC447" s="64"/>
      <c r="AF447" t="str">
        <f t="shared" si="19"/>
        <v>7</v>
      </c>
      <c r="AG447">
        <f t="shared" si="20"/>
      </c>
    </row>
    <row r="448" spans="1:33" ht="51">
      <c r="A448">
        <v>445</v>
      </c>
      <c r="B448" t="s">
        <v>2084</v>
      </c>
      <c r="C448" t="str">
        <f t="shared" si="21"/>
        <v>chickinsky439</v>
      </c>
      <c r="D448" t="s">
        <v>1131</v>
      </c>
      <c r="E448">
        <v>29</v>
      </c>
      <c r="F448" s="17" t="s">
        <v>2034</v>
      </c>
      <c r="G448" s="17" t="s">
        <v>2034</v>
      </c>
      <c r="H448" t="s">
        <v>1957</v>
      </c>
      <c r="I448">
        <v>18</v>
      </c>
      <c r="J448" t="s">
        <v>1120</v>
      </c>
      <c r="K448" s="2" t="s">
        <v>2110</v>
      </c>
      <c r="M448" s="3">
        <f t="shared" si="18"/>
      </c>
      <c r="O448" s="64"/>
      <c r="P448" s="66"/>
      <c r="Q448" s="64"/>
      <c r="S448" s="64"/>
      <c r="U448" s="64"/>
      <c r="W448" s="64"/>
      <c r="Y448" s="64"/>
      <c r="AA448" s="64"/>
      <c r="AC448" s="64"/>
      <c r="AF448">
        <f t="shared" si="19"/>
      </c>
      <c r="AG448">
        <f t="shared" si="20"/>
      </c>
    </row>
    <row r="449" spans="1:33" ht="12.75">
      <c r="A449">
        <v>446</v>
      </c>
      <c r="B449" t="s">
        <v>2084</v>
      </c>
      <c r="C449" t="str">
        <f t="shared" si="21"/>
        <v>chickinsky440</v>
      </c>
      <c r="D449" t="s">
        <v>1131</v>
      </c>
      <c r="E449">
        <v>29</v>
      </c>
      <c r="F449" s="17" t="s">
        <v>2034</v>
      </c>
      <c r="G449" s="17" t="s">
        <v>2034</v>
      </c>
      <c r="H449" t="s">
        <v>1957</v>
      </c>
      <c r="I449">
        <v>21</v>
      </c>
      <c r="J449" t="s">
        <v>1952</v>
      </c>
      <c r="K449" s="2" t="s">
        <v>2111</v>
      </c>
      <c r="M449" s="3" t="str">
        <f t="shared" si="18"/>
        <v>A</v>
      </c>
      <c r="O449" s="64" t="s">
        <v>166</v>
      </c>
      <c r="P449" s="66">
        <v>7.1</v>
      </c>
      <c r="Q449" s="64"/>
      <c r="S449" s="64"/>
      <c r="U449" s="64"/>
      <c r="W449" s="64"/>
      <c r="Y449" s="64"/>
      <c r="AA449" s="64"/>
      <c r="AC449" s="64"/>
      <c r="AF449" t="str">
        <f t="shared" si="19"/>
        <v>7</v>
      </c>
      <c r="AG449">
        <f t="shared" si="20"/>
      </c>
    </row>
    <row r="450" spans="1:33" ht="12.75">
      <c r="A450">
        <v>447</v>
      </c>
      <c r="B450" t="s">
        <v>2084</v>
      </c>
      <c r="C450" t="str">
        <f t="shared" si="21"/>
        <v>chickinsky441</v>
      </c>
      <c r="D450" t="s">
        <v>1131</v>
      </c>
      <c r="E450">
        <v>29</v>
      </c>
      <c r="F450" s="17" t="s">
        <v>2034</v>
      </c>
      <c r="G450" s="17" t="s">
        <v>2034</v>
      </c>
      <c r="H450" t="s">
        <v>1957</v>
      </c>
      <c r="I450">
        <v>23</v>
      </c>
      <c r="J450" t="s">
        <v>1952</v>
      </c>
      <c r="K450" s="2" t="s">
        <v>2109</v>
      </c>
      <c r="M450" s="3" t="str">
        <f t="shared" si="18"/>
        <v>A</v>
      </c>
      <c r="O450" s="64" t="s">
        <v>166</v>
      </c>
      <c r="P450" s="66">
        <v>7.1</v>
      </c>
      <c r="Q450" s="64"/>
      <c r="S450" s="64"/>
      <c r="U450" s="64"/>
      <c r="W450" s="64"/>
      <c r="Y450" s="64"/>
      <c r="AA450" s="64"/>
      <c r="AC450" s="64"/>
      <c r="AF450" t="str">
        <f t="shared" si="19"/>
        <v>7</v>
      </c>
      <c r="AG450">
        <f t="shared" si="20"/>
      </c>
    </row>
    <row r="451" spans="1:33" ht="51">
      <c r="A451">
        <v>448</v>
      </c>
      <c r="B451" t="s">
        <v>2084</v>
      </c>
      <c r="C451" t="str">
        <f t="shared" si="21"/>
        <v>chickinsky442</v>
      </c>
      <c r="D451" t="s">
        <v>1131</v>
      </c>
      <c r="E451">
        <v>32</v>
      </c>
      <c r="F451" s="17" t="s">
        <v>2038</v>
      </c>
      <c r="G451" s="17" t="s">
        <v>1299</v>
      </c>
      <c r="H451" t="s">
        <v>1980</v>
      </c>
      <c r="I451">
        <v>32</v>
      </c>
      <c r="J451" t="s">
        <v>1952</v>
      </c>
      <c r="K451" s="2" t="s">
        <v>2112</v>
      </c>
      <c r="M451" s="3" t="str">
        <f t="shared" si="18"/>
        <v>A</v>
      </c>
      <c r="O451" s="64" t="s">
        <v>166</v>
      </c>
      <c r="P451" s="66">
        <v>7.1</v>
      </c>
      <c r="Q451" s="64"/>
      <c r="S451" s="64"/>
      <c r="U451" s="64"/>
      <c r="V451" s="2"/>
      <c r="W451" s="64"/>
      <c r="Y451" s="64"/>
      <c r="AA451" s="64"/>
      <c r="AC451" s="64"/>
      <c r="AF451" t="str">
        <f t="shared" si="19"/>
        <v>8.1</v>
      </c>
      <c r="AG451">
        <f t="shared" si="20"/>
      </c>
    </row>
    <row r="452" spans="1:33" ht="12.75">
      <c r="A452">
        <v>449</v>
      </c>
      <c r="B452" t="s">
        <v>2084</v>
      </c>
      <c r="C452" t="str">
        <f t="shared" si="21"/>
        <v>chickinsky443</v>
      </c>
      <c r="D452" t="s">
        <v>1131</v>
      </c>
      <c r="E452">
        <v>47</v>
      </c>
      <c r="F452" s="17" t="s">
        <v>2038</v>
      </c>
      <c r="G452" s="17" t="s">
        <v>1301</v>
      </c>
      <c r="H452" t="s">
        <v>1997</v>
      </c>
      <c r="I452">
        <v>10</v>
      </c>
      <c r="J452" t="s">
        <v>1952</v>
      </c>
      <c r="K452" s="2" t="s">
        <v>2113</v>
      </c>
      <c r="L452" s="2" t="s">
        <v>2114</v>
      </c>
      <c r="M452" s="3" t="str">
        <f t="shared" si="18"/>
        <v>A</v>
      </c>
      <c r="O452" s="64" t="s">
        <v>166</v>
      </c>
      <c r="P452" s="66">
        <v>7.1</v>
      </c>
      <c r="Q452" s="64"/>
      <c r="S452" s="64"/>
      <c r="U452" s="64"/>
      <c r="W452" s="64"/>
      <c r="Y452" s="64"/>
      <c r="AA452" s="64"/>
      <c r="AC452" s="64"/>
      <c r="AF452" t="str">
        <f t="shared" si="19"/>
        <v>8.3.2</v>
      </c>
      <c r="AG452">
        <f t="shared" si="20"/>
      </c>
    </row>
    <row r="453" spans="1:33" ht="51">
      <c r="A453">
        <v>450</v>
      </c>
      <c r="B453" t="s">
        <v>2084</v>
      </c>
      <c r="C453" t="str">
        <f t="shared" si="21"/>
        <v>chickinsky444</v>
      </c>
      <c r="D453" t="s">
        <v>1131</v>
      </c>
      <c r="E453">
        <v>47</v>
      </c>
      <c r="F453" s="17" t="s">
        <v>2038</v>
      </c>
      <c r="G453" s="17" t="s">
        <v>1301</v>
      </c>
      <c r="H453" t="s">
        <v>1997</v>
      </c>
      <c r="I453">
        <v>39</v>
      </c>
      <c r="J453" t="s">
        <v>1952</v>
      </c>
      <c r="K453" s="2" t="s">
        <v>2115</v>
      </c>
      <c r="M453" s="3" t="str">
        <f aca="true" t="shared" si="22" ref="M453:M516">CONCATENATE(O453,Q453,S453,U453,W453,Y453,AA453)</f>
        <v>R</v>
      </c>
      <c r="O453" s="64" t="s">
        <v>271</v>
      </c>
      <c r="P453" s="66" t="s">
        <v>1735</v>
      </c>
      <c r="Q453" s="64"/>
      <c r="S453" s="64"/>
      <c r="U453" s="64"/>
      <c r="W453" s="64"/>
      <c r="Y453" s="64"/>
      <c r="AA453" s="64"/>
      <c r="AC453" s="64"/>
      <c r="AF453">
        <f aca="true" t="shared" si="23" ref="AF453:AF516">IF(M453="A",G453,"")</f>
      </c>
      <c r="AG453" t="str">
        <f aca="true" t="shared" si="24" ref="AG453:AG516">IF(M453="R",G453,"")</f>
        <v>8.3.2</v>
      </c>
    </row>
    <row r="454" spans="1:33" ht="38.25">
      <c r="A454">
        <v>451</v>
      </c>
      <c r="B454" t="s">
        <v>2084</v>
      </c>
      <c r="C454" t="str">
        <f t="shared" si="21"/>
        <v>chickinsky445</v>
      </c>
      <c r="D454" t="s">
        <v>1131</v>
      </c>
      <c r="E454">
        <v>49</v>
      </c>
      <c r="F454" s="17" t="s">
        <v>2038</v>
      </c>
      <c r="G454" s="17" t="s">
        <v>1301</v>
      </c>
      <c r="H454" t="s">
        <v>1963</v>
      </c>
      <c r="I454">
        <v>31</v>
      </c>
      <c r="J454" t="s">
        <v>1120</v>
      </c>
      <c r="K454" s="2" t="s">
        <v>2116</v>
      </c>
      <c r="M454" s="3">
        <f t="shared" si="22"/>
      </c>
      <c r="O454" s="64"/>
      <c r="P454" s="66"/>
      <c r="Q454" s="64"/>
      <c r="S454" s="64"/>
      <c r="U454" s="64"/>
      <c r="W454" s="64"/>
      <c r="Y454" s="64"/>
      <c r="AA454" s="64"/>
      <c r="AC454" s="64"/>
      <c r="AF454">
        <f t="shared" si="23"/>
      </c>
      <c r="AG454">
        <f t="shared" si="24"/>
      </c>
    </row>
    <row r="455" spans="1:33" ht="102">
      <c r="A455">
        <v>452</v>
      </c>
      <c r="B455" t="s">
        <v>2084</v>
      </c>
      <c r="C455" t="str">
        <f t="shared" si="21"/>
        <v>chickinsky446</v>
      </c>
      <c r="D455" t="s">
        <v>1131</v>
      </c>
      <c r="E455">
        <v>28</v>
      </c>
      <c r="F455" s="17" t="s">
        <v>2038</v>
      </c>
      <c r="G455" s="17" t="s">
        <v>1586</v>
      </c>
      <c r="H455" t="s">
        <v>1965</v>
      </c>
      <c r="I455">
        <v>5</v>
      </c>
      <c r="J455" t="s">
        <v>1952</v>
      </c>
      <c r="K455" s="2" t="s">
        <v>2117</v>
      </c>
      <c r="M455" s="3" t="str">
        <f t="shared" si="22"/>
        <v>R</v>
      </c>
      <c r="O455" s="64" t="s">
        <v>271</v>
      </c>
      <c r="P455" s="66" t="s">
        <v>1736</v>
      </c>
      <c r="Q455" s="64"/>
      <c r="S455" s="64"/>
      <c r="U455" s="64"/>
      <c r="W455" s="64"/>
      <c r="Y455" s="67"/>
      <c r="Z455" s="68"/>
      <c r="AA455" s="64"/>
      <c r="AC455" s="64"/>
      <c r="AF455">
        <f t="shared" si="23"/>
      </c>
      <c r="AG455" t="str">
        <f t="shared" si="24"/>
        <v>8.3.3</v>
      </c>
    </row>
    <row r="456" spans="1:33" ht="12.75">
      <c r="A456">
        <v>453</v>
      </c>
      <c r="B456" t="s">
        <v>2084</v>
      </c>
      <c r="C456" t="str">
        <f t="shared" si="21"/>
        <v>chickinsky447</v>
      </c>
      <c r="D456" t="s">
        <v>1131</v>
      </c>
      <c r="E456">
        <v>5</v>
      </c>
      <c r="F456" s="17" t="s">
        <v>1953</v>
      </c>
      <c r="G456" s="17" t="s">
        <v>1953</v>
      </c>
      <c r="H456">
        <v>3</v>
      </c>
      <c r="J456" t="s">
        <v>1952</v>
      </c>
      <c r="K456" s="2" t="s">
        <v>2118</v>
      </c>
      <c r="M456" s="3" t="str">
        <f t="shared" si="22"/>
        <v>A</v>
      </c>
      <c r="O456" s="64" t="s">
        <v>166</v>
      </c>
      <c r="P456" s="66">
        <v>7.1</v>
      </c>
      <c r="Q456" s="64"/>
      <c r="S456" s="64"/>
      <c r="U456" s="64"/>
      <c r="W456" s="64"/>
      <c r="Y456" s="64"/>
      <c r="AA456" s="64"/>
      <c r="AC456" s="64"/>
      <c r="AF456" t="str">
        <f t="shared" si="23"/>
        <v>3</v>
      </c>
      <c r="AG456">
        <f t="shared" si="24"/>
      </c>
    </row>
    <row r="457" spans="1:33" ht="89.25">
      <c r="A457">
        <v>454</v>
      </c>
      <c r="B457" t="s">
        <v>2084</v>
      </c>
      <c r="C457" t="str">
        <f t="shared" si="21"/>
        <v>chickinsky448</v>
      </c>
      <c r="D457" t="s">
        <v>1131</v>
      </c>
      <c r="E457">
        <v>69</v>
      </c>
      <c r="F457" s="17" t="s">
        <v>2038</v>
      </c>
      <c r="G457" s="17" t="s">
        <v>1302</v>
      </c>
      <c r="H457" t="s">
        <v>735</v>
      </c>
      <c r="I457">
        <v>16</v>
      </c>
      <c r="J457" t="s">
        <v>1952</v>
      </c>
      <c r="K457" s="2" t="s">
        <v>2119</v>
      </c>
      <c r="M457" s="3" t="str">
        <f t="shared" si="22"/>
        <v>R</v>
      </c>
      <c r="O457" s="64" t="s">
        <v>271</v>
      </c>
      <c r="P457" s="66" t="s">
        <v>1737</v>
      </c>
      <c r="Q457" s="64"/>
      <c r="S457" s="64"/>
      <c r="U457" s="64"/>
      <c r="W457" s="64"/>
      <c r="X457" s="2"/>
      <c r="Y457" s="64"/>
      <c r="AA457" s="64"/>
      <c r="AC457" s="64"/>
      <c r="AF457">
        <f t="shared" si="23"/>
      </c>
      <c r="AG457" t="str">
        <f t="shared" si="24"/>
        <v>8.4</v>
      </c>
    </row>
    <row r="458" spans="1:33" ht="63.75">
      <c r="A458">
        <v>455</v>
      </c>
      <c r="B458" t="s">
        <v>2084</v>
      </c>
      <c r="C458" t="str">
        <f t="shared" si="21"/>
        <v>chickinsky449</v>
      </c>
      <c r="D458" t="s">
        <v>1131</v>
      </c>
      <c r="E458">
        <v>72</v>
      </c>
      <c r="F458" s="17" t="s">
        <v>2038</v>
      </c>
      <c r="G458" s="17" t="s">
        <v>1302</v>
      </c>
      <c r="H458" t="s">
        <v>1986</v>
      </c>
      <c r="I458">
        <v>6</v>
      </c>
      <c r="J458" t="s">
        <v>1120</v>
      </c>
      <c r="K458" s="2" t="s">
        <v>2120</v>
      </c>
      <c r="M458" s="3" t="str">
        <f t="shared" si="22"/>
        <v>R</v>
      </c>
      <c r="O458" s="64"/>
      <c r="P458" s="66"/>
      <c r="Q458" s="64"/>
      <c r="S458" s="64"/>
      <c r="U458" s="64"/>
      <c r="W458" s="64" t="s">
        <v>271</v>
      </c>
      <c r="X458" s="66" t="s">
        <v>1754</v>
      </c>
      <c r="Y458" s="64"/>
      <c r="AA458" s="64"/>
      <c r="AC458" s="64"/>
      <c r="AF458">
        <f t="shared" si="23"/>
      </c>
      <c r="AG458" t="str">
        <f t="shared" si="24"/>
        <v>8.4</v>
      </c>
    </row>
    <row r="459" spans="1:33" ht="12.75">
      <c r="A459">
        <v>456</v>
      </c>
      <c r="B459" t="s">
        <v>2084</v>
      </c>
      <c r="C459" t="str">
        <f t="shared" si="21"/>
        <v>chickinsky450</v>
      </c>
      <c r="D459" t="s">
        <v>1131</v>
      </c>
      <c r="E459">
        <v>86</v>
      </c>
      <c r="F459" s="17" t="s">
        <v>2038</v>
      </c>
      <c r="G459" s="17" t="s">
        <v>2038</v>
      </c>
      <c r="H459" t="s">
        <v>2121</v>
      </c>
      <c r="J459" t="s">
        <v>1952</v>
      </c>
      <c r="K459" s="2" t="s">
        <v>2122</v>
      </c>
      <c r="M459" s="3" t="str">
        <f t="shared" si="22"/>
        <v>A</v>
      </c>
      <c r="O459" s="64" t="s">
        <v>166</v>
      </c>
      <c r="P459" s="66">
        <v>7.1</v>
      </c>
      <c r="Q459" s="64"/>
      <c r="S459" s="64"/>
      <c r="U459" s="64"/>
      <c r="W459" s="64"/>
      <c r="Y459" s="64"/>
      <c r="AA459" s="64"/>
      <c r="AC459" s="64"/>
      <c r="AF459" t="str">
        <f t="shared" si="23"/>
        <v>8</v>
      </c>
      <c r="AG459">
        <f t="shared" si="24"/>
      </c>
    </row>
    <row r="460" spans="1:33" ht="38.25">
      <c r="A460">
        <v>457</v>
      </c>
      <c r="B460" t="s">
        <v>2084</v>
      </c>
      <c r="C460" t="str">
        <f t="shared" si="21"/>
        <v>chickinsky451</v>
      </c>
      <c r="D460" t="s">
        <v>1131</v>
      </c>
      <c r="E460">
        <v>88</v>
      </c>
      <c r="F460" s="17" t="s">
        <v>2038</v>
      </c>
      <c r="G460" s="17" t="s">
        <v>1303</v>
      </c>
      <c r="H460" t="s">
        <v>1968</v>
      </c>
      <c r="I460" t="s">
        <v>2123</v>
      </c>
      <c r="J460" t="s">
        <v>1952</v>
      </c>
      <c r="K460" s="2" t="s">
        <v>2124</v>
      </c>
      <c r="M460" s="3" t="str">
        <f t="shared" si="22"/>
        <v>R</v>
      </c>
      <c r="O460" s="64" t="s">
        <v>271</v>
      </c>
      <c r="P460" s="66" t="s">
        <v>1738</v>
      </c>
      <c r="Q460" s="64"/>
      <c r="S460" s="64"/>
      <c r="U460" s="64"/>
      <c r="W460" s="64"/>
      <c r="Y460" s="64"/>
      <c r="AA460" s="64"/>
      <c r="AC460" s="64"/>
      <c r="AF460">
        <f t="shared" si="23"/>
      </c>
      <c r="AG460" t="str">
        <f t="shared" si="24"/>
        <v>8.5</v>
      </c>
    </row>
    <row r="461" spans="1:33" ht="38.25">
      <c r="A461">
        <v>458</v>
      </c>
      <c r="B461" t="s">
        <v>2084</v>
      </c>
      <c r="C461" t="str">
        <f t="shared" si="21"/>
        <v>chickinsky452</v>
      </c>
      <c r="D461" t="s">
        <v>1131</v>
      </c>
      <c r="E461">
        <v>90</v>
      </c>
      <c r="F461" s="17" t="s">
        <v>2038</v>
      </c>
      <c r="G461" s="17" t="s">
        <v>1303</v>
      </c>
      <c r="H461" t="s">
        <v>2004</v>
      </c>
      <c r="I461" t="s">
        <v>2125</v>
      </c>
      <c r="J461" t="s">
        <v>1952</v>
      </c>
      <c r="K461" s="2" t="s">
        <v>2126</v>
      </c>
      <c r="L461" s="2" t="s">
        <v>2127</v>
      </c>
      <c r="M461" s="3" t="str">
        <f t="shared" si="22"/>
        <v>A</v>
      </c>
      <c r="O461" s="64" t="s">
        <v>166</v>
      </c>
      <c r="P461" s="66">
        <v>7.1</v>
      </c>
      <c r="Q461" s="64"/>
      <c r="S461" s="64"/>
      <c r="U461" s="64"/>
      <c r="W461" s="64"/>
      <c r="Y461" s="64"/>
      <c r="AA461" s="64"/>
      <c r="AC461" s="64"/>
      <c r="AF461" t="str">
        <f t="shared" si="23"/>
        <v>8.5</v>
      </c>
      <c r="AG461">
        <f t="shared" si="24"/>
      </c>
    </row>
    <row r="462" spans="1:33" ht="12.75">
      <c r="A462">
        <v>459</v>
      </c>
      <c r="B462" t="s">
        <v>2084</v>
      </c>
      <c r="C462" t="str">
        <f t="shared" si="21"/>
        <v>chickinsky453</v>
      </c>
      <c r="D462" t="s">
        <v>1131</v>
      </c>
      <c r="E462">
        <v>90</v>
      </c>
      <c r="F462" s="17" t="s">
        <v>2038</v>
      </c>
      <c r="G462" s="17" t="s">
        <v>1303</v>
      </c>
      <c r="H462" t="s">
        <v>2128</v>
      </c>
      <c r="I462">
        <v>30</v>
      </c>
      <c r="J462" t="s">
        <v>1952</v>
      </c>
      <c r="K462" s="2" t="s">
        <v>2129</v>
      </c>
      <c r="M462" s="3" t="str">
        <f t="shared" si="22"/>
        <v>A</v>
      </c>
      <c r="O462" s="64" t="s">
        <v>166</v>
      </c>
      <c r="P462" s="66">
        <v>7.1</v>
      </c>
      <c r="Q462" s="64"/>
      <c r="S462" s="64"/>
      <c r="U462" s="64"/>
      <c r="W462" s="64"/>
      <c r="Y462" s="64"/>
      <c r="AA462" s="64"/>
      <c r="AC462" s="64"/>
      <c r="AF462" t="str">
        <f t="shared" si="23"/>
        <v>8.5</v>
      </c>
      <c r="AG462">
        <f t="shared" si="24"/>
      </c>
    </row>
    <row r="463" spans="1:33" ht="12.75">
      <c r="A463">
        <v>460</v>
      </c>
      <c r="B463" t="s">
        <v>2084</v>
      </c>
      <c r="C463" t="str">
        <f t="shared" si="21"/>
        <v>chickinsky454</v>
      </c>
      <c r="D463" t="s">
        <v>1131</v>
      </c>
      <c r="E463">
        <v>91</v>
      </c>
      <c r="F463" s="17" t="s">
        <v>2038</v>
      </c>
      <c r="G463" s="17" t="s">
        <v>1303</v>
      </c>
      <c r="H463" t="s">
        <v>2130</v>
      </c>
      <c r="I463">
        <v>25</v>
      </c>
      <c r="J463" t="s">
        <v>1952</v>
      </c>
      <c r="K463" s="2" t="s">
        <v>2131</v>
      </c>
      <c r="M463" s="3" t="str">
        <f t="shared" si="22"/>
        <v>A</v>
      </c>
      <c r="O463" s="64" t="s">
        <v>166</v>
      </c>
      <c r="P463" s="66">
        <v>7.1</v>
      </c>
      <c r="Q463" s="64"/>
      <c r="S463" s="64"/>
      <c r="U463" s="64"/>
      <c r="W463" s="64"/>
      <c r="Y463" s="64"/>
      <c r="AA463" s="64"/>
      <c r="AC463" s="64"/>
      <c r="AF463" t="str">
        <f t="shared" si="23"/>
        <v>8.5</v>
      </c>
      <c r="AG463">
        <f t="shared" si="24"/>
      </c>
    </row>
    <row r="464" spans="1:33" ht="12.75">
      <c r="A464">
        <v>461</v>
      </c>
      <c r="B464" t="s">
        <v>2084</v>
      </c>
      <c r="C464" t="str">
        <f t="shared" si="21"/>
        <v>chickinsky455</v>
      </c>
      <c r="D464" t="s">
        <v>1131</v>
      </c>
      <c r="E464">
        <v>92</v>
      </c>
      <c r="F464" s="17" t="s">
        <v>2038</v>
      </c>
      <c r="G464" s="17" t="s">
        <v>1303</v>
      </c>
      <c r="H464" t="s">
        <v>2132</v>
      </c>
      <c r="I464">
        <v>15</v>
      </c>
      <c r="J464" t="s">
        <v>1952</v>
      </c>
      <c r="K464" s="2" t="s">
        <v>2133</v>
      </c>
      <c r="M464" s="3" t="str">
        <f t="shared" si="22"/>
        <v>A</v>
      </c>
      <c r="O464" s="64" t="s">
        <v>166</v>
      </c>
      <c r="P464" s="66">
        <v>7.1</v>
      </c>
      <c r="Q464" s="64"/>
      <c r="S464" s="64"/>
      <c r="U464" s="64"/>
      <c r="W464" s="64"/>
      <c r="Y464" s="64"/>
      <c r="AA464" s="64"/>
      <c r="AC464" s="64"/>
      <c r="AF464" t="str">
        <f t="shared" si="23"/>
        <v>8.5</v>
      </c>
      <c r="AG464">
        <f t="shared" si="24"/>
      </c>
    </row>
    <row r="465" spans="1:33" ht="51">
      <c r="A465">
        <v>462</v>
      </c>
      <c r="B465" t="s">
        <v>2084</v>
      </c>
      <c r="C465" t="str">
        <f t="shared" si="21"/>
        <v>chickinsky456</v>
      </c>
      <c r="D465" t="s">
        <v>1131</v>
      </c>
      <c r="E465">
        <v>93</v>
      </c>
      <c r="F465" s="17" t="s">
        <v>2038</v>
      </c>
      <c r="G465" s="17" t="s">
        <v>1303</v>
      </c>
      <c r="H465" t="s">
        <v>2132</v>
      </c>
      <c r="I465">
        <v>11</v>
      </c>
      <c r="J465" t="s">
        <v>1952</v>
      </c>
      <c r="K465" s="2" t="s">
        <v>2134</v>
      </c>
      <c r="M465" s="3" t="str">
        <f t="shared" si="22"/>
        <v>R</v>
      </c>
      <c r="O465" s="64" t="s">
        <v>271</v>
      </c>
      <c r="P465" s="66" t="s">
        <v>1739</v>
      </c>
      <c r="Q465" s="64"/>
      <c r="S465" s="64"/>
      <c r="U465" s="64"/>
      <c r="W465" s="64"/>
      <c r="Y465" s="64"/>
      <c r="AA465" s="64"/>
      <c r="AC465" s="64"/>
      <c r="AF465">
        <f t="shared" si="23"/>
      </c>
      <c r="AG465" t="str">
        <f t="shared" si="24"/>
        <v>8.5</v>
      </c>
    </row>
    <row r="466" spans="1:33" ht="12.75">
      <c r="A466">
        <v>463</v>
      </c>
      <c r="B466" t="s">
        <v>2084</v>
      </c>
      <c r="C466" t="str">
        <f t="shared" si="21"/>
        <v>chickinsky457</v>
      </c>
      <c r="D466" t="s">
        <v>1131</v>
      </c>
      <c r="E466">
        <v>93</v>
      </c>
      <c r="F466" s="17" t="s">
        <v>2038</v>
      </c>
      <c r="G466" s="17" t="s">
        <v>1303</v>
      </c>
      <c r="H466" t="s">
        <v>2135</v>
      </c>
      <c r="I466">
        <v>15</v>
      </c>
      <c r="J466" t="s">
        <v>1952</v>
      </c>
      <c r="K466" s="2" t="s">
        <v>2136</v>
      </c>
      <c r="M466" s="3" t="str">
        <f t="shared" si="22"/>
        <v>A</v>
      </c>
      <c r="O466" s="64" t="s">
        <v>166</v>
      </c>
      <c r="P466" s="66">
        <v>7.1</v>
      </c>
      <c r="Q466" s="64"/>
      <c r="S466" s="64"/>
      <c r="U466" s="64"/>
      <c r="W466" s="64"/>
      <c r="Y466" s="64"/>
      <c r="AA466" s="64"/>
      <c r="AC466" s="64"/>
      <c r="AF466" t="str">
        <f t="shared" si="23"/>
        <v>8.5</v>
      </c>
      <c r="AG466">
        <f t="shared" si="24"/>
      </c>
    </row>
    <row r="467" spans="1:33" ht="12.75">
      <c r="A467">
        <v>464</v>
      </c>
      <c r="B467" t="s">
        <v>2084</v>
      </c>
      <c r="C467" t="str">
        <f t="shared" si="21"/>
        <v>chickinsky458</v>
      </c>
      <c r="D467" t="s">
        <v>1131</v>
      </c>
      <c r="E467">
        <v>97</v>
      </c>
      <c r="F467" s="17" t="s">
        <v>2038</v>
      </c>
      <c r="G467" s="17" t="s">
        <v>1303</v>
      </c>
      <c r="H467" t="s">
        <v>2137</v>
      </c>
      <c r="I467">
        <v>26</v>
      </c>
      <c r="J467" t="s">
        <v>1952</v>
      </c>
      <c r="K467" s="2" t="s">
        <v>2138</v>
      </c>
      <c r="M467" s="3" t="str">
        <f t="shared" si="22"/>
        <v>A</v>
      </c>
      <c r="O467" s="64" t="s">
        <v>166</v>
      </c>
      <c r="P467" s="66">
        <v>7.1</v>
      </c>
      <c r="Q467" s="64"/>
      <c r="S467" s="64"/>
      <c r="U467" s="64"/>
      <c r="W467" s="64"/>
      <c r="Y467" s="64"/>
      <c r="AA467" s="64"/>
      <c r="AC467" s="64"/>
      <c r="AF467" t="str">
        <f t="shared" si="23"/>
        <v>8.5</v>
      </c>
      <c r="AG467">
        <f t="shared" si="24"/>
      </c>
    </row>
    <row r="468" spans="1:33" ht="12.75">
      <c r="A468">
        <v>465</v>
      </c>
      <c r="B468" t="s">
        <v>2084</v>
      </c>
      <c r="C468" t="str">
        <f t="shared" si="21"/>
        <v>chickinsky459</v>
      </c>
      <c r="D468" t="s">
        <v>1131</v>
      </c>
      <c r="E468">
        <v>97</v>
      </c>
      <c r="F468" s="17" t="s">
        <v>2038</v>
      </c>
      <c r="G468" s="17" t="s">
        <v>1303</v>
      </c>
      <c r="H468" t="s">
        <v>2137</v>
      </c>
      <c r="I468">
        <v>27</v>
      </c>
      <c r="J468" t="s">
        <v>1952</v>
      </c>
      <c r="K468" s="2" t="s">
        <v>2139</v>
      </c>
      <c r="M468" s="3" t="str">
        <f t="shared" si="22"/>
        <v>A</v>
      </c>
      <c r="O468" s="64" t="s">
        <v>166</v>
      </c>
      <c r="P468" s="66">
        <v>7.1</v>
      </c>
      <c r="Q468" s="64"/>
      <c r="S468" s="64"/>
      <c r="U468" s="64"/>
      <c r="W468" s="64"/>
      <c r="Y468" s="64"/>
      <c r="AA468" s="64"/>
      <c r="AC468" s="64"/>
      <c r="AF468" t="str">
        <f t="shared" si="23"/>
        <v>8.5</v>
      </c>
      <c r="AG468">
        <f t="shared" si="24"/>
      </c>
    </row>
    <row r="469" spans="1:33" ht="25.5">
      <c r="A469">
        <v>466</v>
      </c>
      <c r="B469" t="s">
        <v>2084</v>
      </c>
      <c r="C469" t="str">
        <f t="shared" si="21"/>
        <v>chickinsky460</v>
      </c>
      <c r="D469" t="s">
        <v>1131</v>
      </c>
      <c r="E469">
        <v>98</v>
      </c>
      <c r="F469" s="17" t="s">
        <v>2038</v>
      </c>
      <c r="G469" s="17" t="s">
        <v>1303</v>
      </c>
      <c r="H469" t="s">
        <v>2140</v>
      </c>
      <c r="I469">
        <v>4</v>
      </c>
      <c r="J469" t="s">
        <v>1952</v>
      </c>
      <c r="K469" s="2" t="s">
        <v>2141</v>
      </c>
      <c r="M469" s="3" t="str">
        <f t="shared" si="22"/>
        <v>A</v>
      </c>
      <c r="O469" s="64" t="s">
        <v>166</v>
      </c>
      <c r="P469" s="66">
        <v>7.1</v>
      </c>
      <c r="Q469" s="64"/>
      <c r="S469" s="64"/>
      <c r="U469" s="64"/>
      <c r="W469" s="64"/>
      <c r="Y469" s="64"/>
      <c r="AA469" s="64"/>
      <c r="AC469" s="64"/>
      <c r="AF469" t="str">
        <f t="shared" si="23"/>
        <v>8.5</v>
      </c>
      <c r="AG469">
        <f t="shared" si="24"/>
      </c>
    </row>
    <row r="470" spans="1:33" ht="25.5">
      <c r="A470">
        <v>467</v>
      </c>
      <c r="B470" t="s">
        <v>2084</v>
      </c>
      <c r="C470" t="str">
        <f t="shared" si="21"/>
        <v>chickinsky461</v>
      </c>
      <c r="D470" t="s">
        <v>1131</v>
      </c>
      <c r="E470">
        <v>98</v>
      </c>
      <c r="F470" s="17" t="s">
        <v>2038</v>
      </c>
      <c r="G470" s="17" t="s">
        <v>1303</v>
      </c>
      <c r="H470" t="s">
        <v>2142</v>
      </c>
      <c r="I470">
        <v>40</v>
      </c>
      <c r="J470" t="s">
        <v>1952</v>
      </c>
      <c r="K470" s="2" t="s">
        <v>2143</v>
      </c>
      <c r="M470" s="3" t="str">
        <f t="shared" si="22"/>
        <v>A</v>
      </c>
      <c r="O470" s="64" t="s">
        <v>166</v>
      </c>
      <c r="P470" s="66">
        <v>7.1</v>
      </c>
      <c r="Q470" s="64"/>
      <c r="S470" s="64"/>
      <c r="U470" s="64"/>
      <c r="W470" s="64"/>
      <c r="Y470" s="64"/>
      <c r="AA470" s="64"/>
      <c r="AC470" s="64"/>
      <c r="AF470" t="str">
        <f t="shared" si="23"/>
        <v>8.5</v>
      </c>
      <c r="AG470">
        <f t="shared" si="24"/>
      </c>
    </row>
    <row r="471" spans="1:33" ht="38.25">
      <c r="A471">
        <v>468</v>
      </c>
      <c r="B471" t="s">
        <v>2084</v>
      </c>
      <c r="C471" t="str">
        <f t="shared" si="21"/>
        <v>chickinsky462</v>
      </c>
      <c r="D471" t="s">
        <v>1131</v>
      </c>
      <c r="E471">
        <v>99</v>
      </c>
      <c r="F471" s="17" t="s">
        <v>2038</v>
      </c>
      <c r="G471" s="17" t="s">
        <v>1303</v>
      </c>
      <c r="H471" t="s">
        <v>2142</v>
      </c>
      <c r="I471">
        <v>22</v>
      </c>
      <c r="J471" t="s">
        <v>1952</v>
      </c>
      <c r="K471" s="2" t="s">
        <v>2143</v>
      </c>
      <c r="M471" s="3" t="str">
        <f t="shared" si="22"/>
        <v>R</v>
      </c>
      <c r="O471" s="64" t="s">
        <v>271</v>
      </c>
      <c r="P471" s="66" t="s">
        <v>1734</v>
      </c>
      <c r="Q471" s="64"/>
      <c r="S471" s="64"/>
      <c r="U471" s="64"/>
      <c r="W471" s="64"/>
      <c r="Y471" s="64"/>
      <c r="AA471" s="64"/>
      <c r="AC471" s="64"/>
      <c r="AF471">
        <f t="shared" si="23"/>
      </c>
      <c r="AG471" t="str">
        <f t="shared" si="24"/>
        <v>8.5</v>
      </c>
    </row>
    <row r="472" spans="1:33" ht="38.25">
      <c r="A472">
        <v>469</v>
      </c>
      <c r="B472" t="s">
        <v>2084</v>
      </c>
      <c r="C472" t="str">
        <f t="shared" si="21"/>
        <v>chickinsky463</v>
      </c>
      <c r="D472" t="s">
        <v>1131</v>
      </c>
      <c r="E472">
        <v>101</v>
      </c>
      <c r="F472" s="17" t="s">
        <v>2038</v>
      </c>
      <c r="G472" s="17" t="s">
        <v>1303</v>
      </c>
      <c r="H472" t="s">
        <v>2144</v>
      </c>
      <c r="I472" t="s">
        <v>2145</v>
      </c>
      <c r="J472" t="s">
        <v>1952</v>
      </c>
      <c r="K472" s="2" t="s">
        <v>2146</v>
      </c>
      <c r="M472" s="3" t="str">
        <f t="shared" si="22"/>
        <v>A</v>
      </c>
      <c r="O472" s="64" t="s">
        <v>166</v>
      </c>
      <c r="P472" s="66">
        <v>7.1</v>
      </c>
      <c r="Q472" s="64"/>
      <c r="S472" s="64"/>
      <c r="U472" s="64"/>
      <c r="W472" s="64"/>
      <c r="Y472" s="64"/>
      <c r="AA472" s="64"/>
      <c r="AC472" s="64"/>
      <c r="AF472" t="str">
        <f t="shared" si="23"/>
        <v>8.5</v>
      </c>
      <c r="AG472">
        <f t="shared" si="24"/>
      </c>
    </row>
    <row r="473" spans="1:33" ht="25.5">
      <c r="A473">
        <v>470</v>
      </c>
      <c r="B473" t="s">
        <v>2084</v>
      </c>
      <c r="C473" t="str">
        <f t="shared" si="21"/>
        <v>chickinsky464</v>
      </c>
      <c r="D473" t="s">
        <v>1131</v>
      </c>
      <c r="E473">
        <v>101</v>
      </c>
      <c r="F473" s="17" t="s">
        <v>2038</v>
      </c>
      <c r="G473" s="17" t="s">
        <v>1303</v>
      </c>
      <c r="H473" t="s">
        <v>2144</v>
      </c>
      <c r="I473">
        <v>17</v>
      </c>
      <c r="J473" t="s">
        <v>1120</v>
      </c>
      <c r="K473" s="2" t="s">
        <v>2147</v>
      </c>
      <c r="M473" s="3">
        <f t="shared" si="22"/>
      </c>
      <c r="O473" s="64"/>
      <c r="P473" s="66"/>
      <c r="Q473" s="64"/>
      <c r="S473" s="64"/>
      <c r="U473" s="64"/>
      <c r="W473" s="64"/>
      <c r="Y473" s="64"/>
      <c r="AA473" s="64"/>
      <c r="AC473" s="64"/>
      <c r="AF473">
        <f t="shared" si="23"/>
      </c>
      <c r="AG473">
        <f t="shared" si="24"/>
      </c>
    </row>
    <row r="474" spans="1:33" ht="51">
      <c r="A474">
        <v>471</v>
      </c>
      <c r="B474" t="s">
        <v>2084</v>
      </c>
      <c r="C474" t="str">
        <f t="shared" si="21"/>
        <v>chickinsky465</v>
      </c>
      <c r="D474" t="s">
        <v>1131</v>
      </c>
      <c r="E474">
        <v>103</v>
      </c>
      <c r="F474" s="17" t="s">
        <v>2038</v>
      </c>
      <c r="G474" s="17" t="s">
        <v>1303</v>
      </c>
      <c r="H474" t="s">
        <v>2144</v>
      </c>
      <c r="I474" t="s">
        <v>2148</v>
      </c>
      <c r="J474" t="s">
        <v>1120</v>
      </c>
      <c r="K474" s="2" t="s">
        <v>2149</v>
      </c>
      <c r="L474" s="2" t="s">
        <v>2150</v>
      </c>
      <c r="M474" s="3" t="str">
        <f t="shared" si="22"/>
        <v>R</v>
      </c>
      <c r="O474" s="64"/>
      <c r="P474" s="66"/>
      <c r="Q474" s="64"/>
      <c r="S474" s="64"/>
      <c r="U474" s="64"/>
      <c r="W474" s="64" t="s">
        <v>271</v>
      </c>
      <c r="X474" s="2" t="s">
        <v>1924</v>
      </c>
      <c r="Y474" s="64"/>
      <c r="AA474" s="64"/>
      <c r="AC474" s="64"/>
      <c r="AF474">
        <f t="shared" si="23"/>
      </c>
      <c r="AG474" t="str">
        <f t="shared" si="24"/>
        <v>8.5</v>
      </c>
    </row>
    <row r="475" spans="1:33" ht="51">
      <c r="A475">
        <v>472</v>
      </c>
      <c r="B475" t="s">
        <v>2084</v>
      </c>
      <c r="C475" t="str">
        <f t="shared" si="21"/>
        <v>chickinsky466</v>
      </c>
      <c r="D475" t="s">
        <v>1131</v>
      </c>
      <c r="E475">
        <v>103</v>
      </c>
      <c r="F475" s="17" t="s">
        <v>2038</v>
      </c>
      <c r="G475" s="17" t="s">
        <v>1303</v>
      </c>
      <c r="H475" t="s">
        <v>2144</v>
      </c>
      <c r="I475" t="s">
        <v>2151</v>
      </c>
      <c r="J475" t="s">
        <v>1120</v>
      </c>
      <c r="K475" s="2" t="s">
        <v>2152</v>
      </c>
      <c r="M475" s="3" t="str">
        <f t="shared" si="22"/>
        <v>R</v>
      </c>
      <c r="O475" s="64"/>
      <c r="P475" s="66"/>
      <c r="Q475" s="64"/>
      <c r="S475" s="64"/>
      <c r="U475" s="64"/>
      <c r="W475" s="64" t="s">
        <v>271</v>
      </c>
      <c r="X475" s="2" t="s">
        <v>1925</v>
      </c>
      <c r="Y475" s="64"/>
      <c r="AA475" s="64"/>
      <c r="AC475" s="64"/>
      <c r="AF475">
        <f t="shared" si="23"/>
      </c>
      <c r="AG475" t="str">
        <f t="shared" si="24"/>
        <v>8.5</v>
      </c>
    </row>
    <row r="476" spans="1:33" ht="51">
      <c r="A476">
        <v>473</v>
      </c>
      <c r="B476" t="s">
        <v>2084</v>
      </c>
      <c r="C476" t="str">
        <f t="shared" si="21"/>
        <v>chickinsky467</v>
      </c>
      <c r="D476" t="s">
        <v>1131</v>
      </c>
      <c r="E476">
        <v>104</v>
      </c>
      <c r="F476" s="17" t="s">
        <v>2038</v>
      </c>
      <c r="G476" s="17" t="s">
        <v>1303</v>
      </c>
      <c r="H476" t="s">
        <v>2144</v>
      </c>
      <c r="I476" t="s">
        <v>2153</v>
      </c>
      <c r="J476" t="s">
        <v>1120</v>
      </c>
      <c r="K476" s="2" t="s">
        <v>2152</v>
      </c>
      <c r="M476" s="3" t="str">
        <f t="shared" si="22"/>
        <v>R</v>
      </c>
      <c r="O476" s="64"/>
      <c r="P476" s="66"/>
      <c r="Q476" s="64"/>
      <c r="S476" s="64"/>
      <c r="U476" s="64"/>
      <c r="W476" s="64" t="s">
        <v>271</v>
      </c>
      <c r="X476" s="2" t="s">
        <v>1925</v>
      </c>
      <c r="Y476" s="64"/>
      <c r="AA476" s="64"/>
      <c r="AC476" s="64"/>
      <c r="AF476">
        <f t="shared" si="23"/>
      </c>
      <c r="AG476" t="str">
        <f t="shared" si="24"/>
        <v>8.5</v>
      </c>
    </row>
    <row r="477" spans="1:33" ht="51">
      <c r="A477">
        <v>474</v>
      </c>
      <c r="B477" t="s">
        <v>2084</v>
      </c>
      <c r="C477" t="str">
        <f t="shared" si="21"/>
        <v>chickinsky468</v>
      </c>
      <c r="D477" t="s">
        <v>1131</v>
      </c>
      <c r="E477">
        <v>106</v>
      </c>
      <c r="F477" s="17" t="s">
        <v>2038</v>
      </c>
      <c r="G477" s="17" t="s">
        <v>1303</v>
      </c>
      <c r="H477" t="s">
        <v>2144</v>
      </c>
      <c r="I477" t="s">
        <v>2154</v>
      </c>
      <c r="J477" t="s">
        <v>1120</v>
      </c>
      <c r="K477" s="2" t="s">
        <v>2155</v>
      </c>
      <c r="M477" s="3" t="str">
        <f t="shared" si="22"/>
        <v>A</v>
      </c>
      <c r="O477" s="64"/>
      <c r="P477" s="66"/>
      <c r="Q477" s="64"/>
      <c r="S477" s="64"/>
      <c r="U477" s="64"/>
      <c r="W477" s="64" t="s">
        <v>166</v>
      </c>
      <c r="X477" s="2" t="s">
        <v>1926</v>
      </c>
      <c r="Y477" s="64"/>
      <c r="AA477" s="64"/>
      <c r="AC477" s="64"/>
      <c r="AF477" t="str">
        <f t="shared" si="23"/>
        <v>8.5</v>
      </c>
      <c r="AG477">
        <f t="shared" si="24"/>
      </c>
    </row>
    <row r="478" spans="1:33" ht="76.5">
      <c r="A478">
        <v>475</v>
      </c>
      <c r="B478" t="s">
        <v>2084</v>
      </c>
      <c r="C478" t="str">
        <f t="shared" si="21"/>
        <v>chickinsky469</v>
      </c>
      <c r="D478" t="s">
        <v>1131</v>
      </c>
      <c r="E478">
        <v>107</v>
      </c>
      <c r="F478" s="17" t="s">
        <v>2038</v>
      </c>
      <c r="G478" s="17" t="s">
        <v>1303</v>
      </c>
      <c r="H478" t="s">
        <v>2156</v>
      </c>
      <c r="I478" t="s">
        <v>2157</v>
      </c>
      <c r="J478" t="s">
        <v>1120</v>
      </c>
      <c r="K478" s="2" t="s">
        <v>2158</v>
      </c>
      <c r="M478" s="3" t="str">
        <f t="shared" si="22"/>
        <v>R</v>
      </c>
      <c r="O478" s="64"/>
      <c r="P478" s="66"/>
      <c r="Q478" s="64"/>
      <c r="S478" s="64"/>
      <c r="U478" s="64"/>
      <c r="W478" s="64" t="s">
        <v>271</v>
      </c>
      <c r="X478" s="2" t="s">
        <v>1927</v>
      </c>
      <c r="Y478" s="64"/>
      <c r="AA478" s="64"/>
      <c r="AC478" s="64"/>
      <c r="AF478">
        <f t="shared" si="23"/>
      </c>
      <c r="AG478" t="str">
        <f t="shared" si="24"/>
        <v>8.5</v>
      </c>
    </row>
    <row r="479" spans="1:33" ht="25.5">
      <c r="A479">
        <v>476</v>
      </c>
      <c r="B479" t="s">
        <v>2084</v>
      </c>
      <c r="C479" t="str">
        <f t="shared" si="21"/>
        <v>chickinsky470</v>
      </c>
      <c r="D479" t="s">
        <v>1131</v>
      </c>
      <c r="E479">
        <v>111</v>
      </c>
      <c r="F479" s="17" t="s">
        <v>2038</v>
      </c>
      <c r="G479" s="17" t="s">
        <v>1304</v>
      </c>
      <c r="H479" t="s">
        <v>2159</v>
      </c>
      <c r="I479" t="s">
        <v>2160</v>
      </c>
      <c r="J479" t="s">
        <v>1952</v>
      </c>
      <c r="K479" s="2" t="s">
        <v>2161</v>
      </c>
      <c r="M479" s="3" t="str">
        <f t="shared" si="22"/>
        <v>A</v>
      </c>
      <c r="O479" s="64" t="s">
        <v>166</v>
      </c>
      <c r="P479" s="66">
        <v>7.1</v>
      </c>
      <c r="Q479" s="64"/>
      <c r="S479" s="64"/>
      <c r="U479" s="64"/>
      <c r="W479" s="64"/>
      <c r="Y479" s="64"/>
      <c r="AA479" s="64"/>
      <c r="AC479" s="64"/>
      <c r="AF479" t="str">
        <f t="shared" si="23"/>
        <v>8.7</v>
      </c>
      <c r="AG479">
        <f t="shared" si="24"/>
      </c>
    </row>
    <row r="480" spans="1:33" ht="25.5">
      <c r="A480">
        <v>477</v>
      </c>
      <c r="B480" t="s">
        <v>2084</v>
      </c>
      <c r="C480" t="str">
        <f t="shared" si="21"/>
        <v>chickinsky471</v>
      </c>
      <c r="D480" t="s">
        <v>1131</v>
      </c>
      <c r="E480">
        <v>112</v>
      </c>
      <c r="F480" s="17" t="s">
        <v>2038</v>
      </c>
      <c r="G480" s="17" t="s">
        <v>1304</v>
      </c>
      <c r="H480" t="s">
        <v>2159</v>
      </c>
      <c r="I480" t="s">
        <v>2162</v>
      </c>
      <c r="J480" t="s">
        <v>1120</v>
      </c>
      <c r="K480" s="2" t="s">
        <v>2163</v>
      </c>
      <c r="L480" s="2" t="s">
        <v>2164</v>
      </c>
      <c r="M480" s="3">
        <f t="shared" si="22"/>
      </c>
      <c r="O480" s="64"/>
      <c r="P480" s="66"/>
      <c r="Q480" s="64"/>
      <c r="S480" s="64"/>
      <c r="U480" s="64"/>
      <c r="W480" s="64"/>
      <c r="Y480" s="64"/>
      <c r="AA480" s="64"/>
      <c r="AC480" s="64"/>
      <c r="AF480">
        <f t="shared" si="23"/>
      </c>
      <c r="AG480">
        <f t="shared" si="24"/>
      </c>
    </row>
    <row r="481" spans="1:33" ht="38.25">
      <c r="A481">
        <v>478</v>
      </c>
      <c r="B481" t="s">
        <v>2084</v>
      </c>
      <c r="C481" t="str">
        <f t="shared" si="21"/>
        <v>chickinsky472</v>
      </c>
      <c r="D481" t="s">
        <v>1131</v>
      </c>
      <c r="E481">
        <v>113</v>
      </c>
      <c r="F481" s="17" t="s">
        <v>2038</v>
      </c>
      <c r="G481" s="17" t="s">
        <v>1304</v>
      </c>
      <c r="H481" t="s">
        <v>809</v>
      </c>
      <c r="I481">
        <v>35</v>
      </c>
      <c r="J481" t="s">
        <v>1952</v>
      </c>
      <c r="K481" s="2" t="s">
        <v>2165</v>
      </c>
      <c r="M481" s="3" t="str">
        <f t="shared" si="22"/>
        <v>R</v>
      </c>
      <c r="O481" s="64" t="s">
        <v>271</v>
      </c>
      <c r="P481" s="66" t="s">
        <v>1740</v>
      </c>
      <c r="Q481" s="64"/>
      <c r="S481" s="64"/>
      <c r="U481" s="64"/>
      <c r="W481" s="64"/>
      <c r="Y481" s="64"/>
      <c r="AA481" s="64"/>
      <c r="AC481" s="64"/>
      <c r="AF481">
        <f t="shared" si="23"/>
      </c>
      <c r="AG481" t="str">
        <f t="shared" si="24"/>
        <v>8.7</v>
      </c>
    </row>
    <row r="482" spans="1:33" ht="38.25">
      <c r="A482">
        <v>479</v>
      </c>
      <c r="B482" t="s">
        <v>2084</v>
      </c>
      <c r="C482" t="str">
        <f t="shared" si="21"/>
        <v>chickinsky473</v>
      </c>
      <c r="D482" t="s">
        <v>1131</v>
      </c>
      <c r="E482">
        <v>114</v>
      </c>
      <c r="F482" s="17" t="s">
        <v>2038</v>
      </c>
      <c r="G482" s="17" t="s">
        <v>1304</v>
      </c>
      <c r="H482" t="s">
        <v>809</v>
      </c>
      <c r="I482">
        <v>1</v>
      </c>
      <c r="J482" t="s">
        <v>1952</v>
      </c>
      <c r="K482" s="2" t="s">
        <v>2165</v>
      </c>
      <c r="M482" s="3" t="str">
        <f t="shared" si="22"/>
        <v>R</v>
      </c>
      <c r="O482" s="64" t="s">
        <v>271</v>
      </c>
      <c r="P482" s="66" t="s">
        <v>1740</v>
      </c>
      <c r="Q482" s="64"/>
      <c r="S482" s="64"/>
      <c r="U482" s="64"/>
      <c r="W482" s="64"/>
      <c r="Y482" s="64"/>
      <c r="AA482" s="64"/>
      <c r="AC482" s="64"/>
      <c r="AF482">
        <f t="shared" si="23"/>
      </c>
      <c r="AG482" t="str">
        <f t="shared" si="24"/>
        <v>8.7</v>
      </c>
    </row>
    <row r="483" spans="1:33" ht="12.75">
      <c r="A483">
        <v>480</v>
      </c>
      <c r="B483" t="s">
        <v>2084</v>
      </c>
      <c r="C483" t="str">
        <f t="shared" si="21"/>
        <v>chickinsky474</v>
      </c>
      <c r="D483" t="s">
        <v>1131</v>
      </c>
      <c r="E483">
        <v>114</v>
      </c>
      <c r="F483" s="17" t="s">
        <v>2038</v>
      </c>
      <c r="G483" s="17" t="s">
        <v>1304</v>
      </c>
      <c r="H483" t="s">
        <v>809</v>
      </c>
      <c r="I483">
        <v>29</v>
      </c>
      <c r="J483" t="s">
        <v>1952</v>
      </c>
      <c r="K483" s="2" t="s">
        <v>2166</v>
      </c>
      <c r="M483" s="3" t="str">
        <f t="shared" si="22"/>
        <v>A</v>
      </c>
      <c r="O483" s="64" t="s">
        <v>166</v>
      </c>
      <c r="P483" s="66">
        <v>7.1</v>
      </c>
      <c r="Q483" s="64"/>
      <c r="S483" s="64"/>
      <c r="U483" s="64"/>
      <c r="W483" s="64"/>
      <c r="Y483" s="64"/>
      <c r="AA483" s="64"/>
      <c r="AC483" s="64"/>
      <c r="AF483" t="str">
        <f t="shared" si="23"/>
        <v>8.7</v>
      </c>
      <c r="AG483">
        <f t="shared" si="24"/>
      </c>
    </row>
    <row r="484" spans="1:33" ht="38.25">
      <c r="A484">
        <v>481</v>
      </c>
      <c r="B484" t="s">
        <v>2084</v>
      </c>
      <c r="C484" t="str">
        <f t="shared" si="21"/>
        <v>chickinsky475</v>
      </c>
      <c r="D484" t="s">
        <v>1131</v>
      </c>
      <c r="E484">
        <v>115</v>
      </c>
      <c r="F484" s="17" t="s">
        <v>2038</v>
      </c>
      <c r="G484" s="17" t="s">
        <v>1304</v>
      </c>
      <c r="H484" t="s">
        <v>809</v>
      </c>
      <c r="I484">
        <v>9</v>
      </c>
      <c r="J484" t="s">
        <v>1952</v>
      </c>
      <c r="K484" s="2" t="s">
        <v>2165</v>
      </c>
      <c r="M484" s="3" t="str">
        <f t="shared" si="22"/>
        <v>R</v>
      </c>
      <c r="O484" s="64" t="s">
        <v>271</v>
      </c>
      <c r="P484" s="66" t="s">
        <v>1740</v>
      </c>
      <c r="Q484" s="64"/>
      <c r="S484" s="64"/>
      <c r="U484" s="64"/>
      <c r="W484" s="64"/>
      <c r="Y484" s="64"/>
      <c r="AA484" s="64"/>
      <c r="AC484" s="64"/>
      <c r="AF484">
        <f t="shared" si="23"/>
      </c>
      <c r="AG484" t="str">
        <f t="shared" si="24"/>
        <v>8.7</v>
      </c>
    </row>
    <row r="485" spans="1:33" ht="25.5">
      <c r="A485">
        <v>482</v>
      </c>
      <c r="B485" t="s">
        <v>2084</v>
      </c>
      <c r="C485" t="str">
        <f t="shared" si="21"/>
        <v>chickinsky476</v>
      </c>
      <c r="D485" t="s">
        <v>1131</v>
      </c>
      <c r="E485">
        <v>134</v>
      </c>
      <c r="F485" t="s">
        <v>725</v>
      </c>
      <c r="G485" t="s">
        <v>725</v>
      </c>
      <c r="H485" t="s">
        <v>2167</v>
      </c>
      <c r="I485">
        <v>68</v>
      </c>
      <c r="J485" t="s">
        <v>1120</v>
      </c>
      <c r="K485" s="2" t="s">
        <v>2168</v>
      </c>
      <c r="M485" s="3">
        <f t="shared" si="22"/>
      </c>
      <c r="O485" s="64"/>
      <c r="P485" s="66"/>
      <c r="Q485" s="64"/>
      <c r="S485" s="64"/>
      <c r="U485" s="64"/>
      <c r="W485" s="64"/>
      <c r="Y485" s="64"/>
      <c r="AA485" s="64"/>
      <c r="AC485" s="64"/>
      <c r="AF485">
        <f t="shared" si="23"/>
      </c>
      <c r="AG485">
        <f t="shared" si="24"/>
      </c>
    </row>
    <row r="486" spans="1:33" ht="25.5">
      <c r="A486">
        <v>483</v>
      </c>
      <c r="B486" t="s">
        <v>2084</v>
      </c>
      <c r="C486" t="str">
        <f t="shared" si="21"/>
        <v>chickinsky477</v>
      </c>
      <c r="D486" t="s">
        <v>1131</v>
      </c>
      <c r="E486">
        <v>135</v>
      </c>
      <c r="F486" t="s">
        <v>725</v>
      </c>
      <c r="G486" t="s">
        <v>725</v>
      </c>
      <c r="H486" t="s">
        <v>2167</v>
      </c>
      <c r="I486">
        <v>59</v>
      </c>
      <c r="J486" t="s">
        <v>1120</v>
      </c>
      <c r="K486" s="2" t="s">
        <v>2169</v>
      </c>
      <c r="M486" s="3">
        <f t="shared" si="22"/>
      </c>
      <c r="O486" s="64"/>
      <c r="P486" s="66"/>
      <c r="Q486" s="64"/>
      <c r="S486" s="64"/>
      <c r="U486" s="64"/>
      <c r="W486" s="64"/>
      <c r="Y486" s="64"/>
      <c r="AA486" s="64"/>
      <c r="AC486" s="64"/>
      <c r="AF486">
        <f t="shared" si="23"/>
      </c>
      <c r="AG486">
        <f t="shared" si="24"/>
      </c>
    </row>
    <row r="487" spans="1:33" ht="114.75">
      <c r="A487">
        <v>484</v>
      </c>
      <c r="B487" t="s">
        <v>2170</v>
      </c>
      <c r="C487" t="s">
        <v>2171</v>
      </c>
      <c r="D487" t="s">
        <v>1089</v>
      </c>
      <c r="E487">
        <v>28</v>
      </c>
      <c r="F487" s="17" t="s">
        <v>2034</v>
      </c>
      <c r="G487" s="17" t="s">
        <v>2034</v>
      </c>
      <c r="H487" t="s">
        <v>398</v>
      </c>
      <c r="I487" t="s">
        <v>2172</v>
      </c>
      <c r="J487" t="s">
        <v>1120</v>
      </c>
      <c r="K487" s="2" t="s">
        <v>2173</v>
      </c>
      <c r="L487" s="2" t="s">
        <v>2174</v>
      </c>
      <c r="M487" s="3">
        <f t="shared" si="22"/>
      </c>
      <c r="O487" s="64"/>
      <c r="P487" s="66"/>
      <c r="Q487" s="64"/>
      <c r="S487" s="64"/>
      <c r="U487" s="64"/>
      <c r="W487" s="64"/>
      <c r="Y487" s="64"/>
      <c r="AA487" s="64"/>
      <c r="AC487" s="64"/>
      <c r="AF487">
        <f t="shared" si="23"/>
      </c>
      <c r="AG487">
        <f t="shared" si="24"/>
      </c>
    </row>
    <row r="488" spans="1:33" ht="76.5">
      <c r="A488">
        <v>485</v>
      </c>
      <c r="B488" t="s">
        <v>2170</v>
      </c>
      <c r="C488" t="s">
        <v>2175</v>
      </c>
      <c r="D488" t="s">
        <v>1089</v>
      </c>
      <c r="E488">
        <v>63</v>
      </c>
      <c r="F488" s="17" t="s">
        <v>2038</v>
      </c>
      <c r="G488" s="17" t="s">
        <v>1586</v>
      </c>
      <c r="H488" t="s">
        <v>2176</v>
      </c>
      <c r="I488">
        <v>19</v>
      </c>
      <c r="J488" t="s">
        <v>1120</v>
      </c>
      <c r="K488" s="2" t="s">
        <v>2177</v>
      </c>
      <c r="L488" s="2" t="s">
        <v>2178</v>
      </c>
      <c r="M488" s="3" t="str">
        <f t="shared" si="22"/>
        <v>R</v>
      </c>
      <c r="O488" s="64"/>
      <c r="P488" s="66"/>
      <c r="Q488" s="64"/>
      <c r="S488" s="64"/>
      <c r="U488" s="64"/>
      <c r="W488" s="64"/>
      <c r="Y488" s="70" t="s">
        <v>271</v>
      </c>
      <c r="Z488" s="68" t="s">
        <v>2062</v>
      </c>
      <c r="AA488" s="64"/>
      <c r="AC488" s="64"/>
      <c r="AF488">
        <f t="shared" si="23"/>
      </c>
      <c r="AG488" t="str">
        <f t="shared" si="24"/>
        <v>8.3.3</v>
      </c>
    </row>
    <row r="489" spans="1:33" ht="51">
      <c r="A489">
        <v>486</v>
      </c>
      <c r="B489" t="s">
        <v>2170</v>
      </c>
      <c r="C489" t="s">
        <v>2179</v>
      </c>
      <c r="D489" t="s">
        <v>1089</v>
      </c>
      <c r="E489">
        <v>66</v>
      </c>
      <c r="F489" s="17" t="s">
        <v>2038</v>
      </c>
      <c r="G489" s="17" t="s">
        <v>1302</v>
      </c>
      <c r="H489" t="s">
        <v>1983</v>
      </c>
      <c r="J489" t="s">
        <v>1952</v>
      </c>
      <c r="K489" s="2" t="s">
        <v>1271</v>
      </c>
      <c r="L489" s="2" t="s">
        <v>1272</v>
      </c>
      <c r="M489" s="3" t="str">
        <f t="shared" si="22"/>
        <v>A</v>
      </c>
      <c r="O489" s="64"/>
      <c r="P489" s="66"/>
      <c r="Q489" s="64"/>
      <c r="S489" s="64"/>
      <c r="U489" s="64"/>
      <c r="W489" s="64" t="s">
        <v>166</v>
      </c>
      <c r="X489" s="2"/>
      <c r="Y489" s="64"/>
      <c r="AA489" s="64"/>
      <c r="AC489" s="64"/>
      <c r="AF489" t="str">
        <f t="shared" si="23"/>
        <v>8.4</v>
      </c>
      <c r="AG489">
        <f t="shared" si="24"/>
      </c>
    </row>
    <row r="490" spans="1:33" ht="114.75">
      <c r="A490">
        <v>487</v>
      </c>
      <c r="B490" t="s">
        <v>2170</v>
      </c>
      <c r="C490" t="s">
        <v>1273</v>
      </c>
      <c r="D490" t="s">
        <v>1089</v>
      </c>
      <c r="E490">
        <v>70</v>
      </c>
      <c r="F490" s="17" t="s">
        <v>2038</v>
      </c>
      <c r="G490" s="17" t="s">
        <v>1302</v>
      </c>
      <c r="H490" t="s">
        <v>1984</v>
      </c>
      <c r="I490">
        <v>34</v>
      </c>
      <c r="J490" t="s">
        <v>1120</v>
      </c>
      <c r="K490" s="2" t="s">
        <v>1274</v>
      </c>
      <c r="L490" s="2" t="s">
        <v>1275</v>
      </c>
      <c r="M490" s="3" t="str">
        <f t="shared" si="22"/>
        <v>A</v>
      </c>
      <c r="O490" s="64"/>
      <c r="P490" s="66"/>
      <c r="Q490" s="64"/>
      <c r="S490" s="64"/>
      <c r="U490" s="64"/>
      <c r="W490" s="64" t="s">
        <v>166</v>
      </c>
      <c r="X490" s="2" t="s">
        <v>1928</v>
      </c>
      <c r="Y490" s="64"/>
      <c r="AA490" s="64"/>
      <c r="AC490" s="64"/>
      <c r="AF490" t="str">
        <f t="shared" si="23"/>
        <v>8.4</v>
      </c>
      <c r="AG490">
        <f t="shared" si="24"/>
      </c>
    </row>
    <row r="491" spans="1:33" ht="25.5">
      <c r="A491">
        <v>488</v>
      </c>
      <c r="B491" t="s">
        <v>2170</v>
      </c>
      <c r="C491" t="s">
        <v>1276</v>
      </c>
      <c r="D491" t="s">
        <v>1089</v>
      </c>
      <c r="E491">
        <v>74</v>
      </c>
      <c r="F491" s="17" t="s">
        <v>2038</v>
      </c>
      <c r="G491" s="17" t="s">
        <v>1302</v>
      </c>
      <c r="H491" t="s">
        <v>1988</v>
      </c>
      <c r="I491">
        <v>43</v>
      </c>
      <c r="J491" t="s">
        <v>1952</v>
      </c>
      <c r="K491" s="2" t="s">
        <v>1277</v>
      </c>
      <c r="L491" s="2" t="s">
        <v>1278</v>
      </c>
      <c r="M491" s="3" t="str">
        <f t="shared" si="22"/>
        <v>A</v>
      </c>
      <c r="O491" s="64" t="s">
        <v>166</v>
      </c>
      <c r="P491" s="66">
        <v>7.1</v>
      </c>
      <c r="Q491" s="64"/>
      <c r="S491" s="64"/>
      <c r="U491" s="64"/>
      <c r="W491" s="64"/>
      <c r="X491" s="2"/>
      <c r="Y491" s="64"/>
      <c r="AA491" s="64"/>
      <c r="AC491" s="64"/>
      <c r="AF491" t="str">
        <f t="shared" si="23"/>
        <v>8.4</v>
      </c>
      <c r="AG491">
        <f t="shared" si="24"/>
      </c>
    </row>
    <row r="492" spans="1:33" ht="38.25">
      <c r="A492">
        <v>489</v>
      </c>
      <c r="B492" t="s">
        <v>2170</v>
      </c>
      <c r="C492" t="s">
        <v>1279</v>
      </c>
      <c r="D492" t="s">
        <v>1089</v>
      </c>
      <c r="E492">
        <v>80</v>
      </c>
      <c r="F492" s="17" t="s">
        <v>2038</v>
      </c>
      <c r="G492" s="17" t="s">
        <v>1303</v>
      </c>
      <c r="H492" t="s">
        <v>2003</v>
      </c>
      <c r="I492">
        <v>25</v>
      </c>
      <c r="J492" t="s">
        <v>1952</v>
      </c>
      <c r="K492" s="2" t="s">
        <v>1280</v>
      </c>
      <c r="L492" s="2" t="s">
        <v>1281</v>
      </c>
      <c r="M492" s="3" t="str">
        <f t="shared" si="22"/>
        <v>A</v>
      </c>
      <c r="O492" s="64" t="s">
        <v>166</v>
      </c>
      <c r="P492" s="66">
        <v>7.1</v>
      </c>
      <c r="Q492" s="64"/>
      <c r="S492" s="64"/>
      <c r="U492" s="64"/>
      <c r="W492" s="64"/>
      <c r="Y492" s="64"/>
      <c r="AA492" s="64"/>
      <c r="AC492" s="64"/>
      <c r="AF492" t="str">
        <f t="shared" si="23"/>
        <v>8.5</v>
      </c>
      <c r="AG492">
        <f t="shared" si="24"/>
      </c>
    </row>
    <row r="493" spans="1:33" ht="25.5">
      <c r="A493">
        <v>490</v>
      </c>
      <c r="B493" t="s">
        <v>2170</v>
      </c>
      <c r="C493" t="s">
        <v>1282</v>
      </c>
      <c r="D493" t="s">
        <v>1089</v>
      </c>
      <c r="E493">
        <v>87</v>
      </c>
      <c r="F493" s="17" t="s">
        <v>2038</v>
      </c>
      <c r="G493" s="17" t="s">
        <v>1303</v>
      </c>
      <c r="H493" t="s">
        <v>1968</v>
      </c>
      <c r="J493" t="s">
        <v>1120</v>
      </c>
      <c r="K493" s="2" t="s">
        <v>1283</v>
      </c>
      <c r="L493" s="2" t="s">
        <v>1284</v>
      </c>
      <c r="M493" s="3" t="str">
        <f t="shared" si="22"/>
        <v>A</v>
      </c>
      <c r="O493" s="64"/>
      <c r="P493" s="66"/>
      <c r="Q493" s="64"/>
      <c r="S493" s="64"/>
      <c r="U493" s="64"/>
      <c r="W493" s="64" t="s">
        <v>166</v>
      </c>
      <c r="Y493" s="64"/>
      <c r="AA493" s="64"/>
      <c r="AC493" s="64"/>
      <c r="AF493" t="str">
        <f t="shared" si="23"/>
        <v>8.5</v>
      </c>
      <c r="AG493">
        <f t="shared" si="24"/>
      </c>
    </row>
    <row r="494" spans="1:33" ht="25.5">
      <c r="A494">
        <v>491</v>
      </c>
      <c r="B494" t="s">
        <v>2170</v>
      </c>
      <c r="C494" t="s">
        <v>1285</v>
      </c>
      <c r="D494" t="s">
        <v>1089</v>
      </c>
      <c r="E494">
        <v>88</v>
      </c>
      <c r="F494" s="17" t="s">
        <v>2038</v>
      </c>
      <c r="G494" s="17" t="s">
        <v>1303</v>
      </c>
      <c r="H494" t="s">
        <v>1568</v>
      </c>
      <c r="I494">
        <v>30</v>
      </c>
      <c r="J494" t="s">
        <v>1952</v>
      </c>
      <c r="K494" s="2" t="s">
        <v>1286</v>
      </c>
      <c r="L494" s="2" t="s">
        <v>1287</v>
      </c>
      <c r="M494" s="3" t="str">
        <f t="shared" si="22"/>
        <v>A</v>
      </c>
      <c r="O494" s="64" t="s">
        <v>166</v>
      </c>
      <c r="P494" s="66">
        <v>7.1</v>
      </c>
      <c r="Q494" s="64"/>
      <c r="S494" s="64"/>
      <c r="U494" s="64"/>
      <c r="W494" s="64"/>
      <c r="Y494" s="64"/>
      <c r="AA494" s="64"/>
      <c r="AC494" s="64"/>
      <c r="AF494" t="str">
        <f t="shared" si="23"/>
        <v>8.5</v>
      </c>
      <c r="AG494">
        <f t="shared" si="24"/>
      </c>
    </row>
    <row r="495" spans="1:33" ht="63.75">
      <c r="A495">
        <v>492</v>
      </c>
      <c r="B495" t="s">
        <v>2170</v>
      </c>
      <c r="C495" t="s">
        <v>1288</v>
      </c>
      <c r="D495" t="s">
        <v>1089</v>
      </c>
      <c r="E495">
        <v>90</v>
      </c>
      <c r="F495" s="17" t="s">
        <v>2038</v>
      </c>
      <c r="G495" s="17" t="s">
        <v>1303</v>
      </c>
      <c r="H495" t="s">
        <v>1218</v>
      </c>
      <c r="I495">
        <v>2</v>
      </c>
      <c r="J495" t="s">
        <v>1120</v>
      </c>
      <c r="K495" s="33" t="s">
        <v>1289</v>
      </c>
      <c r="L495" s="2" t="s">
        <v>1290</v>
      </c>
      <c r="M495" s="3" t="str">
        <f t="shared" si="22"/>
        <v>A</v>
      </c>
      <c r="O495" s="64"/>
      <c r="P495" s="66"/>
      <c r="Q495" s="64"/>
      <c r="S495" s="64"/>
      <c r="U495" s="64"/>
      <c r="W495" s="64" t="s">
        <v>166</v>
      </c>
      <c r="Y495" s="64"/>
      <c r="AA495" s="64"/>
      <c r="AC495" s="64"/>
      <c r="AF495" t="str">
        <f t="shared" si="23"/>
        <v>8.5</v>
      </c>
      <c r="AG495">
        <f t="shared" si="24"/>
      </c>
    </row>
    <row r="496" spans="1:33" ht="63.75">
      <c r="A496">
        <v>493</v>
      </c>
      <c r="B496" t="s">
        <v>2170</v>
      </c>
      <c r="C496" t="s">
        <v>1291</v>
      </c>
      <c r="D496" t="s">
        <v>1089</v>
      </c>
      <c r="E496">
        <v>92</v>
      </c>
      <c r="F496" s="17" t="s">
        <v>2038</v>
      </c>
      <c r="G496" s="17" t="s">
        <v>1303</v>
      </c>
      <c r="H496" t="s">
        <v>2132</v>
      </c>
      <c r="I496">
        <v>22</v>
      </c>
      <c r="J496" t="s">
        <v>1120</v>
      </c>
      <c r="K496" s="2" t="s">
        <v>1292</v>
      </c>
      <c r="L496" s="2" t="s">
        <v>1293</v>
      </c>
      <c r="M496" s="3" t="str">
        <f t="shared" si="22"/>
        <v>A</v>
      </c>
      <c r="O496" s="64"/>
      <c r="P496" s="66"/>
      <c r="Q496" s="64"/>
      <c r="S496" s="64"/>
      <c r="U496" s="64"/>
      <c r="W496" s="64" t="s">
        <v>166</v>
      </c>
      <c r="Y496" s="64"/>
      <c r="AA496" s="64"/>
      <c r="AC496" s="64"/>
      <c r="AF496" t="str">
        <f t="shared" si="23"/>
        <v>8.5</v>
      </c>
      <c r="AG496">
        <f t="shared" si="24"/>
      </c>
    </row>
    <row r="497" spans="1:33" ht="63.75">
      <c r="A497">
        <v>494</v>
      </c>
      <c r="B497" t="s">
        <v>2170</v>
      </c>
      <c r="C497" t="s">
        <v>1294</v>
      </c>
      <c r="D497" t="s">
        <v>1089</v>
      </c>
      <c r="E497">
        <v>95</v>
      </c>
      <c r="F497" s="17" t="s">
        <v>2038</v>
      </c>
      <c r="G497" s="17" t="s">
        <v>1303</v>
      </c>
      <c r="H497" t="s">
        <v>1969</v>
      </c>
      <c r="I497">
        <v>5</v>
      </c>
      <c r="J497" t="s">
        <v>1952</v>
      </c>
      <c r="K497" s="2" t="s">
        <v>1295</v>
      </c>
      <c r="L497" s="2" t="s">
        <v>1296</v>
      </c>
      <c r="M497" s="3" t="str">
        <f t="shared" si="22"/>
        <v>A</v>
      </c>
      <c r="O497" s="64" t="s">
        <v>166</v>
      </c>
      <c r="P497" s="66">
        <v>7.1</v>
      </c>
      <c r="Q497" s="64"/>
      <c r="S497" s="64"/>
      <c r="U497" s="64"/>
      <c r="W497" s="64"/>
      <c r="Y497" s="64"/>
      <c r="AA497" s="64"/>
      <c r="AC497" s="64"/>
      <c r="AF497" t="str">
        <f t="shared" si="23"/>
        <v>8.5</v>
      </c>
      <c r="AG497">
        <f t="shared" si="24"/>
      </c>
    </row>
    <row r="498" spans="1:33" ht="89.25">
      <c r="A498">
        <v>495</v>
      </c>
      <c r="B498" t="s">
        <v>2170</v>
      </c>
      <c r="C498" t="s">
        <v>1297</v>
      </c>
      <c r="D498" t="s">
        <v>1089</v>
      </c>
      <c r="E498">
        <v>126</v>
      </c>
      <c r="F498" s="17" t="s">
        <v>2036</v>
      </c>
      <c r="G498" s="17" t="s">
        <v>2036</v>
      </c>
      <c r="H498" t="s">
        <v>815</v>
      </c>
      <c r="I498">
        <v>6</v>
      </c>
      <c r="J498" t="s">
        <v>1120</v>
      </c>
      <c r="K498" s="2" t="s">
        <v>1308</v>
      </c>
      <c r="L498" s="2" t="s">
        <v>1309</v>
      </c>
      <c r="M498" s="3">
        <f t="shared" si="22"/>
      </c>
      <c r="O498" s="64"/>
      <c r="P498" s="66"/>
      <c r="Q498" s="64"/>
      <c r="S498" s="64"/>
      <c r="U498" s="64"/>
      <c r="W498" s="64"/>
      <c r="Y498" s="64"/>
      <c r="AA498" s="64"/>
      <c r="AC498" s="64"/>
      <c r="AF498">
        <f t="shared" si="23"/>
      </c>
      <c r="AG498">
        <f t="shared" si="24"/>
      </c>
    </row>
    <row r="499" spans="1:33" ht="51">
      <c r="A499">
        <v>496</v>
      </c>
      <c r="B499" t="s">
        <v>2170</v>
      </c>
      <c r="C499" t="s">
        <v>1310</v>
      </c>
      <c r="D499" t="s">
        <v>1089</v>
      </c>
      <c r="E499">
        <v>132</v>
      </c>
      <c r="F499" t="s">
        <v>725</v>
      </c>
      <c r="G499" t="s">
        <v>725</v>
      </c>
      <c r="H499" t="s">
        <v>1311</v>
      </c>
      <c r="I499">
        <v>64</v>
      </c>
      <c r="J499" t="s">
        <v>1120</v>
      </c>
      <c r="K499" s="2" t="s">
        <v>1312</v>
      </c>
      <c r="L499" s="2" t="s">
        <v>1313</v>
      </c>
      <c r="M499" s="3">
        <f t="shared" si="22"/>
      </c>
      <c r="O499" s="64"/>
      <c r="P499" s="66"/>
      <c r="Q499" s="64"/>
      <c r="S499" s="64"/>
      <c r="U499" s="64"/>
      <c r="W499" s="64"/>
      <c r="Y499" s="64"/>
      <c r="AA499" s="64"/>
      <c r="AC499" s="64"/>
      <c r="AF499">
        <f t="shared" si="23"/>
      </c>
      <c r="AG499">
        <f t="shared" si="24"/>
      </c>
    </row>
    <row r="500" spans="1:33" ht="178.5">
      <c r="A500">
        <v>497</v>
      </c>
      <c r="B500" t="s">
        <v>2170</v>
      </c>
      <c r="C500" t="s">
        <v>1314</v>
      </c>
      <c r="D500" t="s">
        <v>1089</v>
      </c>
      <c r="E500">
        <v>133</v>
      </c>
      <c r="F500" t="s">
        <v>725</v>
      </c>
      <c r="G500" t="s">
        <v>725</v>
      </c>
      <c r="H500" t="s">
        <v>1311</v>
      </c>
      <c r="J500" t="s">
        <v>1120</v>
      </c>
      <c r="K500" s="2" t="s">
        <v>1315</v>
      </c>
      <c r="L500" s="2" t="s">
        <v>1316</v>
      </c>
      <c r="M500" s="3">
        <f t="shared" si="22"/>
      </c>
      <c r="O500" s="64"/>
      <c r="P500" s="66"/>
      <c r="Q500" s="64"/>
      <c r="S500" s="64"/>
      <c r="U500" s="64"/>
      <c r="W500" s="64"/>
      <c r="Y500" s="64"/>
      <c r="AA500" s="64"/>
      <c r="AC500" s="64"/>
      <c r="AF500">
        <f t="shared" si="23"/>
      </c>
      <c r="AG500">
        <f t="shared" si="24"/>
      </c>
    </row>
    <row r="501" spans="1:33" ht="12.75">
      <c r="A501">
        <v>498</v>
      </c>
      <c r="B501" t="s">
        <v>1319</v>
      </c>
      <c r="C501" t="s">
        <v>1327</v>
      </c>
      <c r="G501" t="s">
        <v>110</v>
      </c>
      <c r="J501" t="s">
        <v>1952</v>
      </c>
      <c r="K501" s="2" t="s">
        <v>1317</v>
      </c>
      <c r="L501" s="2" t="s">
        <v>1318</v>
      </c>
      <c r="M501" s="3" t="str">
        <f t="shared" si="22"/>
        <v>A</v>
      </c>
      <c r="O501" s="64" t="s">
        <v>166</v>
      </c>
      <c r="P501" s="66">
        <v>7.2</v>
      </c>
      <c r="Q501" s="64"/>
      <c r="S501" s="64"/>
      <c r="U501" s="64"/>
      <c r="W501" s="64"/>
      <c r="Y501" s="64"/>
      <c r="AA501" s="64"/>
      <c r="AC501" s="64"/>
      <c r="AF501" t="str">
        <f t="shared" si="23"/>
        <v>Introduction</v>
      </c>
      <c r="AG501">
        <f t="shared" si="24"/>
      </c>
    </row>
    <row r="502" spans="1:33" ht="38.25">
      <c r="A502">
        <v>499</v>
      </c>
      <c r="B502" t="s">
        <v>1319</v>
      </c>
      <c r="C502" t="s">
        <v>1328</v>
      </c>
      <c r="G502" t="s">
        <v>110</v>
      </c>
      <c r="J502" t="s">
        <v>1952</v>
      </c>
      <c r="K502" s="2" t="s">
        <v>1320</v>
      </c>
      <c r="L502" s="2" t="s">
        <v>1318</v>
      </c>
      <c r="M502" s="3" t="str">
        <f t="shared" si="22"/>
        <v>A</v>
      </c>
      <c r="O502" s="64" t="s">
        <v>166</v>
      </c>
      <c r="P502" s="66">
        <v>7.2</v>
      </c>
      <c r="Q502" s="64"/>
      <c r="S502" s="64"/>
      <c r="U502" s="64"/>
      <c r="W502" s="64"/>
      <c r="Y502" s="64"/>
      <c r="AA502" s="64"/>
      <c r="AC502" s="64"/>
      <c r="AF502" t="str">
        <f t="shared" si="23"/>
        <v>Introduction</v>
      </c>
      <c r="AG502">
        <f t="shared" si="24"/>
      </c>
    </row>
    <row r="503" spans="1:33" ht="38.25">
      <c r="A503">
        <v>500</v>
      </c>
      <c r="B503" t="s">
        <v>1319</v>
      </c>
      <c r="C503" t="s">
        <v>1329</v>
      </c>
      <c r="G503" s="17" t="s">
        <v>1953</v>
      </c>
      <c r="J503" t="s">
        <v>1952</v>
      </c>
      <c r="K503" s="2" t="s">
        <v>1321</v>
      </c>
      <c r="M503" s="3" t="str">
        <f t="shared" si="22"/>
        <v>A</v>
      </c>
      <c r="O503" s="64" t="s">
        <v>166</v>
      </c>
      <c r="P503" s="66">
        <v>7.1</v>
      </c>
      <c r="Q503" s="64"/>
      <c r="S503" s="64"/>
      <c r="U503" s="64"/>
      <c r="W503" s="64"/>
      <c r="Y503" s="64"/>
      <c r="AA503" s="64"/>
      <c r="AC503" s="64"/>
      <c r="AF503" t="str">
        <f t="shared" si="23"/>
        <v>3</v>
      </c>
      <c r="AG503">
        <f t="shared" si="24"/>
      </c>
    </row>
    <row r="504" spans="1:33" ht="63.75">
      <c r="A504">
        <v>501</v>
      </c>
      <c r="B504" t="s">
        <v>1319</v>
      </c>
      <c r="C504" t="s">
        <v>1330</v>
      </c>
      <c r="G504" s="17" t="s">
        <v>2034</v>
      </c>
      <c r="J504" t="s">
        <v>1952</v>
      </c>
      <c r="K504" s="2" t="s">
        <v>1322</v>
      </c>
      <c r="M504" s="3" t="str">
        <f t="shared" si="22"/>
        <v>A</v>
      </c>
      <c r="O504" s="64" t="s">
        <v>166</v>
      </c>
      <c r="P504" s="66" t="s">
        <v>1906</v>
      </c>
      <c r="Q504" s="64"/>
      <c r="S504" s="64"/>
      <c r="U504" s="64"/>
      <c r="W504" s="64"/>
      <c r="Y504" s="64"/>
      <c r="AA504" s="64"/>
      <c r="AC504" s="64"/>
      <c r="AF504" t="str">
        <f t="shared" si="23"/>
        <v>7</v>
      </c>
      <c r="AG504">
        <f t="shared" si="24"/>
      </c>
    </row>
    <row r="505" spans="1:33" ht="38.25">
      <c r="A505">
        <v>502</v>
      </c>
      <c r="B505" t="s">
        <v>1319</v>
      </c>
      <c r="C505" t="s">
        <v>1331</v>
      </c>
      <c r="G505" s="17" t="s">
        <v>2035</v>
      </c>
      <c r="J505" t="s">
        <v>1952</v>
      </c>
      <c r="K505" s="2" t="s">
        <v>1323</v>
      </c>
      <c r="M505" s="3" t="str">
        <f t="shared" si="22"/>
        <v>A</v>
      </c>
      <c r="O505" s="64" t="s">
        <v>166</v>
      </c>
      <c r="P505" s="66">
        <v>7.2</v>
      </c>
      <c r="Q505" s="64"/>
      <c r="S505" s="64"/>
      <c r="U505" s="64"/>
      <c r="V505" s="2"/>
      <c r="W505" s="64"/>
      <c r="Y505" s="64"/>
      <c r="AA505" s="64"/>
      <c r="AC505" s="64"/>
      <c r="AF505" t="str">
        <f t="shared" si="23"/>
        <v>10</v>
      </c>
      <c r="AG505">
        <f t="shared" si="24"/>
      </c>
    </row>
    <row r="506" spans="1:33" ht="51">
      <c r="A506">
        <v>503</v>
      </c>
      <c r="B506" t="s">
        <v>1319</v>
      </c>
      <c r="C506" t="s">
        <v>1332</v>
      </c>
      <c r="G506" t="s">
        <v>166</v>
      </c>
      <c r="J506" t="s">
        <v>1952</v>
      </c>
      <c r="K506" s="2" t="s">
        <v>1324</v>
      </c>
      <c r="M506" s="3">
        <f t="shared" si="22"/>
      </c>
      <c r="O506" s="64"/>
      <c r="P506" s="66"/>
      <c r="Q506" s="64"/>
      <c r="S506" s="64"/>
      <c r="U506" s="64"/>
      <c r="W506" s="64"/>
      <c r="Y506" s="64"/>
      <c r="AA506" s="64"/>
      <c r="AC506" s="64"/>
      <c r="AF506">
        <f t="shared" si="23"/>
      </c>
      <c r="AG506">
        <f t="shared" si="24"/>
      </c>
    </row>
    <row r="507" spans="1:33" ht="38.25">
      <c r="A507">
        <v>504</v>
      </c>
      <c r="B507" t="s">
        <v>1319</v>
      </c>
      <c r="C507" t="s">
        <v>1333</v>
      </c>
      <c r="G507" t="s">
        <v>1305</v>
      </c>
      <c r="J507" t="s">
        <v>1952</v>
      </c>
      <c r="K507" s="2" t="s">
        <v>1325</v>
      </c>
      <c r="M507" s="3" t="str">
        <f t="shared" si="22"/>
        <v>A</v>
      </c>
      <c r="O507" s="64" t="s">
        <v>166</v>
      </c>
      <c r="P507" s="66">
        <v>7.2</v>
      </c>
      <c r="Q507" s="64"/>
      <c r="S507" s="64"/>
      <c r="U507" s="64"/>
      <c r="W507" s="64"/>
      <c r="Y507" s="64"/>
      <c r="AA507" s="64"/>
      <c r="AC507" s="64"/>
      <c r="AF507" t="str">
        <f t="shared" si="23"/>
        <v>C</v>
      </c>
      <c r="AG507">
        <f t="shared" si="24"/>
      </c>
    </row>
    <row r="508" spans="1:33" ht="63.75">
      <c r="A508">
        <v>505</v>
      </c>
      <c r="B508" t="s">
        <v>1319</v>
      </c>
      <c r="C508" t="s">
        <v>1334</v>
      </c>
      <c r="G508" s="17" t="s">
        <v>1979</v>
      </c>
      <c r="J508" t="s">
        <v>1952</v>
      </c>
      <c r="K508" s="2" t="s">
        <v>1326</v>
      </c>
      <c r="M508" s="3" t="str">
        <f t="shared" si="22"/>
        <v>A</v>
      </c>
      <c r="O508" s="64" t="s">
        <v>166</v>
      </c>
      <c r="P508" s="66" t="s">
        <v>1907</v>
      </c>
      <c r="Q508" s="64"/>
      <c r="S508" s="64"/>
      <c r="U508" s="64"/>
      <c r="W508" s="64"/>
      <c r="Y508" s="64"/>
      <c r="AA508" s="64"/>
      <c r="AC508" s="64"/>
      <c r="AF508" t="str">
        <f t="shared" si="23"/>
        <v>0</v>
      </c>
      <c r="AG508">
        <f t="shared" si="24"/>
      </c>
    </row>
    <row r="509" spans="1:33" ht="63.75">
      <c r="A509">
        <v>506</v>
      </c>
      <c r="B509" t="s">
        <v>1335</v>
      </c>
      <c r="C509" t="s">
        <v>1336</v>
      </c>
      <c r="D509" t="s">
        <v>1131</v>
      </c>
      <c r="E509">
        <v>58</v>
      </c>
      <c r="F509" s="17" t="s">
        <v>2038</v>
      </c>
      <c r="G509" s="17" t="s">
        <v>1586</v>
      </c>
      <c r="H509" t="s">
        <v>1586</v>
      </c>
      <c r="I509">
        <v>13</v>
      </c>
      <c r="J509" t="s">
        <v>1120</v>
      </c>
      <c r="K509" s="2" t="s">
        <v>1337</v>
      </c>
      <c r="L509" s="2" t="s">
        <v>1338</v>
      </c>
      <c r="M509" s="3" t="str">
        <f t="shared" si="22"/>
        <v>R</v>
      </c>
      <c r="O509" s="64"/>
      <c r="P509" s="66"/>
      <c r="Q509" s="64"/>
      <c r="S509" s="64"/>
      <c r="U509" s="64"/>
      <c r="W509" s="64"/>
      <c r="Y509" s="70" t="s">
        <v>271</v>
      </c>
      <c r="Z509" s="68" t="s">
        <v>2063</v>
      </c>
      <c r="AA509" s="64"/>
      <c r="AC509" s="64"/>
      <c r="AF509">
        <f t="shared" si="23"/>
      </c>
      <c r="AG509" t="str">
        <f t="shared" si="24"/>
        <v>8.3.3</v>
      </c>
    </row>
    <row r="510" spans="1:33" ht="140.25">
      <c r="A510">
        <v>507</v>
      </c>
      <c r="B510" t="s">
        <v>1335</v>
      </c>
      <c r="C510" t="s">
        <v>1706</v>
      </c>
      <c r="D510" t="s">
        <v>1131</v>
      </c>
      <c r="E510">
        <v>42</v>
      </c>
      <c r="F510" s="17" t="s">
        <v>2038</v>
      </c>
      <c r="G510" s="17" t="s">
        <v>1301</v>
      </c>
      <c r="H510" t="s">
        <v>1996</v>
      </c>
      <c r="I510">
        <v>38</v>
      </c>
      <c r="J510" t="s">
        <v>1952</v>
      </c>
      <c r="K510" s="2" t="s">
        <v>1339</v>
      </c>
      <c r="L510" s="2" t="s">
        <v>1340</v>
      </c>
      <c r="M510" s="3">
        <f t="shared" si="22"/>
      </c>
      <c r="O510" s="64"/>
      <c r="P510" s="66"/>
      <c r="Q510" s="64"/>
      <c r="S510" s="64"/>
      <c r="U510" s="64"/>
      <c r="W510" s="64"/>
      <c r="Y510" s="64"/>
      <c r="AA510" s="64"/>
      <c r="AC510" s="64"/>
      <c r="AF510">
        <f t="shared" si="23"/>
      </c>
      <c r="AG510">
        <f t="shared" si="24"/>
      </c>
    </row>
    <row r="511" spans="1:33" ht="38.25">
      <c r="A511">
        <v>508</v>
      </c>
      <c r="B511" t="s">
        <v>1335</v>
      </c>
      <c r="C511" t="s">
        <v>1707</v>
      </c>
      <c r="D511" t="s">
        <v>1131</v>
      </c>
      <c r="E511">
        <v>86</v>
      </c>
      <c r="F511" s="17" t="s">
        <v>2038</v>
      </c>
      <c r="G511" s="17" t="s">
        <v>1303</v>
      </c>
      <c r="H511" t="s">
        <v>1968</v>
      </c>
      <c r="I511">
        <v>13</v>
      </c>
      <c r="J511" t="s">
        <v>1120</v>
      </c>
      <c r="K511" s="2" t="s">
        <v>1341</v>
      </c>
      <c r="L511" s="2" t="s">
        <v>1342</v>
      </c>
      <c r="M511" s="3" t="str">
        <f t="shared" si="22"/>
        <v>A</v>
      </c>
      <c r="O511" s="64"/>
      <c r="P511" s="66"/>
      <c r="Q511" s="64"/>
      <c r="S511" s="64"/>
      <c r="U511" s="64"/>
      <c r="W511" s="64" t="s">
        <v>166</v>
      </c>
      <c r="Y511" s="64"/>
      <c r="AA511" s="64"/>
      <c r="AC511" s="64"/>
      <c r="AF511" t="str">
        <f t="shared" si="23"/>
        <v>8.5</v>
      </c>
      <c r="AG511">
        <f t="shared" si="24"/>
      </c>
    </row>
    <row r="512" spans="1:33" ht="127.5">
      <c r="A512">
        <v>509</v>
      </c>
      <c r="B512" t="s">
        <v>1335</v>
      </c>
      <c r="C512" t="s">
        <v>1708</v>
      </c>
      <c r="D512" t="s">
        <v>1131</v>
      </c>
      <c r="E512">
        <v>113</v>
      </c>
      <c r="F512" s="17" t="s">
        <v>2038</v>
      </c>
      <c r="G512" s="17" t="s">
        <v>1304</v>
      </c>
      <c r="H512" t="s">
        <v>809</v>
      </c>
      <c r="I512">
        <v>46</v>
      </c>
      <c r="J512" t="s">
        <v>1120</v>
      </c>
      <c r="K512" s="2" t="s">
        <v>1343</v>
      </c>
      <c r="L512" s="2" t="s">
        <v>1344</v>
      </c>
      <c r="M512" s="3">
        <f t="shared" si="22"/>
      </c>
      <c r="O512" s="64"/>
      <c r="P512" s="66"/>
      <c r="Q512" s="64"/>
      <c r="S512" s="64"/>
      <c r="U512" s="64"/>
      <c r="W512" s="64"/>
      <c r="Y512" s="64"/>
      <c r="AA512" s="64"/>
      <c r="AC512" s="64"/>
      <c r="AF512">
        <f t="shared" si="23"/>
      </c>
      <c r="AG512">
        <f t="shared" si="24"/>
      </c>
    </row>
    <row r="513" spans="1:33" ht="114.75">
      <c r="A513">
        <v>510</v>
      </c>
      <c r="B513" t="s">
        <v>1704</v>
      </c>
      <c r="C513" t="s">
        <v>1705</v>
      </c>
      <c r="D513" t="s">
        <v>1131</v>
      </c>
      <c r="G513" t="s">
        <v>110</v>
      </c>
      <c r="J513" t="s">
        <v>1952</v>
      </c>
      <c r="K513" s="2" t="s">
        <v>1709</v>
      </c>
      <c r="L513" s="2" t="s">
        <v>1710</v>
      </c>
      <c r="M513" s="3">
        <f t="shared" si="22"/>
      </c>
      <c r="O513" s="64"/>
      <c r="P513" s="66"/>
      <c r="Q513" s="64"/>
      <c r="S513" s="64"/>
      <c r="U513" s="64"/>
      <c r="W513" s="64"/>
      <c r="Y513" s="64"/>
      <c r="AA513" s="64"/>
      <c r="AC513" s="64"/>
      <c r="AF513">
        <f t="shared" si="23"/>
      </c>
      <c r="AG513">
        <f t="shared" si="24"/>
      </c>
    </row>
    <row r="514" spans="1:33" ht="51">
      <c r="A514">
        <v>511</v>
      </c>
      <c r="B514" t="s">
        <v>1704</v>
      </c>
      <c r="C514" t="s">
        <v>1705</v>
      </c>
      <c r="D514" t="s">
        <v>1131</v>
      </c>
      <c r="E514">
        <v>1</v>
      </c>
      <c r="G514" s="17" t="s">
        <v>1979</v>
      </c>
      <c r="I514" t="s">
        <v>1711</v>
      </c>
      <c r="J514" t="s">
        <v>1952</v>
      </c>
      <c r="K514" s="2" t="s">
        <v>1712</v>
      </c>
      <c r="L514" s="2" t="s">
        <v>1713</v>
      </c>
      <c r="M514" s="3" t="str">
        <f t="shared" si="22"/>
        <v>A</v>
      </c>
      <c r="O514" s="64" t="s">
        <v>166</v>
      </c>
      <c r="P514" s="66">
        <v>7.1</v>
      </c>
      <c r="Q514" s="64"/>
      <c r="S514" s="64"/>
      <c r="U514" s="64"/>
      <c r="W514" s="64"/>
      <c r="Y514" s="64"/>
      <c r="AA514" s="64"/>
      <c r="AC514" s="64"/>
      <c r="AF514" t="str">
        <f t="shared" si="23"/>
        <v>0</v>
      </c>
      <c r="AG514">
        <f t="shared" si="24"/>
      </c>
    </row>
    <row r="515" spans="1:33" ht="306">
      <c r="A515">
        <v>512</v>
      </c>
      <c r="B515" t="s">
        <v>1704</v>
      </c>
      <c r="C515" t="s">
        <v>1705</v>
      </c>
      <c r="D515" t="s">
        <v>1131</v>
      </c>
      <c r="E515" t="s">
        <v>1714</v>
      </c>
      <c r="G515" s="17" t="s">
        <v>1953</v>
      </c>
      <c r="J515" t="s">
        <v>1120</v>
      </c>
      <c r="K515" s="2" t="s">
        <v>1715</v>
      </c>
      <c r="L515" s="2" t="s">
        <v>1716</v>
      </c>
      <c r="M515" s="3" t="str">
        <f t="shared" si="22"/>
        <v>A</v>
      </c>
      <c r="O515" s="64"/>
      <c r="P515" s="66"/>
      <c r="Q515" s="64" t="s">
        <v>166</v>
      </c>
      <c r="R515" s="7" t="s">
        <v>2069</v>
      </c>
      <c r="S515" s="64"/>
      <c r="U515" s="64"/>
      <c r="W515" s="64"/>
      <c r="Y515" s="64"/>
      <c r="AA515" s="64"/>
      <c r="AC515" s="64"/>
      <c r="AF515" t="str">
        <f t="shared" si="23"/>
        <v>3</v>
      </c>
      <c r="AG515">
        <f t="shared" si="24"/>
      </c>
    </row>
    <row r="516" spans="1:33" ht="127.5">
      <c r="A516">
        <v>513</v>
      </c>
      <c r="B516" t="s">
        <v>1704</v>
      </c>
      <c r="C516" t="s">
        <v>1705</v>
      </c>
      <c r="D516" t="s">
        <v>1131</v>
      </c>
      <c r="E516">
        <v>13</v>
      </c>
      <c r="F516" s="17" t="s">
        <v>85</v>
      </c>
      <c r="G516" s="17" t="s">
        <v>85</v>
      </c>
      <c r="H516">
        <v>5.9</v>
      </c>
      <c r="I516">
        <v>9</v>
      </c>
      <c r="J516" t="s">
        <v>1952</v>
      </c>
      <c r="K516" s="2" t="s">
        <v>1764</v>
      </c>
      <c r="L516" s="2" t="s">
        <v>1765</v>
      </c>
      <c r="M516" s="3" t="str">
        <f t="shared" si="22"/>
        <v>A</v>
      </c>
      <c r="O516" s="64" t="s">
        <v>166</v>
      </c>
      <c r="P516" s="66">
        <v>7.1</v>
      </c>
      <c r="Q516" s="64"/>
      <c r="S516" s="64"/>
      <c r="U516" s="64"/>
      <c r="W516" s="64"/>
      <c r="Y516" s="64"/>
      <c r="AA516" s="64"/>
      <c r="AC516" s="64"/>
      <c r="AF516" t="str">
        <f t="shared" si="23"/>
        <v>5</v>
      </c>
      <c r="AG516">
        <f t="shared" si="24"/>
      </c>
    </row>
    <row r="517" spans="1:33" ht="114.75">
      <c r="A517">
        <v>514</v>
      </c>
      <c r="B517" t="s">
        <v>1704</v>
      </c>
      <c r="C517" t="s">
        <v>1705</v>
      </c>
      <c r="D517" t="s">
        <v>1131</v>
      </c>
      <c r="E517">
        <v>21</v>
      </c>
      <c r="F517" s="22" t="s">
        <v>2037</v>
      </c>
      <c r="G517" s="22" t="s">
        <v>2037</v>
      </c>
      <c r="H517" t="s">
        <v>1112</v>
      </c>
      <c r="I517">
        <v>39</v>
      </c>
      <c r="J517" t="s">
        <v>1952</v>
      </c>
      <c r="K517" s="2" t="s">
        <v>1766</v>
      </c>
      <c r="L517" s="2" t="s">
        <v>1767</v>
      </c>
      <c r="M517" s="3" t="str">
        <f aca="true" t="shared" si="25" ref="M517:M580">CONCATENATE(O517,Q517,S517,U517,W517,Y517,AA517)</f>
        <v>A</v>
      </c>
      <c r="O517" s="64" t="s">
        <v>166</v>
      </c>
      <c r="P517" s="66">
        <v>7.1</v>
      </c>
      <c r="Q517" s="64"/>
      <c r="S517" s="64"/>
      <c r="U517" s="64"/>
      <c r="W517" s="64"/>
      <c r="Y517" s="64"/>
      <c r="AA517" s="64"/>
      <c r="AC517" s="64"/>
      <c r="AF517" t="str">
        <f aca="true" t="shared" si="26" ref="AF517:AF580">IF(M517="A",G517,"")</f>
        <v>6</v>
      </c>
      <c r="AG517">
        <f aca="true" t="shared" si="27" ref="AG517:AG580">IF(M517="R",G517,"")</f>
      </c>
    </row>
    <row r="518" spans="1:33" ht="12.75">
      <c r="A518">
        <v>515</v>
      </c>
      <c r="B518" t="s">
        <v>1704</v>
      </c>
      <c r="C518" t="s">
        <v>1705</v>
      </c>
      <c r="D518" t="s">
        <v>1131</v>
      </c>
      <c r="E518">
        <v>22</v>
      </c>
      <c r="F518" s="17" t="s">
        <v>2034</v>
      </c>
      <c r="G518" s="17" t="s">
        <v>2034</v>
      </c>
      <c r="H518" t="s">
        <v>1768</v>
      </c>
      <c r="I518">
        <v>17</v>
      </c>
      <c r="J518" t="s">
        <v>1952</v>
      </c>
      <c r="K518" s="2" t="s">
        <v>1769</v>
      </c>
      <c r="L518" s="2" t="s">
        <v>1770</v>
      </c>
      <c r="M518" s="3" t="str">
        <f t="shared" si="25"/>
        <v>A</v>
      </c>
      <c r="O518" s="64" t="s">
        <v>166</v>
      </c>
      <c r="P518" s="66">
        <v>7.1</v>
      </c>
      <c r="Q518" s="64"/>
      <c r="S518" s="64"/>
      <c r="U518" s="64"/>
      <c r="W518" s="64"/>
      <c r="Y518" s="64"/>
      <c r="AA518" s="64"/>
      <c r="AC518" s="64"/>
      <c r="AF518" t="str">
        <f t="shared" si="26"/>
        <v>7</v>
      </c>
      <c r="AG518">
        <f t="shared" si="27"/>
      </c>
    </row>
    <row r="519" spans="1:33" ht="51">
      <c r="A519">
        <v>516</v>
      </c>
      <c r="B519" t="s">
        <v>641</v>
      </c>
      <c r="C519" t="s">
        <v>642</v>
      </c>
      <c r="D519" t="s">
        <v>1131</v>
      </c>
      <c r="F519" s="17" t="s">
        <v>2034</v>
      </c>
      <c r="G519" s="17" t="s">
        <v>2034</v>
      </c>
      <c r="H519">
        <v>7</v>
      </c>
      <c r="J519" t="s">
        <v>1952</v>
      </c>
      <c r="K519" s="2" t="s">
        <v>305</v>
      </c>
      <c r="L519" s="2" t="s">
        <v>306</v>
      </c>
      <c r="M519" s="3" t="str">
        <f t="shared" si="25"/>
        <v>R</v>
      </c>
      <c r="O519" s="64" t="s">
        <v>271</v>
      </c>
      <c r="P519" s="66" t="s">
        <v>1741</v>
      </c>
      <c r="Q519" s="64"/>
      <c r="S519" s="64"/>
      <c r="U519" s="64"/>
      <c r="W519" s="64"/>
      <c r="Y519" s="64"/>
      <c r="AA519" s="64"/>
      <c r="AC519" s="64"/>
      <c r="AF519">
        <f t="shared" si="26"/>
      </c>
      <c r="AG519" t="str">
        <f t="shared" si="27"/>
        <v>7</v>
      </c>
    </row>
    <row r="520" spans="1:33" ht="191.25">
      <c r="A520">
        <v>517</v>
      </c>
      <c r="B520" t="s">
        <v>1771</v>
      </c>
      <c r="C520" t="s">
        <v>1772</v>
      </c>
      <c r="D520" t="s">
        <v>1131</v>
      </c>
      <c r="E520">
        <v>71</v>
      </c>
      <c r="F520" s="17" t="s">
        <v>2038</v>
      </c>
      <c r="G520" s="17" t="s">
        <v>1302</v>
      </c>
      <c r="H520" t="s">
        <v>1985</v>
      </c>
      <c r="I520">
        <v>27</v>
      </c>
      <c r="J520" t="s">
        <v>1120</v>
      </c>
      <c r="K520" s="2" t="s">
        <v>2020</v>
      </c>
      <c r="L520" s="2" t="s">
        <v>1488</v>
      </c>
      <c r="M520" s="3">
        <f t="shared" si="25"/>
      </c>
      <c r="O520" s="64"/>
      <c r="P520" s="66"/>
      <c r="Q520" s="64"/>
      <c r="S520" s="64"/>
      <c r="U520" s="64"/>
      <c r="W520" s="64"/>
      <c r="X520" s="2"/>
      <c r="Y520" s="64"/>
      <c r="AA520" s="64"/>
      <c r="AC520" s="64"/>
      <c r="AF520">
        <f t="shared" si="26"/>
      </c>
      <c r="AG520">
        <f t="shared" si="27"/>
      </c>
    </row>
    <row r="521" spans="1:33" ht="76.5">
      <c r="A521">
        <v>518</v>
      </c>
      <c r="B521" t="s">
        <v>1771</v>
      </c>
      <c r="C521" t="s">
        <v>1489</v>
      </c>
      <c r="D521" t="s">
        <v>1131</v>
      </c>
      <c r="E521">
        <v>113</v>
      </c>
      <c r="F521" s="17" t="s">
        <v>2038</v>
      </c>
      <c r="G521" s="17" t="s">
        <v>1304</v>
      </c>
      <c r="H521" t="s">
        <v>2023</v>
      </c>
      <c r="I521">
        <v>9</v>
      </c>
      <c r="J521" t="s">
        <v>1120</v>
      </c>
      <c r="K521" s="2" t="s">
        <v>1490</v>
      </c>
      <c r="L521" s="2" t="s">
        <v>2025</v>
      </c>
      <c r="M521" s="3">
        <f t="shared" si="25"/>
      </c>
      <c r="O521" s="64"/>
      <c r="P521" s="66"/>
      <c r="Q521" s="64"/>
      <c r="S521" s="64"/>
      <c r="U521" s="64"/>
      <c r="W521" s="64"/>
      <c r="Y521" s="64"/>
      <c r="AA521" s="64"/>
      <c r="AC521" s="64"/>
      <c r="AF521">
        <f t="shared" si="26"/>
      </c>
      <c r="AG521">
        <f t="shared" si="27"/>
      </c>
    </row>
    <row r="522" spans="1:33" ht="38.25">
      <c r="A522">
        <v>519</v>
      </c>
      <c r="B522" t="s">
        <v>1771</v>
      </c>
      <c r="C522" t="s">
        <v>1491</v>
      </c>
      <c r="D522" t="s">
        <v>1131</v>
      </c>
      <c r="E522">
        <v>76</v>
      </c>
      <c r="F522" s="17" t="s">
        <v>2038</v>
      </c>
      <c r="G522" s="17" t="s">
        <v>1302</v>
      </c>
      <c r="H522" t="s">
        <v>2001</v>
      </c>
      <c r="I522">
        <v>24</v>
      </c>
      <c r="J522" t="s">
        <v>1120</v>
      </c>
      <c r="K522" s="2" t="s">
        <v>1492</v>
      </c>
      <c r="L522" s="2" t="s">
        <v>1493</v>
      </c>
      <c r="M522" s="3" t="str">
        <f t="shared" si="25"/>
        <v>A</v>
      </c>
      <c r="O522" s="64"/>
      <c r="P522" s="66"/>
      <c r="Q522" s="64"/>
      <c r="S522" s="64"/>
      <c r="U522" s="64"/>
      <c r="W522" s="64" t="s">
        <v>166</v>
      </c>
      <c r="X522" s="2"/>
      <c r="Y522" s="64"/>
      <c r="AA522" s="64"/>
      <c r="AC522" s="64"/>
      <c r="AF522" t="str">
        <f t="shared" si="26"/>
        <v>8.4</v>
      </c>
      <c r="AG522">
        <f t="shared" si="27"/>
      </c>
    </row>
    <row r="523" spans="1:33" ht="191.25">
      <c r="A523">
        <v>520</v>
      </c>
      <c r="B523" t="s">
        <v>1771</v>
      </c>
      <c r="C523" t="s">
        <v>1494</v>
      </c>
      <c r="D523" t="s">
        <v>1131</v>
      </c>
      <c r="E523">
        <v>74</v>
      </c>
      <c r="F523" s="17" t="s">
        <v>2038</v>
      </c>
      <c r="G523" s="17" t="s">
        <v>1302</v>
      </c>
      <c r="H523" t="s">
        <v>1987</v>
      </c>
      <c r="I523">
        <v>15</v>
      </c>
      <c r="J523" t="s">
        <v>1120</v>
      </c>
      <c r="K523" s="2" t="s">
        <v>2020</v>
      </c>
      <c r="L523" s="2" t="s">
        <v>1495</v>
      </c>
      <c r="M523" s="3">
        <f t="shared" si="25"/>
      </c>
      <c r="O523" s="64"/>
      <c r="P523" s="66"/>
      <c r="Q523" s="64"/>
      <c r="S523" s="64"/>
      <c r="U523" s="64"/>
      <c r="W523" s="64"/>
      <c r="X523" s="2"/>
      <c r="Y523" s="64"/>
      <c r="AA523" s="64"/>
      <c r="AC523" s="64"/>
      <c r="AF523">
        <f t="shared" si="26"/>
      </c>
      <c r="AG523">
        <f t="shared" si="27"/>
      </c>
    </row>
    <row r="524" spans="1:33" ht="89.25">
      <c r="A524">
        <v>521</v>
      </c>
      <c r="B524" t="s">
        <v>1771</v>
      </c>
      <c r="C524" t="s">
        <v>1496</v>
      </c>
      <c r="D524" t="s">
        <v>1131</v>
      </c>
      <c r="E524">
        <v>136</v>
      </c>
      <c r="F524" t="s">
        <v>725</v>
      </c>
      <c r="G524" t="s">
        <v>725</v>
      </c>
      <c r="H524" t="s">
        <v>1311</v>
      </c>
      <c r="I524">
        <v>56</v>
      </c>
      <c r="J524" t="s">
        <v>1120</v>
      </c>
      <c r="K524" s="2" t="s">
        <v>1497</v>
      </c>
      <c r="L524" s="2" t="s">
        <v>1499</v>
      </c>
      <c r="M524" s="3">
        <f t="shared" si="25"/>
      </c>
      <c r="O524" s="64"/>
      <c r="P524" s="66"/>
      <c r="Q524" s="64"/>
      <c r="S524" s="64"/>
      <c r="U524" s="64"/>
      <c r="W524" s="64"/>
      <c r="Y524" s="64"/>
      <c r="AA524" s="64"/>
      <c r="AC524" s="64"/>
      <c r="AF524">
        <f t="shared" si="26"/>
      </c>
      <c r="AG524">
        <f t="shared" si="27"/>
      </c>
    </row>
    <row r="525" spans="1:33" ht="89.25">
      <c r="A525">
        <v>522</v>
      </c>
      <c r="B525" t="s">
        <v>1771</v>
      </c>
      <c r="C525" t="s">
        <v>1500</v>
      </c>
      <c r="D525" t="s">
        <v>1131</v>
      </c>
      <c r="E525">
        <v>137</v>
      </c>
      <c r="F525" t="s">
        <v>725</v>
      </c>
      <c r="G525" t="s">
        <v>725</v>
      </c>
      <c r="H525" t="s">
        <v>1311</v>
      </c>
      <c r="I525">
        <v>12</v>
      </c>
      <c r="J525" t="s">
        <v>1120</v>
      </c>
      <c r="K525" s="2" t="s">
        <v>1501</v>
      </c>
      <c r="L525" s="2" t="s">
        <v>1499</v>
      </c>
      <c r="M525" s="3">
        <f t="shared" si="25"/>
      </c>
      <c r="O525" s="64"/>
      <c r="P525" s="66"/>
      <c r="Q525" s="64"/>
      <c r="S525" s="64"/>
      <c r="U525" s="64"/>
      <c r="W525" s="64"/>
      <c r="Y525" s="64"/>
      <c r="AA525" s="64"/>
      <c r="AC525" s="64"/>
      <c r="AF525">
        <f t="shared" si="26"/>
      </c>
      <c r="AG525">
        <f t="shared" si="27"/>
      </c>
    </row>
    <row r="526" spans="1:33" ht="76.5">
      <c r="A526">
        <v>523</v>
      </c>
      <c r="B526" t="s">
        <v>1771</v>
      </c>
      <c r="C526" t="s">
        <v>1502</v>
      </c>
      <c r="D526" t="s">
        <v>1131</v>
      </c>
      <c r="E526">
        <v>106</v>
      </c>
      <c r="F526" s="17" t="s">
        <v>2038</v>
      </c>
      <c r="G526" s="17" t="s">
        <v>1303</v>
      </c>
      <c r="H526" t="s">
        <v>2008</v>
      </c>
      <c r="I526">
        <v>1</v>
      </c>
      <c r="J526" t="s">
        <v>1120</v>
      </c>
      <c r="K526" s="2" t="s">
        <v>1503</v>
      </c>
      <c r="L526" s="2" t="s">
        <v>1504</v>
      </c>
      <c r="M526" s="3" t="str">
        <f t="shared" si="25"/>
        <v>A</v>
      </c>
      <c r="O526" s="64"/>
      <c r="P526" s="66"/>
      <c r="Q526" s="64"/>
      <c r="S526" s="64"/>
      <c r="U526" s="64"/>
      <c r="W526" s="64" t="s">
        <v>166</v>
      </c>
      <c r="Y526" s="64"/>
      <c r="AA526" s="64"/>
      <c r="AC526" s="64"/>
      <c r="AF526" t="str">
        <f t="shared" si="26"/>
        <v>8.5</v>
      </c>
      <c r="AG526">
        <f t="shared" si="27"/>
      </c>
    </row>
    <row r="527" spans="1:33" ht="63.75">
      <c r="A527">
        <v>524</v>
      </c>
      <c r="B527" t="s">
        <v>1771</v>
      </c>
      <c r="C527" t="s">
        <v>1505</v>
      </c>
      <c r="D527" t="s">
        <v>1131</v>
      </c>
      <c r="E527">
        <v>94</v>
      </c>
      <c r="F527" s="17" t="s">
        <v>2038</v>
      </c>
      <c r="G527" s="17" t="s">
        <v>1303</v>
      </c>
      <c r="H527" t="s">
        <v>2005</v>
      </c>
      <c r="I527">
        <v>16</v>
      </c>
      <c r="J527" t="s">
        <v>1120</v>
      </c>
      <c r="K527" s="2" t="s">
        <v>1506</v>
      </c>
      <c r="L527" s="2" t="s">
        <v>1507</v>
      </c>
      <c r="M527" s="3" t="str">
        <f t="shared" si="25"/>
        <v>R</v>
      </c>
      <c r="O527" s="64"/>
      <c r="P527" s="66"/>
      <c r="Q527" s="64"/>
      <c r="S527" s="64"/>
      <c r="U527" s="64"/>
      <c r="W527" s="64" t="s">
        <v>271</v>
      </c>
      <c r="X527" s="2" t="s">
        <v>1929</v>
      </c>
      <c r="Y527" s="64"/>
      <c r="AA527" s="64"/>
      <c r="AC527" s="64"/>
      <c r="AF527">
        <f t="shared" si="26"/>
      </c>
      <c r="AG527" t="str">
        <f t="shared" si="27"/>
        <v>8.5</v>
      </c>
    </row>
    <row r="528" spans="1:33" ht="51">
      <c r="A528">
        <v>525</v>
      </c>
      <c r="B528" t="s">
        <v>1771</v>
      </c>
      <c r="C528" t="s">
        <v>1508</v>
      </c>
      <c r="D528" t="s">
        <v>1131</v>
      </c>
      <c r="E528">
        <v>88</v>
      </c>
      <c r="F528" s="17" t="s">
        <v>2038</v>
      </c>
      <c r="G528" s="17" t="s">
        <v>1303</v>
      </c>
      <c r="H528" t="s">
        <v>1968</v>
      </c>
      <c r="I528">
        <v>20</v>
      </c>
      <c r="J528" t="s">
        <v>1120</v>
      </c>
      <c r="K528" s="2" t="s">
        <v>1509</v>
      </c>
      <c r="L528" s="2" t="s">
        <v>1510</v>
      </c>
      <c r="M528" s="3" t="str">
        <f t="shared" si="25"/>
        <v>R</v>
      </c>
      <c r="O528" s="64"/>
      <c r="P528" s="66"/>
      <c r="Q528" s="64"/>
      <c r="S528" s="64"/>
      <c r="U528" s="64"/>
      <c r="W528" s="64" t="s">
        <v>271</v>
      </c>
      <c r="X528" s="2" t="s">
        <v>1930</v>
      </c>
      <c r="Y528" s="64"/>
      <c r="AA528" s="64"/>
      <c r="AC528" s="64"/>
      <c r="AF528">
        <f t="shared" si="26"/>
      </c>
      <c r="AG528" t="str">
        <f t="shared" si="27"/>
        <v>8.5</v>
      </c>
    </row>
    <row r="529" spans="1:33" ht="76.5">
      <c r="A529">
        <v>526</v>
      </c>
      <c r="B529" t="s">
        <v>1511</v>
      </c>
      <c r="C529" t="s">
        <v>1512</v>
      </c>
      <c r="D529" t="s">
        <v>1131</v>
      </c>
      <c r="E529">
        <v>2</v>
      </c>
      <c r="F529" s="17" t="s">
        <v>1953</v>
      </c>
      <c r="G529" s="17" t="s">
        <v>1953</v>
      </c>
      <c r="H529">
        <v>3</v>
      </c>
      <c r="I529">
        <v>29</v>
      </c>
      <c r="J529" t="s">
        <v>1952</v>
      </c>
      <c r="K529" s="2" t="s">
        <v>1513</v>
      </c>
      <c r="L529" s="2" t="s">
        <v>1514</v>
      </c>
      <c r="M529" s="3" t="str">
        <f t="shared" si="25"/>
        <v>R</v>
      </c>
      <c r="O529" s="64"/>
      <c r="P529" s="66"/>
      <c r="Q529" s="64" t="s">
        <v>271</v>
      </c>
      <c r="R529" s="7" t="s">
        <v>2070</v>
      </c>
      <c r="S529" s="64"/>
      <c r="U529" s="64"/>
      <c r="W529" s="64"/>
      <c r="Y529" s="64"/>
      <c r="AA529" s="64"/>
      <c r="AC529" s="64"/>
      <c r="AF529">
        <f t="shared" si="26"/>
      </c>
      <c r="AG529" t="str">
        <f t="shared" si="27"/>
        <v>3</v>
      </c>
    </row>
    <row r="530" spans="1:33" ht="63.75">
      <c r="A530">
        <v>527</v>
      </c>
      <c r="B530" t="s">
        <v>1511</v>
      </c>
      <c r="C530" t="s">
        <v>1515</v>
      </c>
      <c r="D530" t="s">
        <v>1131</v>
      </c>
      <c r="E530">
        <v>2</v>
      </c>
      <c r="F530" s="17" t="s">
        <v>1953</v>
      </c>
      <c r="G530" s="17" t="s">
        <v>1953</v>
      </c>
      <c r="H530">
        <v>3</v>
      </c>
      <c r="I530">
        <v>34</v>
      </c>
      <c r="J530" t="s">
        <v>1952</v>
      </c>
      <c r="K530" s="2" t="s">
        <v>1516</v>
      </c>
      <c r="L530" s="2" t="s">
        <v>1517</v>
      </c>
      <c r="M530" s="3" t="str">
        <f t="shared" si="25"/>
        <v>A</v>
      </c>
      <c r="O530" s="64"/>
      <c r="P530" s="66"/>
      <c r="Q530" s="64" t="s">
        <v>166</v>
      </c>
      <c r="R530" s="7" t="s">
        <v>2071</v>
      </c>
      <c r="S530" s="64"/>
      <c r="U530" s="64"/>
      <c r="W530" s="64"/>
      <c r="Y530" s="64"/>
      <c r="AA530" s="64"/>
      <c r="AC530" s="64"/>
      <c r="AF530" t="str">
        <f t="shared" si="26"/>
        <v>3</v>
      </c>
      <c r="AG530">
        <f t="shared" si="27"/>
      </c>
    </row>
    <row r="531" spans="1:33" ht="76.5">
      <c r="A531">
        <v>528</v>
      </c>
      <c r="B531" t="s">
        <v>1511</v>
      </c>
      <c r="C531" t="s">
        <v>1518</v>
      </c>
      <c r="D531" t="s">
        <v>1131</v>
      </c>
      <c r="E531">
        <v>3</v>
      </c>
      <c r="F531" s="17" t="s">
        <v>1953</v>
      </c>
      <c r="G531" s="17" t="s">
        <v>1953</v>
      </c>
      <c r="H531">
        <v>3</v>
      </c>
      <c r="I531">
        <v>6</v>
      </c>
      <c r="J531" t="s">
        <v>1952</v>
      </c>
      <c r="K531" s="2" t="s">
        <v>1519</v>
      </c>
      <c r="L531" s="2" t="s">
        <v>1520</v>
      </c>
      <c r="M531" s="3" t="str">
        <f t="shared" si="25"/>
        <v>A</v>
      </c>
      <c r="O531" s="64" t="s">
        <v>166</v>
      </c>
      <c r="P531" s="66">
        <v>7.1</v>
      </c>
      <c r="Q531" s="64"/>
      <c r="S531" s="64"/>
      <c r="U531" s="64"/>
      <c r="W531" s="64"/>
      <c r="Y531" s="64"/>
      <c r="AA531" s="64"/>
      <c r="AC531" s="64"/>
      <c r="AF531" t="str">
        <f t="shared" si="26"/>
        <v>3</v>
      </c>
      <c r="AG531">
        <f t="shared" si="27"/>
      </c>
    </row>
    <row r="532" spans="1:33" ht="76.5">
      <c r="A532">
        <v>529</v>
      </c>
      <c r="B532" t="s">
        <v>1511</v>
      </c>
      <c r="C532" t="s">
        <v>1521</v>
      </c>
      <c r="D532" t="s">
        <v>1131</v>
      </c>
      <c r="E532">
        <v>3</v>
      </c>
      <c r="F532" s="17" t="s">
        <v>1953</v>
      </c>
      <c r="G532" s="17" t="s">
        <v>1953</v>
      </c>
      <c r="H532">
        <v>3</v>
      </c>
      <c r="I532">
        <v>17</v>
      </c>
      <c r="J532" t="s">
        <v>1952</v>
      </c>
      <c r="K532" s="2" t="s">
        <v>1522</v>
      </c>
      <c r="L532" s="2" t="s">
        <v>1523</v>
      </c>
      <c r="M532" s="3" t="str">
        <f t="shared" si="25"/>
        <v>A</v>
      </c>
      <c r="O532" s="64" t="s">
        <v>166</v>
      </c>
      <c r="P532" s="66">
        <v>7.1</v>
      </c>
      <c r="Q532" s="64"/>
      <c r="S532" s="64"/>
      <c r="U532" s="64"/>
      <c r="W532" s="64"/>
      <c r="Y532" s="64"/>
      <c r="AA532" s="64"/>
      <c r="AC532" s="64"/>
      <c r="AF532" t="str">
        <f t="shared" si="26"/>
        <v>3</v>
      </c>
      <c r="AG532">
        <f t="shared" si="27"/>
      </c>
    </row>
    <row r="533" spans="1:33" ht="38.25">
      <c r="A533">
        <v>530</v>
      </c>
      <c r="B533" t="s">
        <v>1511</v>
      </c>
      <c r="C533" t="s">
        <v>1524</v>
      </c>
      <c r="D533" t="s">
        <v>1131</v>
      </c>
      <c r="E533">
        <v>4</v>
      </c>
      <c r="F533" s="17" t="s">
        <v>1953</v>
      </c>
      <c r="G533" s="17" t="s">
        <v>1953</v>
      </c>
      <c r="H533">
        <v>3</v>
      </c>
      <c r="I533">
        <v>7</v>
      </c>
      <c r="J533" t="s">
        <v>1952</v>
      </c>
      <c r="K533" s="2" t="s">
        <v>1525</v>
      </c>
      <c r="L533" s="2" t="s">
        <v>1526</v>
      </c>
      <c r="M533" s="3" t="str">
        <f t="shared" si="25"/>
        <v>A</v>
      </c>
      <c r="O533" s="64" t="s">
        <v>166</v>
      </c>
      <c r="P533" s="66">
        <v>7.1</v>
      </c>
      <c r="Q533" s="64"/>
      <c r="S533" s="64"/>
      <c r="U533" s="64"/>
      <c r="W533" s="64"/>
      <c r="Y533" s="64"/>
      <c r="AA533" s="64"/>
      <c r="AC533" s="64"/>
      <c r="AF533" t="str">
        <f t="shared" si="26"/>
        <v>3</v>
      </c>
      <c r="AG533">
        <f t="shared" si="27"/>
      </c>
    </row>
    <row r="534" spans="1:33" ht="25.5">
      <c r="A534">
        <v>531</v>
      </c>
      <c r="B534" t="s">
        <v>1511</v>
      </c>
      <c r="C534" t="s">
        <v>1527</v>
      </c>
      <c r="D534" t="s">
        <v>1131</v>
      </c>
      <c r="E534">
        <v>4</v>
      </c>
      <c r="F534" s="17" t="s">
        <v>1953</v>
      </c>
      <c r="G534" s="17" t="s">
        <v>1953</v>
      </c>
      <c r="H534">
        <v>3</v>
      </c>
      <c r="I534">
        <v>18</v>
      </c>
      <c r="J534" t="s">
        <v>1952</v>
      </c>
      <c r="K534" s="2" t="s">
        <v>1525</v>
      </c>
      <c r="L534" s="2" t="s">
        <v>1528</v>
      </c>
      <c r="M534" s="3" t="str">
        <f t="shared" si="25"/>
        <v>A</v>
      </c>
      <c r="O534" s="64" t="s">
        <v>166</v>
      </c>
      <c r="P534" s="66">
        <v>7.1</v>
      </c>
      <c r="Q534" s="64"/>
      <c r="S534" s="64"/>
      <c r="U534" s="64"/>
      <c r="W534" s="64"/>
      <c r="Y534" s="64"/>
      <c r="AA534" s="64"/>
      <c r="AC534" s="64"/>
      <c r="AF534" t="str">
        <f t="shared" si="26"/>
        <v>3</v>
      </c>
      <c r="AG534">
        <f t="shared" si="27"/>
      </c>
    </row>
    <row r="535" spans="1:33" ht="12.75">
      <c r="A535">
        <v>532</v>
      </c>
      <c r="B535" t="s">
        <v>1511</v>
      </c>
      <c r="C535" t="s">
        <v>1529</v>
      </c>
      <c r="D535" t="s">
        <v>1131</v>
      </c>
      <c r="E535">
        <v>4</v>
      </c>
      <c r="F535" s="17" t="s">
        <v>1953</v>
      </c>
      <c r="G535" s="17" t="s">
        <v>1953</v>
      </c>
      <c r="H535">
        <v>3</v>
      </c>
      <c r="I535">
        <v>30</v>
      </c>
      <c r="J535" t="s">
        <v>1952</v>
      </c>
      <c r="K535" s="2" t="s">
        <v>1530</v>
      </c>
      <c r="L535" s="2" t="s">
        <v>1531</v>
      </c>
      <c r="M535" s="3" t="str">
        <f t="shared" si="25"/>
        <v>A</v>
      </c>
      <c r="O535" s="64" t="s">
        <v>166</v>
      </c>
      <c r="P535" s="66">
        <v>7.1</v>
      </c>
      <c r="Q535" s="64"/>
      <c r="S535" s="64"/>
      <c r="U535" s="64"/>
      <c r="W535" s="64"/>
      <c r="Y535" s="64"/>
      <c r="AA535" s="64"/>
      <c r="AC535" s="64"/>
      <c r="AF535" t="str">
        <f t="shared" si="26"/>
        <v>3</v>
      </c>
      <c r="AG535">
        <f t="shared" si="27"/>
      </c>
    </row>
    <row r="536" spans="1:33" ht="25.5">
      <c r="A536">
        <v>533</v>
      </c>
      <c r="B536" t="s">
        <v>1511</v>
      </c>
      <c r="C536" t="s">
        <v>1532</v>
      </c>
      <c r="D536" t="s">
        <v>1131</v>
      </c>
      <c r="E536">
        <v>5</v>
      </c>
      <c r="F536" s="17" t="s">
        <v>1953</v>
      </c>
      <c r="G536" s="17" t="s">
        <v>1953</v>
      </c>
      <c r="H536">
        <v>3</v>
      </c>
      <c r="I536">
        <v>15</v>
      </c>
      <c r="J536" t="s">
        <v>1952</v>
      </c>
      <c r="K536" s="2" t="s">
        <v>1525</v>
      </c>
      <c r="L536" s="2" t="s">
        <v>1533</v>
      </c>
      <c r="M536" s="3" t="str">
        <f t="shared" si="25"/>
        <v>A</v>
      </c>
      <c r="O536" s="64" t="s">
        <v>166</v>
      </c>
      <c r="P536" s="66">
        <v>7.1</v>
      </c>
      <c r="Q536" s="64"/>
      <c r="S536" s="64"/>
      <c r="U536" s="64"/>
      <c r="W536" s="64"/>
      <c r="Y536" s="64"/>
      <c r="AA536" s="64"/>
      <c r="AC536" s="64"/>
      <c r="AF536" t="str">
        <f t="shared" si="26"/>
        <v>3</v>
      </c>
      <c r="AG536">
        <f t="shared" si="27"/>
      </c>
    </row>
    <row r="537" spans="1:33" ht="25.5">
      <c r="A537">
        <v>534</v>
      </c>
      <c r="B537" t="s">
        <v>1511</v>
      </c>
      <c r="C537" t="s">
        <v>1534</v>
      </c>
      <c r="D537" t="s">
        <v>1131</v>
      </c>
      <c r="E537">
        <v>11</v>
      </c>
      <c r="F537" s="17" t="s">
        <v>85</v>
      </c>
      <c r="G537" s="17" t="s">
        <v>85</v>
      </c>
      <c r="H537" t="s">
        <v>650</v>
      </c>
      <c r="I537">
        <v>5</v>
      </c>
      <c r="J537" t="s">
        <v>1952</v>
      </c>
      <c r="K537" s="2" t="s">
        <v>1535</v>
      </c>
      <c r="L537" s="2" t="s">
        <v>1536</v>
      </c>
      <c r="M537" s="3" t="str">
        <f t="shared" si="25"/>
        <v>A</v>
      </c>
      <c r="O537" s="64" t="s">
        <v>166</v>
      </c>
      <c r="P537" s="66">
        <v>7.1</v>
      </c>
      <c r="Q537" s="64"/>
      <c r="S537" s="64"/>
      <c r="U537" s="64"/>
      <c r="W537" s="64"/>
      <c r="Y537" s="64"/>
      <c r="AA537" s="64"/>
      <c r="AC537" s="64"/>
      <c r="AF537" t="str">
        <f t="shared" si="26"/>
        <v>5</v>
      </c>
      <c r="AG537">
        <f t="shared" si="27"/>
      </c>
    </row>
    <row r="538" spans="1:33" ht="408">
      <c r="A538">
        <v>535</v>
      </c>
      <c r="B538" t="s">
        <v>907</v>
      </c>
      <c r="C538" t="s">
        <v>908</v>
      </c>
      <c r="D538" t="s">
        <v>1089</v>
      </c>
      <c r="G538" s="17" t="s">
        <v>1979</v>
      </c>
      <c r="J538" t="s">
        <v>1120</v>
      </c>
      <c r="K538" s="2" t="s">
        <v>304</v>
      </c>
      <c r="L538" s="2" t="s">
        <v>0</v>
      </c>
      <c r="M538" s="3">
        <f t="shared" si="25"/>
      </c>
      <c r="O538" s="64"/>
      <c r="P538" s="66"/>
      <c r="Q538" s="64"/>
      <c r="S538" s="64"/>
      <c r="U538" s="64"/>
      <c r="W538" s="64"/>
      <c r="Y538" s="64"/>
      <c r="AA538" s="64"/>
      <c r="AC538" s="64"/>
      <c r="AF538">
        <f t="shared" si="26"/>
      </c>
      <c r="AG538">
        <f t="shared" si="27"/>
      </c>
    </row>
    <row r="539" spans="1:33" ht="357">
      <c r="A539">
        <v>536</v>
      </c>
      <c r="B539" t="s">
        <v>907</v>
      </c>
      <c r="C539" t="s">
        <v>7</v>
      </c>
      <c r="G539" t="s">
        <v>1305</v>
      </c>
      <c r="J539" t="s">
        <v>1120</v>
      </c>
      <c r="K539" s="2" t="s">
        <v>1</v>
      </c>
      <c r="L539" s="2" t="s">
        <v>2</v>
      </c>
      <c r="M539" s="3">
        <f t="shared" si="25"/>
      </c>
      <c r="O539" s="64"/>
      <c r="P539" s="66"/>
      <c r="Q539" s="64"/>
      <c r="S539" s="64"/>
      <c r="U539" s="64"/>
      <c r="W539" s="64"/>
      <c r="Y539" s="64"/>
      <c r="AA539" s="64"/>
      <c r="AC539" s="64"/>
      <c r="AF539">
        <f t="shared" si="26"/>
      </c>
      <c r="AG539">
        <f t="shared" si="27"/>
      </c>
    </row>
    <row r="540" spans="1:33" ht="369.75">
      <c r="A540">
        <v>537</v>
      </c>
      <c r="B540" t="s">
        <v>907</v>
      </c>
      <c r="C540" t="s">
        <v>6</v>
      </c>
      <c r="G540" s="17" t="s">
        <v>1979</v>
      </c>
      <c r="J540" t="s">
        <v>1120</v>
      </c>
      <c r="K540" s="2" t="s">
        <v>3</v>
      </c>
      <c r="M540" s="3">
        <f t="shared" si="25"/>
      </c>
      <c r="O540" s="64"/>
      <c r="P540" s="66"/>
      <c r="Q540" s="64"/>
      <c r="S540" s="64"/>
      <c r="U540" s="64"/>
      <c r="W540" s="64"/>
      <c r="Y540" s="64"/>
      <c r="AA540" s="64"/>
      <c r="AC540" s="64"/>
      <c r="AF540">
        <f t="shared" si="26"/>
      </c>
      <c r="AG540">
        <f t="shared" si="27"/>
      </c>
    </row>
    <row r="541" spans="1:33" ht="229.5">
      <c r="A541">
        <v>538</v>
      </c>
      <c r="B541" t="s">
        <v>907</v>
      </c>
      <c r="C541" t="s">
        <v>5</v>
      </c>
      <c r="G541" s="17" t="s">
        <v>1979</v>
      </c>
      <c r="J541" t="s">
        <v>1952</v>
      </c>
      <c r="K541" s="2" t="s">
        <v>4</v>
      </c>
      <c r="M541" s="3" t="str">
        <f t="shared" si="25"/>
        <v>R</v>
      </c>
      <c r="O541" s="64" t="s">
        <v>271</v>
      </c>
      <c r="P541" s="66" t="s">
        <v>1742</v>
      </c>
      <c r="Q541" s="64"/>
      <c r="S541" s="64"/>
      <c r="U541" s="64"/>
      <c r="W541" s="64"/>
      <c r="Y541" s="64"/>
      <c r="AA541" s="64"/>
      <c r="AC541" s="64"/>
      <c r="AF541">
        <f t="shared" si="26"/>
      </c>
      <c r="AG541" t="str">
        <f t="shared" si="27"/>
        <v>0</v>
      </c>
    </row>
    <row r="542" spans="1:33" ht="76.5">
      <c r="A542">
        <v>539</v>
      </c>
      <c r="B542" t="s">
        <v>1606</v>
      </c>
      <c r="C542" t="s">
        <v>1537</v>
      </c>
      <c r="D542" t="s">
        <v>1089</v>
      </c>
      <c r="E542">
        <v>2</v>
      </c>
      <c r="F542" s="17" t="s">
        <v>1953</v>
      </c>
      <c r="G542" s="17" t="s">
        <v>1953</v>
      </c>
      <c r="H542" s="34" t="s">
        <v>1538</v>
      </c>
      <c r="I542" t="s">
        <v>1539</v>
      </c>
      <c r="J542" t="s">
        <v>1952</v>
      </c>
      <c r="K542" s="2" t="s">
        <v>1540</v>
      </c>
      <c r="L542" s="2" t="s">
        <v>1541</v>
      </c>
      <c r="M542" s="3" t="str">
        <f t="shared" si="25"/>
        <v>R</v>
      </c>
      <c r="O542" s="64" t="s">
        <v>271</v>
      </c>
      <c r="P542" s="66" t="s">
        <v>1743</v>
      </c>
      <c r="Q542" s="64"/>
      <c r="S542" s="64"/>
      <c r="U542" s="64"/>
      <c r="W542" s="64"/>
      <c r="Y542" s="64"/>
      <c r="AA542" s="64"/>
      <c r="AC542" s="64"/>
      <c r="AF542">
        <f t="shared" si="26"/>
      </c>
      <c r="AG542" t="str">
        <f t="shared" si="27"/>
        <v>3</v>
      </c>
    </row>
    <row r="543" spans="1:33" ht="76.5">
      <c r="A543">
        <v>540</v>
      </c>
      <c r="B543" t="s">
        <v>1606</v>
      </c>
      <c r="C543" t="s">
        <v>1542</v>
      </c>
      <c r="D543" t="s">
        <v>1089</v>
      </c>
      <c r="E543">
        <v>2</v>
      </c>
      <c r="F543" s="17" t="s">
        <v>1953</v>
      </c>
      <c r="G543" s="17" t="s">
        <v>1953</v>
      </c>
      <c r="H543" s="34" t="s">
        <v>1538</v>
      </c>
      <c r="I543" t="s">
        <v>1543</v>
      </c>
      <c r="J543" t="s">
        <v>1120</v>
      </c>
      <c r="K543" s="2" t="s">
        <v>1544</v>
      </c>
      <c r="L543" s="2" t="s">
        <v>1545</v>
      </c>
      <c r="M543" s="3" t="str">
        <f t="shared" si="25"/>
        <v>A</v>
      </c>
      <c r="O543" s="64"/>
      <c r="P543" s="66"/>
      <c r="Q543" s="64" t="s">
        <v>166</v>
      </c>
      <c r="R543" s="7" t="s">
        <v>2072</v>
      </c>
      <c r="S543" s="64"/>
      <c r="U543" s="64"/>
      <c r="W543" s="64"/>
      <c r="Y543" s="64"/>
      <c r="AA543" s="64"/>
      <c r="AC543" s="64"/>
      <c r="AF543" t="str">
        <f t="shared" si="26"/>
        <v>3</v>
      </c>
      <c r="AG543">
        <f t="shared" si="27"/>
      </c>
    </row>
    <row r="544" spans="1:33" ht="63.75">
      <c r="A544">
        <v>541</v>
      </c>
      <c r="B544" t="s">
        <v>1606</v>
      </c>
      <c r="C544" t="s">
        <v>1546</v>
      </c>
      <c r="D544" t="s">
        <v>1089</v>
      </c>
      <c r="E544">
        <v>3</v>
      </c>
      <c r="F544" s="17" t="s">
        <v>1953</v>
      </c>
      <c r="G544" s="17" t="s">
        <v>1953</v>
      </c>
      <c r="H544" s="34" t="s">
        <v>1538</v>
      </c>
      <c r="I544" s="35" t="s">
        <v>1547</v>
      </c>
      <c r="J544" t="s">
        <v>1952</v>
      </c>
      <c r="K544" s="2" t="s">
        <v>1548</v>
      </c>
      <c r="L544" s="2" t="s">
        <v>1549</v>
      </c>
      <c r="M544" s="3" t="str">
        <f t="shared" si="25"/>
        <v>R</v>
      </c>
      <c r="O544" s="64" t="s">
        <v>271</v>
      </c>
      <c r="P544" s="66" t="s">
        <v>1744</v>
      </c>
      <c r="Q544" s="64"/>
      <c r="S544" s="64"/>
      <c r="U544" s="64"/>
      <c r="W544" s="64"/>
      <c r="Y544" s="64"/>
      <c r="AA544" s="64"/>
      <c r="AC544" s="64"/>
      <c r="AF544">
        <f t="shared" si="26"/>
      </c>
      <c r="AG544" t="str">
        <f t="shared" si="27"/>
        <v>3</v>
      </c>
    </row>
    <row r="545" spans="1:33" ht="63.75">
      <c r="A545">
        <v>542</v>
      </c>
      <c r="B545" t="s">
        <v>1606</v>
      </c>
      <c r="C545" t="s">
        <v>1552</v>
      </c>
      <c r="D545" t="s">
        <v>1089</v>
      </c>
      <c r="E545">
        <v>3</v>
      </c>
      <c r="F545" s="17" t="s">
        <v>1953</v>
      </c>
      <c r="G545" s="17" t="s">
        <v>1953</v>
      </c>
      <c r="H545" s="34" t="s">
        <v>1538</v>
      </c>
      <c r="I545" t="s">
        <v>1553</v>
      </c>
      <c r="J545" t="s">
        <v>1952</v>
      </c>
      <c r="K545" s="2" t="s">
        <v>1554</v>
      </c>
      <c r="L545" s="2" t="s">
        <v>1555</v>
      </c>
      <c r="M545" s="3" t="str">
        <f t="shared" si="25"/>
        <v>A</v>
      </c>
      <c r="O545" s="64" t="s">
        <v>166</v>
      </c>
      <c r="P545" s="66" t="s">
        <v>1745</v>
      </c>
      <c r="Q545" s="64"/>
      <c r="S545" s="64"/>
      <c r="U545" s="64"/>
      <c r="W545" s="64"/>
      <c r="Y545" s="64"/>
      <c r="AA545" s="64"/>
      <c r="AC545" s="64"/>
      <c r="AF545" t="str">
        <f t="shared" si="26"/>
        <v>3</v>
      </c>
      <c r="AG545">
        <f t="shared" si="27"/>
      </c>
    </row>
    <row r="546" spans="1:33" ht="38.25">
      <c r="A546">
        <v>543</v>
      </c>
      <c r="B546" t="s">
        <v>1606</v>
      </c>
      <c r="C546" t="s">
        <v>1556</v>
      </c>
      <c r="D546" t="s">
        <v>1089</v>
      </c>
      <c r="E546">
        <v>4</v>
      </c>
      <c r="F546" s="17" t="s">
        <v>1953</v>
      </c>
      <c r="G546" s="17" t="s">
        <v>1953</v>
      </c>
      <c r="H546" s="34" t="s">
        <v>1538</v>
      </c>
      <c r="I546">
        <v>7</v>
      </c>
      <c r="J546" t="s">
        <v>1952</v>
      </c>
      <c r="K546" s="2" t="s">
        <v>1557</v>
      </c>
      <c r="L546" s="2" t="s">
        <v>1558</v>
      </c>
      <c r="M546" s="3" t="str">
        <f t="shared" si="25"/>
        <v>A</v>
      </c>
      <c r="O546" s="64" t="s">
        <v>166</v>
      </c>
      <c r="P546" s="66">
        <v>7.1</v>
      </c>
      <c r="Q546" s="64"/>
      <c r="S546" s="64"/>
      <c r="U546" s="64"/>
      <c r="W546" s="64"/>
      <c r="Y546" s="64"/>
      <c r="AA546" s="64"/>
      <c r="AC546" s="64"/>
      <c r="AF546" t="str">
        <f t="shared" si="26"/>
        <v>3</v>
      </c>
      <c r="AG546">
        <f t="shared" si="27"/>
      </c>
    </row>
    <row r="547" spans="1:33" ht="38.25">
      <c r="A547">
        <v>544</v>
      </c>
      <c r="B547" t="s">
        <v>1606</v>
      </c>
      <c r="C547" t="s">
        <v>1559</v>
      </c>
      <c r="D547" t="s">
        <v>1089</v>
      </c>
      <c r="E547">
        <v>4</v>
      </c>
      <c r="F547" s="17" t="s">
        <v>1953</v>
      </c>
      <c r="G547" s="17" t="s">
        <v>1953</v>
      </c>
      <c r="H547" s="34" t="s">
        <v>1538</v>
      </c>
      <c r="I547">
        <v>18</v>
      </c>
      <c r="J547" t="s">
        <v>1952</v>
      </c>
      <c r="K547" s="2" t="s">
        <v>1560</v>
      </c>
      <c r="L547" s="2" t="s">
        <v>1561</v>
      </c>
      <c r="M547" s="3" t="str">
        <f t="shared" si="25"/>
        <v>A</v>
      </c>
      <c r="O547" s="64" t="s">
        <v>166</v>
      </c>
      <c r="P547" s="66">
        <v>7.1</v>
      </c>
      <c r="Q547" s="64"/>
      <c r="S547" s="64"/>
      <c r="U547" s="64"/>
      <c r="W547" s="64"/>
      <c r="Y547" s="64"/>
      <c r="AA547" s="64"/>
      <c r="AC547" s="64"/>
      <c r="AF547" t="str">
        <f t="shared" si="26"/>
        <v>3</v>
      </c>
      <c r="AG547">
        <f t="shared" si="27"/>
      </c>
    </row>
    <row r="548" spans="1:33" ht="63.75">
      <c r="A548">
        <v>545</v>
      </c>
      <c r="B548" t="s">
        <v>1606</v>
      </c>
      <c r="C548" t="s">
        <v>1562</v>
      </c>
      <c r="D548" t="s">
        <v>1089</v>
      </c>
      <c r="E548">
        <v>4</v>
      </c>
      <c r="F548" s="17" t="s">
        <v>1953</v>
      </c>
      <c r="G548" s="17" t="s">
        <v>1953</v>
      </c>
      <c r="H548" s="34" t="s">
        <v>1538</v>
      </c>
      <c r="I548" t="s">
        <v>1563</v>
      </c>
      <c r="J548" t="s">
        <v>1952</v>
      </c>
      <c r="K548" s="2" t="s">
        <v>1564</v>
      </c>
      <c r="L548" s="2" t="s">
        <v>1872</v>
      </c>
      <c r="M548" s="3" t="str">
        <f t="shared" si="25"/>
        <v>A</v>
      </c>
      <c r="O548" s="64" t="s">
        <v>166</v>
      </c>
      <c r="P548" s="66" t="s">
        <v>1745</v>
      </c>
      <c r="Q548" s="64"/>
      <c r="S548" s="64"/>
      <c r="U548" s="64"/>
      <c r="W548" s="64"/>
      <c r="Y548" s="64"/>
      <c r="AA548" s="64"/>
      <c r="AC548" s="64"/>
      <c r="AF548" t="str">
        <f t="shared" si="26"/>
        <v>3</v>
      </c>
      <c r="AG548">
        <f t="shared" si="27"/>
      </c>
    </row>
    <row r="549" spans="1:33" ht="63.75">
      <c r="A549">
        <v>546</v>
      </c>
      <c r="B549" t="s">
        <v>1606</v>
      </c>
      <c r="C549" t="s">
        <v>1873</v>
      </c>
      <c r="D549" t="s">
        <v>1089</v>
      </c>
      <c r="E549">
        <v>4</v>
      </c>
      <c r="F549" s="17" t="s">
        <v>1953</v>
      </c>
      <c r="G549" s="17" t="s">
        <v>1953</v>
      </c>
      <c r="H549" s="34" t="s">
        <v>1538</v>
      </c>
      <c r="I549" t="s">
        <v>1874</v>
      </c>
      <c r="J549" t="s">
        <v>1952</v>
      </c>
      <c r="K549" s="2" t="s">
        <v>1875</v>
      </c>
      <c r="L549" s="2" t="s">
        <v>1876</v>
      </c>
      <c r="M549" s="3" t="str">
        <f t="shared" si="25"/>
        <v>A</v>
      </c>
      <c r="O549" s="64" t="s">
        <v>166</v>
      </c>
      <c r="P549" s="66" t="s">
        <v>1745</v>
      </c>
      <c r="Q549" s="64"/>
      <c r="S549" s="64"/>
      <c r="U549" s="64"/>
      <c r="W549" s="64"/>
      <c r="Y549" s="64"/>
      <c r="AA549" s="64"/>
      <c r="AC549" s="64"/>
      <c r="AF549" t="str">
        <f t="shared" si="26"/>
        <v>3</v>
      </c>
      <c r="AG549">
        <f t="shared" si="27"/>
      </c>
    </row>
    <row r="550" spans="1:33" ht="63.75">
      <c r="A550">
        <v>547</v>
      </c>
      <c r="B550" t="s">
        <v>1606</v>
      </c>
      <c r="C550" t="s">
        <v>1877</v>
      </c>
      <c r="D550" t="s">
        <v>1089</v>
      </c>
      <c r="E550">
        <v>4</v>
      </c>
      <c r="F550" s="17" t="s">
        <v>1953</v>
      </c>
      <c r="G550" s="17" t="s">
        <v>1953</v>
      </c>
      <c r="H550" s="34" t="s">
        <v>1538</v>
      </c>
      <c r="I550">
        <v>37</v>
      </c>
      <c r="J550" t="s">
        <v>1952</v>
      </c>
      <c r="K550" s="2" t="s">
        <v>1878</v>
      </c>
      <c r="L550" s="2" t="s">
        <v>1879</v>
      </c>
      <c r="M550" s="3" t="str">
        <f t="shared" si="25"/>
        <v>A</v>
      </c>
      <c r="O550" s="64" t="s">
        <v>166</v>
      </c>
      <c r="P550" s="66">
        <v>7.1</v>
      </c>
      <c r="Q550" s="64"/>
      <c r="S550" s="64"/>
      <c r="U550" s="64"/>
      <c r="W550" s="64"/>
      <c r="Y550" s="64"/>
      <c r="AA550" s="64"/>
      <c r="AC550" s="64"/>
      <c r="AF550" t="str">
        <f t="shared" si="26"/>
        <v>3</v>
      </c>
      <c r="AG550">
        <f t="shared" si="27"/>
      </c>
    </row>
    <row r="551" spans="1:33" ht="165.75">
      <c r="A551">
        <v>548</v>
      </c>
      <c r="B551" t="s">
        <v>1606</v>
      </c>
      <c r="C551" t="s">
        <v>1880</v>
      </c>
      <c r="D551" t="s">
        <v>1089</v>
      </c>
      <c r="E551">
        <v>10</v>
      </c>
      <c r="F551" s="17" t="s">
        <v>85</v>
      </c>
      <c r="G551" s="17" t="s">
        <v>85</v>
      </c>
      <c r="H551" t="s">
        <v>1227</v>
      </c>
      <c r="I551" t="s">
        <v>1881</v>
      </c>
      <c r="J551" t="s">
        <v>1952</v>
      </c>
      <c r="K551" s="2" t="s">
        <v>1882</v>
      </c>
      <c r="L551" s="2" t="s">
        <v>1883</v>
      </c>
      <c r="M551" s="3" t="str">
        <f t="shared" si="25"/>
        <v>A</v>
      </c>
      <c r="O551" s="64" t="s">
        <v>166</v>
      </c>
      <c r="P551" s="66">
        <v>7.1</v>
      </c>
      <c r="Q551" s="64"/>
      <c r="S551" s="64"/>
      <c r="U551" s="64"/>
      <c r="W551" s="64"/>
      <c r="Y551" s="64"/>
      <c r="AA551" s="64"/>
      <c r="AC551" s="64"/>
      <c r="AF551" t="str">
        <f t="shared" si="26"/>
        <v>5</v>
      </c>
      <c r="AG551">
        <f t="shared" si="27"/>
      </c>
    </row>
    <row r="552" spans="1:33" ht="51">
      <c r="A552">
        <v>549</v>
      </c>
      <c r="B552" t="s">
        <v>1606</v>
      </c>
      <c r="C552" t="s">
        <v>1884</v>
      </c>
      <c r="D552" t="s">
        <v>1089</v>
      </c>
      <c r="E552">
        <v>11</v>
      </c>
      <c r="F552" s="17" t="s">
        <v>85</v>
      </c>
      <c r="G552" s="17" t="s">
        <v>85</v>
      </c>
      <c r="H552" t="s">
        <v>896</v>
      </c>
      <c r="I552" t="s">
        <v>1885</v>
      </c>
      <c r="J552" t="s">
        <v>1952</v>
      </c>
      <c r="K552" s="2" t="s">
        <v>1886</v>
      </c>
      <c r="L552" s="2" t="s">
        <v>1887</v>
      </c>
      <c r="M552" s="3" t="str">
        <f t="shared" si="25"/>
        <v>R</v>
      </c>
      <c r="O552" s="64" t="s">
        <v>271</v>
      </c>
      <c r="P552" s="66" t="s">
        <v>1746</v>
      </c>
      <c r="Q552" s="64"/>
      <c r="S552" s="64"/>
      <c r="U552" s="64"/>
      <c r="W552" s="64"/>
      <c r="Y552" s="64"/>
      <c r="AA552" s="64"/>
      <c r="AC552" s="64"/>
      <c r="AF552">
        <f t="shared" si="26"/>
      </c>
      <c r="AG552" t="str">
        <f t="shared" si="27"/>
        <v>5</v>
      </c>
    </row>
    <row r="553" spans="1:33" ht="51">
      <c r="A553">
        <v>550</v>
      </c>
      <c r="B553" t="s">
        <v>1606</v>
      </c>
      <c r="C553" t="s">
        <v>1888</v>
      </c>
      <c r="D553" t="s">
        <v>1089</v>
      </c>
      <c r="E553">
        <v>13</v>
      </c>
      <c r="F553" s="17" t="s">
        <v>85</v>
      </c>
      <c r="G553" s="17" t="s">
        <v>85</v>
      </c>
      <c r="H553" t="s">
        <v>657</v>
      </c>
      <c r="I553" t="s">
        <v>1889</v>
      </c>
      <c r="J553" t="s">
        <v>1952</v>
      </c>
      <c r="K553" s="2" t="s">
        <v>1890</v>
      </c>
      <c r="L553" s="2" t="s">
        <v>1891</v>
      </c>
      <c r="M553" s="3" t="str">
        <f t="shared" si="25"/>
        <v>A</v>
      </c>
      <c r="O553" s="64" t="s">
        <v>166</v>
      </c>
      <c r="P553" s="66">
        <v>7.1</v>
      </c>
      <c r="Q553" s="64"/>
      <c r="S553" s="64"/>
      <c r="U553" s="64"/>
      <c r="W553" s="64"/>
      <c r="Y553" s="64"/>
      <c r="AA553" s="64"/>
      <c r="AC553" s="64"/>
      <c r="AF553" t="str">
        <f t="shared" si="26"/>
        <v>5</v>
      </c>
      <c r="AG553">
        <f t="shared" si="27"/>
      </c>
    </row>
    <row r="554" spans="1:33" ht="89.25">
      <c r="A554">
        <v>551</v>
      </c>
      <c r="B554" t="s">
        <v>1606</v>
      </c>
      <c r="C554" t="s">
        <v>1892</v>
      </c>
      <c r="D554" t="s">
        <v>1089</v>
      </c>
      <c r="E554">
        <v>14</v>
      </c>
      <c r="F554" s="17" t="s">
        <v>85</v>
      </c>
      <c r="G554" s="17" t="s">
        <v>85</v>
      </c>
      <c r="H554" t="s">
        <v>1955</v>
      </c>
      <c r="I554" s="35" t="s">
        <v>1893</v>
      </c>
      <c r="J554" t="s">
        <v>1120</v>
      </c>
      <c r="K554" s="2" t="s">
        <v>1894</v>
      </c>
      <c r="L554" s="2" t="s">
        <v>1895</v>
      </c>
      <c r="M554" s="3" t="str">
        <f t="shared" si="25"/>
        <v>A</v>
      </c>
      <c r="O554" s="64"/>
      <c r="P554" s="66"/>
      <c r="Q554" s="64"/>
      <c r="S554" s="64" t="s">
        <v>166</v>
      </c>
      <c r="T554" s="66" t="s">
        <v>301</v>
      </c>
      <c r="U554" s="64"/>
      <c r="W554" s="64"/>
      <c r="Y554" s="64"/>
      <c r="AA554" s="64"/>
      <c r="AC554" s="64"/>
      <c r="AF554" t="str">
        <f t="shared" si="26"/>
        <v>5</v>
      </c>
      <c r="AG554">
        <f t="shared" si="27"/>
      </c>
    </row>
    <row r="555" spans="1:33" ht="140.25">
      <c r="A555">
        <v>552</v>
      </c>
      <c r="B555" t="s">
        <v>1606</v>
      </c>
      <c r="C555" t="s">
        <v>1896</v>
      </c>
      <c r="D555" t="s">
        <v>1089</v>
      </c>
      <c r="E555">
        <v>20</v>
      </c>
      <c r="F555" s="17" t="s">
        <v>85</v>
      </c>
      <c r="G555" s="17" t="s">
        <v>85</v>
      </c>
      <c r="H555" t="s">
        <v>1897</v>
      </c>
      <c r="I555">
        <v>15</v>
      </c>
      <c r="J555" t="s">
        <v>1120</v>
      </c>
      <c r="K555" s="2" t="s">
        <v>1898</v>
      </c>
      <c r="L555" s="2" t="s">
        <v>1899</v>
      </c>
      <c r="M555" s="3" t="str">
        <f t="shared" si="25"/>
        <v>R</v>
      </c>
      <c r="O555" s="64"/>
      <c r="P555" s="66"/>
      <c r="Q555" s="64"/>
      <c r="S555" s="64" t="s">
        <v>271</v>
      </c>
      <c r="T555" s="66" t="s">
        <v>302</v>
      </c>
      <c r="U555" s="64"/>
      <c r="W555" s="64"/>
      <c r="Y555" s="64"/>
      <c r="AA555" s="64"/>
      <c r="AC555" s="64"/>
      <c r="AF555">
        <f t="shared" si="26"/>
      </c>
      <c r="AG555" t="str">
        <f t="shared" si="27"/>
        <v>5</v>
      </c>
    </row>
    <row r="556" spans="1:33" ht="12.75">
      <c r="A556">
        <v>553</v>
      </c>
      <c r="B556" t="s">
        <v>1606</v>
      </c>
      <c r="C556" t="s">
        <v>1900</v>
      </c>
      <c r="D556" t="s">
        <v>1089</v>
      </c>
      <c r="E556">
        <v>31</v>
      </c>
      <c r="F556" s="17" t="s">
        <v>2038</v>
      </c>
      <c r="G556" s="17" t="s">
        <v>1299</v>
      </c>
      <c r="H556" t="s">
        <v>1959</v>
      </c>
      <c r="I556">
        <v>28</v>
      </c>
      <c r="J556" t="s">
        <v>1952</v>
      </c>
      <c r="K556" s="2" t="s">
        <v>1901</v>
      </c>
      <c r="L556" s="2" t="s">
        <v>1902</v>
      </c>
      <c r="M556" s="3" t="str">
        <f t="shared" si="25"/>
        <v>A</v>
      </c>
      <c r="O556" s="64" t="s">
        <v>166</v>
      </c>
      <c r="P556" s="66">
        <v>7.1</v>
      </c>
      <c r="Q556" s="64"/>
      <c r="S556" s="64"/>
      <c r="U556" s="64"/>
      <c r="V556" s="2"/>
      <c r="W556" s="64"/>
      <c r="Y556" s="64"/>
      <c r="AA556" s="64"/>
      <c r="AC556" s="64"/>
      <c r="AF556" t="str">
        <f t="shared" si="26"/>
        <v>8.1</v>
      </c>
      <c r="AG556">
        <f t="shared" si="27"/>
      </c>
    </row>
    <row r="557" spans="1:33" ht="204">
      <c r="A557">
        <v>554</v>
      </c>
      <c r="B557" t="s">
        <v>1606</v>
      </c>
      <c r="C557" t="s">
        <v>1903</v>
      </c>
      <c r="D557" t="s">
        <v>1089</v>
      </c>
      <c r="E557">
        <v>32</v>
      </c>
      <c r="F557" s="17" t="s">
        <v>2038</v>
      </c>
      <c r="G557" s="17" t="s">
        <v>1299</v>
      </c>
      <c r="H557" t="s">
        <v>1980</v>
      </c>
      <c r="I557" t="s">
        <v>1904</v>
      </c>
      <c r="J557" t="s">
        <v>1120</v>
      </c>
      <c r="K557" s="2" t="s">
        <v>1598</v>
      </c>
      <c r="L557" s="2" t="s">
        <v>1599</v>
      </c>
      <c r="M557" s="3" t="str">
        <f t="shared" si="25"/>
        <v>R</v>
      </c>
      <c r="O557" s="64"/>
      <c r="P557" s="66"/>
      <c r="Q557" s="64"/>
      <c r="S557" s="64"/>
      <c r="U557" s="64" t="s">
        <v>271</v>
      </c>
      <c r="V557" s="2" t="s">
        <v>2045</v>
      </c>
      <c r="W557" s="64"/>
      <c r="Y557" s="64"/>
      <c r="AA557" s="64"/>
      <c r="AC557" s="64"/>
      <c r="AF557">
        <f t="shared" si="26"/>
      </c>
      <c r="AG557" t="str">
        <f t="shared" si="27"/>
        <v>8.1</v>
      </c>
    </row>
    <row r="558" spans="1:33" ht="204">
      <c r="A558">
        <v>555</v>
      </c>
      <c r="B558" t="s">
        <v>1606</v>
      </c>
      <c r="C558" t="s">
        <v>1600</v>
      </c>
      <c r="D558" t="s">
        <v>1089</v>
      </c>
      <c r="E558">
        <v>32</v>
      </c>
      <c r="F558" s="17" t="s">
        <v>2038</v>
      </c>
      <c r="G558" s="17" t="s">
        <v>1299</v>
      </c>
      <c r="H558" t="s">
        <v>1980</v>
      </c>
      <c r="I558" t="s">
        <v>1601</v>
      </c>
      <c r="J558" t="s">
        <v>1120</v>
      </c>
      <c r="K558" s="2" t="s">
        <v>1598</v>
      </c>
      <c r="L558" s="2" t="s">
        <v>1599</v>
      </c>
      <c r="M558" s="3" t="str">
        <f t="shared" si="25"/>
        <v>R</v>
      </c>
      <c r="O558" s="64"/>
      <c r="P558" s="66"/>
      <c r="Q558" s="64"/>
      <c r="S558" s="64"/>
      <c r="U558" s="64" t="s">
        <v>271</v>
      </c>
      <c r="V558" s="2" t="s">
        <v>2045</v>
      </c>
      <c r="W558" s="64"/>
      <c r="Y558" s="64"/>
      <c r="AA558" s="64"/>
      <c r="AC558" s="64"/>
      <c r="AF558">
        <f t="shared" si="26"/>
      </c>
      <c r="AG558" t="str">
        <f t="shared" si="27"/>
        <v>8.1</v>
      </c>
    </row>
    <row r="559" spans="1:33" ht="12.75">
      <c r="A559">
        <v>556</v>
      </c>
      <c r="B559" t="s">
        <v>1606</v>
      </c>
      <c r="C559" t="s">
        <v>1602</v>
      </c>
      <c r="D559" t="s">
        <v>1089</v>
      </c>
      <c r="E559">
        <v>64</v>
      </c>
      <c r="F559" s="17" t="s">
        <v>2038</v>
      </c>
      <c r="G559" s="17" t="s">
        <v>1302</v>
      </c>
      <c r="H559" t="s">
        <v>1603</v>
      </c>
      <c r="I559">
        <v>18</v>
      </c>
      <c r="J559" t="s">
        <v>1952</v>
      </c>
      <c r="K559" s="2" t="s">
        <v>1604</v>
      </c>
      <c r="L559" s="2" t="s">
        <v>1605</v>
      </c>
      <c r="M559" s="3" t="str">
        <f t="shared" si="25"/>
        <v>A</v>
      </c>
      <c r="O559" s="64" t="s">
        <v>166</v>
      </c>
      <c r="P559" s="66">
        <v>7.1</v>
      </c>
      <c r="Q559" s="64"/>
      <c r="S559" s="64"/>
      <c r="U559" s="64"/>
      <c r="W559" s="64"/>
      <c r="X559" s="2"/>
      <c r="Y559" s="64"/>
      <c r="AA559" s="64"/>
      <c r="AC559" s="64"/>
      <c r="AF559" t="str">
        <f t="shared" si="26"/>
        <v>8.4</v>
      </c>
      <c r="AG559">
        <f t="shared" si="27"/>
      </c>
    </row>
    <row r="560" spans="1:33" ht="89.25">
      <c r="A560">
        <v>557</v>
      </c>
      <c r="B560" t="s">
        <v>1607</v>
      </c>
      <c r="C560" t="s">
        <v>1651</v>
      </c>
      <c r="D560" t="s">
        <v>1131</v>
      </c>
      <c r="E560">
        <v>2</v>
      </c>
      <c r="F560" s="19">
        <v>2</v>
      </c>
      <c r="G560" s="17" t="s">
        <v>1307</v>
      </c>
      <c r="H560">
        <v>2</v>
      </c>
      <c r="I560" t="s">
        <v>1608</v>
      </c>
      <c r="J560" t="s">
        <v>1952</v>
      </c>
      <c r="K560" s="2" t="s">
        <v>1609</v>
      </c>
      <c r="M560" s="3" t="str">
        <f t="shared" si="25"/>
        <v>A</v>
      </c>
      <c r="O560" s="64" t="s">
        <v>166</v>
      </c>
      <c r="P560" s="66">
        <v>7.1</v>
      </c>
      <c r="Q560" s="64"/>
      <c r="S560" s="64"/>
      <c r="U560" s="64"/>
      <c r="W560" s="64"/>
      <c r="Y560" s="64"/>
      <c r="AA560" s="64"/>
      <c r="AC560" s="64"/>
      <c r="AF560" t="str">
        <f t="shared" si="26"/>
        <v>2</v>
      </c>
      <c r="AG560">
        <f t="shared" si="27"/>
      </c>
    </row>
    <row r="561" spans="1:33" ht="38.25">
      <c r="A561">
        <v>558</v>
      </c>
      <c r="B561" t="s">
        <v>1607</v>
      </c>
      <c r="C561" t="s">
        <v>1652</v>
      </c>
      <c r="D561" t="s">
        <v>1131</v>
      </c>
      <c r="E561">
        <v>8</v>
      </c>
      <c r="F561" s="17" t="s">
        <v>85</v>
      </c>
      <c r="G561" s="17" t="s">
        <v>85</v>
      </c>
      <c r="H561" t="s">
        <v>860</v>
      </c>
      <c r="I561" t="s">
        <v>1610</v>
      </c>
      <c r="J561" t="s">
        <v>1952</v>
      </c>
      <c r="K561" s="2" t="s">
        <v>1611</v>
      </c>
      <c r="M561" s="3" t="str">
        <f t="shared" si="25"/>
        <v>A</v>
      </c>
      <c r="O561" s="64" t="s">
        <v>166</v>
      </c>
      <c r="P561" s="66">
        <v>7.1</v>
      </c>
      <c r="Q561" s="64"/>
      <c r="S561" s="64"/>
      <c r="U561" s="64"/>
      <c r="W561" s="64"/>
      <c r="Y561" s="64"/>
      <c r="AA561" s="64"/>
      <c r="AC561" s="64"/>
      <c r="AF561" t="str">
        <f t="shared" si="26"/>
        <v>5</v>
      </c>
      <c r="AG561">
        <f t="shared" si="27"/>
      </c>
    </row>
    <row r="562" spans="1:33" ht="12.75">
      <c r="A562">
        <v>559</v>
      </c>
      <c r="B562" t="s">
        <v>1607</v>
      </c>
      <c r="C562" t="s">
        <v>1653</v>
      </c>
      <c r="D562" t="s">
        <v>1131</v>
      </c>
      <c r="E562">
        <v>10</v>
      </c>
      <c r="F562" s="17" t="s">
        <v>85</v>
      </c>
      <c r="G562" s="17" t="s">
        <v>85</v>
      </c>
      <c r="H562" t="s">
        <v>1227</v>
      </c>
      <c r="I562">
        <v>8</v>
      </c>
      <c r="J562" t="s">
        <v>1952</v>
      </c>
      <c r="K562" s="2" t="s">
        <v>1612</v>
      </c>
      <c r="M562" s="3" t="str">
        <f t="shared" si="25"/>
        <v>A</v>
      </c>
      <c r="O562" s="64" t="s">
        <v>166</v>
      </c>
      <c r="P562" s="66">
        <v>7.1</v>
      </c>
      <c r="Q562" s="64"/>
      <c r="S562" s="64"/>
      <c r="U562" s="64"/>
      <c r="W562" s="64"/>
      <c r="Y562" s="64"/>
      <c r="AA562" s="64"/>
      <c r="AC562" s="64"/>
      <c r="AF562" t="str">
        <f t="shared" si="26"/>
        <v>5</v>
      </c>
      <c r="AG562">
        <f t="shared" si="27"/>
      </c>
    </row>
    <row r="563" spans="1:33" ht="51">
      <c r="A563">
        <v>560</v>
      </c>
      <c r="B563" t="s">
        <v>1607</v>
      </c>
      <c r="C563" t="s">
        <v>1654</v>
      </c>
      <c r="D563" t="s">
        <v>1131</v>
      </c>
      <c r="E563">
        <v>15</v>
      </c>
      <c r="F563" s="17" t="s">
        <v>85</v>
      </c>
      <c r="G563" s="17" t="s">
        <v>85</v>
      </c>
      <c r="H563" t="s">
        <v>1955</v>
      </c>
      <c r="I563">
        <v>7</v>
      </c>
      <c r="J563" t="s">
        <v>1952</v>
      </c>
      <c r="K563" s="2" t="s">
        <v>1613</v>
      </c>
      <c r="M563" s="3" t="str">
        <f t="shared" si="25"/>
        <v>A</v>
      </c>
      <c r="O563" s="64" t="s">
        <v>166</v>
      </c>
      <c r="P563" s="66">
        <v>7.1</v>
      </c>
      <c r="Q563" s="64"/>
      <c r="S563" s="64"/>
      <c r="U563" s="64"/>
      <c r="W563" s="64"/>
      <c r="Y563" s="64"/>
      <c r="AA563" s="64"/>
      <c r="AC563" s="64"/>
      <c r="AF563" t="str">
        <f t="shared" si="26"/>
        <v>5</v>
      </c>
      <c r="AG563">
        <f t="shared" si="27"/>
      </c>
    </row>
    <row r="564" spans="1:33" ht="63.75">
      <c r="A564">
        <v>561</v>
      </c>
      <c r="B564" t="s">
        <v>1607</v>
      </c>
      <c r="C564" t="s">
        <v>1655</v>
      </c>
      <c r="D564" t="s">
        <v>1131</v>
      </c>
      <c r="E564">
        <v>16</v>
      </c>
      <c r="G564" s="17" t="s">
        <v>85</v>
      </c>
      <c r="J564" t="s">
        <v>1952</v>
      </c>
      <c r="K564" s="2" t="s">
        <v>1614</v>
      </c>
      <c r="M564" s="3" t="str">
        <f t="shared" si="25"/>
        <v>A</v>
      </c>
      <c r="O564" s="64" t="s">
        <v>166</v>
      </c>
      <c r="P564" s="66">
        <v>7.1</v>
      </c>
      <c r="Q564" s="64"/>
      <c r="S564" s="64"/>
      <c r="U564" s="64"/>
      <c r="W564" s="64"/>
      <c r="Y564" s="64"/>
      <c r="AA564" s="64"/>
      <c r="AC564" s="64"/>
      <c r="AF564" t="str">
        <f t="shared" si="26"/>
        <v>5</v>
      </c>
      <c r="AG564">
        <f t="shared" si="27"/>
      </c>
    </row>
    <row r="565" spans="1:33" ht="51">
      <c r="A565">
        <v>562</v>
      </c>
      <c r="B565" t="s">
        <v>1607</v>
      </c>
      <c r="C565" t="s">
        <v>1656</v>
      </c>
      <c r="D565" t="s">
        <v>1131</v>
      </c>
      <c r="E565">
        <v>17</v>
      </c>
      <c r="F565" s="17" t="s">
        <v>85</v>
      </c>
      <c r="G565" s="17" t="s">
        <v>85</v>
      </c>
      <c r="H565" t="s">
        <v>1982</v>
      </c>
      <c r="I565" t="s">
        <v>1615</v>
      </c>
      <c r="J565" t="s">
        <v>1952</v>
      </c>
      <c r="K565" s="2" t="s">
        <v>1616</v>
      </c>
      <c r="M565" s="3" t="str">
        <f t="shared" si="25"/>
        <v>A</v>
      </c>
      <c r="O565" s="64" t="s">
        <v>166</v>
      </c>
      <c r="P565" s="66">
        <v>7.1</v>
      </c>
      <c r="Q565" s="64"/>
      <c r="S565" s="64"/>
      <c r="U565" s="64"/>
      <c r="W565" s="64"/>
      <c r="Y565" s="64"/>
      <c r="AA565" s="64"/>
      <c r="AC565" s="64"/>
      <c r="AF565" t="str">
        <f t="shared" si="26"/>
        <v>5</v>
      </c>
      <c r="AG565">
        <f t="shared" si="27"/>
      </c>
    </row>
    <row r="566" spans="1:33" ht="38.25">
      <c r="A566">
        <v>563</v>
      </c>
      <c r="B566" t="s">
        <v>1607</v>
      </c>
      <c r="C566" t="s">
        <v>1657</v>
      </c>
      <c r="D566" t="s">
        <v>1131</v>
      </c>
      <c r="E566">
        <v>19</v>
      </c>
      <c r="F566" s="17" t="s">
        <v>85</v>
      </c>
      <c r="G566" s="17" t="s">
        <v>85</v>
      </c>
      <c r="H566" t="s">
        <v>1617</v>
      </c>
      <c r="I566" t="s">
        <v>1889</v>
      </c>
      <c r="J566" t="s">
        <v>1952</v>
      </c>
      <c r="K566" s="2" t="s">
        <v>1618</v>
      </c>
      <c r="M566" s="3" t="str">
        <f t="shared" si="25"/>
        <v>A</v>
      </c>
      <c r="O566" s="64" t="s">
        <v>166</v>
      </c>
      <c r="P566" s="66">
        <v>7.1</v>
      </c>
      <c r="Q566" s="64"/>
      <c r="S566" s="64"/>
      <c r="U566" s="64"/>
      <c r="W566" s="64"/>
      <c r="Y566" s="64"/>
      <c r="AA566" s="64"/>
      <c r="AC566" s="64"/>
      <c r="AF566" t="str">
        <f t="shared" si="26"/>
        <v>5</v>
      </c>
      <c r="AG566">
        <f t="shared" si="27"/>
      </c>
    </row>
    <row r="567" spans="1:33" ht="25.5">
      <c r="A567">
        <v>564</v>
      </c>
      <c r="B567" t="s">
        <v>1607</v>
      </c>
      <c r="C567" t="s">
        <v>1658</v>
      </c>
      <c r="D567" t="s">
        <v>1131</v>
      </c>
      <c r="E567">
        <v>31</v>
      </c>
      <c r="F567" s="17" t="s">
        <v>2038</v>
      </c>
      <c r="G567" s="17" t="s">
        <v>1299</v>
      </c>
      <c r="H567" t="s">
        <v>1959</v>
      </c>
      <c r="I567">
        <v>28</v>
      </c>
      <c r="J567" t="s">
        <v>1952</v>
      </c>
      <c r="K567" s="2" t="s">
        <v>1619</v>
      </c>
      <c r="M567" s="3" t="str">
        <f t="shared" si="25"/>
        <v>A</v>
      </c>
      <c r="O567" s="64" t="s">
        <v>166</v>
      </c>
      <c r="P567" s="66">
        <v>7.1</v>
      </c>
      <c r="Q567" s="64"/>
      <c r="S567" s="64"/>
      <c r="U567" s="64"/>
      <c r="V567" s="2"/>
      <c r="W567" s="64"/>
      <c r="Y567" s="64"/>
      <c r="AA567" s="64"/>
      <c r="AC567" s="64"/>
      <c r="AF567" t="str">
        <f t="shared" si="26"/>
        <v>8.1</v>
      </c>
      <c r="AG567">
        <f t="shared" si="27"/>
      </c>
    </row>
    <row r="568" spans="1:33" ht="102">
      <c r="A568">
        <v>565</v>
      </c>
      <c r="B568" t="s">
        <v>1607</v>
      </c>
      <c r="C568" t="s">
        <v>1659</v>
      </c>
      <c r="D568" t="s">
        <v>1131</v>
      </c>
      <c r="E568">
        <v>66</v>
      </c>
      <c r="F568" s="17" t="s">
        <v>2038</v>
      </c>
      <c r="G568" s="17" t="s">
        <v>1302</v>
      </c>
      <c r="H568" t="s">
        <v>1983</v>
      </c>
      <c r="I568" t="s">
        <v>1620</v>
      </c>
      <c r="J568" t="s">
        <v>1952</v>
      </c>
      <c r="K568" s="2" t="s">
        <v>1621</v>
      </c>
      <c r="M568" s="3" t="str">
        <f t="shared" si="25"/>
        <v>A</v>
      </c>
      <c r="O568" s="64" t="s">
        <v>166</v>
      </c>
      <c r="P568" s="66">
        <v>7.1</v>
      </c>
      <c r="Q568" s="64"/>
      <c r="S568" s="64"/>
      <c r="U568" s="64"/>
      <c r="W568" s="64"/>
      <c r="X568" s="2"/>
      <c r="Y568" s="64"/>
      <c r="AA568" s="64"/>
      <c r="AC568" s="64"/>
      <c r="AF568" t="str">
        <f t="shared" si="26"/>
        <v>8.4</v>
      </c>
      <c r="AG568">
        <f t="shared" si="27"/>
      </c>
    </row>
    <row r="569" spans="1:33" ht="51">
      <c r="A569">
        <v>566</v>
      </c>
      <c r="B569" t="s">
        <v>1607</v>
      </c>
      <c r="C569" t="s">
        <v>1660</v>
      </c>
      <c r="D569" t="s">
        <v>1131</v>
      </c>
      <c r="E569">
        <v>74</v>
      </c>
      <c r="F569" s="17" t="s">
        <v>2038</v>
      </c>
      <c r="G569" s="17" t="s">
        <v>1302</v>
      </c>
      <c r="H569" t="s">
        <v>1988</v>
      </c>
      <c r="I569">
        <v>35</v>
      </c>
      <c r="J569" t="s">
        <v>1952</v>
      </c>
      <c r="K569" s="2" t="s">
        <v>1643</v>
      </c>
      <c r="M569" s="3" t="str">
        <f t="shared" si="25"/>
        <v>A</v>
      </c>
      <c r="O569" s="64" t="s">
        <v>166</v>
      </c>
      <c r="P569" s="66">
        <v>7.1</v>
      </c>
      <c r="Q569" s="64"/>
      <c r="S569" s="64"/>
      <c r="U569" s="64"/>
      <c r="W569" s="64"/>
      <c r="X569" s="2"/>
      <c r="Y569" s="64"/>
      <c r="AA569" s="64"/>
      <c r="AC569" s="64"/>
      <c r="AF569" t="str">
        <f t="shared" si="26"/>
        <v>8.4</v>
      </c>
      <c r="AG569">
        <f t="shared" si="27"/>
      </c>
    </row>
    <row r="570" spans="1:33" ht="63.75">
      <c r="A570">
        <v>567</v>
      </c>
      <c r="B570" t="s">
        <v>1607</v>
      </c>
      <c r="C570" t="s">
        <v>1661</v>
      </c>
      <c r="D570" t="s">
        <v>1131</v>
      </c>
      <c r="E570">
        <v>74</v>
      </c>
      <c r="F570" s="17" t="s">
        <v>2038</v>
      </c>
      <c r="G570" s="17" t="s">
        <v>1302</v>
      </c>
      <c r="H570" t="s">
        <v>1988</v>
      </c>
      <c r="I570" t="s">
        <v>1644</v>
      </c>
      <c r="J570" t="s">
        <v>1952</v>
      </c>
      <c r="K570" s="2" t="s">
        <v>1645</v>
      </c>
      <c r="M570" s="3" t="str">
        <f t="shared" si="25"/>
        <v>A</v>
      </c>
      <c r="O570" s="64" t="s">
        <v>166</v>
      </c>
      <c r="P570" s="66">
        <v>7.1</v>
      </c>
      <c r="Q570" s="64"/>
      <c r="S570" s="64"/>
      <c r="U570" s="64"/>
      <c r="W570" s="64"/>
      <c r="X570" s="2"/>
      <c r="Y570" s="64"/>
      <c r="AA570" s="64"/>
      <c r="AC570" s="64"/>
      <c r="AF570" t="str">
        <f t="shared" si="26"/>
        <v>8.4</v>
      </c>
      <c r="AG570">
        <f t="shared" si="27"/>
      </c>
    </row>
    <row r="571" spans="1:33" ht="25.5">
      <c r="A571">
        <v>568</v>
      </c>
      <c r="B571" t="s">
        <v>1607</v>
      </c>
      <c r="C571" t="s">
        <v>1662</v>
      </c>
      <c r="D571" t="s">
        <v>1131</v>
      </c>
      <c r="E571">
        <v>91</v>
      </c>
      <c r="F571" s="17" t="s">
        <v>2038</v>
      </c>
      <c r="G571" s="17" t="s">
        <v>1303</v>
      </c>
      <c r="H571" t="s">
        <v>2128</v>
      </c>
      <c r="I571">
        <v>20</v>
      </c>
      <c r="J571" t="s">
        <v>1952</v>
      </c>
      <c r="K571" s="2" t="s">
        <v>1646</v>
      </c>
      <c r="M571" s="3" t="str">
        <f t="shared" si="25"/>
        <v>A</v>
      </c>
      <c r="O571" s="64" t="s">
        <v>166</v>
      </c>
      <c r="P571" s="66">
        <v>7.2</v>
      </c>
      <c r="Q571" s="64"/>
      <c r="S571" s="64"/>
      <c r="U571" s="64"/>
      <c r="W571" s="64"/>
      <c r="Y571" s="64"/>
      <c r="AA571" s="64"/>
      <c r="AC571" s="64"/>
      <c r="AF571" t="str">
        <f t="shared" si="26"/>
        <v>8.5</v>
      </c>
      <c r="AG571">
        <f t="shared" si="27"/>
      </c>
    </row>
    <row r="572" spans="1:33" ht="12.75">
      <c r="A572">
        <v>569</v>
      </c>
      <c r="B572" t="s">
        <v>1607</v>
      </c>
      <c r="C572" t="s">
        <v>1663</v>
      </c>
      <c r="D572" t="s">
        <v>1131</v>
      </c>
      <c r="E572">
        <v>96</v>
      </c>
      <c r="F572" s="17" t="s">
        <v>2038</v>
      </c>
      <c r="G572" s="17" t="s">
        <v>1303</v>
      </c>
      <c r="H572" t="s">
        <v>1647</v>
      </c>
      <c r="I572">
        <v>41</v>
      </c>
      <c r="J572" t="s">
        <v>1952</v>
      </c>
      <c r="K572" s="2" t="s">
        <v>1648</v>
      </c>
      <c r="M572" s="3" t="str">
        <f t="shared" si="25"/>
        <v>A</v>
      </c>
      <c r="O572" s="64" t="s">
        <v>166</v>
      </c>
      <c r="P572" s="66">
        <v>7.1</v>
      </c>
      <c r="Q572" s="64"/>
      <c r="S572" s="64"/>
      <c r="U572" s="64"/>
      <c r="W572" s="64"/>
      <c r="Y572" s="64"/>
      <c r="AA572" s="64"/>
      <c r="AC572" s="64"/>
      <c r="AF572" t="str">
        <f t="shared" si="26"/>
        <v>8.5</v>
      </c>
      <c r="AG572">
        <f t="shared" si="27"/>
      </c>
    </row>
    <row r="573" spans="1:33" ht="12.75">
      <c r="A573">
        <v>570</v>
      </c>
      <c r="B573" t="s">
        <v>1607</v>
      </c>
      <c r="C573" t="s">
        <v>1664</v>
      </c>
      <c r="D573" t="s">
        <v>1131</v>
      </c>
      <c r="E573">
        <v>97</v>
      </c>
      <c r="F573" s="17" t="s">
        <v>2038</v>
      </c>
      <c r="G573" s="17" t="s">
        <v>1303</v>
      </c>
      <c r="H573" t="s">
        <v>1647</v>
      </c>
      <c r="I573">
        <v>8</v>
      </c>
      <c r="J573" t="s">
        <v>1952</v>
      </c>
      <c r="K573" s="2" t="s">
        <v>1649</v>
      </c>
      <c r="M573" s="3" t="str">
        <f t="shared" si="25"/>
        <v>A</v>
      </c>
      <c r="O573" s="64" t="s">
        <v>166</v>
      </c>
      <c r="P573" s="66">
        <v>7.1</v>
      </c>
      <c r="Q573" s="64"/>
      <c r="S573" s="64"/>
      <c r="U573" s="64"/>
      <c r="W573" s="64"/>
      <c r="Y573" s="64"/>
      <c r="AA573" s="64"/>
      <c r="AC573" s="64"/>
      <c r="AF573" t="str">
        <f t="shared" si="26"/>
        <v>8.5</v>
      </c>
      <c r="AG573">
        <f t="shared" si="27"/>
      </c>
    </row>
    <row r="574" spans="1:33" ht="12.75">
      <c r="A574">
        <v>571</v>
      </c>
      <c r="B574" t="s">
        <v>1607</v>
      </c>
      <c r="C574" t="s">
        <v>1665</v>
      </c>
      <c r="D574" t="s">
        <v>1131</v>
      </c>
      <c r="E574">
        <v>97</v>
      </c>
      <c r="F574" s="17" t="s">
        <v>2038</v>
      </c>
      <c r="G574" s="17" t="s">
        <v>1303</v>
      </c>
      <c r="H574" t="s">
        <v>1647</v>
      </c>
      <c r="I574">
        <v>9</v>
      </c>
      <c r="J574" t="s">
        <v>1952</v>
      </c>
      <c r="K574" s="2" t="s">
        <v>1650</v>
      </c>
      <c r="M574" s="3" t="str">
        <f t="shared" si="25"/>
        <v>A</v>
      </c>
      <c r="O574" s="64" t="s">
        <v>166</v>
      </c>
      <c r="P574" s="66">
        <v>7.1</v>
      </c>
      <c r="Q574" s="64"/>
      <c r="S574" s="64"/>
      <c r="U574" s="64"/>
      <c r="W574" s="64"/>
      <c r="Y574" s="64"/>
      <c r="AA574" s="64"/>
      <c r="AC574" s="64"/>
      <c r="AF574" t="str">
        <f t="shared" si="26"/>
        <v>8.5</v>
      </c>
      <c r="AG574">
        <f t="shared" si="27"/>
      </c>
    </row>
    <row r="575" spans="1:33" ht="242.25">
      <c r="A575">
        <v>572</v>
      </c>
      <c r="B575" t="s">
        <v>1666</v>
      </c>
      <c r="C575" t="s">
        <v>1667</v>
      </c>
      <c r="D575" t="s">
        <v>1089</v>
      </c>
      <c r="F575" s="17" t="s">
        <v>1979</v>
      </c>
      <c r="G575" s="17" t="s">
        <v>1979</v>
      </c>
      <c r="H575" t="s">
        <v>1668</v>
      </c>
      <c r="J575" t="s">
        <v>1120</v>
      </c>
      <c r="K575" s="2" t="s">
        <v>1669</v>
      </c>
      <c r="L575" s="2" t="s">
        <v>1670</v>
      </c>
      <c r="M575" s="3">
        <f t="shared" si="25"/>
      </c>
      <c r="O575" s="64"/>
      <c r="P575" s="66"/>
      <c r="Q575" s="64"/>
      <c r="S575" s="64"/>
      <c r="U575" s="64"/>
      <c r="W575" s="64"/>
      <c r="Y575" s="64"/>
      <c r="AA575" s="64"/>
      <c r="AC575" s="64"/>
      <c r="AF575">
        <f t="shared" si="26"/>
      </c>
      <c r="AG575">
        <f t="shared" si="27"/>
      </c>
    </row>
    <row r="576" spans="1:33" ht="51">
      <c r="A576">
        <v>573</v>
      </c>
      <c r="B576" t="s">
        <v>1666</v>
      </c>
      <c r="C576" t="s">
        <v>1671</v>
      </c>
      <c r="D576" t="s">
        <v>1089</v>
      </c>
      <c r="E576">
        <v>4</v>
      </c>
      <c r="F576" s="17" t="s">
        <v>1953</v>
      </c>
      <c r="G576" s="17" t="s">
        <v>1953</v>
      </c>
      <c r="H576">
        <v>3</v>
      </c>
      <c r="I576">
        <v>19</v>
      </c>
      <c r="J576" t="s">
        <v>1952</v>
      </c>
      <c r="K576" s="2" t="s">
        <v>1672</v>
      </c>
      <c r="L576" s="2" t="s">
        <v>1673</v>
      </c>
      <c r="M576" s="3" t="str">
        <f t="shared" si="25"/>
        <v>A</v>
      </c>
      <c r="O576" s="64" t="s">
        <v>166</v>
      </c>
      <c r="P576" s="66">
        <v>7.1</v>
      </c>
      <c r="Q576" s="64"/>
      <c r="S576" s="64"/>
      <c r="U576" s="64"/>
      <c r="W576" s="64"/>
      <c r="Y576" s="64"/>
      <c r="AA576" s="64"/>
      <c r="AC576" s="64"/>
      <c r="AF576" t="str">
        <f t="shared" si="26"/>
        <v>3</v>
      </c>
      <c r="AG576">
        <f t="shared" si="27"/>
      </c>
    </row>
    <row r="577" spans="1:33" ht="76.5">
      <c r="A577">
        <v>574</v>
      </c>
      <c r="B577" t="s">
        <v>1666</v>
      </c>
      <c r="C577" t="s">
        <v>1674</v>
      </c>
      <c r="D577" t="s">
        <v>1089</v>
      </c>
      <c r="E577">
        <v>10</v>
      </c>
      <c r="F577" s="17" t="s">
        <v>85</v>
      </c>
      <c r="G577" s="17" t="s">
        <v>85</v>
      </c>
      <c r="H577" t="s">
        <v>886</v>
      </c>
      <c r="I577">
        <v>38</v>
      </c>
      <c r="J577" t="s">
        <v>1120</v>
      </c>
      <c r="K577" s="2" t="s">
        <v>1675</v>
      </c>
      <c r="L577" s="2" t="s">
        <v>1676</v>
      </c>
      <c r="M577" s="3" t="str">
        <f t="shared" si="25"/>
        <v>A</v>
      </c>
      <c r="O577" s="64"/>
      <c r="P577" s="66"/>
      <c r="Q577" s="64"/>
      <c r="S577" s="64" t="s">
        <v>166</v>
      </c>
      <c r="T577" s="66" t="s">
        <v>303</v>
      </c>
      <c r="U577" s="64"/>
      <c r="W577" s="64"/>
      <c r="Y577" s="64"/>
      <c r="AA577" s="64"/>
      <c r="AC577" s="64"/>
      <c r="AF577" t="str">
        <f t="shared" si="26"/>
        <v>5</v>
      </c>
      <c r="AG577">
        <f t="shared" si="27"/>
      </c>
    </row>
    <row r="578" spans="1:33" ht="51">
      <c r="A578">
        <v>575</v>
      </c>
      <c r="B578" t="s">
        <v>1666</v>
      </c>
      <c r="C578" t="s">
        <v>1677</v>
      </c>
      <c r="D578" t="s">
        <v>1089</v>
      </c>
      <c r="E578">
        <v>23</v>
      </c>
      <c r="F578" s="17" t="s">
        <v>2034</v>
      </c>
      <c r="G578" s="17" t="s">
        <v>2034</v>
      </c>
      <c r="H578" t="s">
        <v>1678</v>
      </c>
      <c r="I578">
        <v>2</v>
      </c>
      <c r="J578" t="s">
        <v>1952</v>
      </c>
      <c r="K578" s="2" t="s">
        <v>1679</v>
      </c>
      <c r="L578" s="2" t="s">
        <v>1680</v>
      </c>
      <c r="M578" s="3" t="str">
        <f t="shared" si="25"/>
        <v>A</v>
      </c>
      <c r="O578" s="64" t="s">
        <v>166</v>
      </c>
      <c r="P578" s="66">
        <v>7.1</v>
      </c>
      <c r="Q578" s="64"/>
      <c r="S578" s="64"/>
      <c r="U578" s="64"/>
      <c r="W578" s="64"/>
      <c r="Y578" s="64"/>
      <c r="AA578" s="64"/>
      <c r="AC578" s="64"/>
      <c r="AF578" t="str">
        <f t="shared" si="26"/>
        <v>7</v>
      </c>
      <c r="AG578">
        <f t="shared" si="27"/>
      </c>
    </row>
    <row r="579" spans="1:33" ht="38.25">
      <c r="A579">
        <v>576</v>
      </c>
      <c r="B579" t="s">
        <v>1666</v>
      </c>
      <c r="C579" t="s">
        <v>1681</v>
      </c>
      <c r="D579" t="s">
        <v>1089</v>
      </c>
      <c r="E579">
        <v>23</v>
      </c>
      <c r="F579" s="17" t="s">
        <v>2034</v>
      </c>
      <c r="G579" s="17" t="s">
        <v>2034</v>
      </c>
      <c r="H579" t="s">
        <v>1678</v>
      </c>
      <c r="I579">
        <v>14</v>
      </c>
      <c r="J579" t="s">
        <v>1952</v>
      </c>
      <c r="K579" s="2" t="s">
        <v>1682</v>
      </c>
      <c r="L579" s="2" t="s">
        <v>1683</v>
      </c>
      <c r="M579" s="3" t="str">
        <f t="shared" si="25"/>
        <v>A</v>
      </c>
      <c r="O579" s="64" t="s">
        <v>166</v>
      </c>
      <c r="P579" s="66">
        <v>7.1</v>
      </c>
      <c r="Q579" s="64"/>
      <c r="S579" s="64"/>
      <c r="U579" s="64"/>
      <c r="W579" s="64"/>
      <c r="Y579" s="64"/>
      <c r="AA579" s="64"/>
      <c r="AC579" s="64"/>
      <c r="AF579" t="str">
        <f t="shared" si="26"/>
        <v>7</v>
      </c>
      <c r="AG579">
        <f t="shared" si="27"/>
      </c>
    </row>
    <row r="580" spans="1:33" ht="89.25">
      <c r="A580">
        <v>577</v>
      </c>
      <c r="B580" t="s">
        <v>1666</v>
      </c>
      <c r="C580" t="s">
        <v>1684</v>
      </c>
      <c r="D580" t="s">
        <v>1089</v>
      </c>
      <c r="E580">
        <v>24</v>
      </c>
      <c r="F580" s="17" t="s">
        <v>2034</v>
      </c>
      <c r="G580" s="17" t="s">
        <v>2034</v>
      </c>
      <c r="H580" t="s">
        <v>1685</v>
      </c>
      <c r="I580">
        <v>24</v>
      </c>
      <c r="J580" t="s">
        <v>1120</v>
      </c>
      <c r="K580" s="2" t="s">
        <v>1686</v>
      </c>
      <c r="L580" s="2" t="s">
        <v>1687</v>
      </c>
      <c r="M580" s="3">
        <f t="shared" si="25"/>
      </c>
      <c r="O580" s="64"/>
      <c r="P580" s="66"/>
      <c r="Q580" s="64"/>
      <c r="S580" s="64"/>
      <c r="U580" s="64"/>
      <c r="W580" s="64"/>
      <c r="Y580" s="64"/>
      <c r="AA580" s="64"/>
      <c r="AC580" s="64"/>
      <c r="AF580">
        <f t="shared" si="26"/>
      </c>
      <c r="AG580">
        <f t="shared" si="27"/>
      </c>
    </row>
    <row r="581" spans="1:33" ht="178.5">
      <c r="A581">
        <v>578</v>
      </c>
      <c r="B581" t="s">
        <v>1666</v>
      </c>
      <c r="C581" t="s">
        <v>1688</v>
      </c>
      <c r="D581" t="s">
        <v>1089</v>
      </c>
      <c r="E581">
        <v>25</v>
      </c>
      <c r="F581" s="17" t="s">
        <v>2034</v>
      </c>
      <c r="G581" s="17" t="s">
        <v>2034</v>
      </c>
      <c r="H581" t="s">
        <v>1093</v>
      </c>
      <c r="I581">
        <v>11</v>
      </c>
      <c r="J581" t="s">
        <v>1120</v>
      </c>
      <c r="K581" s="2" t="s">
        <v>1689</v>
      </c>
      <c r="L581" s="2" t="s">
        <v>1690</v>
      </c>
      <c r="M581" s="3">
        <f aca="true" t="shared" si="28" ref="M581:M644">CONCATENATE(O581,Q581,S581,U581,W581,Y581,AA581)</f>
      </c>
      <c r="O581" s="64"/>
      <c r="P581" s="66"/>
      <c r="Q581" s="64"/>
      <c r="S581" s="64"/>
      <c r="U581" s="64"/>
      <c r="W581" s="64"/>
      <c r="Y581" s="64"/>
      <c r="AA581" s="64"/>
      <c r="AC581" s="64"/>
      <c r="AF581">
        <f aca="true" t="shared" si="29" ref="AF581:AF644">IF(M581="A",G581,"")</f>
      </c>
      <c r="AG581">
        <f aca="true" t="shared" si="30" ref="AG581:AG644">IF(M581="R",G581,"")</f>
      </c>
    </row>
    <row r="582" spans="1:33" ht="89.25">
      <c r="A582">
        <v>579</v>
      </c>
      <c r="B582" t="s">
        <v>1666</v>
      </c>
      <c r="C582" t="s">
        <v>1691</v>
      </c>
      <c r="D582" t="s">
        <v>1089</v>
      </c>
      <c r="E582">
        <v>26</v>
      </c>
      <c r="F582" s="17" t="s">
        <v>2034</v>
      </c>
      <c r="G582" s="17" t="s">
        <v>2034</v>
      </c>
      <c r="H582" t="s">
        <v>1572</v>
      </c>
      <c r="I582">
        <v>11</v>
      </c>
      <c r="J582" t="s">
        <v>1120</v>
      </c>
      <c r="K582" s="2" t="s">
        <v>1692</v>
      </c>
      <c r="L582" s="2" t="s">
        <v>1693</v>
      </c>
      <c r="M582" s="3">
        <f t="shared" si="28"/>
      </c>
      <c r="O582" s="64"/>
      <c r="P582" s="66"/>
      <c r="Q582" s="64"/>
      <c r="S582" s="64"/>
      <c r="U582" s="64"/>
      <c r="W582" s="64"/>
      <c r="Y582" s="64"/>
      <c r="AA582" s="64"/>
      <c r="AC582" s="64"/>
      <c r="AF582">
        <f t="shared" si="29"/>
      </c>
      <c r="AG582">
        <f t="shared" si="30"/>
      </c>
    </row>
    <row r="583" spans="1:33" ht="153">
      <c r="A583">
        <v>580</v>
      </c>
      <c r="B583" t="s">
        <v>1666</v>
      </c>
      <c r="C583" t="s">
        <v>1694</v>
      </c>
      <c r="D583" t="s">
        <v>1089</v>
      </c>
      <c r="E583">
        <v>26</v>
      </c>
      <c r="F583" s="17" t="s">
        <v>2034</v>
      </c>
      <c r="G583" s="17" t="s">
        <v>2034</v>
      </c>
      <c r="H583" t="s">
        <v>1572</v>
      </c>
      <c r="I583">
        <v>16</v>
      </c>
      <c r="J583" t="s">
        <v>1120</v>
      </c>
      <c r="K583" s="2" t="s">
        <v>1695</v>
      </c>
      <c r="L583" s="2" t="s">
        <v>1696</v>
      </c>
      <c r="M583" s="3">
        <f t="shared" si="28"/>
      </c>
      <c r="O583" s="64"/>
      <c r="P583" s="66"/>
      <c r="Q583" s="64"/>
      <c r="S583" s="64"/>
      <c r="U583" s="64"/>
      <c r="W583" s="64"/>
      <c r="Y583" s="64"/>
      <c r="AA583" s="64"/>
      <c r="AC583" s="64"/>
      <c r="AF583">
        <f t="shared" si="29"/>
      </c>
      <c r="AG583">
        <f t="shared" si="30"/>
      </c>
    </row>
    <row r="584" spans="1:33" ht="114.75">
      <c r="A584">
        <v>581</v>
      </c>
      <c r="B584" t="s">
        <v>1666</v>
      </c>
      <c r="C584" t="s">
        <v>1697</v>
      </c>
      <c r="D584" t="s">
        <v>1089</v>
      </c>
      <c r="E584">
        <v>26</v>
      </c>
      <c r="F584" s="17" t="s">
        <v>2034</v>
      </c>
      <c r="G584" s="17" t="s">
        <v>2034</v>
      </c>
      <c r="H584" t="s">
        <v>1572</v>
      </c>
      <c r="I584">
        <v>7</v>
      </c>
      <c r="J584" t="s">
        <v>1120</v>
      </c>
      <c r="K584" s="2" t="s">
        <v>1698</v>
      </c>
      <c r="L584" s="2" t="s">
        <v>1699</v>
      </c>
      <c r="M584" s="3">
        <f t="shared" si="28"/>
      </c>
      <c r="O584" s="64"/>
      <c r="P584" s="66"/>
      <c r="Q584" s="64"/>
      <c r="S584" s="64"/>
      <c r="U584" s="64"/>
      <c r="W584" s="64"/>
      <c r="Y584" s="64"/>
      <c r="AA584" s="64"/>
      <c r="AC584" s="64"/>
      <c r="AF584">
        <f t="shared" si="29"/>
      </c>
      <c r="AG584">
        <f t="shared" si="30"/>
      </c>
    </row>
    <row r="585" spans="1:33" ht="38.25">
      <c r="A585">
        <v>582</v>
      </c>
      <c r="B585" t="s">
        <v>1666</v>
      </c>
      <c r="C585" t="s">
        <v>1700</v>
      </c>
      <c r="D585" t="s">
        <v>1089</v>
      </c>
      <c r="E585">
        <v>26</v>
      </c>
      <c r="F585" s="17" t="s">
        <v>2034</v>
      </c>
      <c r="G585" s="17" t="s">
        <v>2034</v>
      </c>
      <c r="H585" t="s">
        <v>1572</v>
      </c>
      <c r="I585">
        <v>16</v>
      </c>
      <c r="J585" t="s">
        <v>1952</v>
      </c>
      <c r="K585" s="2" t="s">
        <v>1701</v>
      </c>
      <c r="L585" s="2" t="s">
        <v>1702</v>
      </c>
      <c r="M585" s="3" t="str">
        <f t="shared" si="28"/>
        <v>A</v>
      </c>
      <c r="O585" s="64" t="s">
        <v>166</v>
      </c>
      <c r="P585" s="66">
        <v>7.1</v>
      </c>
      <c r="Q585" s="64"/>
      <c r="S585" s="64"/>
      <c r="U585" s="64"/>
      <c r="W585" s="64"/>
      <c r="Y585" s="64"/>
      <c r="AA585" s="64"/>
      <c r="AC585" s="64"/>
      <c r="AF585" t="str">
        <f t="shared" si="29"/>
        <v>7</v>
      </c>
      <c r="AG585">
        <f t="shared" si="30"/>
      </c>
    </row>
    <row r="586" spans="1:33" ht="153">
      <c r="A586">
        <v>583</v>
      </c>
      <c r="B586" t="s">
        <v>1666</v>
      </c>
      <c r="C586" t="s">
        <v>1703</v>
      </c>
      <c r="D586" t="s">
        <v>1089</v>
      </c>
      <c r="E586">
        <v>27</v>
      </c>
      <c r="F586" s="17" t="s">
        <v>2034</v>
      </c>
      <c r="G586" s="17" t="s">
        <v>2034</v>
      </c>
      <c r="H586" t="s">
        <v>378</v>
      </c>
      <c r="I586">
        <v>18</v>
      </c>
      <c r="J586" t="s">
        <v>1120</v>
      </c>
      <c r="K586" s="2" t="s">
        <v>1234</v>
      </c>
      <c r="L586" s="2" t="s">
        <v>1235</v>
      </c>
      <c r="M586" s="3">
        <f t="shared" si="28"/>
      </c>
      <c r="O586" s="64"/>
      <c r="P586" s="66"/>
      <c r="Q586" s="64"/>
      <c r="S586" s="64"/>
      <c r="U586" s="64"/>
      <c r="W586" s="64"/>
      <c r="Y586" s="64"/>
      <c r="AA586" s="64"/>
      <c r="AC586" s="64"/>
      <c r="AF586">
        <f t="shared" si="29"/>
      </c>
      <c r="AG586">
        <f t="shared" si="30"/>
      </c>
    </row>
    <row r="587" spans="1:33" ht="76.5">
      <c r="A587">
        <v>584</v>
      </c>
      <c r="B587" t="s">
        <v>1666</v>
      </c>
      <c r="C587" t="s">
        <v>1236</v>
      </c>
      <c r="D587" t="s">
        <v>1089</v>
      </c>
      <c r="E587">
        <v>29</v>
      </c>
      <c r="F587" s="17" t="s">
        <v>2034</v>
      </c>
      <c r="G587" s="17" t="s">
        <v>2034</v>
      </c>
      <c r="H587" t="s">
        <v>1957</v>
      </c>
      <c r="I587">
        <v>1</v>
      </c>
      <c r="J587" t="s">
        <v>1952</v>
      </c>
      <c r="K587" s="2" t="s">
        <v>1237</v>
      </c>
      <c r="L587" s="2" t="s">
        <v>1238</v>
      </c>
      <c r="M587" s="3">
        <f t="shared" si="28"/>
      </c>
      <c r="O587" s="64"/>
      <c r="P587" s="66"/>
      <c r="Q587" s="64"/>
      <c r="S587" s="64"/>
      <c r="U587" s="64"/>
      <c r="W587" s="64"/>
      <c r="Y587" s="64"/>
      <c r="AA587" s="64"/>
      <c r="AC587" s="64"/>
      <c r="AF587">
        <f t="shared" si="29"/>
      </c>
      <c r="AG587">
        <f t="shared" si="30"/>
      </c>
    </row>
    <row r="588" spans="1:33" ht="102">
      <c r="A588">
        <v>585</v>
      </c>
      <c r="B588" t="s">
        <v>1666</v>
      </c>
      <c r="C588" t="s">
        <v>1239</v>
      </c>
      <c r="D588" t="s">
        <v>1089</v>
      </c>
      <c r="E588">
        <v>29</v>
      </c>
      <c r="F588" s="17" t="s">
        <v>2034</v>
      </c>
      <c r="G588" s="17" t="s">
        <v>2034</v>
      </c>
      <c r="H588" t="s">
        <v>1957</v>
      </c>
      <c r="I588">
        <v>1</v>
      </c>
      <c r="J588" t="s">
        <v>1952</v>
      </c>
      <c r="K588" s="2" t="s">
        <v>1240</v>
      </c>
      <c r="L588" s="2" t="s">
        <v>1241</v>
      </c>
      <c r="M588" s="3" t="str">
        <f t="shared" si="28"/>
        <v>A</v>
      </c>
      <c r="O588" s="64" t="s">
        <v>166</v>
      </c>
      <c r="P588" s="66">
        <v>7.1</v>
      </c>
      <c r="Q588" s="64"/>
      <c r="S588" s="64"/>
      <c r="U588" s="64"/>
      <c r="W588" s="64"/>
      <c r="Y588" s="64"/>
      <c r="AA588" s="64"/>
      <c r="AC588" s="64"/>
      <c r="AF588" t="str">
        <f t="shared" si="29"/>
        <v>7</v>
      </c>
      <c r="AG588">
        <f t="shared" si="30"/>
      </c>
    </row>
    <row r="589" spans="1:33" ht="63.75">
      <c r="A589">
        <v>586</v>
      </c>
      <c r="B589" t="s">
        <v>1666</v>
      </c>
      <c r="C589" t="s">
        <v>1242</v>
      </c>
      <c r="D589" t="s">
        <v>1089</v>
      </c>
      <c r="E589">
        <v>29</v>
      </c>
      <c r="F589" s="17" t="s">
        <v>2034</v>
      </c>
      <c r="G589" s="17" t="s">
        <v>2034</v>
      </c>
      <c r="H589" t="s">
        <v>1957</v>
      </c>
      <c r="I589">
        <v>14</v>
      </c>
      <c r="J589" t="s">
        <v>1120</v>
      </c>
      <c r="K589" s="2" t="s">
        <v>1243</v>
      </c>
      <c r="L589" s="2" t="s">
        <v>1244</v>
      </c>
      <c r="M589" s="3">
        <f t="shared" si="28"/>
      </c>
      <c r="O589" s="64"/>
      <c r="P589" s="66"/>
      <c r="Q589" s="64"/>
      <c r="S589" s="64"/>
      <c r="U589" s="64"/>
      <c r="W589" s="64"/>
      <c r="Y589" s="64"/>
      <c r="AA589" s="64"/>
      <c r="AC589" s="64"/>
      <c r="AF589">
        <f t="shared" si="29"/>
      </c>
      <c r="AG589">
        <f t="shared" si="30"/>
      </c>
    </row>
    <row r="590" spans="1:33" ht="38.25">
      <c r="A590">
        <v>587</v>
      </c>
      <c r="B590" t="s">
        <v>1666</v>
      </c>
      <c r="C590" t="s">
        <v>1245</v>
      </c>
      <c r="D590" t="s">
        <v>1089</v>
      </c>
      <c r="E590">
        <v>30</v>
      </c>
      <c r="F590" s="17" t="s">
        <v>2034</v>
      </c>
      <c r="G590" s="17" t="s">
        <v>2034</v>
      </c>
      <c r="H590" t="s">
        <v>1108</v>
      </c>
      <c r="I590">
        <v>7</v>
      </c>
      <c r="J590" t="s">
        <v>1952</v>
      </c>
      <c r="K590" s="2" t="s">
        <v>1246</v>
      </c>
      <c r="L590" s="2" t="s">
        <v>1247</v>
      </c>
      <c r="M590" s="3" t="str">
        <f t="shared" si="28"/>
        <v>A</v>
      </c>
      <c r="O590" s="64" t="s">
        <v>166</v>
      </c>
      <c r="P590" s="66">
        <v>7.1</v>
      </c>
      <c r="Q590" s="64"/>
      <c r="S590" s="64"/>
      <c r="U590" s="64"/>
      <c r="W590" s="64"/>
      <c r="Y590" s="64"/>
      <c r="AA590" s="64"/>
      <c r="AC590" s="64"/>
      <c r="AF590" t="str">
        <f t="shared" si="29"/>
        <v>7</v>
      </c>
      <c r="AG590">
        <f t="shared" si="30"/>
      </c>
    </row>
    <row r="591" spans="1:33" ht="51">
      <c r="A591">
        <v>588</v>
      </c>
      <c r="B591" t="s">
        <v>1666</v>
      </c>
      <c r="C591" t="s">
        <v>1248</v>
      </c>
      <c r="D591" t="s">
        <v>1089</v>
      </c>
      <c r="E591">
        <v>31</v>
      </c>
      <c r="F591" s="17" t="s">
        <v>2038</v>
      </c>
      <c r="G591" s="17" t="s">
        <v>1299</v>
      </c>
      <c r="H591" t="s">
        <v>1959</v>
      </c>
      <c r="I591">
        <v>28</v>
      </c>
      <c r="J591" t="s">
        <v>1120</v>
      </c>
      <c r="K591" s="2" t="s">
        <v>1249</v>
      </c>
      <c r="L591" s="2" t="s">
        <v>1250</v>
      </c>
      <c r="M591" s="3">
        <f t="shared" si="28"/>
      </c>
      <c r="O591" s="64"/>
      <c r="P591" s="66"/>
      <c r="Q591" s="64"/>
      <c r="S591" s="64"/>
      <c r="U591" s="64"/>
      <c r="V591" s="2"/>
      <c r="W591" s="64"/>
      <c r="Y591" s="64"/>
      <c r="AA591" s="64"/>
      <c r="AC591" s="64"/>
      <c r="AF591">
        <f t="shared" si="29"/>
      </c>
      <c r="AG591">
        <f t="shared" si="30"/>
      </c>
    </row>
    <row r="592" spans="1:33" ht="51">
      <c r="A592">
        <v>589</v>
      </c>
      <c r="B592" t="s">
        <v>1666</v>
      </c>
      <c r="C592" t="s">
        <v>1251</v>
      </c>
      <c r="D592" t="s">
        <v>1089</v>
      </c>
      <c r="E592">
        <v>31</v>
      </c>
      <c r="F592" s="17" t="s">
        <v>2038</v>
      </c>
      <c r="G592" s="17" t="s">
        <v>1299</v>
      </c>
      <c r="H592" t="s">
        <v>1959</v>
      </c>
      <c r="I592">
        <v>32</v>
      </c>
      <c r="J592" t="s">
        <v>1120</v>
      </c>
      <c r="K592" s="2" t="s">
        <v>1252</v>
      </c>
      <c r="L592" s="2" t="s">
        <v>1253</v>
      </c>
      <c r="M592" s="3" t="str">
        <f t="shared" si="28"/>
        <v>A</v>
      </c>
      <c r="O592" s="64"/>
      <c r="P592" s="66"/>
      <c r="Q592" s="64"/>
      <c r="S592" s="64"/>
      <c r="U592" s="64" t="s">
        <v>166</v>
      </c>
      <c r="V592" s="2" t="s">
        <v>2046</v>
      </c>
      <c r="W592" s="64"/>
      <c r="Y592" s="64"/>
      <c r="AA592" s="64"/>
      <c r="AC592" s="64"/>
      <c r="AF592" t="str">
        <f t="shared" si="29"/>
        <v>8.1</v>
      </c>
      <c r="AG592">
        <f t="shared" si="30"/>
      </c>
    </row>
    <row r="593" spans="1:33" ht="51">
      <c r="A593">
        <v>590</v>
      </c>
      <c r="B593" t="s">
        <v>1666</v>
      </c>
      <c r="C593" t="s">
        <v>1254</v>
      </c>
      <c r="D593" t="s">
        <v>1089</v>
      </c>
      <c r="E593">
        <v>42</v>
      </c>
      <c r="F593" s="17" t="s">
        <v>2038</v>
      </c>
      <c r="G593" s="17" t="s">
        <v>1995</v>
      </c>
      <c r="H593" t="s">
        <v>1995</v>
      </c>
      <c r="I593">
        <v>21</v>
      </c>
      <c r="J593" t="s">
        <v>1952</v>
      </c>
      <c r="K593" s="2" t="s">
        <v>1255</v>
      </c>
      <c r="L593" s="2" t="s">
        <v>1256</v>
      </c>
      <c r="M593" s="3" t="str">
        <f t="shared" si="28"/>
        <v>A</v>
      </c>
      <c r="O593" s="64" t="s">
        <v>166</v>
      </c>
      <c r="P593" s="66">
        <v>7.1</v>
      </c>
      <c r="Q593" s="64"/>
      <c r="S593" s="64"/>
      <c r="U593" s="64"/>
      <c r="W593" s="64"/>
      <c r="Y593" s="64"/>
      <c r="AA593" s="64"/>
      <c r="AC593" s="64"/>
      <c r="AF593" t="str">
        <f t="shared" si="29"/>
        <v>8.3.1</v>
      </c>
      <c r="AG593">
        <f t="shared" si="30"/>
      </c>
    </row>
    <row r="594" spans="1:33" ht="25.5">
      <c r="A594">
        <v>591</v>
      </c>
      <c r="B594" t="s">
        <v>1666</v>
      </c>
      <c r="C594" t="s">
        <v>1257</v>
      </c>
      <c r="D594" t="s">
        <v>1089</v>
      </c>
      <c r="E594">
        <v>47</v>
      </c>
      <c r="F594" s="17" t="s">
        <v>2038</v>
      </c>
      <c r="G594" s="17" t="s">
        <v>1301</v>
      </c>
      <c r="H594" t="s">
        <v>1997</v>
      </c>
      <c r="I594">
        <v>23</v>
      </c>
      <c r="J594" t="s">
        <v>1952</v>
      </c>
      <c r="K594" s="2" t="s">
        <v>1530</v>
      </c>
      <c r="L594" s="2" t="s">
        <v>1258</v>
      </c>
      <c r="M594" s="3" t="str">
        <f t="shared" si="28"/>
        <v>A</v>
      </c>
      <c r="O594" s="64" t="s">
        <v>166</v>
      </c>
      <c r="P594" s="66">
        <v>7.1</v>
      </c>
      <c r="Q594" s="64"/>
      <c r="S594" s="64"/>
      <c r="U594" s="64"/>
      <c r="W594" s="64"/>
      <c r="Y594" s="64"/>
      <c r="AA594" s="64"/>
      <c r="AC594" s="64"/>
      <c r="AF594" t="str">
        <f t="shared" si="29"/>
        <v>8.3.2</v>
      </c>
      <c r="AG594">
        <f t="shared" si="30"/>
      </c>
    </row>
    <row r="595" spans="1:33" ht="140.25">
      <c r="A595">
        <v>592</v>
      </c>
      <c r="B595" t="s">
        <v>1666</v>
      </c>
      <c r="C595" t="s">
        <v>1259</v>
      </c>
      <c r="D595" t="s">
        <v>1089</v>
      </c>
      <c r="E595">
        <v>49</v>
      </c>
      <c r="F595" s="17" t="s">
        <v>2038</v>
      </c>
      <c r="G595" s="17" t="s">
        <v>1301</v>
      </c>
      <c r="H595" t="s">
        <v>1963</v>
      </c>
      <c r="I595">
        <v>34</v>
      </c>
      <c r="J595" t="s">
        <v>1120</v>
      </c>
      <c r="K595" s="2" t="s">
        <v>1260</v>
      </c>
      <c r="L595" s="2" t="s">
        <v>1261</v>
      </c>
      <c r="M595" s="3">
        <f t="shared" si="28"/>
      </c>
      <c r="O595" s="64"/>
      <c r="P595" s="66"/>
      <c r="Q595" s="64"/>
      <c r="S595" s="64"/>
      <c r="U595" s="64"/>
      <c r="W595" s="64"/>
      <c r="Y595" s="64"/>
      <c r="AA595" s="64"/>
      <c r="AC595" s="64"/>
      <c r="AF595">
        <f t="shared" si="29"/>
      </c>
      <c r="AG595">
        <f t="shared" si="30"/>
      </c>
    </row>
    <row r="596" spans="1:33" ht="114.75">
      <c r="A596">
        <v>593</v>
      </c>
      <c r="B596" t="s">
        <v>1666</v>
      </c>
      <c r="C596" t="s">
        <v>1262</v>
      </c>
      <c r="D596" t="s">
        <v>1089</v>
      </c>
      <c r="E596">
        <v>51</v>
      </c>
      <c r="F596" s="17" t="s">
        <v>2038</v>
      </c>
      <c r="G596" s="17" t="s">
        <v>1301</v>
      </c>
      <c r="H596" t="s">
        <v>1963</v>
      </c>
      <c r="I596">
        <v>1</v>
      </c>
      <c r="J596" t="s">
        <v>1120</v>
      </c>
      <c r="K596" s="2" t="s">
        <v>1263</v>
      </c>
      <c r="L596" s="2" t="s">
        <v>1264</v>
      </c>
      <c r="M596" s="3">
        <f t="shared" si="28"/>
      </c>
      <c r="O596" s="64"/>
      <c r="P596" s="66"/>
      <c r="Q596" s="64"/>
      <c r="S596" s="64"/>
      <c r="U596" s="64"/>
      <c r="W596" s="64"/>
      <c r="Y596" s="64"/>
      <c r="AA596" s="64"/>
      <c r="AC596" s="64"/>
      <c r="AF596">
        <f t="shared" si="29"/>
      </c>
      <c r="AG596">
        <f t="shared" si="30"/>
      </c>
    </row>
    <row r="597" spans="1:33" ht="191.25">
      <c r="A597">
        <v>594</v>
      </c>
      <c r="B597" t="s">
        <v>1666</v>
      </c>
      <c r="C597" t="s">
        <v>1265</v>
      </c>
      <c r="D597" t="s">
        <v>1089</v>
      </c>
      <c r="E597">
        <v>67</v>
      </c>
      <c r="F597" s="17" t="s">
        <v>2038</v>
      </c>
      <c r="G597" s="17" t="s">
        <v>1302</v>
      </c>
      <c r="H597" t="s">
        <v>1983</v>
      </c>
      <c r="I597">
        <v>3</v>
      </c>
      <c r="J597" t="s">
        <v>1120</v>
      </c>
      <c r="K597" s="2" t="s">
        <v>1266</v>
      </c>
      <c r="L597" s="2" t="s">
        <v>1267</v>
      </c>
      <c r="M597" s="3" t="str">
        <f t="shared" si="28"/>
        <v>A</v>
      </c>
      <c r="O597" s="64"/>
      <c r="P597" s="66"/>
      <c r="Q597" s="64"/>
      <c r="S597" s="64"/>
      <c r="U597" s="64"/>
      <c r="W597" s="64" t="s">
        <v>166</v>
      </c>
      <c r="X597" s="2"/>
      <c r="Y597" s="64"/>
      <c r="AA597" s="64"/>
      <c r="AC597" s="64"/>
      <c r="AF597" t="str">
        <f t="shared" si="29"/>
        <v>8.4</v>
      </c>
      <c r="AG597">
        <f t="shared" si="30"/>
      </c>
    </row>
    <row r="598" spans="1:33" ht="114.75">
      <c r="A598">
        <v>595</v>
      </c>
      <c r="B598" t="s">
        <v>1666</v>
      </c>
      <c r="C598" t="s">
        <v>1268</v>
      </c>
      <c r="D598" t="s">
        <v>1089</v>
      </c>
      <c r="F598" s="17" t="s">
        <v>1979</v>
      </c>
      <c r="G598" s="17" t="s">
        <v>1979</v>
      </c>
      <c r="H598" t="s">
        <v>1668</v>
      </c>
      <c r="J598" t="s">
        <v>1120</v>
      </c>
      <c r="K598" s="2" t="s">
        <v>1269</v>
      </c>
      <c r="M598" s="3">
        <f t="shared" si="28"/>
      </c>
      <c r="O598" s="64"/>
      <c r="P598" s="66"/>
      <c r="Q598" s="64"/>
      <c r="S598" s="64"/>
      <c r="U598" s="64"/>
      <c r="W598" s="64"/>
      <c r="Y598" s="64"/>
      <c r="AA598" s="64"/>
      <c r="AC598" s="64"/>
      <c r="AF598">
        <f t="shared" si="29"/>
      </c>
      <c r="AG598">
        <f t="shared" si="30"/>
      </c>
    </row>
    <row r="599" spans="1:33" ht="409.5">
      <c r="A599">
        <v>596</v>
      </c>
      <c r="B599" t="s">
        <v>1666</v>
      </c>
      <c r="C599" t="s">
        <v>1270</v>
      </c>
      <c r="D599" t="s">
        <v>1089</v>
      </c>
      <c r="E599">
        <v>71</v>
      </c>
      <c r="F599" s="17" t="s">
        <v>2038</v>
      </c>
      <c r="G599" s="17" t="s">
        <v>1302</v>
      </c>
      <c r="H599" t="s">
        <v>1986</v>
      </c>
      <c r="J599" t="s">
        <v>1120</v>
      </c>
      <c r="K599" s="2" t="s">
        <v>1773</v>
      </c>
      <c r="L599" s="2" t="s">
        <v>1774</v>
      </c>
      <c r="M599" s="3" t="str">
        <f t="shared" si="28"/>
        <v>R</v>
      </c>
      <c r="O599" s="64"/>
      <c r="P599" s="66"/>
      <c r="Q599" s="64"/>
      <c r="S599" s="64"/>
      <c r="U599" s="64"/>
      <c r="W599" s="64" t="s">
        <v>271</v>
      </c>
      <c r="X599" s="2" t="s">
        <v>1931</v>
      </c>
      <c r="Y599" s="64"/>
      <c r="AA599" s="64"/>
      <c r="AC599" s="64"/>
      <c r="AF599">
        <f t="shared" si="29"/>
      </c>
      <c r="AG599" t="str">
        <f t="shared" si="30"/>
        <v>8.4</v>
      </c>
    </row>
    <row r="600" spans="1:33" ht="39.75">
      <c r="A600">
        <v>597</v>
      </c>
      <c r="B600" t="s">
        <v>1775</v>
      </c>
      <c r="C600" t="s">
        <v>1776</v>
      </c>
      <c r="D600" t="s">
        <v>1777</v>
      </c>
      <c r="E600" t="s">
        <v>1778</v>
      </c>
      <c r="F600" s="17" t="s">
        <v>2038</v>
      </c>
      <c r="G600" s="17" t="s">
        <v>1301</v>
      </c>
      <c r="H600" s="36" t="s">
        <v>1963</v>
      </c>
      <c r="I600" s="36" t="s">
        <v>1779</v>
      </c>
      <c r="J600" t="s">
        <v>1120</v>
      </c>
      <c r="K600" s="2" t="s">
        <v>1780</v>
      </c>
      <c r="L600" s="2" t="s">
        <v>1781</v>
      </c>
      <c r="M600" s="3">
        <f t="shared" si="28"/>
      </c>
      <c r="O600" s="64"/>
      <c r="P600" s="66"/>
      <c r="Q600" s="64"/>
      <c r="S600" s="64"/>
      <c r="U600" s="64"/>
      <c r="W600" s="64"/>
      <c r="Y600" s="64"/>
      <c r="AA600" s="64"/>
      <c r="AC600" s="64"/>
      <c r="AF600">
        <f t="shared" si="29"/>
      </c>
      <c r="AG600">
        <f t="shared" si="30"/>
      </c>
    </row>
    <row r="601" spans="1:33" ht="25.5">
      <c r="A601">
        <v>598</v>
      </c>
      <c r="B601" t="s">
        <v>1782</v>
      </c>
      <c r="C601" t="s">
        <v>1783</v>
      </c>
      <c r="D601" t="s">
        <v>1784</v>
      </c>
      <c r="E601" t="s">
        <v>1785</v>
      </c>
      <c r="F601" s="17" t="s">
        <v>2038</v>
      </c>
      <c r="G601" s="17" t="s">
        <v>1301</v>
      </c>
      <c r="H601" t="s">
        <v>1786</v>
      </c>
      <c r="I601" t="s">
        <v>1787</v>
      </c>
      <c r="J601" t="s">
        <v>1120</v>
      </c>
      <c r="K601" s="2" t="s">
        <v>1788</v>
      </c>
      <c r="L601" s="2" t="s">
        <v>1789</v>
      </c>
      <c r="M601" s="3">
        <f t="shared" si="28"/>
      </c>
      <c r="O601" s="64"/>
      <c r="P601" s="66"/>
      <c r="Q601" s="64"/>
      <c r="S601" s="64"/>
      <c r="U601" s="64"/>
      <c r="W601" s="64"/>
      <c r="Y601" s="64"/>
      <c r="AA601" s="64"/>
      <c r="AC601" s="64"/>
      <c r="AF601">
        <f t="shared" si="29"/>
      </c>
      <c r="AG601">
        <f t="shared" si="30"/>
      </c>
    </row>
    <row r="602" spans="1:33" ht="63.75">
      <c r="A602">
        <v>599</v>
      </c>
      <c r="B602" t="s">
        <v>1790</v>
      </c>
      <c r="C602" t="s">
        <v>1791</v>
      </c>
      <c r="D602" t="s">
        <v>1792</v>
      </c>
      <c r="E602" t="s">
        <v>1793</v>
      </c>
      <c r="F602" s="17" t="s">
        <v>2038</v>
      </c>
      <c r="G602" s="17" t="s">
        <v>1586</v>
      </c>
      <c r="H602" t="s">
        <v>1794</v>
      </c>
      <c r="I602" t="s">
        <v>1795</v>
      </c>
      <c r="J602" t="s">
        <v>1120</v>
      </c>
      <c r="K602" s="2" t="s">
        <v>1796</v>
      </c>
      <c r="L602" s="2" t="s">
        <v>1797</v>
      </c>
      <c r="M602" s="3" t="str">
        <f t="shared" si="28"/>
        <v>A</v>
      </c>
      <c r="O602" s="64"/>
      <c r="P602" s="66"/>
      <c r="Q602" s="64"/>
      <c r="S602" s="64"/>
      <c r="U602" s="64"/>
      <c r="W602" s="64"/>
      <c r="Y602" s="67" t="s">
        <v>166</v>
      </c>
      <c r="Z602" s="68" t="s">
        <v>2064</v>
      </c>
      <c r="AA602" s="64"/>
      <c r="AC602" s="64"/>
      <c r="AF602" t="str">
        <f t="shared" si="29"/>
        <v>8.3.3</v>
      </c>
      <c r="AG602">
        <f t="shared" si="30"/>
      </c>
    </row>
    <row r="603" spans="1:33" ht="63.75">
      <c r="A603">
        <v>600</v>
      </c>
      <c r="B603" t="s">
        <v>1798</v>
      </c>
      <c r="C603" t="s">
        <v>1799</v>
      </c>
      <c r="D603" t="s">
        <v>1800</v>
      </c>
      <c r="E603" t="s">
        <v>1801</v>
      </c>
      <c r="F603" s="17" t="s">
        <v>2038</v>
      </c>
      <c r="G603" s="17" t="s">
        <v>1302</v>
      </c>
      <c r="H603" t="s">
        <v>1802</v>
      </c>
      <c r="I603" s="37" t="s">
        <v>1803</v>
      </c>
      <c r="J603" t="s">
        <v>1120</v>
      </c>
      <c r="K603" s="2" t="s">
        <v>1804</v>
      </c>
      <c r="L603" s="2" t="s">
        <v>1805</v>
      </c>
      <c r="M603" s="3" t="str">
        <f t="shared" si="28"/>
        <v>A</v>
      </c>
      <c r="O603" s="64"/>
      <c r="P603" s="66"/>
      <c r="Q603" s="64"/>
      <c r="S603" s="64"/>
      <c r="U603" s="64"/>
      <c r="W603" s="64" t="s">
        <v>166</v>
      </c>
      <c r="X603" s="2"/>
      <c r="Y603" s="64"/>
      <c r="AA603" s="64"/>
      <c r="AC603" s="64"/>
      <c r="AF603" t="str">
        <f t="shared" si="29"/>
        <v>8.4</v>
      </c>
      <c r="AG603">
        <f t="shared" si="30"/>
      </c>
    </row>
    <row r="604" spans="1:33" ht="191.25">
      <c r="A604">
        <v>601</v>
      </c>
      <c r="B604" t="s">
        <v>1806</v>
      </c>
      <c r="C604" t="s">
        <v>1807</v>
      </c>
      <c r="D604" t="s">
        <v>1808</v>
      </c>
      <c r="F604" s="17" t="s">
        <v>2038</v>
      </c>
      <c r="G604" s="17" t="s">
        <v>1302</v>
      </c>
      <c r="H604" t="s">
        <v>1809</v>
      </c>
      <c r="J604" t="s">
        <v>1120</v>
      </c>
      <c r="K604" s="2" t="s">
        <v>1810</v>
      </c>
      <c r="L604" s="2" t="s">
        <v>1811</v>
      </c>
      <c r="M604" s="3" t="str">
        <f t="shared" si="28"/>
        <v>R</v>
      </c>
      <c r="O604" s="64"/>
      <c r="P604" s="66"/>
      <c r="Q604" s="64"/>
      <c r="S604" s="64"/>
      <c r="U604" s="64"/>
      <c r="W604" s="64" t="s">
        <v>271</v>
      </c>
      <c r="X604" s="2" t="s">
        <v>1932</v>
      </c>
      <c r="Y604" s="64"/>
      <c r="AA604" s="64"/>
      <c r="AC604" s="64"/>
      <c r="AF604">
        <f t="shared" si="29"/>
      </c>
      <c r="AG604" t="str">
        <f t="shared" si="30"/>
        <v>8.4</v>
      </c>
    </row>
    <row r="605" spans="1:33" ht="102">
      <c r="A605">
        <v>602</v>
      </c>
      <c r="B605" t="s">
        <v>1812</v>
      </c>
      <c r="C605" t="s">
        <v>1813</v>
      </c>
      <c r="D605" t="s">
        <v>1814</v>
      </c>
      <c r="E605" t="s">
        <v>1815</v>
      </c>
      <c r="F605" s="17" t="s">
        <v>2038</v>
      </c>
      <c r="G605" s="17" t="s">
        <v>1303</v>
      </c>
      <c r="H605" t="s">
        <v>1816</v>
      </c>
      <c r="I605" t="s">
        <v>1817</v>
      </c>
      <c r="J605" t="s">
        <v>1120</v>
      </c>
      <c r="K605" s="2" t="s">
        <v>1818</v>
      </c>
      <c r="L605" s="2" t="s">
        <v>1819</v>
      </c>
      <c r="M605" s="3" t="str">
        <f t="shared" si="28"/>
        <v>R</v>
      </c>
      <c r="O605" s="64"/>
      <c r="P605" s="66"/>
      <c r="Q605" s="64"/>
      <c r="S605" s="64"/>
      <c r="U605" s="64"/>
      <c r="W605" s="64" t="s">
        <v>271</v>
      </c>
      <c r="X605" s="2" t="s">
        <v>1933</v>
      </c>
      <c r="Y605" s="64"/>
      <c r="AA605" s="64"/>
      <c r="AC605" s="64"/>
      <c r="AF605">
        <f t="shared" si="29"/>
      </c>
      <c r="AG605" t="str">
        <f t="shared" si="30"/>
        <v>8.5</v>
      </c>
    </row>
    <row r="606" spans="1:33" ht="25.5">
      <c r="A606">
        <v>603</v>
      </c>
      <c r="B606" t="s">
        <v>1820</v>
      </c>
      <c r="C606" t="s">
        <v>1821</v>
      </c>
      <c r="D606" t="s">
        <v>1822</v>
      </c>
      <c r="E606" t="s">
        <v>1823</v>
      </c>
      <c r="F606" s="17" t="s">
        <v>2038</v>
      </c>
      <c r="G606" s="17" t="s">
        <v>1303</v>
      </c>
      <c r="H606" t="s">
        <v>1824</v>
      </c>
      <c r="I606" t="s">
        <v>1825</v>
      </c>
      <c r="J606" t="s">
        <v>1120</v>
      </c>
      <c r="K606" s="2" t="s">
        <v>1826</v>
      </c>
      <c r="L606" s="2" t="s">
        <v>1827</v>
      </c>
      <c r="M606" s="3" t="str">
        <f t="shared" si="28"/>
        <v>A</v>
      </c>
      <c r="O606" s="64"/>
      <c r="P606" s="66"/>
      <c r="Q606" s="64"/>
      <c r="S606" s="64"/>
      <c r="U606" s="64"/>
      <c r="W606" s="64" t="s">
        <v>166</v>
      </c>
      <c r="Y606" s="64"/>
      <c r="AA606" s="64"/>
      <c r="AC606" s="64"/>
      <c r="AF606" t="str">
        <f t="shared" si="29"/>
        <v>8.5</v>
      </c>
      <c r="AG606">
        <f t="shared" si="30"/>
      </c>
    </row>
    <row r="607" spans="1:33" ht="63.75">
      <c r="A607">
        <v>604</v>
      </c>
      <c r="B607" t="s">
        <v>1828</v>
      </c>
      <c r="C607" t="s">
        <v>1829</v>
      </c>
      <c r="D607" t="s">
        <v>1830</v>
      </c>
      <c r="E607" t="s">
        <v>1831</v>
      </c>
      <c r="F607" s="17" t="s">
        <v>2036</v>
      </c>
      <c r="G607" s="17" t="s">
        <v>2036</v>
      </c>
      <c r="H607" t="s">
        <v>1832</v>
      </c>
      <c r="I607" t="s">
        <v>1833</v>
      </c>
      <c r="J607" t="s">
        <v>1120</v>
      </c>
      <c r="K607" s="2" t="s">
        <v>1834</v>
      </c>
      <c r="L607" s="2" t="s">
        <v>1835</v>
      </c>
      <c r="M607" s="3">
        <f t="shared" si="28"/>
      </c>
      <c r="O607" s="64"/>
      <c r="P607" s="66"/>
      <c r="Q607" s="64"/>
      <c r="S607" s="64"/>
      <c r="U607" s="64"/>
      <c r="W607" s="64"/>
      <c r="Y607" s="64"/>
      <c r="AA607" s="64"/>
      <c r="AC607" s="64"/>
      <c r="AF607">
        <f t="shared" si="29"/>
      </c>
      <c r="AG607">
        <f t="shared" si="30"/>
      </c>
    </row>
    <row r="608" spans="1:33" ht="25.5">
      <c r="A608">
        <v>605</v>
      </c>
      <c r="B608" t="s">
        <v>1836</v>
      </c>
      <c r="C608" t="s">
        <v>1837</v>
      </c>
      <c r="D608" t="s">
        <v>1838</v>
      </c>
      <c r="E608" t="s">
        <v>1839</v>
      </c>
      <c r="F608" t="s">
        <v>725</v>
      </c>
      <c r="G608" t="s">
        <v>725</v>
      </c>
      <c r="H608" t="s">
        <v>1840</v>
      </c>
      <c r="J608" t="s">
        <v>1120</v>
      </c>
      <c r="K608" s="2" t="s">
        <v>1841</v>
      </c>
      <c r="L608" s="2" t="s">
        <v>1842</v>
      </c>
      <c r="M608" s="3">
        <f t="shared" si="28"/>
      </c>
      <c r="O608" s="64"/>
      <c r="P608" s="66"/>
      <c r="Q608" s="64"/>
      <c r="S608" s="64"/>
      <c r="U608" s="64"/>
      <c r="W608" s="64"/>
      <c r="Y608" s="64"/>
      <c r="AA608" s="64"/>
      <c r="AC608" s="64"/>
      <c r="AF608">
        <f t="shared" si="29"/>
      </c>
      <c r="AG608">
        <f t="shared" si="30"/>
      </c>
    </row>
    <row r="609" spans="1:33" ht="25.5">
      <c r="A609">
        <v>606</v>
      </c>
      <c r="B609" t="s">
        <v>1843</v>
      </c>
      <c r="C609" t="s">
        <v>1844</v>
      </c>
      <c r="D609" t="s">
        <v>1131</v>
      </c>
      <c r="E609">
        <v>12</v>
      </c>
      <c r="F609" s="17" t="s">
        <v>1953</v>
      </c>
      <c r="G609" s="17" t="s">
        <v>1953</v>
      </c>
      <c r="H609">
        <v>3</v>
      </c>
      <c r="I609">
        <v>19</v>
      </c>
      <c r="J609" t="s">
        <v>1952</v>
      </c>
      <c r="K609" s="2" t="s">
        <v>1845</v>
      </c>
      <c r="L609" s="2" t="s">
        <v>1846</v>
      </c>
      <c r="M609" s="3" t="str">
        <f t="shared" si="28"/>
        <v>A</v>
      </c>
      <c r="O609" s="64" t="s">
        <v>166</v>
      </c>
      <c r="P609" s="66">
        <v>7.1</v>
      </c>
      <c r="Q609" s="64"/>
      <c r="S609" s="64"/>
      <c r="U609" s="64"/>
      <c r="W609" s="64"/>
      <c r="Y609" s="64"/>
      <c r="AA609" s="64"/>
      <c r="AC609" s="64"/>
      <c r="AF609" t="str">
        <f t="shared" si="29"/>
        <v>3</v>
      </c>
      <c r="AG609">
        <f t="shared" si="30"/>
      </c>
    </row>
    <row r="610" spans="1:33" ht="51">
      <c r="A610">
        <v>607</v>
      </c>
      <c r="B610" t="s">
        <v>1843</v>
      </c>
      <c r="C610" t="s">
        <v>1847</v>
      </c>
      <c r="D610" t="s">
        <v>1131</v>
      </c>
      <c r="E610">
        <v>19</v>
      </c>
      <c r="F610" s="17" t="s">
        <v>85</v>
      </c>
      <c r="G610" s="17" t="s">
        <v>85</v>
      </c>
      <c r="H610" t="s">
        <v>650</v>
      </c>
      <c r="I610">
        <v>25</v>
      </c>
      <c r="J610" t="s">
        <v>1952</v>
      </c>
      <c r="K610" s="2" t="s">
        <v>1848</v>
      </c>
      <c r="L610" s="38" t="s">
        <v>1849</v>
      </c>
      <c r="M610" s="3" t="str">
        <f t="shared" si="28"/>
        <v>A</v>
      </c>
      <c r="O610" s="64" t="s">
        <v>166</v>
      </c>
      <c r="P610" s="66">
        <v>7.1</v>
      </c>
      <c r="Q610" s="64"/>
      <c r="S610" s="64"/>
      <c r="U610" s="64"/>
      <c r="W610" s="64"/>
      <c r="Y610" s="64"/>
      <c r="AA610" s="64"/>
      <c r="AC610" s="64"/>
      <c r="AF610" t="str">
        <f t="shared" si="29"/>
        <v>5</v>
      </c>
      <c r="AG610">
        <f t="shared" si="30"/>
      </c>
    </row>
    <row r="611" spans="1:33" ht="102">
      <c r="A611">
        <v>608</v>
      </c>
      <c r="B611" t="s">
        <v>1843</v>
      </c>
      <c r="C611" t="s">
        <v>1850</v>
      </c>
      <c r="D611" t="s">
        <v>1131</v>
      </c>
      <c r="E611">
        <v>26</v>
      </c>
      <c r="F611" s="17" t="s">
        <v>85</v>
      </c>
      <c r="G611" s="17" t="s">
        <v>85</v>
      </c>
      <c r="H611" t="s">
        <v>1956</v>
      </c>
      <c r="I611">
        <v>26</v>
      </c>
      <c r="J611" t="s">
        <v>1952</v>
      </c>
      <c r="K611" s="2" t="s">
        <v>1851</v>
      </c>
      <c r="L611" s="2" t="s">
        <v>1852</v>
      </c>
      <c r="M611" s="3" t="str">
        <f t="shared" si="28"/>
        <v>A</v>
      </c>
      <c r="O611" s="64" t="s">
        <v>166</v>
      </c>
      <c r="P611" s="66" t="s">
        <v>1908</v>
      </c>
      <c r="Q611" s="64"/>
      <c r="S611" s="64"/>
      <c r="U611" s="64"/>
      <c r="W611" s="64"/>
      <c r="Y611" s="64"/>
      <c r="AA611" s="64"/>
      <c r="AC611" s="64"/>
      <c r="AF611" t="str">
        <f t="shared" si="29"/>
        <v>5</v>
      </c>
      <c r="AG611">
        <f t="shared" si="30"/>
      </c>
    </row>
    <row r="612" spans="1:33" ht="191.25">
      <c r="A612">
        <v>609</v>
      </c>
      <c r="B612" t="s">
        <v>1843</v>
      </c>
      <c r="C612" t="s">
        <v>1853</v>
      </c>
      <c r="D612" t="s">
        <v>1131</v>
      </c>
      <c r="E612">
        <v>29</v>
      </c>
      <c r="F612" s="22" t="s">
        <v>2037</v>
      </c>
      <c r="G612" s="22" t="s">
        <v>2037</v>
      </c>
      <c r="H612" t="s">
        <v>1854</v>
      </c>
      <c r="I612">
        <v>18</v>
      </c>
      <c r="J612" t="s">
        <v>1952</v>
      </c>
      <c r="K612" s="2" t="s">
        <v>1855</v>
      </c>
      <c r="L612" s="2" t="s">
        <v>1856</v>
      </c>
      <c r="M612" s="3">
        <f t="shared" si="28"/>
      </c>
      <c r="O612" s="64"/>
      <c r="P612" s="66"/>
      <c r="Q612" s="64"/>
      <c r="S612" s="64"/>
      <c r="U612" s="64"/>
      <c r="W612" s="64"/>
      <c r="Y612" s="64"/>
      <c r="AA612" s="64"/>
      <c r="AC612" s="64"/>
      <c r="AF612">
        <f t="shared" si="29"/>
      </c>
      <c r="AG612">
        <f t="shared" si="30"/>
      </c>
    </row>
    <row r="613" spans="1:33" ht="25.5">
      <c r="A613">
        <v>610</v>
      </c>
      <c r="B613" t="s">
        <v>1843</v>
      </c>
      <c r="C613" t="s">
        <v>1857</v>
      </c>
      <c r="D613" t="s">
        <v>1131</v>
      </c>
      <c r="E613">
        <v>30</v>
      </c>
      <c r="F613" s="17" t="s">
        <v>2034</v>
      </c>
      <c r="G613" s="17" t="s">
        <v>2034</v>
      </c>
      <c r="H613" t="s">
        <v>1768</v>
      </c>
      <c r="I613">
        <v>17</v>
      </c>
      <c r="J613" t="s">
        <v>1952</v>
      </c>
      <c r="K613" s="2" t="s">
        <v>1858</v>
      </c>
      <c r="L613" s="2" t="s">
        <v>1859</v>
      </c>
      <c r="M613" s="3">
        <f t="shared" si="28"/>
      </c>
      <c r="O613" s="64"/>
      <c r="P613" s="66"/>
      <c r="Q613" s="64"/>
      <c r="S613" s="64"/>
      <c r="U613" s="64"/>
      <c r="W613" s="64"/>
      <c r="Y613" s="64"/>
      <c r="AA613" s="64"/>
      <c r="AC613" s="64"/>
      <c r="AF613">
        <f t="shared" si="29"/>
      </c>
      <c r="AG613">
        <f t="shared" si="30"/>
      </c>
    </row>
    <row r="614" spans="1:33" ht="25.5">
      <c r="A614">
        <v>611</v>
      </c>
      <c r="B614" t="s">
        <v>1843</v>
      </c>
      <c r="C614" t="s">
        <v>1860</v>
      </c>
      <c r="D614" t="s">
        <v>1131</v>
      </c>
      <c r="E614">
        <v>52</v>
      </c>
      <c r="F614" s="17" t="s">
        <v>2038</v>
      </c>
      <c r="G614" s="17" t="s">
        <v>1301</v>
      </c>
      <c r="H614" t="s">
        <v>1861</v>
      </c>
      <c r="I614">
        <v>17</v>
      </c>
      <c r="J614" t="s">
        <v>1952</v>
      </c>
      <c r="K614" s="2" t="s">
        <v>1862</v>
      </c>
      <c r="L614" s="2" t="s">
        <v>1863</v>
      </c>
      <c r="M614" s="3" t="str">
        <f t="shared" si="28"/>
        <v>A</v>
      </c>
      <c r="O614" s="64" t="s">
        <v>166</v>
      </c>
      <c r="P614" s="66">
        <v>7.1</v>
      </c>
      <c r="Q614" s="64"/>
      <c r="S614" s="64"/>
      <c r="U614" s="64"/>
      <c r="W614" s="64"/>
      <c r="Y614" s="64"/>
      <c r="AA614" s="64"/>
      <c r="AC614" s="64"/>
      <c r="AF614" t="str">
        <f t="shared" si="29"/>
        <v>8.3.2</v>
      </c>
      <c r="AG614">
        <f t="shared" si="30"/>
      </c>
    </row>
    <row r="615" spans="1:33" ht="191.25">
      <c r="A615">
        <v>612</v>
      </c>
      <c r="B615" t="s">
        <v>1843</v>
      </c>
      <c r="C615" t="s">
        <v>1864</v>
      </c>
      <c r="D615" t="s">
        <v>1131</v>
      </c>
      <c r="E615">
        <v>30</v>
      </c>
      <c r="F615" s="22" t="s">
        <v>2037</v>
      </c>
      <c r="G615" s="22" t="s">
        <v>2037</v>
      </c>
      <c r="H615" t="s">
        <v>1865</v>
      </c>
      <c r="I615">
        <v>4</v>
      </c>
      <c r="J615" t="s">
        <v>1952</v>
      </c>
      <c r="K615" s="2" t="s">
        <v>1866</v>
      </c>
      <c r="L615" s="2" t="s">
        <v>1867</v>
      </c>
      <c r="M615" s="3">
        <f t="shared" si="28"/>
      </c>
      <c r="O615" s="64"/>
      <c r="P615" s="66"/>
      <c r="Q615" s="64"/>
      <c r="S615" s="64"/>
      <c r="U615" s="64"/>
      <c r="W615" s="64"/>
      <c r="Y615" s="64"/>
      <c r="AA615" s="64"/>
      <c r="AC615" s="64"/>
      <c r="AF615">
        <f t="shared" si="29"/>
      </c>
      <c r="AG615">
        <f t="shared" si="30"/>
      </c>
    </row>
    <row r="616" spans="1:33" ht="76.5">
      <c r="A616">
        <v>613</v>
      </c>
      <c r="B616" t="s">
        <v>1868</v>
      </c>
      <c r="C616" t="s">
        <v>1869</v>
      </c>
      <c r="D616" t="s">
        <v>1870</v>
      </c>
      <c r="E616">
        <v>82</v>
      </c>
      <c r="F616" s="17" t="s">
        <v>2038</v>
      </c>
      <c r="G616" s="17" t="s">
        <v>1303</v>
      </c>
      <c r="H616" t="s">
        <v>1871</v>
      </c>
      <c r="I616">
        <v>17</v>
      </c>
      <c r="J616" t="s">
        <v>1120</v>
      </c>
      <c r="K616" s="2" t="s">
        <v>1345</v>
      </c>
      <c r="L616" s="2" t="s">
        <v>1346</v>
      </c>
      <c r="M616" s="3" t="str">
        <f t="shared" si="28"/>
        <v>A</v>
      </c>
      <c r="O616" s="64"/>
      <c r="P616" s="66"/>
      <c r="Q616" s="64"/>
      <c r="S616" s="64"/>
      <c r="U616" s="64"/>
      <c r="W616" s="64" t="s">
        <v>166</v>
      </c>
      <c r="X616" s="2" t="s">
        <v>1934</v>
      </c>
      <c r="Y616" s="64"/>
      <c r="AA616" s="64"/>
      <c r="AC616" s="64"/>
      <c r="AF616" t="str">
        <f t="shared" si="29"/>
        <v>8.5</v>
      </c>
      <c r="AG616">
        <f t="shared" si="30"/>
      </c>
    </row>
    <row r="617" spans="1:33" ht="38.25">
      <c r="A617">
        <v>614</v>
      </c>
      <c r="B617" t="s">
        <v>1347</v>
      </c>
      <c r="C617" t="s">
        <v>1348</v>
      </c>
      <c r="D617" t="s">
        <v>1349</v>
      </c>
      <c r="E617">
        <v>85</v>
      </c>
      <c r="F617" s="17" t="s">
        <v>2038</v>
      </c>
      <c r="G617" s="17" t="s">
        <v>1303</v>
      </c>
      <c r="H617" t="s">
        <v>1350</v>
      </c>
      <c r="I617">
        <v>19</v>
      </c>
      <c r="J617" t="s">
        <v>1120</v>
      </c>
      <c r="K617" s="2" t="s">
        <v>1351</v>
      </c>
      <c r="L617" s="2" t="s">
        <v>1352</v>
      </c>
      <c r="M617" s="3" t="str">
        <f t="shared" si="28"/>
        <v>A</v>
      </c>
      <c r="O617" s="64"/>
      <c r="P617" s="66"/>
      <c r="Q617" s="64"/>
      <c r="S617" s="64"/>
      <c r="U617" s="64"/>
      <c r="W617" s="64" t="s">
        <v>166</v>
      </c>
      <c r="X617" t="s">
        <v>1935</v>
      </c>
      <c r="Y617" s="64"/>
      <c r="AA617" s="64"/>
      <c r="AC617" s="64"/>
      <c r="AF617" t="str">
        <f t="shared" si="29"/>
        <v>8.5</v>
      </c>
      <c r="AG617">
        <f t="shared" si="30"/>
      </c>
    </row>
    <row r="618" spans="1:33" ht="51">
      <c r="A618">
        <v>615</v>
      </c>
      <c r="B618" t="s">
        <v>1353</v>
      </c>
      <c r="C618" t="s">
        <v>1354</v>
      </c>
      <c r="D618" t="s">
        <v>1355</v>
      </c>
      <c r="E618">
        <v>52</v>
      </c>
      <c r="F618" s="17" t="s">
        <v>2038</v>
      </c>
      <c r="G618" s="17" t="s">
        <v>1301</v>
      </c>
      <c r="H618" t="s">
        <v>1356</v>
      </c>
      <c r="I618">
        <v>4</v>
      </c>
      <c r="J618" t="s">
        <v>1120</v>
      </c>
      <c r="K618" s="2" t="s">
        <v>1357</v>
      </c>
      <c r="L618" s="2" t="s">
        <v>1358</v>
      </c>
      <c r="M618" s="3">
        <f t="shared" si="28"/>
      </c>
      <c r="O618" s="64"/>
      <c r="P618" s="66"/>
      <c r="Q618" s="64"/>
      <c r="S618" s="64"/>
      <c r="U618" s="64"/>
      <c r="W618" s="64"/>
      <c r="Y618" s="64"/>
      <c r="AA618" s="64"/>
      <c r="AC618" s="64"/>
      <c r="AF618">
        <f t="shared" si="29"/>
      </c>
      <c r="AG618">
        <f t="shared" si="30"/>
      </c>
    </row>
    <row r="619" spans="1:33" ht="63.75">
      <c r="A619">
        <v>616</v>
      </c>
      <c r="B619" t="s">
        <v>1359</v>
      </c>
      <c r="C619" t="s">
        <v>1360</v>
      </c>
      <c r="D619" t="s">
        <v>1361</v>
      </c>
      <c r="E619">
        <v>61</v>
      </c>
      <c r="F619" s="17" t="s">
        <v>2038</v>
      </c>
      <c r="G619" s="17" t="s">
        <v>1586</v>
      </c>
      <c r="H619" t="s">
        <v>1362</v>
      </c>
      <c r="I619">
        <v>18</v>
      </c>
      <c r="J619" t="s">
        <v>1120</v>
      </c>
      <c r="K619" s="2" t="s">
        <v>1363</v>
      </c>
      <c r="L619" s="2" t="s">
        <v>1364</v>
      </c>
      <c r="M619" s="3" t="str">
        <f t="shared" si="28"/>
        <v>A</v>
      </c>
      <c r="O619" s="64"/>
      <c r="P619" s="66"/>
      <c r="Q619" s="64"/>
      <c r="S619" s="64"/>
      <c r="U619" s="64"/>
      <c r="W619" s="64"/>
      <c r="Y619" s="67" t="s">
        <v>166</v>
      </c>
      <c r="Z619" s="68" t="s">
        <v>2064</v>
      </c>
      <c r="AA619" s="64"/>
      <c r="AC619" s="64"/>
      <c r="AF619" t="str">
        <f t="shared" si="29"/>
        <v>8.3.3</v>
      </c>
      <c r="AG619">
        <f t="shared" si="30"/>
      </c>
    </row>
    <row r="620" spans="1:33" ht="38.25">
      <c r="A620">
        <v>617</v>
      </c>
      <c r="B620" t="s">
        <v>1365</v>
      </c>
      <c r="C620" t="s">
        <v>1366</v>
      </c>
      <c r="D620" t="s">
        <v>1367</v>
      </c>
      <c r="E620">
        <v>62</v>
      </c>
      <c r="F620" s="17" t="s">
        <v>2038</v>
      </c>
      <c r="G620" s="17" t="s">
        <v>1586</v>
      </c>
      <c r="H620" t="s">
        <v>1368</v>
      </c>
      <c r="I620">
        <v>24</v>
      </c>
      <c r="J620" t="s">
        <v>1120</v>
      </c>
      <c r="K620" s="2" t="s">
        <v>1369</v>
      </c>
      <c r="L620" s="2" t="s">
        <v>1370</v>
      </c>
      <c r="M620" s="3" t="str">
        <f t="shared" si="28"/>
        <v>A</v>
      </c>
      <c r="O620" s="64"/>
      <c r="P620" s="66"/>
      <c r="Q620" s="64"/>
      <c r="S620" s="64"/>
      <c r="U620" s="64"/>
      <c r="W620" s="64"/>
      <c r="Y620" s="67" t="s">
        <v>166</v>
      </c>
      <c r="Z620" s="68" t="s">
        <v>2064</v>
      </c>
      <c r="AA620" s="64"/>
      <c r="AC620" s="64"/>
      <c r="AF620" t="str">
        <f t="shared" si="29"/>
        <v>8.3.3</v>
      </c>
      <c r="AG620">
        <f t="shared" si="30"/>
      </c>
    </row>
    <row r="621" spans="1:33" ht="51">
      <c r="A621">
        <v>618</v>
      </c>
      <c r="B621" t="s">
        <v>1371</v>
      </c>
      <c r="C621" t="s">
        <v>1372</v>
      </c>
      <c r="D621" t="s">
        <v>1373</v>
      </c>
      <c r="E621">
        <v>68</v>
      </c>
      <c r="F621" s="17" t="s">
        <v>2038</v>
      </c>
      <c r="G621" s="17" t="s">
        <v>1302</v>
      </c>
      <c r="H621" t="s">
        <v>1374</v>
      </c>
      <c r="I621">
        <v>29</v>
      </c>
      <c r="J621" t="s">
        <v>1120</v>
      </c>
      <c r="K621" s="2" t="s">
        <v>1375</v>
      </c>
      <c r="L621" s="2" t="s">
        <v>1376</v>
      </c>
      <c r="M621" s="3" t="str">
        <f t="shared" si="28"/>
        <v>A</v>
      </c>
      <c r="O621" s="64"/>
      <c r="P621" s="66"/>
      <c r="Q621" s="64"/>
      <c r="S621" s="64"/>
      <c r="U621" s="64"/>
      <c r="W621" s="64" t="s">
        <v>166</v>
      </c>
      <c r="X621" s="2"/>
      <c r="Y621" s="64"/>
      <c r="AA621" s="64"/>
      <c r="AC621" s="64"/>
      <c r="AF621" t="str">
        <f t="shared" si="29"/>
        <v>8.4</v>
      </c>
      <c r="AG621">
        <f t="shared" si="30"/>
      </c>
    </row>
    <row r="622" spans="1:33" ht="38.25">
      <c r="A622">
        <v>619</v>
      </c>
      <c r="B622" t="s">
        <v>1377</v>
      </c>
      <c r="C622" t="s">
        <v>1378</v>
      </c>
      <c r="D622" t="s">
        <v>1379</v>
      </c>
      <c r="E622">
        <v>68</v>
      </c>
      <c r="F622" s="17" t="s">
        <v>2038</v>
      </c>
      <c r="G622" s="17" t="s">
        <v>1302</v>
      </c>
      <c r="H622" t="s">
        <v>1380</v>
      </c>
      <c r="I622">
        <v>34</v>
      </c>
      <c r="J622" t="s">
        <v>1120</v>
      </c>
      <c r="K622" s="2" t="s">
        <v>1381</v>
      </c>
      <c r="L622" s="2" t="s">
        <v>1382</v>
      </c>
      <c r="M622" s="3" t="str">
        <f t="shared" si="28"/>
        <v>A</v>
      </c>
      <c r="O622" s="64"/>
      <c r="P622" s="66"/>
      <c r="Q622" s="64"/>
      <c r="S622" s="64"/>
      <c r="U622" s="64"/>
      <c r="W622" s="64" t="s">
        <v>166</v>
      </c>
      <c r="X622" s="2"/>
      <c r="Y622" s="64"/>
      <c r="AA622" s="64"/>
      <c r="AC622" s="64"/>
      <c r="AF622" t="str">
        <f t="shared" si="29"/>
        <v>8.4</v>
      </c>
      <c r="AG622">
        <f t="shared" si="30"/>
      </c>
    </row>
    <row r="623" spans="1:33" ht="38.25">
      <c r="A623">
        <v>620</v>
      </c>
      <c r="B623" t="s">
        <v>1383</v>
      </c>
      <c r="C623" t="s">
        <v>1384</v>
      </c>
      <c r="D623" t="s">
        <v>1385</v>
      </c>
      <c r="E623">
        <v>73</v>
      </c>
      <c r="F623" s="17" t="s">
        <v>2038</v>
      </c>
      <c r="G623" s="17" t="s">
        <v>1302</v>
      </c>
      <c r="H623" t="s">
        <v>1386</v>
      </c>
      <c r="I623">
        <v>8</v>
      </c>
      <c r="J623" t="s">
        <v>1120</v>
      </c>
      <c r="K623" s="2" t="s">
        <v>1387</v>
      </c>
      <c r="L623" s="2" t="s">
        <v>1388</v>
      </c>
      <c r="M623" s="3" t="str">
        <f t="shared" si="28"/>
        <v>A</v>
      </c>
      <c r="O623" s="64"/>
      <c r="P623" s="66"/>
      <c r="Q623" s="64"/>
      <c r="S623" s="64"/>
      <c r="U623" s="64"/>
      <c r="W623" s="64" t="s">
        <v>166</v>
      </c>
      <c r="X623" s="2"/>
      <c r="Y623" s="64"/>
      <c r="AA623" s="64"/>
      <c r="AC623" s="64"/>
      <c r="AF623" t="str">
        <f t="shared" si="29"/>
        <v>8.4</v>
      </c>
      <c r="AG623">
        <f t="shared" si="30"/>
      </c>
    </row>
    <row r="624" spans="1:33" ht="51">
      <c r="A624">
        <v>621</v>
      </c>
      <c r="B624" t="s">
        <v>1389</v>
      </c>
      <c r="C624" t="s">
        <v>1390</v>
      </c>
      <c r="D624" t="s">
        <v>1391</v>
      </c>
      <c r="E624" t="s">
        <v>1392</v>
      </c>
      <c r="F624" s="17" t="s">
        <v>1979</v>
      </c>
      <c r="G624" s="17" t="s">
        <v>1979</v>
      </c>
      <c r="H624" t="s">
        <v>1393</v>
      </c>
      <c r="I624" t="s">
        <v>1394</v>
      </c>
      <c r="J624" t="s">
        <v>1120</v>
      </c>
      <c r="K624" s="2" t="s">
        <v>1395</v>
      </c>
      <c r="L624" s="2" t="s">
        <v>1396</v>
      </c>
      <c r="M624" s="3">
        <f t="shared" si="28"/>
      </c>
      <c r="O624" s="64"/>
      <c r="P624" s="66"/>
      <c r="Q624" s="64"/>
      <c r="S624" s="64"/>
      <c r="U624" s="64"/>
      <c r="W624" s="64"/>
      <c r="Y624" s="64"/>
      <c r="AA624" s="64"/>
      <c r="AC624" s="64"/>
      <c r="AF624">
        <f t="shared" si="29"/>
      </c>
      <c r="AG624">
        <f t="shared" si="30"/>
      </c>
    </row>
    <row r="625" spans="1:33" ht="102">
      <c r="A625">
        <v>622</v>
      </c>
      <c r="B625" t="s">
        <v>1397</v>
      </c>
      <c r="C625" t="s">
        <v>1398</v>
      </c>
      <c r="D625" t="s">
        <v>1399</v>
      </c>
      <c r="E625">
        <v>83</v>
      </c>
      <c r="F625" s="17" t="s">
        <v>2038</v>
      </c>
      <c r="G625" s="17" t="s">
        <v>1303</v>
      </c>
      <c r="H625" t="s">
        <v>1400</v>
      </c>
      <c r="I625">
        <v>2</v>
      </c>
      <c r="J625" t="s">
        <v>1120</v>
      </c>
      <c r="K625" s="2" t="s">
        <v>1401</v>
      </c>
      <c r="L625" s="2" t="s">
        <v>1402</v>
      </c>
      <c r="M625" s="3" t="str">
        <f t="shared" si="28"/>
        <v>R</v>
      </c>
      <c r="O625" s="64"/>
      <c r="P625" s="66"/>
      <c r="Q625" s="64"/>
      <c r="S625" s="64"/>
      <c r="U625" s="64"/>
      <c r="W625" s="64" t="s">
        <v>271</v>
      </c>
      <c r="X625" s="2" t="s">
        <v>1933</v>
      </c>
      <c r="Y625" s="64"/>
      <c r="AA625" s="64"/>
      <c r="AC625" s="64"/>
      <c r="AF625">
        <f t="shared" si="29"/>
      </c>
      <c r="AG625" t="str">
        <f t="shared" si="30"/>
        <v>8.5</v>
      </c>
    </row>
    <row r="626" spans="1:33" ht="51">
      <c r="A626">
        <v>623</v>
      </c>
      <c r="B626" t="s">
        <v>1403</v>
      </c>
      <c r="C626" t="s">
        <v>1404</v>
      </c>
      <c r="D626" t="s">
        <v>1405</v>
      </c>
      <c r="E626">
        <v>93</v>
      </c>
      <c r="F626" s="17" t="s">
        <v>2038</v>
      </c>
      <c r="G626" s="17" t="s">
        <v>1303</v>
      </c>
      <c r="H626" t="s">
        <v>1406</v>
      </c>
      <c r="I626">
        <v>5</v>
      </c>
      <c r="J626" t="s">
        <v>1120</v>
      </c>
      <c r="K626" s="2" t="s">
        <v>1407</v>
      </c>
      <c r="L626" s="2" t="s">
        <v>1408</v>
      </c>
      <c r="M626" s="3" t="str">
        <f t="shared" si="28"/>
        <v>A</v>
      </c>
      <c r="O626" s="64"/>
      <c r="P626" s="66"/>
      <c r="Q626" s="64"/>
      <c r="S626" s="64"/>
      <c r="U626" s="64"/>
      <c r="W626" s="64" t="s">
        <v>166</v>
      </c>
      <c r="X626" s="2" t="s">
        <v>1936</v>
      </c>
      <c r="Y626" s="64"/>
      <c r="AA626" s="64"/>
      <c r="AC626" s="64"/>
      <c r="AF626" t="str">
        <f t="shared" si="29"/>
        <v>8.5</v>
      </c>
      <c r="AG626">
        <f t="shared" si="30"/>
      </c>
    </row>
    <row r="627" spans="1:33" ht="63.75">
      <c r="A627">
        <v>624</v>
      </c>
      <c r="B627" t="s">
        <v>1409</v>
      </c>
      <c r="C627" t="s">
        <v>1410</v>
      </c>
      <c r="D627" t="s">
        <v>1411</v>
      </c>
      <c r="E627">
        <v>126</v>
      </c>
      <c r="F627" s="17" t="s">
        <v>2036</v>
      </c>
      <c r="G627" s="17" t="s">
        <v>2036</v>
      </c>
      <c r="H627" t="s">
        <v>1412</v>
      </c>
      <c r="I627">
        <v>6</v>
      </c>
      <c r="J627" t="s">
        <v>1120</v>
      </c>
      <c r="K627" s="2" t="s">
        <v>1413</v>
      </c>
      <c r="L627" s="2" t="s">
        <v>1414</v>
      </c>
      <c r="M627" s="3">
        <f t="shared" si="28"/>
      </c>
      <c r="O627" s="64"/>
      <c r="P627" s="66"/>
      <c r="Q627" s="64"/>
      <c r="S627" s="64"/>
      <c r="U627" s="64"/>
      <c r="W627" s="64"/>
      <c r="Y627" s="64"/>
      <c r="AA627" s="64"/>
      <c r="AC627" s="64"/>
      <c r="AF627">
        <f t="shared" si="29"/>
      </c>
      <c r="AG627">
        <f t="shared" si="30"/>
      </c>
    </row>
    <row r="628" spans="1:33" ht="38.25">
      <c r="A628">
        <v>625</v>
      </c>
      <c r="B628" t="s">
        <v>1415</v>
      </c>
      <c r="C628" t="s">
        <v>1416</v>
      </c>
      <c r="D628" t="s">
        <v>1417</v>
      </c>
      <c r="E628">
        <v>134</v>
      </c>
      <c r="F628" t="s">
        <v>725</v>
      </c>
      <c r="G628" t="s">
        <v>725</v>
      </c>
      <c r="H628" t="s">
        <v>1418</v>
      </c>
      <c r="I628">
        <v>8</v>
      </c>
      <c r="J628" t="s">
        <v>1120</v>
      </c>
      <c r="K628" s="2" t="s">
        <v>1419</v>
      </c>
      <c r="L628" s="2" t="s">
        <v>1420</v>
      </c>
      <c r="M628" s="3">
        <f t="shared" si="28"/>
      </c>
      <c r="O628" s="64"/>
      <c r="P628" s="66"/>
      <c r="Q628" s="64"/>
      <c r="S628" s="64"/>
      <c r="U628" s="64"/>
      <c r="W628" s="64"/>
      <c r="Y628" s="64"/>
      <c r="AA628" s="64"/>
      <c r="AC628" s="64"/>
      <c r="AF628">
        <f t="shared" si="29"/>
      </c>
      <c r="AG628">
        <f t="shared" si="30"/>
      </c>
    </row>
    <row r="629" spans="1:33" ht="76.5">
      <c r="A629">
        <v>626</v>
      </c>
      <c r="B629" t="s">
        <v>1421</v>
      </c>
      <c r="C629" t="s">
        <v>1422</v>
      </c>
      <c r="D629" t="s">
        <v>1423</v>
      </c>
      <c r="F629" s="17" t="s">
        <v>2038</v>
      </c>
      <c r="G629" s="17" t="s">
        <v>1303</v>
      </c>
      <c r="H629" t="s">
        <v>1424</v>
      </c>
      <c r="J629" t="s">
        <v>1952</v>
      </c>
      <c r="K629" s="2" t="s">
        <v>1425</v>
      </c>
      <c r="L629" s="2" t="s">
        <v>1426</v>
      </c>
      <c r="M629" s="3" t="str">
        <f t="shared" si="28"/>
        <v>A</v>
      </c>
      <c r="O629" s="64"/>
      <c r="P629" s="66"/>
      <c r="Q629" s="64"/>
      <c r="S629" s="64"/>
      <c r="U629" s="64"/>
      <c r="W629" s="64" t="s">
        <v>166</v>
      </c>
      <c r="Y629" s="64"/>
      <c r="AA629" s="64"/>
      <c r="AC629" s="64"/>
      <c r="AF629" t="str">
        <f t="shared" si="29"/>
        <v>8.5</v>
      </c>
      <c r="AG629">
        <f t="shared" si="30"/>
      </c>
    </row>
    <row r="630" spans="1:33" ht="38.25">
      <c r="A630">
        <v>627</v>
      </c>
      <c r="B630" t="s">
        <v>1427</v>
      </c>
      <c r="C630" t="s">
        <v>1428</v>
      </c>
      <c r="D630" t="s">
        <v>1429</v>
      </c>
      <c r="E630">
        <v>89</v>
      </c>
      <c r="F630" s="17" t="s">
        <v>2038</v>
      </c>
      <c r="G630" s="17" t="s">
        <v>1303</v>
      </c>
      <c r="H630" t="s">
        <v>1430</v>
      </c>
      <c r="I630">
        <v>15</v>
      </c>
      <c r="J630" t="s">
        <v>1952</v>
      </c>
      <c r="K630" s="2" t="s">
        <v>1431</v>
      </c>
      <c r="L630" s="2" t="s">
        <v>1432</v>
      </c>
      <c r="M630" s="3" t="str">
        <f t="shared" si="28"/>
        <v>R</v>
      </c>
      <c r="O630" s="64"/>
      <c r="P630" s="66"/>
      <c r="Q630" s="64"/>
      <c r="S630" s="64"/>
      <c r="U630" s="64"/>
      <c r="W630" s="64" t="s">
        <v>271</v>
      </c>
      <c r="X630" s="2" t="s">
        <v>1937</v>
      </c>
      <c r="Y630" s="64"/>
      <c r="AA630" s="64"/>
      <c r="AC630" s="64"/>
      <c r="AF630">
        <f t="shared" si="29"/>
      </c>
      <c r="AG630" t="str">
        <f t="shared" si="30"/>
        <v>8.5</v>
      </c>
    </row>
    <row r="631" spans="1:33" ht="89.25">
      <c r="A631">
        <v>628</v>
      </c>
      <c r="B631" t="s">
        <v>1433</v>
      </c>
      <c r="C631" t="s">
        <v>1434</v>
      </c>
      <c r="D631" t="s">
        <v>1435</v>
      </c>
      <c r="E631">
        <v>90</v>
      </c>
      <c r="F631" s="17" t="s">
        <v>2038</v>
      </c>
      <c r="G631" s="17" t="s">
        <v>1303</v>
      </c>
      <c r="H631" t="s">
        <v>1436</v>
      </c>
      <c r="I631">
        <v>13</v>
      </c>
      <c r="J631" t="s">
        <v>1952</v>
      </c>
      <c r="K631" s="2" t="s">
        <v>1437</v>
      </c>
      <c r="L631" s="2" t="s">
        <v>1438</v>
      </c>
      <c r="M631" s="3" t="str">
        <f t="shared" si="28"/>
        <v>R</v>
      </c>
      <c r="O631" s="64" t="s">
        <v>271</v>
      </c>
      <c r="P631" s="66" t="s">
        <v>1747</v>
      </c>
      <c r="Q631" s="64"/>
      <c r="S631" s="64"/>
      <c r="U631" s="64"/>
      <c r="W631" s="64"/>
      <c r="Y631" s="64"/>
      <c r="AA631" s="64"/>
      <c r="AC631" s="64"/>
      <c r="AF631">
        <f t="shared" si="29"/>
      </c>
      <c r="AG631" t="str">
        <f t="shared" si="30"/>
        <v>8.5</v>
      </c>
    </row>
    <row r="632" spans="1:33" ht="12.75">
      <c r="A632">
        <v>629</v>
      </c>
      <c r="B632" t="s">
        <v>1439</v>
      </c>
      <c r="C632" t="s">
        <v>1440</v>
      </c>
      <c r="D632" t="s">
        <v>1441</v>
      </c>
      <c r="E632">
        <v>92</v>
      </c>
      <c r="F632" s="17" t="s">
        <v>2038</v>
      </c>
      <c r="G632" s="17" t="s">
        <v>1303</v>
      </c>
      <c r="H632" t="s">
        <v>1442</v>
      </c>
      <c r="I632">
        <v>35</v>
      </c>
      <c r="J632" t="s">
        <v>1952</v>
      </c>
      <c r="K632" s="2" t="s">
        <v>1443</v>
      </c>
      <c r="L632" s="2" t="s">
        <v>1444</v>
      </c>
      <c r="M632" s="3" t="str">
        <f t="shared" si="28"/>
        <v>R</v>
      </c>
      <c r="O632" s="64" t="s">
        <v>271</v>
      </c>
      <c r="P632" s="66" t="s">
        <v>1748</v>
      </c>
      <c r="Q632" s="64"/>
      <c r="S632" s="64"/>
      <c r="U632" s="64"/>
      <c r="W632" s="64"/>
      <c r="Y632" s="64"/>
      <c r="AA632" s="64"/>
      <c r="AC632" s="64"/>
      <c r="AF632">
        <f t="shared" si="29"/>
      </c>
      <c r="AG632" t="str">
        <f t="shared" si="30"/>
        <v>8.5</v>
      </c>
    </row>
    <row r="633" spans="1:33" ht="25.5">
      <c r="A633">
        <v>630</v>
      </c>
      <c r="B633" t="s">
        <v>1445</v>
      </c>
      <c r="C633" t="s">
        <v>1446</v>
      </c>
      <c r="D633" t="s">
        <v>1447</v>
      </c>
      <c r="E633">
        <v>95</v>
      </c>
      <c r="F633" s="17" t="s">
        <v>2038</v>
      </c>
      <c r="G633" s="17" t="s">
        <v>1303</v>
      </c>
      <c r="H633" t="s">
        <v>1448</v>
      </c>
      <c r="I633">
        <v>4</v>
      </c>
      <c r="J633" t="s">
        <v>1952</v>
      </c>
      <c r="K633" s="2" t="s">
        <v>1449</v>
      </c>
      <c r="L633" s="2" t="s">
        <v>1450</v>
      </c>
      <c r="M633" s="3" t="str">
        <f t="shared" si="28"/>
        <v>A</v>
      </c>
      <c r="O633" s="64" t="s">
        <v>166</v>
      </c>
      <c r="P633" s="66">
        <v>7.1</v>
      </c>
      <c r="Q633" s="64"/>
      <c r="S633" s="64"/>
      <c r="U633" s="64"/>
      <c r="W633" s="64"/>
      <c r="Y633" s="64"/>
      <c r="AA633" s="64"/>
      <c r="AC633" s="64"/>
      <c r="AF633" t="str">
        <f t="shared" si="29"/>
        <v>8.5</v>
      </c>
      <c r="AG633">
        <f t="shared" si="30"/>
      </c>
    </row>
    <row r="634" spans="1:33" ht="12.75">
      <c r="A634">
        <v>631</v>
      </c>
      <c r="B634" t="s">
        <v>1451</v>
      </c>
      <c r="C634" t="s">
        <v>1452</v>
      </c>
      <c r="D634" t="s">
        <v>1453</v>
      </c>
      <c r="E634">
        <v>98</v>
      </c>
      <c r="F634" s="17" t="s">
        <v>2038</v>
      </c>
      <c r="G634" s="17" t="s">
        <v>1303</v>
      </c>
      <c r="H634" t="s">
        <v>1454</v>
      </c>
      <c r="I634">
        <v>3</v>
      </c>
      <c r="J634" t="s">
        <v>1952</v>
      </c>
      <c r="K634" s="2" t="s">
        <v>1455</v>
      </c>
      <c r="L634" s="2" t="s">
        <v>1456</v>
      </c>
      <c r="M634" s="3" t="str">
        <f t="shared" si="28"/>
        <v>A</v>
      </c>
      <c r="O634" s="64"/>
      <c r="P634" s="66"/>
      <c r="Q634" s="64"/>
      <c r="S634" s="64"/>
      <c r="U634" s="64"/>
      <c r="W634" s="64" t="s">
        <v>166</v>
      </c>
      <c r="Y634" s="64"/>
      <c r="AA634" s="64"/>
      <c r="AC634" s="64"/>
      <c r="AF634" t="str">
        <f t="shared" si="29"/>
        <v>8.5</v>
      </c>
      <c r="AG634">
        <f t="shared" si="30"/>
      </c>
    </row>
    <row r="635" spans="1:33" ht="51">
      <c r="A635">
        <v>632</v>
      </c>
      <c r="B635" t="s">
        <v>1457</v>
      </c>
      <c r="C635" t="s">
        <v>1458</v>
      </c>
      <c r="D635" t="s">
        <v>1459</v>
      </c>
      <c r="E635">
        <v>98</v>
      </c>
      <c r="F635" s="17" t="s">
        <v>2038</v>
      </c>
      <c r="G635" s="17" t="s">
        <v>1303</v>
      </c>
      <c r="H635" t="s">
        <v>1460</v>
      </c>
      <c r="I635">
        <v>11</v>
      </c>
      <c r="J635" t="s">
        <v>1952</v>
      </c>
      <c r="K635" s="2" t="s">
        <v>1461</v>
      </c>
      <c r="L635" s="2" t="s">
        <v>1462</v>
      </c>
      <c r="M635" s="3" t="str">
        <f t="shared" si="28"/>
        <v>R</v>
      </c>
      <c r="O635" s="64"/>
      <c r="P635" s="66"/>
      <c r="Q635" s="64"/>
      <c r="S635" s="64"/>
      <c r="U635" s="64"/>
      <c r="W635" s="64" t="s">
        <v>271</v>
      </c>
      <c r="X635" s="2" t="s">
        <v>1938</v>
      </c>
      <c r="Y635" s="64"/>
      <c r="AA635" s="64"/>
      <c r="AC635" s="64"/>
      <c r="AF635">
        <f t="shared" si="29"/>
      </c>
      <c r="AG635" t="str">
        <f t="shared" si="30"/>
        <v>8.5</v>
      </c>
    </row>
    <row r="636" spans="1:33" ht="25.5">
      <c r="A636">
        <v>633</v>
      </c>
      <c r="B636" t="s">
        <v>1463</v>
      </c>
      <c r="C636" t="s">
        <v>1464</v>
      </c>
      <c r="D636" t="s">
        <v>1465</v>
      </c>
      <c r="E636">
        <v>165</v>
      </c>
      <c r="F636" s="17" t="s">
        <v>171</v>
      </c>
      <c r="G636" s="17" t="s">
        <v>171</v>
      </c>
      <c r="H636" t="s">
        <v>1466</v>
      </c>
      <c r="I636">
        <v>23</v>
      </c>
      <c r="J636" t="s">
        <v>1952</v>
      </c>
      <c r="K636" s="2" t="s">
        <v>1467</v>
      </c>
      <c r="L636" s="2" t="s">
        <v>1468</v>
      </c>
      <c r="M636" s="3" t="str">
        <f t="shared" si="28"/>
        <v>R</v>
      </c>
      <c r="O636" s="64" t="s">
        <v>271</v>
      </c>
      <c r="P636" s="66" t="s">
        <v>1748</v>
      </c>
      <c r="Q636" s="64"/>
      <c r="S636" s="64"/>
      <c r="U636" s="64"/>
      <c r="W636" s="64"/>
      <c r="Y636" s="64"/>
      <c r="AA636" s="64"/>
      <c r="AC636" s="64"/>
      <c r="AF636">
        <f t="shared" si="29"/>
      </c>
      <c r="AG636" t="str">
        <f t="shared" si="30"/>
        <v>I</v>
      </c>
    </row>
    <row r="637" spans="1:33" ht="12.75">
      <c r="A637">
        <v>634</v>
      </c>
      <c r="B637" t="s">
        <v>1469</v>
      </c>
      <c r="C637" t="s">
        <v>1470</v>
      </c>
      <c r="D637" t="s">
        <v>1471</v>
      </c>
      <c r="E637">
        <v>110</v>
      </c>
      <c r="F637" s="17" t="s">
        <v>2038</v>
      </c>
      <c r="G637" s="17" t="s">
        <v>1303</v>
      </c>
      <c r="H637" t="s">
        <v>1472</v>
      </c>
      <c r="I637">
        <v>8</v>
      </c>
      <c r="J637" t="s">
        <v>1952</v>
      </c>
      <c r="K637" s="2" t="s">
        <v>1473</v>
      </c>
      <c r="L637" s="2" t="s">
        <v>1474</v>
      </c>
      <c r="M637" s="3" t="str">
        <f t="shared" si="28"/>
        <v>A</v>
      </c>
      <c r="O637" s="64" t="s">
        <v>166</v>
      </c>
      <c r="P637" s="66">
        <v>7.1</v>
      </c>
      <c r="Q637" s="64"/>
      <c r="S637" s="64"/>
      <c r="U637" s="64"/>
      <c r="W637" s="64"/>
      <c r="Y637" s="64"/>
      <c r="AA637" s="64"/>
      <c r="AC637" s="64"/>
      <c r="AF637" t="str">
        <f t="shared" si="29"/>
        <v>8.5</v>
      </c>
      <c r="AG637">
        <f t="shared" si="30"/>
      </c>
    </row>
    <row r="638" spans="1:33" ht="38.25">
      <c r="A638">
        <v>635</v>
      </c>
      <c r="B638" t="s">
        <v>8</v>
      </c>
      <c r="C638" t="s">
        <v>9</v>
      </c>
      <c r="D638" t="s">
        <v>1777</v>
      </c>
      <c r="E638">
        <v>3</v>
      </c>
      <c r="F638" s="17" t="s">
        <v>1953</v>
      </c>
      <c r="G638" s="17" t="s">
        <v>1953</v>
      </c>
      <c r="H638">
        <v>3</v>
      </c>
      <c r="I638">
        <v>13</v>
      </c>
      <c r="J638" t="s">
        <v>1952</v>
      </c>
      <c r="K638" s="2" t="s">
        <v>10</v>
      </c>
      <c r="L638" s="2" t="s">
        <v>11</v>
      </c>
      <c r="M638" s="3" t="str">
        <f t="shared" si="28"/>
        <v>A</v>
      </c>
      <c r="O638" s="64" t="s">
        <v>166</v>
      </c>
      <c r="P638" s="66">
        <v>7.1</v>
      </c>
      <c r="Q638" s="64"/>
      <c r="S638" s="64"/>
      <c r="U638" s="64"/>
      <c r="W638" s="64"/>
      <c r="Y638" s="64"/>
      <c r="AA638" s="64"/>
      <c r="AC638" s="64"/>
      <c r="AF638" t="str">
        <f t="shared" si="29"/>
        <v>3</v>
      </c>
      <c r="AG638">
        <f t="shared" si="30"/>
      </c>
    </row>
    <row r="639" spans="1:33" ht="153">
      <c r="A639">
        <v>636</v>
      </c>
      <c r="B639" t="s">
        <v>8</v>
      </c>
      <c r="C639" t="s">
        <v>12</v>
      </c>
      <c r="D639" t="s">
        <v>1777</v>
      </c>
      <c r="E639">
        <v>3</v>
      </c>
      <c r="F639" s="17" t="s">
        <v>1953</v>
      </c>
      <c r="G639" s="17" t="s">
        <v>1953</v>
      </c>
      <c r="H639">
        <v>3</v>
      </c>
      <c r="I639">
        <v>34</v>
      </c>
      <c r="J639" t="s">
        <v>1120</v>
      </c>
      <c r="K639" s="2" t="s">
        <v>13</v>
      </c>
      <c r="L639" s="2" t="s">
        <v>14</v>
      </c>
      <c r="M639" s="3" t="str">
        <f t="shared" si="28"/>
        <v>A</v>
      </c>
      <c r="O639" s="64"/>
      <c r="P639" s="66"/>
      <c r="Q639" s="64" t="s">
        <v>166</v>
      </c>
      <c r="R639" s="7" t="s">
        <v>2073</v>
      </c>
      <c r="S639" s="64"/>
      <c r="U639" s="64"/>
      <c r="W639" s="64"/>
      <c r="Y639" s="64"/>
      <c r="AA639" s="64"/>
      <c r="AC639" s="64"/>
      <c r="AF639" t="str">
        <f t="shared" si="29"/>
        <v>3</v>
      </c>
      <c r="AG639">
        <f t="shared" si="30"/>
      </c>
    </row>
    <row r="640" spans="1:33" ht="63.75">
      <c r="A640">
        <v>637</v>
      </c>
      <c r="B640" t="s">
        <v>8</v>
      </c>
      <c r="C640" t="s">
        <v>15</v>
      </c>
      <c r="D640" t="s">
        <v>1777</v>
      </c>
      <c r="E640">
        <v>3</v>
      </c>
      <c r="F640" s="17" t="s">
        <v>1953</v>
      </c>
      <c r="G640" s="17" t="s">
        <v>1953</v>
      </c>
      <c r="H640">
        <v>3</v>
      </c>
      <c r="I640">
        <v>40</v>
      </c>
      <c r="J640" t="s">
        <v>1952</v>
      </c>
      <c r="K640" s="2" t="s">
        <v>16</v>
      </c>
      <c r="L640" s="2" t="s">
        <v>17</v>
      </c>
      <c r="M640" s="3" t="str">
        <f t="shared" si="28"/>
        <v>R</v>
      </c>
      <c r="O640" s="64" t="s">
        <v>271</v>
      </c>
      <c r="P640" s="66" t="s">
        <v>1749</v>
      </c>
      <c r="Q640" s="64"/>
      <c r="S640" s="64"/>
      <c r="U640" s="64"/>
      <c r="W640" s="64"/>
      <c r="Y640" s="64"/>
      <c r="AA640" s="64"/>
      <c r="AC640" s="64"/>
      <c r="AF640">
        <f t="shared" si="29"/>
      </c>
      <c r="AG640" t="str">
        <f t="shared" si="30"/>
        <v>3</v>
      </c>
    </row>
    <row r="641" spans="1:33" ht="38.25">
      <c r="A641">
        <v>638</v>
      </c>
      <c r="B641" t="s">
        <v>8</v>
      </c>
      <c r="C641" t="s">
        <v>18</v>
      </c>
      <c r="D641" t="s">
        <v>1777</v>
      </c>
      <c r="E641">
        <v>23</v>
      </c>
      <c r="F641" s="17" t="s">
        <v>2034</v>
      </c>
      <c r="G641" s="17" t="s">
        <v>2034</v>
      </c>
      <c r="H641" t="s">
        <v>1678</v>
      </c>
      <c r="I641" t="s">
        <v>19</v>
      </c>
      <c r="J641" t="s">
        <v>1952</v>
      </c>
      <c r="K641" s="2" t="s">
        <v>20</v>
      </c>
      <c r="L641" s="2" t="s">
        <v>21</v>
      </c>
      <c r="M641" s="3" t="str">
        <f t="shared" si="28"/>
        <v>A</v>
      </c>
      <c r="O641" s="64" t="s">
        <v>166</v>
      </c>
      <c r="P641" s="66">
        <v>7.1</v>
      </c>
      <c r="Q641" s="64"/>
      <c r="S641" s="64"/>
      <c r="U641" s="64"/>
      <c r="W641" s="64"/>
      <c r="Y641" s="64"/>
      <c r="AA641" s="64"/>
      <c r="AC641" s="64"/>
      <c r="AF641" t="str">
        <f t="shared" si="29"/>
        <v>7</v>
      </c>
      <c r="AG641">
        <f t="shared" si="30"/>
      </c>
    </row>
    <row r="642" spans="1:33" ht="12.75">
      <c r="A642">
        <v>639</v>
      </c>
      <c r="B642" t="s">
        <v>8</v>
      </c>
      <c r="C642" t="s">
        <v>22</v>
      </c>
      <c r="D642" t="s">
        <v>1777</v>
      </c>
      <c r="E642">
        <v>23</v>
      </c>
      <c r="F642" s="17" t="s">
        <v>2034</v>
      </c>
      <c r="G642" s="17" t="s">
        <v>2034</v>
      </c>
      <c r="H642" t="s">
        <v>1992</v>
      </c>
      <c r="I642" t="s">
        <v>23</v>
      </c>
      <c r="J642" t="s">
        <v>1952</v>
      </c>
      <c r="K642" s="2" t="s">
        <v>24</v>
      </c>
      <c r="L642" s="2" t="s">
        <v>25</v>
      </c>
      <c r="M642" s="3" t="str">
        <f t="shared" si="28"/>
        <v>A</v>
      </c>
      <c r="O642" s="64" t="s">
        <v>166</v>
      </c>
      <c r="P642" s="66">
        <v>7.1</v>
      </c>
      <c r="Q642" s="64"/>
      <c r="S642" s="64"/>
      <c r="U642" s="64"/>
      <c r="W642" s="64"/>
      <c r="Y642" s="64"/>
      <c r="AA642" s="64"/>
      <c r="AC642" s="64"/>
      <c r="AF642" t="str">
        <f t="shared" si="29"/>
        <v>7</v>
      </c>
      <c r="AG642">
        <f t="shared" si="30"/>
      </c>
    </row>
    <row r="643" spans="1:33" ht="25.5">
      <c r="A643">
        <v>640</v>
      </c>
      <c r="B643" t="s">
        <v>8</v>
      </c>
      <c r="C643" t="s">
        <v>26</v>
      </c>
      <c r="D643" t="s">
        <v>1777</v>
      </c>
      <c r="E643">
        <v>26</v>
      </c>
      <c r="F643" s="17" t="s">
        <v>2034</v>
      </c>
      <c r="G643" s="17" t="s">
        <v>2034</v>
      </c>
      <c r="H643" t="s">
        <v>1572</v>
      </c>
      <c r="I643">
        <v>16</v>
      </c>
      <c r="J643" t="s">
        <v>1952</v>
      </c>
      <c r="K643" s="2" t="s">
        <v>27</v>
      </c>
      <c r="L643" s="2" t="s">
        <v>28</v>
      </c>
      <c r="M643" s="3" t="str">
        <f t="shared" si="28"/>
        <v>A</v>
      </c>
      <c r="O643" s="64" t="s">
        <v>166</v>
      </c>
      <c r="P643" s="66">
        <v>7.1</v>
      </c>
      <c r="Q643" s="64"/>
      <c r="S643" s="64"/>
      <c r="U643" s="64"/>
      <c r="W643" s="64"/>
      <c r="Y643" s="64"/>
      <c r="AA643" s="64"/>
      <c r="AC643" s="64"/>
      <c r="AF643" t="str">
        <f t="shared" si="29"/>
        <v>7</v>
      </c>
      <c r="AG643">
        <f t="shared" si="30"/>
      </c>
    </row>
    <row r="644" spans="1:33" ht="25.5">
      <c r="A644">
        <v>641</v>
      </c>
      <c r="B644" t="s">
        <v>8</v>
      </c>
      <c r="C644" t="s">
        <v>29</v>
      </c>
      <c r="D644" t="s">
        <v>1777</v>
      </c>
      <c r="E644">
        <v>27</v>
      </c>
      <c r="F644" s="17" t="s">
        <v>2034</v>
      </c>
      <c r="G644" s="17" t="s">
        <v>2034</v>
      </c>
      <c r="H644" t="s">
        <v>378</v>
      </c>
      <c r="I644" t="s">
        <v>30</v>
      </c>
      <c r="J644" t="s">
        <v>1120</v>
      </c>
      <c r="K644" s="2" t="s">
        <v>31</v>
      </c>
      <c r="M644" s="3">
        <f t="shared" si="28"/>
      </c>
      <c r="O644" s="64"/>
      <c r="P644" s="66"/>
      <c r="Q644" s="64"/>
      <c r="S644" s="64"/>
      <c r="U644" s="64"/>
      <c r="W644" s="64"/>
      <c r="Y644" s="64"/>
      <c r="AA644" s="64"/>
      <c r="AC644" s="64"/>
      <c r="AF644">
        <f t="shared" si="29"/>
      </c>
      <c r="AG644">
        <f t="shared" si="30"/>
      </c>
    </row>
    <row r="645" spans="1:33" ht="76.5">
      <c r="A645">
        <v>642</v>
      </c>
      <c r="B645" t="s">
        <v>8</v>
      </c>
      <c r="C645" t="s">
        <v>32</v>
      </c>
      <c r="D645" t="s">
        <v>1777</v>
      </c>
      <c r="E645">
        <v>124</v>
      </c>
      <c r="F645" s="17" t="s">
        <v>2035</v>
      </c>
      <c r="G645" s="17" t="s">
        <v>2035</v>
      </c>
      <c r="H645" t="s">
        <v>33</v>
      </c>
      <c r="I645" t="s">
        <v>34</v>
      </c>
      <c r="J645" t="s">
        <v>1952</v>
      </c>
      <c r="K645" s="2" t="s">
        <v>35</v>
      </c>
      <c r="L645" s="2" t="s">
        <v>36</v>
      </c>
      <c r="M645" s="3" t="str">
        <f aca="true" t="shared" si="31" ref="M645:M708">CONCATENATE(O645,Q645,S645,U645,W645,Y645,AA645)</f>
        <v>A</v>
      </c>
      <c r="O645" s="64" t="s">
        <v>166</v>
      </c>
      <c r="P645" s="66">
        <v>7.1</v>
      </c>
      <c r="Q645" s="64"/>
      <c r="S645" s="64"/>
      <c r="U645" s="64"/>
      <c r="V645" s="2"/>
      <c r="W645" s="64"/>
      <c r="Y645" s="64"/>
      <c r="AA645" s="64"/>
      <c r="AC645" s="64"/>
      <c r="AF645" t="str">
        <f aca="true" t="shared" si="32" ref="AF645:AF708">IF(M645="A",G645,"")</f>
        <v>10</v>
      </c>
      <c r="AG645">
        <f aca="true" t="shared" si="33" ref="AG645:AG708">IF(M645="R",G645,"")</f>
      </c>
    </row>
    <row r="646" spans="1:33" ht="38.25">
      <c r="A646">
        <v>643</v>
      </c>
      <c r="B646" t="s">
        <v>8</v>
      </c>
      <c r="C646" t="s">
        <v>37</v>
      </c>
      <c r="D646" t="s">
        <v>1777</v>
      </c>
      <c r="E646">
        <v>152</v>
      </c>
      <c r="F646" s="17" t="s">
        <v>171</v>
      </c>
      <c r="G646" s="17" t="s">
        <v>171</v>
      </c>
      <c r="H646" t="s">
        <v>38</v>
      </c>
      <c r="I646" t="s">
        <v>39</v>
      </c>
      <c r="J646" t="s">
        <v>1120</v>
      </c>
      <c r="K646" s="2" t="s">
        <v>40</v>
      </c>
      <c r="L646" s="2" t="s">
        <v>41</v>
      </c>
      <c r="M646" s="3">
        <f t="shared" si="31"/>
      </c>
      <c r="O646" s="64"/>
      <c r="P646" s="66"/>
      <c r="Q646" s="64"/>
      <c r="S646" s="64"/>
      <c r="U646" s="64"/>
      <c r="W646" s="64"/>
      <c r="Y646" s="64"/>
      <c r="AA646" s="64"/>
      <c r="AC646" s="64"/>
      <c r="AF646">
        <f t="shared" si="32"/>
      </c>
      <c r="AG646">
        <f t="shared" si="33"/>
      </c>
    </row>
    <row r="647" spans="1:33" ht="25.5">
      <c r="A647">
        <v>644</v>
      </c>
      <c r="B647" t="s">
        <v>8</v>
      </c>
      <c r="C647" t="s">
        <v>42</v>
      </c>
      <c r="D647" t="s">
        <v>1777</v>
      </c>
      <c r="E647">
        <v>166</v>
      </c>
      <c r="F647" s="17" t="s">
        <v>171</v>
      </c>
      <c r="G647" s="17" t="s">
        <v>171</v>
      </c>
      <c r="H647" t="s">
        <v>43</v>
      </c>
      <c r="I647">
        <v>40</v>
      </c>
      <c r="J647" t="s">
        <v>1952</v>
      </c>
      <c r="K647" s="2" t="s">
        <v>44</v>
      </c>
      <c r="L647" s="2" t="s">
        <v>45</v>
      </c>
      <c r="M647" s="3" t="str">
        <f t="shared" si="31"/>
        <v>A</v>
      </c>
      <c r="O647" s="64" t="s">
        <v>166</v>
      </c>
      <c r="P647" s="66">
        <v>7.1</v>
      </c>
      <c r="Q647" s="64"/>
      <c r="S647" s="64"/>
      <c r="U647" s="64"/>
      <c r="W647" s="64"/>
      <c r="Y647" s="64"/>
      <c r="AA647" s="64"/>
      <c r="AC647" s="64"/>
      <c r="AF647" t="str">
        <f t="shared" si="32"/>
        <v>I</v>
      </c>
      <c r="AG647">
        <f t="shared" si="33"/>
      </c>
    </row>
    <row r="648" spans="1:33" ht="12.75">
      <c r="A648">
        <v>645</v>
      </c>
      <c r="B648" t="s">
        <v>8</v>
      </c>
      <c r="C648" t="s">
        <v>46</v>
      </c>
      <c r="D648" t="s">
        <v>1777</v>
      </c>
      <c r="E648">
        <v>31</v>
      </c>
      <c r="F648" s="17" t="s">
        <v>2038</v>
      </c>
      <c r="G648" s="17" t="s">
        <v>1299</v>
      </c>
      <c r="H648" t="s">
        <v>1959</v>
      </c>
      <c r="I648">
        <v>28</v>
      </c>
      <c r="J648" t="s">
        <v>1952</v>
      </c>
      <c r="K648" s="2" t="s">
        <v>47</v>
      </c>
      <c r="L648" s="2" t="s">
        <v>48</v>
      </c>
      <c r="M648" s="3" t="str">
        <f t="shared" si="31"/>
        <v>A</v>
      </c>
      <c r="O648" s="64" t="s">
        <v>166</v>
      </c>
      <c r="P648" s="66">
        <v>7.1</v>
      </c>
      <c r="Q648" s="64"/>
      <c r="S648" s="64"/>
      <c r="U648" s="64"/>
      <c r="V648" s="2"/>
      <c r="W648" s="64"/>
      <c r="Y648" s="64"/>
      <c r="AA648" s="64"/>
      <c r="AC648" s="64"/>
      <c r="AF648" t="str">
        <f t="shared" si="32"/>
        <v>8.1</v>
      </c>
      <c r="AG648">
        <f t="shared" si="33"/>
      </c>
    </row>
    <row r="649" spans="1:33" ht="12.75">
      <c r="A649">
        <v>646</v>
      </c>
      <c r="B649" t="s">
        <v>8</v>
      </c>
      <c r="C649" t="s">
        <v>49</v>
      </c>
      <c r="D649" t="s">
        <v>1777</v>
      </c>
      <c r="E649">
        <v>33</v>
      </c>
      <c r="F649" s="17" t="s">
        <v>2038</v>
      </c>
      <c r="G649" s="17" t="s">
        <v>1299</v>
      </c>
      <c r="H649" t="s">
        <v>1148</v>
      </c>
      <c r="I649">
        <v>30</v>
      </c>
      <c r="J649" t="s">
        <v>1120</v>
      </c>
      <c r="K649" s="2" t="s">
        <v>50</v>
      </c>
      <c r="L649" s="2" t="s">
        <v>51</v>
      </c>
      <c r="M649" s="3">
        <f t="shared" si="31"/>
      </c>
      <c r="O649" s="64"/>
      <c r="P649" s="66"/>
      <c r="Q649" s="64"/>
      <c r="S649" s="64"/>
      <c r="U649" s="64"/>
      <c r="V649" s="2"/>
      <c r="W649" s="64"/>
      <c r="Y649" s="64"/>
      <c r="AA649" s="64"/>
      <c r="AC649" s="64"/>
      <c r="AF649">
        <f t="shared" si="32"/>
      </c>
      <c r="AG649">
        <f t="shared" si="33"/>
      </c>
    </row>
    <row r="650" spans="1:33" ht="12.75">
      <c r="A650">
        <v>647</v>
      </c>
      <c r="B650" t="s">
        <v>8</v>
      </c>
      <c r="C650" t="s">
        <v>52</v>
      </c>
      <c r="D650" t="s">
        <v>1777</v>
      </c>
      <c r="E650">
        <v>49</v>
      </c>
      <c r="F650" s="17" t="s">
        <v>2038</v>
      </c>
      <c r="G650" s="17" t="s">
        <v>1301</v>
      </c>
      <c r="H650" t="s">
        <v>1786</v>
      </c>
      <c r="I650">
        <v>14</v>
      </c>
      <c r="J650" t="s">
        <v>1952</v>
      </c>
      <c r="K650" s="2" t="s">
        <v>53</v>
      </c>
      <c r="L650" s="2" t="s">
        <v>54</v>
      </c>
      <c r="M650" s="3" t="str">
        <f t="shared" si="31"/>
        <v>A</v>
      </c>
      <c r="O650" s="64" t="s">
        <v>166</v>
      </c>
      <c r="P650" s="66">
        <v>7.1</v>
      </c>
      <c r="Q650" s="64"/>
      <c r="S650" s="64"/>
      <c r="U650" s="64"/>
      <c r="W650" s="64"/>
      <c r="Y650" s="64"/>
      <c r="AA650" s="64"/>
      <c r="AC650" s="64"/>
      <c r="AF650" t="str">
        <f t="shared" si="32"/>
        <v>8.3.2</v>
      </c>
      <c r="AG650">
        <f t="shared" si="33"/>
      </c>
    </row>
    <row r="651" spans="1:33" ht="191.25">
      <c r="A651">
        <v>648</v>
      </c>
      <c r="B651" t="s">
        <v>8</v>
      </c>
      <c r="C651" t="s">
        <v>55</v>
      </c>
      <c r="D651" t="s">
        <v>1777</v>
      </c>
      <c r="E651">
        <v>70</v>
      </c>
      <c r="F651" s="17" t="s">
        <v>2038</v>
      </c>
      <c r="G651" s="17" t="s">
        <v>1302</v>
      </c>
      <c r="H651" t="s">
        <v>1984</v>
      </c>
      <c r="I651" t="s">
        <v>56</v>
      </c>
      <c r="J651" t="s">
        <v>1120</v>
      </c>
      <c r="K651" s="2" t="s">
        <v>57</v>
      </c>
      <c r="L651" s="2" t="s">
        <v>58</v>
      </c>
      <c r="M651" s="3" t="str">
        <f t="shared" si="31"/>
        <v>A</v>
      </c>
      <c r="O651" s="64"/>
      <c r="P651" s="66"/>
      <c r="Q651" s="64"/>
      <c r="S651" s="64"/>
      <c r="U651" s="64"/>
      <c r="W651" s="64" t="s">
        <v>166</v>
      </c>
      <c r="X651" s="2"/>
      <c r="Y651" s="64"/>
      <c r="AA651" s="64"/>
      <c r="AC651" s="64"/>
      <c r="AF651" t="str">
        <f t="shared" si="32"/>
        <v>8.4</v>
      </c>
      <c r="AG651">
        <f t="shared" si="33"/>
      </c>
    </row>
    <row r="652" spans="1:33" ht="25.5">
      <c r="A652">
        <v>649</v>
      </c>
      <c r="B652" t="s">
        <v>8</v>
      </c>
      <c r="C652" t="s">
        <v>59</v>
      </c>
      <c r="D652" t="s">
        <v>1777</v>
      </c>
      <c r="E652">
        <v>71</v>
      </c>
      <c r="F652" s="17" t="s">
        <v>2038</v>
      </c>
      <c r="G652" s="17" t="s">
        <v>1302</v>
      </c>
      <c r="H652" t="s">
        <v>1985</v>
      </c>
      <c r="I652">
        <v>22</v>
      </c>
      <c r="J652" t="s">
        <v>1952</v>
      </c>
      <c r="K652" s="2" t="s">
        <v>60</v>
      </c>
      <c r="L652" s="2" t="s">
        <v>61</v>
      </c>
      <c r="M652" s="3" t="str">
        <f t="shared" si="31"/>
        <v>A</v>
      </c>
      <c r="O652" s="64" t="s">
        <v>166</v>
      </c>
      <c r="P652" s="66">
        <v>7.1</v>
      </c>
      <c r="Q652" s="64"/>
      <c r="S652" s="64"/>
      <c r="U652" s="64"/>
      <c r="W652" s="64"/>
      <c r="X652" s="2"/>
      <c r="Y652" s="64"/>
      <c r="AA652" s="64"/>
      <c r="AC652" s="64"/>
      <c r="AF652" t="str">
        <f t="shared" si="32"/>
        <v>8.4</v>
      </c>
      <c r="AG652">
        <f t="shared" si="33"/>
      </c>
    </row>
    <row r="653" spans="1:33" ht="114.75">
      <c r="A653">
        <v>650</v>
      </c>
      <c r="B653" t="s">
        <v>8</v>
      </c>
      <c r="C653" t="s">
        <v>62</v>
      </c>
      <c r="D653" t="s">
        <v>1777</v>
      </c>
      <c r="E653">
        <v>71</v>
      </c>
      <c r="F653" s="17" t="s">
        <v>2038</v>
      </c>
      <c r="G653" s="17" t="s">
        <v>1302</v>
      </c>
      <c r="H653" t="s">
        <v>1985</v>
      </c>
      <c r="I653" t="s">
        <v>1610</v>
      </c>
      <c r="J653" t="s">
        <v>1120</v>
      </c>
      <c r="K653" s="2" t="s">
        <v>63</v>
      </c>
      <c r="L653" s="2" t="s">
        <v>64</v>
      </c>
      <c r="M653" s="3">
        <f t="shared" si="31"/>
      </c>
      <c r="O653" s="64"/>
      <c r="P653" s="66"/>
      <c r="Q653" s="64"/>
      <c r="S653" s="64"/>
      <c r="U653" s="64"/>
      <c r="W653" s="64"/>
      <c r="X653" s="2"/>
      <c r="Y653" s="64"/>
      <c r="AA653" s="64"/>
      <c r="AC653" s="64"/>
      <c r="AF653">
        <f t="shared" si="32"/>
      </c>
      <c r="AG653">
        <f t="shared" si="33"/>
      </c>
    </row>
    <row r="654" spans="1:33" ht="76.5">
      <c r="A654">
        <v>651</v>
      </c>
      <c r="B654" t="s">
        <v>8</v>
      </c>
      <c r="C654" t="s">
        <v>65</v>
      </c>
      <c r="D654" t="s">
        <v>1777</v>
      </c>
      <c r="E654">
        <v>73</v>
      </c>
      <c r="F654" s="17" t="s">
        <v>2038</v>
      </c>
      <c r="G654" s="17" t="s">
        <v>1302</v>
      </c>
      <c r="H654" t="s">
        <v>1802</v>
      </c>
      <c r="I654" s="35" t="s">
        <v>66</v>
      </c>
      <c r="J654" t="s">
        <v>1952</v>
      </c>
      <c r="K654" s="2" t="s">
        <v>67</v>
      </c>
      <c r="L654" s="2" t="s">
        <v>68</v>
      </c>
      <c r="M654" s="3" t="str">
        <f t="shared" si="31"/>
        <v>A</v>
      </c>
      <c r="O654" s="64" t="s">
        <v>166</v>
      </c>
      <c r="P654" s="66">
        <v>7.1</v>
      </c>
      <c r="Q654" s="64"/>
      <c r="S654" s="64"/>
      <c r="U654" s="64"/>
      <c r="W654" s="64"/>
      <c r="X654" s="2"/>
      <c r="Y654" s="64"/>
      <c r="AA654" s="64"/>
      <c r="AC654" s="64"/>
      <c r="AF654" t="str">
        <f t="shared" si="32"/>
        <v>8.4</v>
      </c>
      <c r="AG654">
        <f t="shared" si="33"/>
      </c>
    </row>
    <row r="655" spans="1:33" ht="114.75">
      <c r="A655">
        <v>652</v>
      </c>
      <c r="B655" t="s">
        <v>8</v>
      </c>
      <c r="C655" t="s">
        <v>69</v>
      </c>
      <c r="D655" t="s">
        <v>1777</v>
      </c>
      <c r="E655">
        <v>74</v>
      </c>
      <c r="F655" s="17" t="s">
        <v>2038</v>
      </c>
      <c r="G655" s="17" t="s">
        <v>1302</v>
      </c>
      <c r="H655" t="s">
        <v>1987</v>
      </c>
      <c r="I655" t="s">
        <v>70</v>
      </c>
      <c r="J655" t="s">
        <v>1120</v>
      </c>
      <c r="K655" s="2" t="s">
        <v>63</v>
      </c>
      <c r="L655" s="2" t="s">
        <v>64</v>
      </c>
      <c r="M655" s="3">
        <f t="shared" si="31"/>
      </c>
      <c r="O655" s="64"/>
      <c r="P655" s="66"/>
      <c r="Q655" s="64"/>
      <c r="S655" s="64"/>
      <c r="U655" s="64"/>
      <c r="W655" s="64"/>
      <c r="X655" s="2"/>
      <c r="Y655" s="64"/>
      <c r="AA655" s="64"/>
      <c r="AC655" s="64"/>
      <c r="AF655">
        <f t="shared" si="32"/>
      </c>
      <c r="AG655">
        <f t="shared" si="33"/>
      </c>
    </row>
    <row r="656" spans="1:33" ht="38.25">
      <c r="A656">
        <v>653</v>
      </c>
      <c r="B656" t="s">
        <v>8</v>
      </c>
      <c r="C656" t="s">
        <v>71</v>
      </c>
      <c r="D656" t="s">
        <v>1777</v>
      </c>
      <c r="E656">
        <v>74</v>
      </c>
      <c r="F656" s="17" t="s">
        <v>2038</v>
      </c>
      <c r="G656" s="17" t="s">
        <v>1302</v>
      </c>
      <c r="H656" t="s">
        <v>1988</v>
      </c>
      <c r="I656">
        <v>43</v>
      </c>
      <c r="J656" t="s">
        <v>1952</v>
      </c>
      <c r="K656" s="2" t="s">
        <v>72</v>
      </c>
      <c r="L656" s="2" t="s">
        <v>73</v>
      </c>
      <c r="M656" s="3" t="str">
        <f t="shared" si="31"/>
        <v>A</v>
      </c>
      <c r="O656" s="64" t="s">
        <v>166</v>
      </c>
      <c r="P656" s="66">
        <v>7.1</v>
      </c>
      <c r="Q656" s="64"/>
      <c r="S656" s="64"/>
      <c r="U656" s="64"/>
      <c r="W656" s="64"/>
      <c r="X656" s="2"/>
      <c r="Y656" s="64"/>
      <c r="AA656" s="64"/>
      <c r="AC656" s="64"/>
      <c r="AF656" t="str">
        <f t="shared" si="32"/>
        <v>8.4</v>
      </c>
      <c r="AG656">
        <f t="shared" si="33"/>
      </c>
    </row>
    <row r="657" spans="1:33" ht="12.75">
      <c r="A657">
        <v>654</v>
      </c>
      <c r="B657" t="s">
        <v>8</v>
      </c>
      <c r="C657" t="s">
        <v>74</v>
      </c>
      <c r="D657" t="s">
        <v>1777</v>
      </c>
      <c r="E657">
        <v>110</v>
      </c>
      <c r="F657" s="17" t="s">
        <v>2038</v>
      </c>
      <c r="G657" s="17" t="s">
        <v>1303</v>
      </c>
      <c r="H657" t="s">
        <v>1472</v>
      </c>
      <c r="I657">
        <v>8</v>
      </c>
      <c r="J657" t="s">
        <v>1120</v>
      </c>
      <c r="K657" s="2" t="s">
        <v>50</v>
      </c>
      <c r="L657" s="2" t="s">
        <v>51</v>
      </c>
      <c r="M657" s="3" t="str">
        <f t="shared" si="31"/>
        <v>A</v>
      </c>
      <c r="O657" s="64"/>
      <c r="P657" s="66"/>
      <c r="Q657" s="64"/>
      <c r="S657" s="64"/>
      <c r="U657" s="64"/>
      <c r="W657" s="64" t="s">
        <v>166</v>
      </c>
      <c r="Y657" s="64"/>
      <c r="AA657" s="64"/>
      <c r="AC657" s="64"/>
      <c r="AF657" t="str">
        <f t="shared" si="32"/>
        <v>8.5</v>
      </c>
      <c r="AG657">
        <f t="shared" si="33"/>
      </c>
    </row>
    <row r="658" spans="1:33" ht="63">
      <c r="A658">
        <v>655</v>
      </c>
      <c r="B658" t="s">
        <v>89</v>
      </c>
      <c r="C658" t="s">
        <v>90</v>
      </c>
      <c r="D658" t="s">
        <v>1131</v>
      </c>
      <c r="E658" s="42">
        <v>34</v>
      </c>
      <c r="F658" s="17" t="s">
        <v>2034</v>
      </c>
      <c r="G658" s="17" t="s">
        <v>2034</v>
      </c>
      <c r="H658" s="42" t="s">
        <v>81</v>
      </c>
      <c r="I658" s="42">
        <v>16</v>
      </c>
      <c r="J658" t="s">
        <v>1952</v>
      </c>
      <c r="K658" s="39" t="s">
        <v>75</v>
      </c>
      <c r="M658" s="3" t="str">
        <f t="shared" si="31"/>
        <v>A</v>
      </c>
      <c r="O658" s="64" t="s">
        <v>166</v>
      </c>
      <c r="P658" s="66">
        <v>7.1</v>
      </c>
      <c r="Q658" s="64"/>
      <c r="S658" s="64"/>
      <c r="U658" s="64"/>
      <c r="W658" s="64"/>
      <c r="Y658" s="64"/>
      <c r="AA658" s="64"/>
      <c r="AC658" s="64"/>
      <c r="AF658" t="str">
        <f t="shared" si="32"/>
        <v>7</v>
      </c>
      <c r="AG658">
        <f t="shared" si="33"/>
      </c>
    </row>
    <row r="659" spans="1:33" ht="15.75">
      <c r="A659">
        <v>656</v>
      </c>
      <c r="B659" t="s">
        <v>89</v>
      </c>
      <c r="C659" t="s">
        <v>91</v>
      </c>
      <c r="D659" t="s">
        <v>1131</v>
      </c>
      <c r="E659" s="43">
        <v>39</v>
      </c>
      <c r="F659" s="17" t="s">
        <v>2038</v>
      </c>
      <c r="G659" s="17" t="s">
        <v>1299</v>
      </c>
      <c r="H659" s="43" t="s">
        <v>1959</v>
      </c>
      <c r="I659" s="43">
        <v>28</v>
      </c>
      <c r="J659" t="s">
        <v>1952</v>
      </c>
      <c r="K659" s="40" t="s">
        <v>76</v>
      </c>
      <c r="M659" s="3" t="str">
        <f t="shared" si="31"/>
        <v>A</v>
      </c>
      <c r="O659" s="64" t="s">
        <v>166</v>
      </c>
      <c r="P659" s="66">
        <v>7.1</v>
      </c>
      <c r="Q659" s="64"/>
      <c r="S659" s="64"/>
      <c r="U659" s="64"/>
      <c r="V659" s="2"/>
      <c r="W659" s="64"/>
      <c r="Y659" s="64"/>
      <c r="AA659" s="64"/>
      <c r="AC659" s="64"/>
      <c r="AF659" t="str">
        <f t="shared" si="32"/>
        <v>8.1</v>
      </c>
      <c r="AG659">
        <f t="shared" si="33"/>
      </c>
    </row>
    <row r="660" spans="1:33" ht="31.5">
      <c r="A660">
        <v>657</v>
      </c>
      <c r="B660" t="s">
        <v>89</v>
      </c>
      <c r="C660" t="s">
        <v>92</v>
      </c>
      <c r="D660" t="s">
        <v>1131</v>
      </c>
      <c r="E660" s="43" t="s">
        <v>86</v>
      </c>
      <c r="F660" s="17" t="s">
        <v>2038</v>
      </c>
      <c r="G660" s="17" t="s">
        <v>1301</v>
      </c>
      <c r="H660" s="43" t="s">
        <v>1786</v>
      </c>
      <c r="I660" s="43" t="s">
        <v>82</v>
      </c>
      <c r="J660" s="44" t="s">
        <v>1952</v>
      </c>
      <c r="K660" s="41" t="s">
        <v>77</v>
      </c>
      <c r="M660" s="3" t="str">
        <f t="shared" si="31"/>
        <v>A</v>
      </c>
      <c r="O660" s="64" t="s">
        <v>166</v>
      </c>
      <c r="P660" s="66">
        <v>7.1</v>
      </c>
      <c r="Q660" s="64"/>
      <c r="S660" s="64"/>
      <c r="U660" s="64"/>
      <c r="W660" s="64"/>
      <c r="Y660" s="64"/>
      <c r="AA660" s="64"/>
      <c r="AC660" s="64"/>
      <c r="AF660" t="str">
        <f t="shared" si="32"/>
        <v>8.3.2</v>
      </c>
      <c r="AG660">
        <f t="shared" si="33"/>
      </c>
    </row>
    <row r="661" spans="1:33" ht="63">
      <c r="A661">
        <v>658</v>
      </c>
      <c r="B661" t="s">
        <v>89</v>
      </c>
      <c r="C661" t="s">
        <v>93</v>
      </c>
      <c r="D661" t="s">
        <v>1131</v>
      </c>
      <c r="E661" s="43" t="s">
        <v>86</v>
      </c>
      <c r="F661" s="17" t="s">
        <v>2038</v>
      </c>
      <c r="G661" s="17" t="s">
        <v>1301</v>
      </c>
      <c r="H661" s="43" t="s">
        <v>1786</v>
      </c>
      <c r="I661" s="43" t="s">
        <v>83</v>
      </c>
      <c r="J661" s="44" t="s">
        <v>1952</v>
      </c>
      <c r="K661" s="41" t="s">
        <v>78</v>
      </c>
      <c r="M661" s="3" t="str">
        <f t="shared" si="31"/>
        <v>A</v>
      </c>
      <c r="O661" s="64" t="s">
        <v>166</v>
      </c>
      <c r="P661" s="66">
        <v>7.1</v>
      </c>
      <c r="Q661" s="64"/>
      <c r="S661" s="64"/>
      <c r="U661" s="64"/>
      <c r="W661" s="64"/>
      <c r="Y661" s="64"/>
      <c r="AA661" s="64"/>
      <c r="AC661" s="64"/>
      <c r="AF661" t="str">
        <f t="shared" si="32"/>
        <v>8.3.2</v>
      </c>
      <c r="AG661">
        <f t="shared" si="33"/>
      </c>
    </row>
    <row r="662" spans="1:33" ht="189">
      <c r="A662">
        <v>659</v>
      </c>
      <c r="B662" t="s">
        <v>89</v>
      </c>
      <c r="C662" t="s">
        <v>94</v>
      </c>
      <c r="D662" t="s">
        <v>1131</v>
      </c>
      <c r="E662" s="43" t="s">
        <v>87</v>
      </c>
      <c r="F662" s="17" t="s">
        <v>2038</v>
      </c>
      <c r="G662" s="17" t="s">
        <v>1301</v>
      </c>
      <c r="H662" s="43" t="s">
        <v>1786</v>
      </c>
      <c r="I662" s="43" t="s">
        <v>84</v>
      </c>
      <c r="J662" s="44" t="s">
        <v>1952</v>
      </c>
      <c r="K662" s="39" t="s">
        <v>79</v>
      </c>
      <c r="M662" s="3" t="str">
        <f t="shared" si="31"/>
        <v>A</v>
      </c>
      <c r="O662" s="64" t="s">
        <v>166</v>
      </c>
      <c r="P662" s="66">
        <v>7.1</v>
      </c>
      <c r="Q662" s="64"/>
      <c r="S662" s="64"/>
      <c r="U662" s="64"/>
      <c r="W662" s="64"/>
      <c r="Y662" s="64"/>
      <c r="AA662" s="64"/>
      <c r="AC662" s="64"/>
      <c r="AF662" t="str">
        <f t="shared" si="32"/>
        <v>8.3.2</v>
      </c>
      <c r="AG662">
        <f t="shared" si="33"/>
      </c>
    </row>
    <row r="663" spans="1:33" ht="63">
      <c r="A663">
        <v>660</v>
      </c>
      <c r="B663" t="s">
        <v>89</v>
      </c>
      <c r="C663" t="s">
        <v>95</v>
      </c>
      <c r="D663" t="s">
        <v>1131</v>
      </c>
      <c r="E663" s="43" t="s">
        <v>88</v>
      </c>
      <c r="F663" s="17" t="s">
        <v>2038</v>
      </c>
      <c r="G663" s="17" t="s">
        <v>1586</v>
      </c>
      <c r="H663" s="43" t="s">
        <v>1965</v>
      </c>
      <c r="I663" s="43" t="s">
        <v>85</v>
      </c>
      <c r="J663" s="44" t="s">
        <v>1952</v>
      </c>
      <c r="K663" s="41" t="s">
        <v>80</v>
      </c>
      <c r="M663" s="3" t="str">
        <f t="shared" si="31"/>
        <v>A</v>
      </c>
      <c r="O663" s="64" t="s">
        <v>166</v>
      </c>
      <c r="P663" s="66">
        <v>7.1</v>
      </c>
      <c r="Q663" s="64"/>
      <c r="S663" s="64"/>
      <c r="U663" s="64"/>
      <c r="W663" s="64"/>
      <c r="Y663" s="67"/>
      <c r="Z663" s="68" t="s">
        <v>2064</v>
      </c>
      <c r="AA663" s="64"/>
      <c r="AC663" s="64"/>
      <c r="AF663" t="str">
        <f t="shared" si="32"/>
        <v>8.3.3</v>
      </c>
      <c r="AG663">
        <f t="shared" si="33"/>
      </c>
    </row>
    <row r="664" spans="1:33" ht="89.25">
      <c r="A664">
        <v>661</v>
      </c>
      <c r="B664" t="s">
        <v>96</v>
      </c>
      <c r="C664" t="s">
        <v>97</v>
      </c>
      <c r="D664" t="s">
        <v>98</v>
      </c>
      <c r="E664">
        <v>2</v>
      </c>
      <c r="F664" s="19">
        <v>2</v>
      </c>
      <c r="G664" s="17" t="s">
        <v>1307</v>
      </c>
      <c r="H664">
        <v>2</v>
      </c>
      <c r="I664">
        <v>13</v>
      </c>
      <c r="J664" t="s">
        <v>1120</v>
      </c>
      <c r="K664" s="2" t="s">
        <v>99</v>
      </c>
      <c r="L664" s="2" t="s">
        <v>100</v>
      </c>
      <c r="M664" s="3">
        <f t="shared" si="31"/>
      </c>
      <c r="O664" s="64"/>
      <c r="P664" s="66"/>
      <c r="Q664" s="64"/>
      <c r="S664" s="64"/>
      <c r="U664" s="64"/>
      <c r="W664" s="64"/>
      <c r="Y664" s="64"/>
      <c r="AA664" s="64"/>
      <c r="AC664" s="64"/>
      <c r="AF664">
        <f t="shared" si="32"/>
      </c>
      <c r="AG664">
        <f t="shared" si="33"/>
      </c>
    </row>
    <row r="665" spans="1:33" ht="89.25">
      <c r="A665">
        <v>662</v>
      </c>
      <c r="B665" t="s">
        <v>96</v>
      </c>
      <c r="C665" t="s">
        <v>101</v>
      </c>
      <c r="D665" t="s">
        <v>98</v>
      </c>
      <c r="E665">
        <v>170</v>
      </c>
      <c r="F665" s="17" t="s">
        <v>171</v>
      </c>
      <c r="G665" s="17" t="s">
        <v>171</v>
      </c>
      <c r="H665" t="s">
        <v>43</v>
      </c>
      <c r="I665">
        <v>23</v>
      </c>
      <c r="J665" t="s">
        <v>1120</v>
      </c>
      <c r="K665" s="2" t="s">
        <v>102</v>
      </c>
      <c r="L665" s="2" t="s">
        <v>103</v>
      </c>
      <c r="M665" s="3">
        <f t="shared" si="31"/>
      </c>
      <c r="O665" s="64"/>
      <c r="P665" s="66"/>
      <c r="Q665" s="64"/>
      <c r="S665" s="64"/>
      <c r="U665" s="64"/>
      <c r="W665" s="64"/>
      <c r="Y665" s="64"/>
      <c r="AA665" s="64"/>
      <c r="AC665" s="64"/>
      <c r="AF665">
        <f t="shared" si="32"/>
      </c>
      <c r="AG665">
        <f t="shared" si="33"/>
      </c>
    </row>
    <row r="666" spans="1:33" ht="76.5">
      <c r="A666">
        <v>663</v>
      </c>
      <c r="B666" t="s">
        <v>96</v>
      </c>
      <c r="C666" t="s">
        <v>104</v>
      </c>
      <c r="D666" t="s">
        <v>98</v>
      </c>
      <c r="E666">
        <v>171</v>
      </c>
      <c r="F666" s="17" t="s">
        <v>171</v>
      </c>
      <c r="G666" s="17" t="s">
        <v>171</v>
      </c>
      <c r="H666" t="s">
        <v>43</v>
      </c>
      <c r="I666">
        <v>1</v>
      </c>
      <c r="J666" t="s">
        <v>1120</v>
      </c>
      <c r="K666" s="2" t="s">
        <v>105</v>
      </c>
      <c r="L666" s="2" t="s">
        <v>106</v>
      </c>
      <c r="M666" s="3">
        <f t="shared" si="31"/>
      </c>
      <c r="O666" s="64"/>
      <c r="P666" s="66"/>
      <c r="Q666" s="64"/>
      <c r="S666" s="64"/>
      <c r="U666" s="64"/>
      <c r="W666" s="64"/>
      <c r="Y666" s="64"/>
      <c r="AA666" s="64"/>
      <c r="AC666" s="64"/>
      <c r="AF666">
        <f t="shared" si="32"/>
      </c>
      <c r="AG666">
        <f t="shared" si="33"/>
      </c>
    </row>
    <row r="667" spans="1:33" ht="63.75">
      <c r="A667">
        <v>664</v>
      </c>
      <c r="B667" t="s">
        <v>107</v>
      </c>
      <c r="C667">
        <v>1</v>
      </c>
      <c r="D667" t="s">
        <v>108</v>
      </c>
      <c r="E667" t="s">
        <v>109</v>
      </c>
      <c r="F667" t="s">
        <v>110</v>
      </c>
      <c r="G667" t="s">
        <v>110</v>
      </c>
      <c r="H667" t="s">
        <v>110</v>
      </c>
      <c r="I667">
        <v>12</v>
      </c>
      <c r="J667" t="s">
        <v>1952</v>
      </c>
      <c r="K667" s="2" t="s">
        <v>111</v>
      </c>
      <c r="L667" s="2" t="s">
        <v>112</v>
      </c>
      <c r="M667" s="3">
        <f t="shared" si="31"/>
      </c>
      <c r="O667" s="64"/>
      <c r="P667" s="66"/>
      <c r="Q667" s="64"/>
      <c r="S667" s="64"/>
      <c r="U667" s="64"/>
      <c r="W667" s="64"/>
      <c r="Y667" s="64"/>
      <c r="AA667" s="64"/>
      <c r="AC667" s="64"/>
      <c r="AF667">
        <f t="shared" si="32"/>
      </c>
      <c r="AG667">
        <f t="shared" si="33"/>
      </c>
    </row>
    <row r="668" spans="1:33" ht="38.25">
      <c r="A668">
        <v>665</v>
      </c>
      <c r="B668" t="s">
        <v>107</v>
      </c>
      <c r="C668">
        <v>2</v>
      </c>
      <c r="D668" t="s">
        <v>108</v>
      </c>
      <c r="E668" t="s">
        <v>109</v>
      </c>
      <c r="F668" t="s">
        <v>110</v>
      </c>
      <c r="G668" t="s">
        <v>110</v>
      </c>
      <c r="H668" t="s">
        <v>110</v>
      </c>
      <c r="I668">
        <v>29</v>
      </c>
      <c r="J668" t="s">
        <v>1952</v>
      </c>
      <c r="K668" s="2" t="s">
        <v>113</v>
      </c>
      <c r="L668" s="2" t="s">
        <v>113</v>
      </c>
      <c r="M668" s="3">
        <f t="shared" si="31"/>
      </c>
      <c r="O668" s="64"/>
      <c r="P668" s="66"/>
      <c r="Q668" s="64"/>
      <c r="S668" s="64"/>
      <c r="U668" s="64"/>
      <c r="W668" s="64"/>
      <c r="Y668" s="64"/>
      <c r="AA668" s="64"/>
      <c r="AC668" s="64"/>
      <c r="AF668">
        <f t="shared" si="32"/>
      </c>
      <c r="AG668">
        <f t="shared" si="33"/>
      </c>
    </row>
    <row r="669" spans="1:33" ht="12.75">
      <c r="A669">
        <v>666</v>
      </c>
      <c r="B669" t="s">
        <v>107</v>
      </c>
      <c r="C669">
        <v>3</v>
      </c>
      <c r="D669" t="s">
        <v>108</v>
      </c>
      <c r="E669" t="s">
        <v>114</v>
      </c>
      <c r="F669" t="s">
        <v>2039</v>
      </c>
      <c r="G669" t="s">
        <v>2039</v>
      </c>
      <c r="H669" t="s">
        <v>115</v>
      </c>
      <c r="I669">
        <v>15</v>
      </c>
      <c r="J669" t="s">
        <v>1952</v>
      </c>
      <c r="K669" s="2" t="s">
        <v>116</v>
      </c>
      <c r="L669" s="2" t="s">
        <v>117</v>
      </c>
      <c r="M669" s="3">
        <f t="shared" si="31"/>
      </c>
      <c r="O669" s="64"/>
      <c r="P669" s="66"/>
      <c r="Q669" s="64"/>
      <c r="S669" s="64"/>
      <c r="U669" s="64"/>
      <c r="W669" s="64"/>
      <c r="Y669" s="64"/>
      <c r="AA669" s="64"/>
      <c r="AC669" s="64"/>
      <c r="AF669">
        <f t="shared" si="32"/>
      </c>
      <c r="AG669">
        <f t="shared" si="33"/>
      </c>
    </row>
    <row r="670" spans="1:33" ht="12.75">
      <c r="A670">
        <v>667</v>
      </c>
      <c r="B670" t="s">
        <v>107</v>
      </c>
      <c r="C670">
        <v>4</v>
      </c>
      <c r="D670" t="s">
        <v>108</v>
      </c>
      <c r="E670" t="s">
        <v>118</v>
      </c>
      <c r="F670" t="s">
        <v>2039</v>
      </c>
      <c r="G670" t="s">
        <v>2039</v>
      </c>
      <c r="H670" t="s">
        <v>115</v>
      </c>
      <c r="I670">
        <v>13</v>
      </c>
      <c r="J670" t="s">
        <v>1952</v>
      </c>
      <c r="K670" s="2" t="s">
        <v>119</v>
      </c>
      <c r="L670" s="2" t="s">
        <v>120</v>
      </c>
      <c r="M670" s="3">
        <f t="shared" si="31"/>
      </c>
      <c r="O670" s="64"/>
      <c r="P670" s="66"/>
      <c r="Q670" s="64"/>
      <c r="S670" s="64"/>
      <c r="U670" s="64"/>
      <c r="W670" s="64"/>
      <c r="Y670" s="64"/>
      <c r="AA670" s="64"/>
      <c r="AC670" s="64"/>
      <c r="AF670">
        <f t="shared" si="32"/>
      </c>
      <c r="AG670">
        <f t="shared" si="33"/>
      </c>
    </row>
    <row r="671" spans="1:33" ht="25.5">
      <c r="A671">
        <v>668</v>
      </c>
      <c r="B671" t="s">
        <v>107</v>
      </c>
      <c r="C671">
        <v>5</v>
      </c>
      <c r="D671" t="s">
        <v>108</v>
      </c>
      <c r="E671" t="s">
        <v>121</v>
      </c>
      <c r="F671" t="s">
        <v>2039</v>
      </c>
      <c r="G671" t="s">
        <v>2039</v>
      </c>
      <c r="H671" t="s">
        <v>115</v>
      </c>
      <c r="I671">
        <v>16</v>
      </c>
      <c r="J671" t="s">
        <v>1952</v>
      </c>
      <c r="K671" s="2" t="s">
        <v>122</v>
      </c>
      <c r="L671" s="2" t="s">
        <v>123</v>
      </c>
      <c r="M671" s="3">
        <f t="shared" si="31"/>
      </c>
      <c r="O671" s="64"/>
      <c r="P671" s="66"/>
      <c r="Q671" s="64"/>
      <c r="S671" s="64"/>
      <c r="U671" s="64"/>
      <c r="W671" s="64"/>
      <c r="Y671" s="64"/>
      <c r="AA671" s="64"/>
      <c r="AC671" s="64"/>
      <c r="AF671">
        <f t="shared" si="32"/>
      </c>
      <c r="AG671">
        <f t="shared" si="33"/>
      </c>
    </row>
    <row r="672" spans="1:33" ht="12.75">
      <c r="A672">
        <v>669</v>
      </c>
      <c r="B672" t="s">
        <v>107</v>
      </c>
      <c r="C672">
        <v>6</v>
      </c>
      <c r="D672" t="s">
        <v>108</v>
      </c>
      <c r="E672">
        <v>1</v>
      </c>
      <c r="F672">
        <v>1</v>
      </c>
      <c r="G672" s="17" t="s">
        <v>1306</v>
      </c>
      <c r="H672">
        <v>1.2</v>
      </c>
      <c r="I672">
        <v>15</v>
      </c>
      <c r="J672" t="s">
        <v>1952</v>
      </c>
      <c r="K672" s="2" t="s">
        <v>124</v>
      </c>
      <c r="L672" s="2" t="s">
        <v>124</v>
      </c>
      <c r="M672" s="3" t="str">
        <f t="shared" si="31"/>
        <v>A</v>
      </c>
      <c r="O672" s="64" t="s">
        <v>166</v>
      </c>
      <c r="P672" s="66">
        <v>7.1</v>
      </c>
      <c r="Q672" s="64"/>
      <c r="S672" s="64"/>
      <c r="U672" s="64"/>
      <c r="W672" s="64"/>
      <c r="Y672" s="64"/>
      <c r="AA672" s="64"/>
      <c r="AC672" s="64"/>
      <c r="AF672" t="str">
        <f t="shared" si="32"/>
        <v>1</v>
      </c>
      <c r="AG672">
        <f t="shared" si="33"/>
      </c>
    </row>
    <row r="673" spans="1:33" ht="12.75">
      <c r="A673">
        <v>670</v>
      </c>
      <c r="B673" t="s">
        <v>107</v>
      </c>
      <c r="C673">
        <v>7</v>
      </c>
      <c r="D673" t="s">
        <v>108</v>
      </c>
      <c r="E673">
        <v>8</v>
      </c>
      <c r="F673" s="17" t="s">
        <v>85</v>
      </c>
      <c r="G673" s="17" t="s">
        <v>85</v>
      </c>
      <c r="H673">
        <v>5.3</v>
      </c>
      <c r="I673">
        <v>29</v>
      </c>
      <c r="J673" t="s">
        <v>1952</v>
      </c>
      <c r="K673" s="2" t="s">
        <v>125</v>
      </c>
      <c r="L673" s="2" t="s">
        <v>126</v>
      </c>
      <c r="M673" s="3" t="str">
        <f t="shared" si="31"/>
        <v>A</v>
      </c>
      <c r="O673" s="64" t="s">
        <v>166</v>
      </c>
      <c r="P673" s="66">
        <v>7.2</v>
      </c>
      <c r="Q673" s="64"/>
      <c r="S673" s="64"/>
      <c r="U673" s="64"/>
      <c r="W673" s="64"/>
      <c r="Y673" s="64"/>
      <c r="AA673" s="64"/>
      <c r="AC673" s="64"/>
      <c r="AF673" t="str">
        <f t="shared" si="32"/>
        <v>5</v>
      </c>
      <c r="AG673">
        <f t="shared" si="33"/>
      </c>
    </row>
    <row r="674" spans="1:33" ht="51">
      <c r="A674">
        <v>671</v>
      </c>
      <c r="B674" t="s">
        <v>107</v>
      </c>
      <c r="C674">
        <v>8</v>
      </c>
      <c r="D674" t="s">
        <v>108</v>
      </c>
      <c r="E674">
        <v>9</v>
      </c>
      <c r="F674" s="17" t="s">
        <v>85</v>
      </c>
      <c r="G674" s="17" t="s">
        <v>85</v>
      </c>
      <c r="H674" t="s">
        <v>1981</v>
      </c>
      <c r="I674">
        <v>28</v>
      </c>
      <c r="J674" t="s">
        <v>1952</v>
      </c>
      <c r="K674" s="2" t="s">
        <v>127</v>
      </c>
      <c r="L674" s="2" t="s">
        <v>128</v>
      </c>
      <c r="M674" s="3" t="str">
        <f t="shared" si="31"/>
        <v>A</v>
      </c>
      <c r="O674" s="64" t="s">
        <v>166</v>
      </c>
      <c r="P674" s="66" t="s">
        <v>1909</v>
      </c>
      <c r="Q674" s="64"/>
      <c r="S674" s="64"/>
      <c r="U674" s="64"/>
      <c r="W674" s="64"/>
      <c r="Y674" s="64"/>
      <c r="AA674" s="64"/>
      <c r="AC674" s="64"/>
      <c r="AF674" t="str">
        <f t="shared" si="32"/>
        <v>5</v>
      </c>
      <c r="AG674">
        <f t="shared" si="33"/>
      </c>
    </row>
    <row r="675" spans="1:33" ht="51">
      <c r="A675">
        <v>672</v>
      </c>
      <c r="B675" t="s">
        <v>107</v>
      </c>
      <c r="C675">
        <v>9</v>
      </c>
      <c r="D675" t="s">
        <v>108</v>
      </c>
      <c r="E675">
        <v>10</v>
      </c>
      <c r="F675" s="17" t="s">
        <v>85</v>
      </c>
      <c r="G675" s="17" t="s">
        <v>85</v>
      </c>
      <c r="H675" t="s">
        <v>886</v>
      </c>
      <c r="I675">
        <v>31</v>
      </c>
      <c r="J675" t="s">
        <v>1952</v>
      </c>
      <c r="K675" s="2" t="s">
        <v>129</v>
      </c>
      <c r="L675" s="2" t="s">
        <v>130</v>
      </c>
      <c r="M675" s="3" t="str">
        <f t="shared" si="31"/>
        <v>A</v>
      </c>
      <c r="O675" s="64" t="s">
        <v>166</v>
      </c>
      <c r="P675" s="66" t="s">
        <v>1909</v>
      </c>
      <c r="Q675" s="64"/>
      <c r="S675" s="64"/>
      <c r="U675" s="64"/>
      <c r="W675" s="64"/>
      <c r="Y675" s="64"/>
      <c r="AA675" s="64"/>
      <c r="AC675" s="64"/>
      <c r="AF675" t="str">
        <f t="shared" si="32"/>
        <v>5</v>
      </c>
      <c r="AG675">
        <f t="shared" si="33"/>
      </c>
    </row>
    <row r="676" spans="1:33" ht="51">
      <c r="A676">
        <v>673</v>
      </c>
      <c r="B676" t="s">
        <v>107</v>
      </c>
      <c r="C676">
        <v>10</v>
      </c>
      <c r="D676" t="s">
        <v>108</v>
      </c>
      <c r="E676">
        <v>15</v>
      </c>
      <c r="F676" s="17" t="s">
        <v>85</v>
      </c>
      <c r="G676" s="17" t="s">
        <v>85</v>
      </c>
      <c r="H676" t="s">
        <v>1955</v>
      </c>
      <c r="I676">
        <v>10</v>
      </c>
      <c r="J676" t="s">
        <v>1952</v>
      </c>
      <c r="K676" s="2" t="s">
        <v>131</v>
      </c>
      <c r="L676" s="2" t="s">
        <v>132</v>
      </c>
      <c r="M676" s="3" t="str">
        <f t="shared" si="31"/>
        <v>A</v>
      </c>
      <c r="O676" s="64" t="s">
        <v>166</v>
      </c>
      <c r="P676" s="66">
        <v>7.2</v>
      </c>
      <c r="Q676" s="64"/>
      <c r="S676" s="64"/>
      <c r="U676" s="64"/>
      <c r="W676" s="64"/>
      <c r="Y676" s="64"/>
      <c r="AA676" s="64"/>
      <c r="AC676" s="64"/>
      <c r="AF676" t="str">
        <f t="shared" si="32"/>
        <v>5</v>
      </c>
      <c r="AG676">
        <f t="shared" si="33"/>
      </c>
    </row>
    <row r="677" spans="1:33" ht="51">
      <c r="A677">
        <v>674</v>
      </c>
      <c r="B677" t="s">
        <v>107</v>
      </c>
      <c r="C677">
        <v>11</v>
      </c>
      <c r="D677" t="s">
        <v>108</v>
      </c>
      <c r="E677">
        <v>18</v>
      </c>
      <c r="F677" s="17" t="s">
        <v>85</v>
      </c>
      <c r="G677" s="17" t="s">
        <v>85</v>
      </c>
      <c r="H677" t="s">
        <v>1956</v>
      </c>
      <c r="I677">
        <v>27</v>
      </c>
      <c r="J677" t="s">
        <v>1952</v>
      </c>
      <c r="K677" s="2" t="s">
        <v>133</v>
      </c>
      <c r="L677" s="2" t="s">
        <v>134</v>
      </c>
      <c r="M677" s="3" t="str">
        <f t="shared" si="31"/>
        <v>A</v>
      </c>
      <c r="O677" s="64" t="s">
        <v>166</v>
      </c>
      <c r="P677" s="66">
        <v>7.2</v>
      </c>
      <c r="Q677" s="64"/>
      <c r="S677" s="64"/>
      <c r="U677" s="64"/>
      <c r="W677" s="64"/>
      <c r="Y677" s="64"/>
      <c r="AA677" s="64"/>
      <c r="AC677" s="64"/>
      <c r="AF677" t="str">
        <f t="shared" si="32"/>
        <v>5</v>
      </c>
      <c r="AG677">
        <f t="shared" si="33"/>
      </c>
    </row>
    <row r="678" spans="1:33" ht="12.75">
      <c r="A678">
        <v>675</v>
      </c>
      <c r="B678" t="s">
        <v>107</v>
      </c>
      <c r="C678">
        <v>12</v>
      </c>
      <c r="D678" t="s">
        <v>108</v>
      </c>
      <c r="E678">
        <v>20</v>
      </c>
      <c r="F678" s="17" t="s">
        <v>85</v>
      </c>
      <c r="G678" s="17" t="s">
        <v>85</v>
      </c>
      <c r="H678" t="s">
        <v>1617</v>
      </c>
      <c r="I678">
        <v>1</v>
      </c>
      <c r="J678" t="s">
        <v>1952</v>
      </c>
      <c r="K678" s="2" t="s">
        <v>135</v>
      </c>
      <c r="L678" s="2" t="s">
        <v>136</v>
      </c>
      <c r="M678" s="3" t="str">
        <f t="shared" si="31"/>
        <v>A</v>
      </c>
      <c r="O678" s="64" t="s">
        <v>166</v>
      </c>
      <c r="P678" s="66">
        <v>7.2</v>
      </c>
      <c r="Q678" s="64"/>
      <c r="S678" s="64"/>
      <c r="U678" s="64"/>
      <c r="W678" s="64"/>
      <c r="Y678" s="64"/>
      <c r="AA678" s="64"/>
      <c r="AC678" s="64"/>
      <c r="AF678" t="str">
        <f t="shared" si="32"/>
        <v>5</v>
      </c>
      <c r="AG678">
        <f t="shared" si="33"/>
      </c>
    </row>
    <row r="679" spans="1:33" ht="25.5">
      <c r="A679">
        <v>676</v>
      </c>
      <c r="B679" t="s">
        <v>107</v>
      </c>
      <c r="C679">
        <v>13</v>
      </c>
      <c r="D679" t="s">
        <v>108</v>
      </c>
      <c r="E679">
        <v>21</v>
      </c>
      <c r="F679" s="22" t="s">
        <v>2037</v>
      </c>
      <c r="G679" s="22" t="s">
        <v>2037</v>
      </c>
      <c r="H679" t="s">
        <v>1854</v>
      </c>
      <c r="I679">
        <v>21</v>
      </c>
      <c r="J679" t="s">
        <v>1952</v>
      </c>
      <c r="K679" s="2" t="s">
        <v>137</v>
      </c>
      <c r="L679" s="2" t="s">
        <v>138</v>
      </c>
      <c r="M679" s="3" t="str">
        <f t="shared" si="31"/>
        <v>A</v>
      </c>
      <c r="O679" s="64" t="s">
        <v>166</v>
      </c>
      <c r="P679" s="66">
        <v>7.1</v>
      </c>
      <c r="Q679" s="64"/>
      <c r="S679" s="64"/>
      <c r="U679" s="64"/>
      <c r="W679" s="64"/>
      <c r="Y679" s="64"/>
      <c r="AA679" s="64"/>
      <c r="AC679" s="64"/>
      <c r="AF679" t="str">
        <f t="shared" si="32"/>
        <v>6</v>
      </c>
      <c r="AG679">
        <f t="shared" si="33"/>
      </c>
    </row>
    <row r="680" spans="1:33" ht="12.75">
      <c r="A680">
        <v>677</v>
      </c>
      <c r="B680" t="s">
        <v>107</v>
      </c>
      <c r="C680">
        <v>14</v>
      </c>
      <c r="D680" t="s">
        <v>108</v>
      </c>
      <c r="E680">
        <v>22</v>
      </c>
      <c r="F680" s="17" t="s">
        <v>2034</v>
      </c>
      <c r="G680" s="17" t="s">
        <v>2034</v>
      </c>
      <c r="H680" t="s">
        <v>1768</v>
      </c>
      <c r="I680">
        <v>16</v>
      </c>
      <c r="J680" t="s">
        <v>1952</v>
      </c>
      <c r="K680" s="2" t="s">
        <v>139</v>
      </c>
      <c r="L680" s="2" t="s">
        <v>140</v>
      </c>
      <c r="M680" s="3" t="str">
        <f t="shared" si="31"/>
        <v>A</v>
      </c>
      <c r="O680" s="64" t="s">
        <v>166</v>
      </c>
      <c r="P680" s="66">
        <v>7.1</v>
      </c>
      <c r="Q680" s="64"/>
      <c r="S680" s="64"/>
      <c r="U680" s="64"/>
      <c r="W680" s="64"/>
      <c r="Y680" s="64"/>
      <c r="AA680" s="64"/>
      <c r="AC680" s="64"/>
      <c r="AF680" t="str">
        <f t="shared" si="32"/>
        <v>7</v>
      </c>
      <c r="AG680">
        <f t="shared" si="33"/>
      </c>
    </row>
    <row r="681" spans="1:33" ht="12.75">
      <c r="A681">
        <v>678</v>
      </c>
      <c r="B681" t="s">
        <v>107</v>
      </c>
      <c r="C681">
        <v>15</v>
      </c>
      <c r="D681" t="s">
        <v>108</v>
      </c>
      <c r="E681">
        <v>23</v>
      </c>
      <c r="F681" s="17" t="s">
        <v>2034</v>
      </c>
      <c r="G681" s="17" t="s">
        <v>2034</v>
      </c>
      <c r="H681" t="s">
        <v>1678</v>
      </c>
      <c r="I681">
        <v>6</v>
      </c>
      <c r="J681" t="s">
        <v>1952</v>
      </c>
      <c r="K681" s="2" t="s">
        <v>141</v>
      </c>
      <c r="L681" s="2" t="s">
        <v>141</v>
      </c>
      <c r="M681" s="3" t="str">
        <f t="shared" si="31"/>
        <v>A</v>
      </c>
      <c r="O681" s="64" t="s">
        <v>166</v>
      </c>
      <c r="P681" s="66">
        <v>7.1</v>
      </c>
      <c r="Q681" s="64"/>
      <c r="S681" s="64"/>
      <c r="U681" s="64"/>
      <c r="W681" s="64"/>
      <c r="Y681" s="64"/>
      <c r="AA681" s="64"/>
      <c r="AC681" s="64"/>
      <c r="AF681" t="str">
        <f t="shared" si="32"/>
        <v>7</v>
      </c>
      <c r="AG681">
        <f t="shared" si="33"/>
      </c>
    </row>
    <row r="682" spans="1:33" ht="12.75">
      <c r="A682">
        <v>679</v>
      </c>
      <c r="B682" t="s">
        <v>107</v>
      </c>
      <c r="C682">
        <v>16</v>
      </c>
      <c r="D682" t="s">
        <v>108</v>
      </c>
      <c r="E682">
        <v>23</v>
      </c>
      <c r="F682" s="17" t="s">
        <v>2034</v>
      </c>
      <c r="G682" s="17" t="s">
        <v>2034</v>
      </c>
      <c r="H682" t="s">
        <v>1992</v>
      </c>
      <c r="I682">
        <v>21</v>
      </c>
      <c r="J682" t="s">
        <v>1952</v>
      </c>
      <c r="K682" s="2" t="s">
        <v>141</v>
      </c>
      <c r="L682" s="2" t="s">
        <v>141</v>
      </c>
      <c r="M682" s="3" t="str">
        <f t="shared" si="31"/>
        <v>A</v>
      </c>
      <c r="O682" s="64" t="s">
        <v>166</v>
      </c>
      <c r="P682" s="66">
        <v>7.1</v>
      </c>
      <c r="Q682" s="64"/>
      <c r="S682" s="64"/>
      <c r="U682" s="64"/>
      <c r="W682" s="64"/>
      <c r="Y682" s="64"/>
      <c r="AA682" s="64"/>
      <c r="AC682" s="64"/>
      <c r="AF682" t="str">
        <f t="shared" si="32"/>
        <v>7</v>
      </c>
      <c r="AG682">
        <f t="shared" si="33"/>
      </c>
    </row>
    <row r="683" spans="1:33" ht="25.5">
      <c r="A683">
        <v>680</v>
      </c>
      <c r="B683" t="s">
        <v>107</v>
      </c>
      <c r="C683">
        <v>17</v>
      </c>
      <c r="D683" t="s">
        <v>108</v>
      </c>
      <c r="E683">
        <v>25</v>
      </c>
      <c r="F683" s="17" t="s">
        <v>2034</v>
      </c>
      <c r="G683" s="17" t="s">
        <v>2034</v>
      </c>
      <c r="H683" t="s">
        <v>1093</v>
      </c>
      <c r="I683">
        <v>5</v>
      </c>
      <c r="J683" t="s">
        <v>1120</v>
      </c>
      <c r="K683" s="2" t="s">
        <v>142</v>
      </c>
      <c r="L683" s="2" t="s">
        <v>143</v>
      </c>
      <c r="M683" s="3">
        <f t="shared" si="31"/>
      </c>
      <c r="O683" s="64"/>
      <c r="P683" s="66"/>
      <c r="Q683" s="64"/>
      <c r="S683" s="64"/>
      <c r="U683" s="64"/>
      <c r="W683" s="64"/>
      <c r="Y683" s="64"/>
      <c r="AA683" s="64"/>
      <c r="AC683" s="64"/>
      <c r="AF683">
        <f t="shared" si="32"/>
      </c>
      <c r="AG683">
        <f t="shared" si="33"/>
      </c>
    </row>
    <row r="684" spans="1:33" ht="25.5">
      <c r="A684">
        <v>681</v>
      </c>
      <c r="B684" t="s">
        <v>107</v>
      </c>
      <c r="C684">
        <v>18</v>
      </c>
      <c r="D684" t="s">
        <v>108</v>
      </c>
      <c r="E684">
        <v>25</v>
      </c>
      <c r="F684" s="17" t="s">
        <v>2034</v>
      </c>
      <c r="G684" s="17" t="s">
        <v>2034</v>
      </c>
      <c r="H684" t="s">
        <v>1093</v>
      </c>
      <c r="I684">
        <v>16</v>
      </c>
      <c r="J684" t="s">
        <v>1952</v>
      </c>
      <c r="K684" s="2" t="s">
        <v>144</v>
      </c>
      <c r="L684" s="2" t="s">
        <v>145</v>
      </c>
      <c r="M684" s="3">
        <f t="shared" si="31"/>
      </c>
      <c r="O684" s="64"/>
      <c r="P684" s="66"/>
      <c r="Q684" s="64"/>
      <c r="S684" s="64"/>
      <c r="U684" s="64"/>
      <c r="W684" s="64"/>
      <c r="Y684" s="64"/>
      <c r="AA684" s="64"/>
      <c r="AC684" s="64"/>
      <c r="AF684">
        <f t="shared" si="32"/>
      </c>
      <c r="AG684">
        <f t="shared" si="33"/>
      </c>
    </row>
    <row r="685" spans="1:33" ht="25.5">
      <c r="A685">
        <v>682</v>
      </c>
      <c r="B685" t="s">
        <v>107</v>
      </c>
      <c r="C685">
        <v>19</v>
      </c>
      <c r="D685" t="s">
        <v>108</v>
      </c>
      <c r="E685">
        <v>25</v>
      </c>
      <c r="F685" s="17" t="s">
        <v>2034</v>
      </c>
      <c r="G685" s="17" t="s">
        <v>2034</v>
      </c>
      <c r="H685" t="s">
        <v>1093</v>
      </c>
      <c r="I685">
        <v>19</v>
      </c>
      <c r="J685" t="s">
        <v>1952</v>
      </c>
      <c r="K685" s="2" t="s">
        <v>146</v>
      </c>
      <c r="L685" s="2" t="s">
        <v>147</v>
      </c>
      <c r="M685" s="3">
        <f t="shared" si="31"/>
      </c>
      <c r="O685" s="64"/>
      <c r="P685" s="66"/>
      <c r="Q685" s="64"/>
      <c r="S685" s="64"/>
      <c r="U685" s="64"/>
      <c r="W685" s="64"/>
      <c r="Y685" s="64"/>
      <c r="AA685" s="64"/>
      <c r="AC685" s="64"/>
      <c r="AF685">
        <f t="shared" si="32"/>
      </c>
      <c r="AG685">
        <f t="shared" si="33"/>
      </c>
    </row>
    <row r="686" spans="1:33" ht="12.75">
      <c r="A686">
        <v>683</v>
      </c>
      <c r="B686" t="s">
        <v>107</v>
      </c>
      <c r="C686">
        <v>20</v>
      </c>
      <c r="D686" t="s">
        <v>108</v>
      </c>
      <c r="E686">
        <v>26</v>
      </c>
      <c r="F686" s="17" t="s">
        <v>2034</v>
      </c>
      <c r="G686" s="17" t="s">
        <v>2034</v>
      </c>
      <c r="H686" t="s">
        <v>148</v>
      </c>
      <c r="I686">
        <v>2</v>
      </c>
      <c r="J686" t="s">
        <v>1952</v>
      </c>
      <c r="K686" s="2" t="s">
        <v>149</v>
      </c>
      <c r="L686" s="2" t="s">
        <v>150</v>
      </c>
      <c r="M686" s="3">
        <f t="shared" si="31"/>
      </c>
      <c r="O686" s="64"/>
      <c r="P686" s="66"/>
      <c r="Q686" s="64"/>
      <c r="S686" s="64"/>
      <c r="U686" s="64"/>
      <c r="W686" s="64"/>
      <c r="Y686" s="64"/>
      <c r="AA686" s="64"/>
      <c r="AC686" s="64"/>
      <c r="AF686">
        <f t="shared" si="32"/>
      </c>
      <c r="AG686">
        <f t="shared" si="33"/>
      </c>
    </row>
    <row r="687" spans="1:33" ht="89.25">
      <c r="A687">
        <v>684</v>
      </c>
      <c r="B687" t="s">
        <v>107</v>
      </c>
      <c r="C687">
        <v>21</v>
      </c>
      <c r="D687" t="s">
        <v>108</v>
      </c>
      <c r="E687">
        <v>31</v>
      </c>
      <c r="F687" s="17" t="s">
        <v>2038</v>
      </c>
      <c r="G687" s="17" t="s">
        <v>2038</v>
      </c>
      <c r="H687">
        <v>8</v>
      </c>
      <c r="I687">
        <v>11</v>
      </c>
      <c r="J687" t="s">
        <v>1952</v>
      </c>
      <c r="K687" s="2" t="s">
        <v>151</v>
      </c>
      <c r="L687" s="2" t="s">
        <v>152</v>
      </c>
      <c r="M687" s="3">
        <f t="shared" si="31"/>
      </c>
      <c r="O687" s="64"/>
      <c r="P687" s="66"/>
      <c r="Q687" s="64"/>
      <c r="S687" s="64"/>
      <c r="U687" s="64"/>
      <c r="W687" s="64"/>
      <c r="Y687" s="64"/>
      <c r="AA687" s="64"/>
      <c r="AC687" s="64"/>
      <c r="AF687">
        <f t="shared" si="32"/>
      </c>
      <c r="AG687">
        <f t="shared" si="33"/>
      </c>
    </row>
    <row r="688" spans="1:33" ht="102">
      <c r="A688">
        <v>685</v>
      </c>
      <c r="B688" t="s">
        <v>107</v>
      </c>
      <c r="C688">
        <v>22</v>
      </c>
      <c r="D688" t="s">
        <v>108</v>
      </c>
      <c r="E688">
        <v>31</v>
      </c>
      <c r="F688" s="17" t="s">
        <v>2038</v>
      </c>
      <c r="G688" s="17" t="s">
        <v>2038</v>
      </c>
      <c r="H688">
        <v>8</v>
      </c>
      <c r="I688">
        <v>11</v>
      </c>
      <c r="J688" t="s">
        <v>1952</v>
      </c>
      <c r="K688" s="2" t="s">
        <v>153</v>
      </c>
      <c r="L688" s="2" t="s">
        <v>154</v>
      </c>
      <c r="M688" s="3" t="str">
        <f t="shared" si="31"/>
        <v>R</v>
      </c>
      <c r="O688" s="64" t="s">
        <v>271</v>
      </c>
      <c r="P688" s="66" t="s">
        <v>1750</v>
      </c>
      <c r="Q688" s="64"/>
      <c r="S688" s="64"/>
      <c r="U688" s="64"/>
      <c r="W688" s="64"/>
      <c r="Y688" s="64"/>
      <c r="AA688" s="64"/>
      <c r="AC688" s="64"/>
      <c r="AF688">
        <f t="shared" si="32"/>
      </c>
      <c r="AG688" t="str">
        <f t="shared" si="33"/>
        <v>8</v>
      </c>
    </row>
    <row r="689" spans="1:33" ht="63.75">
      <c r="A689">
        <v>686</v>
      </c>
      <c r="B689" t="s">
        <v>107</v>
      </c>
      <c r="C689">
        <v>23</v>
      </c>
      <c r="D689" t="s">
        <v>108</v>
      </c>
      <c r="E689">
        <v>31</v>
      </c>
      <c r="F689" s="17" t="s">
        <v>2038</v>
      </c>
      <c r="G689" s="17" t="s">
        <v>2038</v>
      </c>
      <c r="H689">
        <v>8</v>
      </c>
      <c r="I689">
        <v>11</v>
      </c>
      <c r="J689" t="s">
        <v>1952</v>
      </c>
      <c r="K689" s="2" t="s">
        <v>155</v>
      </c>
      <c r="L689" s="2" t="s">
        <v>156</v>
      </c>
      <c r="M689" s="3" t="str">
        <f t="shared" si="31"/>
        <v>R</v>
      </c>
      <c r="O689" s="64" t="s">
        <v>271</v>
      </c>
      <c r="P689" s="66" t="s">
        <v>1751</v>
      </c>
      <c r="Q689" s="64"/>
      <c r="S689" s="64"/>
      <c r="U689" s="64"/>
      <c r="W689" s="64"/>
      <c r="Y689" s="64"/>
      <c r="AA689" s="64"/>
      <c r="AC689" s="64"/>
      <c r="AF689">
        <f t="shared" si="32"/>
      </c>
      <c r="AG689" t="str">
        <f t="shared" si="33"/>
        <v>8</v>
      </c>
    </row>
    <row r="690" spans="1:33" ht="89.25">
      <c r="A690">
        <v>687</v>
      </c>
      <c r="B690" t="s">
        <v>107</v>
      </c>
      <c r="C690">
        <v>24</v>
      </c>
      <c r="D690" t="s">
        <v>108</v>
      </c>
      <c r="E690">
        <v>106</v>
      </c>
      <c r="F690" s="17" t="s">
        <v>2038</v>
      </c>
      <c r="G690" s="17" t="s">
        <v>1303</v>
      </c>
      <c r="H690" t="s">
        <v>2008</v>
      </c>
      <c r="I690">
        <v>1</v>
      </c>
      <c r="J690" t="s">
        <v>1952</v>
      </c>
      <c r="K690" s="2" t="s">
        <v>157</v>
      </c>
      <c r="L690" s="2" t="s">
        <v>158</v>
      </c>
      <c r="M690" s="3" t="str">
        <f t="shared" si="31"/>
        <v>A</v>
      </c>
      <c r="O690" s="64" t="s">
        <v>166</v>
      </c>
      <c r="P690" s="66">
        <v>7.2</v>
      </c>
      <c r="Q690" s="64"/>
      <c r="S690" s="64"/>
      <c r="U690" s="64"/>
      <c r="W690" s="64"/>
      <c r="Y690" s="64"/>
      <c r="AA690" s="64"/>
      <c r="AC690" s="64"/>
      <c r="AF690" t="str">
        <f t="shared" si="32"/>
        <v>8.5</v>
      </c>
      <c r="AG690">
        <f t="shared" si="33"/>
      </c>
    </row>
    <row r="691" spans="1:33" ht="12.75">
      <c r="A691">
        <v>688</v>
      </c>
      <c r="B691" t="s">
        <v>107</v>
      </c>
      <c r="C691">
        <v>25</v>
      </c>
      <c r="D691" t="s">
        <v>108</v>
      </c>
      <c r="E691">
        <v>115</v>
      </c>
      <c r="F691" s="17" t="s">
        <v>2035</v>
      </c>
      <c r="G691" s="17" t="s">
        <v>2035</v>
      </c>
      <c r="H691">
        <v>10</v>
      </c>
      <c r="I691">
        <v>48</v>
      </c>
      <c r="J691" t="s">
        <v>1952</v>
      </c>
      <c r="K691" s="2" t="s">
        <v>159</v>
      </c>
      <c r="L691" s="2" t="s">
        <v>160</v>
      </c>
      <c r="M691" s="3" t="str">
        <f t="shared" si="31"/>
        <v>A</v>
      </c>
      <c r="O691" s="64" t="s">
        <v>166</v>
      </c>
      <c r="P691" s="66">
        <v>7.1</v>
      </c>
      <c r="Q691" s="64"/>
      <c r="S691" s="64"/>
      <c r="U691" s="64"/>
      <c r="V691" s="2"/>
      <c r="W691" s="64"/>
      <c r="Y691" s="64"/>
      <c r="AA691" s="64"/>
      <c r="AC691" s="64"/>
      <c r="AF691" t="str">
        <f t="shared" si="32"/>
        <v>10</v>
      </c>
      <c r="AG691">
        <f t="shared" si="33"/>
      </c>
    </row>
    <row r="692" spans="1:33" ht="51">
      <c r="A692">
        <v>689</v>
      </c>
      <c r="B692" t="s">
        <v>107</v>
      </c>
      <c r="C692">
        <v>26</v>
      </c>
      <c r="D692" t="s">
        <v>108</v>
      </c>
      <c r="E692">
        <v>116</v>
      </c>
      <c r="F692" s="17" t="s">
        <v>2035</v>
      </c>
      <c r="G692" s="17" t="s">
        <v>2035</v>
      </c>
      <c r="H692">
        <v>10</v>
      </c>
      <c r="I692">
        <v>7</v>
      </c>
      <c r="J692" t="s">
        <v>1952</v>
      </c>
      <c r="K692" s="2" t="s">
        <v>161</v>
      </c>
      <c r="L692" s="2" t="s">
        <v>162</v>
      </c>
      <c r="M692" s="3">
        <f t="shared" si="31"/>
      </c>
      <c r="O692" s="64"/>
      <c r="P692" s="66"/>
      <c r="Q692" s="64"/>
      <c r="S692" s="64"/>
      <c r="U692" s="64"/>
      <c r="V692" s="2"/>
      <c r="W692" s="64"/>
      <c r="Y692" s="64"/>
      <c r="AA692" s="64"/>
      <c r="AC692" s="64"/>
      <c r="AF692">
        <f t="shared" si="32"/>
      </c>
      <c r="AG692">
        <f t="shared" si="33"/>
      </c>
    </row>
    <row r="693" spans="1:33" ht="38.25">
      <c r="A693">
        <v>690</v>
      </c>
      <c r="B693" t="s">
        <v>107</v>
      </c>
      <c r="C693">
        <v>27</v>
      </c>
      <c r="D693" t="s">
        <v>108</v>
      </c>
      <c r="E693">
        <v>117</v>
      </c>
      <c r="F693" s="17" t="s">
        <v>2035</v>
      </c>
      <c r="G693" s="17" t="s">
        <v>2035</v>
      </c>
      <c r="H693" t="s">
        <v>163</v>
      </c>
      <c r="I693">
        <v>11</v>
      </c>
      <c r="J693" t="s">
        <v>1952</v>
      </c>
      <c r="K693" s="2" t="s">
        <v>164</v>
      </c>
      <c r="L693" s="2" t="s">
        <v>165</v>
      </c>
      <c r="M693" s="3" t="str">
        <f t="shared" si="31"/>
        <v>A</v>
      </c>
      <c r="O693" s="64" t="s">
        <v>166</v>
      </c>
      <c r="P693" s="66">
        <v>7.1</v>
      </c>
      <c r="Q693" s="64"/>
      <c r="S693" s="64"/>
      <c r="U693" s="64"/>
      <c r="V693" s="2"/>
      <c r="W693" s="64"/>
      <c r="Y693" s="64"/>
      <c r="AA693" s="64"/>
      <c r="AC693" s="64"/>
      <c r="AF693" t="str">
        <f t="shared" si="32"/>
        <v>10</v>
      </c>
      <c r="AG693">
        <f t="shared" si="33"/>
      </c>
    </row>
    <row r="694" spans="1:33" ht="25.5">
      <c r="A694">
        <v>691</v>
      </c>
      <c r="B694" t="s">
        <v>107</v>
      </c>
      <c r="C694">
        <v>28</v>
      </c>
      <c r="D694" t="s">
        <v>108</v>
      </c>
      <c r="E694">
        <v>130</v>
      </c>
      <c r="F694" t="s">
        <v>166</v>
      </c>
      <c r="G694" t="s">
        <v>166</v>
      </c>
      <c r="H694" t="s">
        <v>166</v>
      </c>
      <c r="I694">
        <v>15</v>
      </c>
      <c r="J694" t="s">
        <v>1952</v>
      </c>
      <c r="K694" s="2" t="s">
        <v>167</v>
      </c>
      <c r="L694" s="2" t="s">
        <v>168</v>
      </c>
      <c r="M694" s="3">
        <f t="shared" si="31"/>
      </c>
      <c r="O694" s="64"/>
      <c r="P694" s="66"/>
      <c r="Q694" s="64"/>
      <c r="S694" s="64"/>
      <c r="U694" s="64"/>
      <c r="W694" s="64"/>
      <c r="Y694" s="64"/>
      <c r="AA694" s="64"/>
      <c r="AC694" s="64"/>
      <c r="AF694">
        <f t="shared" si="32"/>
      </c>
      <c r="AG694">
        <f t="shared" si="33"/>
      </c>
    </row>
    <row r="695" spans="1:33" ht="51">
      <c r="A695">
        <v>692</v>
      </c>
      <c r="B695" t="s">
        <v>107</v>
      </c>
      <c r="C695">
        <v>29</v>
      </c>
      <c r="D695" t="s">
        <v>108</v>
      </c>
      <c r="E695">
        <v>131</v>
      </c>
      <c r="F695" t="s">
        <v>725</v>
      </c>
      <c r="G695" t="s">
        <v>725</v>
      </c>
      <c r="H695" t="s">
        <v>725</v>
      </c>
      <c r="I695">
        <v>7</v>
      </c>
      <c r="J695" t="s">
        <v>1952</v>
      </c>
      <c r="K695" s="2" t="s">
        <v>169</v>
      </c>
      <c r="L695" s="2" t="s">
        <v>170</v>
      </c>
      <c r="M695" s="3">
        <f t="shared" si="31"/>
      </c>
      <c r="O695" s="64"/>
      <c r="P695" s="66"/>
      <c r="Q695" s="64"/>
      <c r="S695" s="64"/>
      <c r="U695" s="64"/>
      <c r="W695" s="64"/>
      <c r="Y695" s="64"/>
      <c r="AA695" s="64"/>
      <c r="AC695" s="64"/>
      <c r="AF695">
        <f t="shared" si="32"/>
      </c>
      <c r="AG695">
        <f t="shared" si="33"/>
      </c>
    </row>
    <row r="696" spans="1:33" ht="51">
      <c r="A696">
        <v>693</v>
      </c>
      <c r="B696" t="s">
        <v>107</v>
      </c>
      <c r="C696">
        <v>30</v>
      </c>
      <c r="D696" t="s">
        <v>108</v>
      </c>
      <c r="E696">
        <v>144</v>
      </c>
      <c r="F696" t="s">
        <v>171</v>
      </c>
      <c r="G696" t="s">
        <v>171</v>
      </c>
      <c r="H696" t="s">
        <v>171</v>
      </c>
      <c r="I696">
        <v>12</v>
      </c>
      <c r="J696" t="s">
        <v>1952</v>
      </c>
      <c r="K696" s="2" t="s">
        <v>172</v>
      </c>
      <c r="L696" s="2" t="s">
        <v>173</v>
      </c>
      <c r="M696" s="3">
        <f t="shared" si="31"/>
      </c>
      <c r="O696" s="64"/>
      <c r="P696" s="66"/>
      <c r="Q696" s="64"/>
      <c r="S696" s="64"/>
      <c r="U696" s="64"/>
      <c r="W696" s="64"/>
      <c r="Y696" s="64"/>
      <c r="AA696" s="64"/>
      <c r="AC696" s="64"/>
      <c r="AF696">
        <f t="shared" si="32"/>
      </c>
      <c r="AG696">
        <f t="shared" si="33"/>
      </c>
    </row>
    <row r="697" spans="1:33" ht="25.5">
      <c r="A697">
        <v>694</v>
      </c>
      <c r="B697" t="s">
        <v>184</v>
      </c>
      <c r="C697" t="s">
        <v>185</v>
      </c>
      <c r="D697" t="s">
        <v>183</v>
      </c>
      <c r="E697">
        <v>21</v>
      </c>
      <c r="F697" s="22" t="s">
        <v>2037</v>
      </c>
      <c r="G697" s="22" t="s">
        <v>2037</v>
      </c>
      <c r="H697" t="s">
        <v>1854</v>
      </c>
      <c r="I697" t="s">
        <v>1610</v>
      </c>
      <c r="J697" t="s">
        <v>1952</v>
      </c>
      <c r="K697" s="2" t="s">
        <v>177</v>
      </c>
      <c r="L697" s="2" t="s">
        <v>180</v>
      </c>
      <c r="M697" s="3">
        <f t="shared" si="31"/>
      </c>
      <c r="O697" s="64"/>
      <c r="P697" s="66"/>
      <c r="Q697" s="64"/>
      <c r="S697" s="64"/>
      <c r="U697" s="64"/>
      <c r="W697" s="64"/>
      <c r="Y697" s="64"/>
      <c r="AA697" s="64"/>
      <c r="AC697" s="64"/>
      <c r="AF697">
        <f t="shared" si="32"/>
      </c>
      <c r="AG697">
        <f t="shared" si="33"/>
      </c>
    </row>
    <row r="698" spans="1:33" ht="38.25">
      <c r="A698">
        <v>695</v>
      </c>
      <c r="B698" t="s">
        <v>184</v>
      </c>
      <c r="C698" t="s">
        <v>186</v>
      </c>
      <c r="D698" t="s">
        <v>183</v>
      </c>
      <c r="E698">
        <v>24</v>
      </c>
      <c r="F698" s="17" t="s">
        <v>2034</v>
      </c>
      <c r="G698" s="17" t="s">
        <v>2034</v>
      </c>
      <c r="H698" t="s">
        <v>174</v>
      </c>
      <c r="I698">
        <v>3</v>
      </c>
      <c r="J698" t="s">
        <v>1952</v>
      </c>
      <c r="K698" s="2" t="s">
        <v>178</v>
      </c>
      <c r="L698" s="2" t="s">
        <v>181</v>
      </c>
      <c r="M698" s="3" t="str">
        <f t="shared" si="31"/>
        <v>R</v>
      </c>
      <c r="O698" s="64" t="s">
        <v>271</v>
      </c>
      <c r="P698" s="66" t="s">
        <v>1752</v>
      </c>
      <c r="Q698" s="64"/>
      <c r="S698" s="64"/>
      <c r="U698" s="64"/>
      <c r="W698" s="64"/>
      <c r="Y698" s="64"/>
      <c r="AA698" s="64"/>
      <c r="AC698" s="64"/>
      <c r="AF698">
        <f t="shared" si="32"/>
      </c>
      <c r="AG698" t="str">
        <f t="shared" si="33"/>
        <v>7</v>
      </c>
    </row>
    <row r="699" spans="1:33" ht="63.75">
      <c r="A699">
        <v>696</v>
      </c>
      <c r="B699" t="s">
        <v>184</v>
      </c>
      <c r="C699" t="s">
        <v>187</v>
      </c>
      <c r="D699" t="s">
        <v>183</v>
      </c>
      <c r="E699" t="s">
        <v>176</v>
      </c>
      <c r="F699" s="17" t="s">
        <v>2034</v>
      </c>
      <c r="G699" s="17" t="s">
        <v>2034</v>
      </c>
      <c r="H699" t="s">
        <v>1093</v>
      </c>
      <c r="I699" s="2" t="s">
        <v>175</v>
      </c>
      <c r="J699" t="s">
        <v>1952</v>
      </c>
      <c r="K699" s="2" t="s">
        <v>179</v>
      </c>
      <c r="L699" s="2" t="s">
        <v>182</v>
      </c>
      <c r="M699" s="3" t="str">
        <f t="shared" si="31"/>
        <v>R</v>
      </c>
      <c r="O699" s="64" t="s">
        <v>271</v>
      </c>
      <c r="P699" s="66" t="s">
        <v>1753</v>
      </c>
      <c r="Q699" s="64"/>
      <c r="S699" s="64"/>
      <c r="U699" s="64"/>
      <c r="W699" s="64"/>
      <c r="Y699" s="64"/>
      <c r="AA699" s="64"/>
      <c r="AC699" s="64"/>
      <c r="AF699">
        <f t="shared" si="32"/>
      </c>
      <c r="AG699" t="str">
        <f t="shared" si="33"/>
        <v>7</v>
      </c>
    </row>
    <row r="700" spans="1:33" ht="76.5">
      <c r="A700">
        <v>697</v>
      </c>
      <c r="B700" t="s">
        <v>188</v>
      </c>
      <c r="C700" t="s">
        <v>189</v>
      </c>
      <c r="D700" t="s">
        <v>1131</v>
      </c>
      <c r="E700">
        <v>27</v>
      </c>
      <c r="F700" s="17" t="s">
        <v>2034</v>
      </c>
      <c r="G700" s="17" t="s">
        <v>2034</v>
      </c>
      <c r="H700" t="s">
        <v>378</v>
      </c>
      <c r="I700">
        <v>12</v>
      </c>
      <c r="J700" t="s">
        <v>1952</v>
      </c>
      <c r="K700" s="2" t="s">
        <v>190</v>
      </c>
      <c r="L700" s="2" t="s">
        <v>191</v>
      </c>
      <c r="M700" s="3" t="str">
        <f t="shared" si="31"/>
        <v>R</v>
      </c>
      <c r="O700" s="64" t="s">
        <v>271</v>
      </c>
      <c r="P700" s="66" t="s">
        <v>1754</v>
      </c>
      <c r="Q700" s="64"/>
      <c r="S700" s="64"/>
      <c r="U700" s="64"/>
      <c r="W700" s="64"/>
      <c r="Y700" s="64"/>
      <c r="AA700" s="64"/>
      <c r="AC700" s="64"/>
      <c r="AF700">
        <f t="shared" si="32"/>
      </c>
      <c r="AG700" t="str">
        <f t="shared" si="33"/>
        <v>7</v>
      </c>
    </row>
    <row r="701" spans="1:33" ht="38.25">
      <c r="A701">
        <v>698</v>
      </c>
      <c r="B701" t="s">
        <v>188</v>
      </c>
      <c r="C701" t="s">
        <v>209</v>
      </c>
      <c r="D701" t="s">
        <v>1131</v>
      </c>
      <c r="E701">
        <v>17</v>
      </c>
      <c r="F701" s="17" t="s">
        <v>85</v>
      </c>
      <c r="G701" s="17" t="s">
        <v>85</v>
      </c>
      <c r="H701" t="s">
        <v>1982</v>
      </c>
      <c r="I701">
        <v>17</v>
      </c>
      <c r="J701" t="s">
        <v>1952</v>
      </c>
      <c r="K701" s="2" t="s">
        <v>192</v>
      </c>
      <c r="L701" s="2" t="s">
        <v>193</v>
      </c>
      <c r="M701" s="3" t="str">
        <f t="shared" si="31"/>
        <v>A</v>
      </c>
      <c r="O701" s="64" t="s">
        <v>166</v>
      </c>
      <c r="P701" s="66">
        <v>7.2</v>
      </c>
      <c r="Q701" s="64"/>
      <c r="S701" s="64"/>
      <c r="U701" s="64"/>
      <c r="W701" s="64"/>
      <c r="Y701" s="64"/>
      <c r="AA701" s="64"/>
      <c r="AC701" s="64"/>
      <c r="AF701" t="str">
        <f t="shared" si="32"/>
        <v>5</v>
      </c>
      <c r="AG701">
        <f t="shared" si="33"/>
      </c>
    </row>
    <row r="702" spans="1:33" ht="38.25">
      <c r="A702">
        <v>699</v>
      </c>
      <c r="B702" t="s">
        <v>188</v>
      </c>
      <c r="C702" t="s">
        <v>210</v>
      </c>
      <c r="D702" t="s">
        <v>1131</v>
      </c>
      <c r="E702">
        <v>42</v>
      </c>
      <c r="F702" s="17" t="s">
        <v>2038</v>
      </c>
      <c r="G702" s="17" t="s">
        <v>1300</v>
      </c>
      <c r="H702" t="s">
        <v>1961</v>
      </c>
      <c r="I702">
        <v>9</v>
      </c>
      <c r="J702" t="s">
        <v>1952</v>
      </c>
      <c r="K702" s="2" t="s">
        <v>194</v>
      </c>
      <c r="L702" s="2" t="s">
        <v>195</v>
      </c>
      <c r="M702" s="3" t="str">
        <f t="shared" si="31"/>
        <v>R</v>
      </c>
      <c r="O702" s="64" t="s">
        <v>271</v>
      </c>
      <c r="P702" s="66" t="s">
        <v>1755</v>
      </c>
      <c r="Q702" s="64"/>
      <c r="S702" s="64"/>
      <c r="U702" s="64"/>
      <c r="V702" s="2"/>
      <c r="W702" s="64"/>
      <c r="Y702" s="64"/>
      <c r="AA702" s="64"/>
      <c r="AC702" s="64"/>
      <c r="AF702">
        <f t="shared" si="32"/>
      </c>
      <c r="AG702" t="str">
        <f t="shared" si="33"/>
        <v>8.2</v>
      </c>
    </row>
    <row r="703" spans="1:33" ht="76.5">
      <c r="A703">
        <v>700</v>
      </c>
      <c r="B703" t="s">
        <v>188</v>
      </c>
      <c r="C703" t="s">
        <v>211</v>
      </c>
      <c r="D703" t="s">
        <v>1131</v>
      </c>
      <c r="E703">
        <v>72</v>
      </c>
      <c r="F703" s="17" t="s">
        <v>2038</v>
      </c>
      <c r="G703" s="17" t="s">
        <v>1302</v>
      </c>
      <c r="H703" t="s">
        <v>1986</v>
      </c>
      <c r="I703">
        <v>6</v>
      </c>
      <c r="J703" t="s">
        <v>1952</v>
      </c>
      <c r="K703" s="2" t="s">
        <v>196</v>
      </c>
      <c r="L703" s="2" t="s">
        <v>197</v>
      </c>
      <c r="M703" s="3" t="str">
        <f t="shared" si="31"/>
        <v>R</v>
      </c>
      <c r="O703" s="64" t="s">
        <v>271</v>
      </c>
      <c r="P703" s="66" t="s">
        <v>1754</v>
      </c>
      <c r="Q703" s="64"/>
      <c r="S703" s="64"/>
      <c r="U703" s="64"/>
      <c r="W703" s="64"/>
      <c r="X703" s="2"/>
      <c r="Y703" s="64"/>
      <c r="AA703" s="64"/>
      <c r="AC703" s="64"/>
      <c r="AF703">
        <f t="shared" si="32"/>
      </c>
      <c r="AG703" t="str">
        <f t="shared" si="33"/>
        <v>8.4</v>
      </c>
    </row>
    <row r="704" spans="1:33" ht="25.5">
      <c r="A704">
        <v>701</v>
      </c>
      <c r="B704" t="s">
        <v>188</v>
      </c>
      <c r="C704" t="s">
        <v>212</v>
      </c>
      <c r="D704" t="s">
        <v>1131</v>
      </c>
      <c r="E704">
        <v>114</v>
      </c>
      <c r="F704" s="17" t="s">
        <v>2038</v>
      </c>
      <c r="G704" s="17" t="s">
        <v>1304</v>
      </c>
      <c r="H704" t="s">
        <v>199</v>
      </c>
      <c r="I704">
        <v>51</v>
      </c>
      <c r="J704" t="s">
        <v>1952</v>
      </c>
      <c r="K704" s="2" t="s">
        <v>198</v>
      </c>
      <c r="L704" s="2" t="s">
        <v>200</v>
      </c>
      <c r="M704" s="3">
        <f t="shared" si="31"/>
      </c>
      <c r="O704" s="64"/>
      <c r="P704" s="66"/>
      <c r="Q704" s="64"/>
      <c r="S704" s="64"/>
      <c r="U704" s="64"/>
      <c r="W704" s="64"/>
      <c r="Y704" s="64"/>
      <c r="AA704" s="64"/>
      <c r="AC704" s="64"/>
      <c r="AF704">
        <f t="shared" si="32"/>
      </c>
      <c r="AG704">
        <f t="shared" si="33"/>
      </c>
    </row>
    <row r="705" spans="1:33" ht="51">
      <c r="A705">
        <v>702</v>
      </c>
      <c r="B705" t="s">
        <v>188</v>
      </c>
      <c r="C705" t="s">
        <v>213</v>
      </c>
      <c r="D705" t="s">
        <v>1131</v>
      </c>
      <c r="E705">
        <v>119</v>
      </c>
      <c r="F705" s="17" t="s">
        <v>2035</v>
      </c>
      <c r="G705" s="17" t="s">
        <v>2035</v>
      </c>
      <c r="H705" t="s">
        <v>202</v>
      </c>
      <c r="I705">
        <v>13</v>
      </c>
      <c r="J705" t="s">
        <v>1952</v>
      </c>
      <c r="K705" s="2" t="s">
        <v>201</v>
      </c>
      <c r="L705" s="2" t="s">
        <v>203</v>
      </c>
      <c r="M705" s="3" t="str">
        <f t="shared" si="31"/>
        <v>A</v>
      </c>
      <c r="O705" s="64" t="s">
        <v>166</v>
      </c>
      <c r="P705" s="66">
        <v>7.1</v>
      </c>
      <c r="Q705" s="64"/>
      <c r="S705" s="64"/>
      <c r="U705" s="64"/>
      <c r="V705" s="2"/>
      <c r="W705" s="64"/>
      <c r="Y705" s="64"/>
      <c r="AA705" s="64"/>
      <c r="AC705" s="64"/>
      <c r="AF705" t="str">
        <f t="shared" si="32"/>
        <v>10</v>
      </c>
      <c r="AG705">
        <f t="shared" si="33"/>
      </c>
    </row>
    <row r="706" spans="1:33" ht="25.5">
      <c r="A706">
        <v>703</v>
      </c>
      <c r="B706" t="s">
        <v>188</v>
      </c>
      <c r="C706" t="s">
        <v>214</v>
      </c>
      <c r="D706" t="s">
        <v>1131</v>
      </c>
      <c r="E706">
        <v>121</v>
      </c>
      <c r="F706" s="17" t="s">
        <v>2035</v>
      </c>
      <c r="G706" s="17" t="s">
        <v>2035</v>
      </c>
      <c r="H706" t="s">
        <v>206</v>
      </c>
      <c r="I706">
        <v>4</v>
      </c>
      <c r="J706" t="s">
        <v>1952</v>
      </c>
      <c r="K706" s="2" t="s">
        <v>204</v>
      </c>
      <c r="L706" s="2" t="s">
        <v>205</v>
      </c>
      <c r="M706" s="3" t="str">
        <f t="shared" si="31"/>
        <v>A</v>
      </c>
      <c r="O706" s="64" t="s">
        <v>166</v>
      </c>
      <c r="P706" s="66">
        <v>7.1</v>
      </c>
      <c r="Q706" s="64"/>
      <c r="S706" s="64"/>
      <c r="U706" s="64"/>
      <c r="V706" s="2"/>
      <c r="W706" s="64"/>
      <c r="Y706" s="64"/>
      <c r="AA706" s="64"/>
      <c r="AC706" s="64"/>
      <c r="AF706" t="str">
        <f t="shared" si="32"/>
        <v>10</v>
      </c>
      <c r="AG706">
        <f t="shared" si="33"/>
      </c>
    </row>
    <row r="707" spans="1:33" ht="12.75">
      <c r="A707">
        <v>704</v>
      </c>
      <c r="B707" t="s">
        <v>188</v>
      </c>
      <c r="C707" t="s">
        <v>215</v>
      </c>
      <c r="D707" t="s">
        <v>1131</v>
      </c>
      <c r="E707">
        <v>133</v>
      </c>
      <c r="F707" t="s">
        <v>725</v>
      </c>
      <c r="G707" t="s">
        <v>725</v>
      </c>
      <c r="H707" t="s">
        <v>725</v>
      </c>
      <c r="I707">
        <v>20</v>
      </c>
      <c r="J707" t="s">
        <v>1952</v>
      </c>
      <c r="K707" s="2" t="s">
        <v>207</v>
      </c>
      <c r="L707" s="2" t="s">
        <v>208</v>
      </c>
      <c r="M707" s="3" t="str">
        <f t="shared" si="31"/>
        <v>A</v>
      </c>
      <c r="O707" s="64" t="s">
        <v>166</v>
      </c>
      <c r="P707" s="66">
        <v>7.1</v>
      </c>
      <c r="Q707" s="64"/>
      <c r="S707" s="64"/>
      <c r="U707" s="64"/>
      <c r="W707" s="64"/>
      <c r="Y707" s="64"/>
      <c r="AA707" s="64"/>
      <c r="AC707" s="64"/>
      <c r="AF707" t="str">
        <f t="shared" si="32"/>
        <v>D</v>
      </c>
      <c r="AG707">
        <f t="shared" si="33"/>
      </c>
    </row>
    <row r="708" spans="1:33" ht="89.25">
      <c r="A708">
        <v>705</v>
      </c>
      <c r="B708" t="s">
        <v>216</v>
      </c>
      <c r="C708" t="s">
        <v>217</v>
      </c>
      <c r="D708" t="s">
        <v>1131</v>
      </c>
      <c r="F708" s="17" t="s">
        <v>1979</v>
      </c>
      <c r="G708" s="17" t="s">
        <v>1979</v>
      </c>
      <c r="H708">
        <v>0</v>
      </c>
      <c r="J708" t="s">
        <v>1120</v>
      </c>
      <c r="K708" s="2" t="s">
        <v>218</v>
      </c>
      <c r="L708" s="2" t="s">
        <v>219</v>
      </c>
      <c r="M708" s="3">
        <f t="shared" si="31"/>
      </c>
      <c r="O708" s="64"/>
      <c r="P708" s="66"/>
      <c r="Q708" s="64"/>
      <c r="S708" s="64"/>
      <c r="U708" s="64"/>
      <c r="W708" s="64"/>
      <c r="Y708" s="64"/>
      <c r="AA708" s="64"/>
      <c r="AC708" s="64"/>
      <c r="AF708">
        <f t="shared" si="32"/>
      </c>
      <c r="AG708">
        <f t="shared" si="33"/>
      </c>
    </row>
    <row r="709" spans="1:33" ht="76.5">
      <c r="A709">
        <v>706</v>
      </c>
      <c r="B709" t="s">
        <v>220</v>
      </c>
      <c r="C709" t="s">
        <v>221</v>
      </c>
      <c r="D709" t="s">
        <v>1131</v>
      </c>
      <c r="E709">
        <v>58</v>
      </c>
      <c r="F709" s="17" t="s">
        <v>2038</v>
      </c>
      <c r="G709" s="17" t="s">
        <v>1586</v>
      </c>
      <c r="H709" t="s">
        <v>1593</v>
      </c>
      <c r="I709">
        <v>16</v>
      </c>
      <c r="J709" t="s">
        <v>1952</v>
      </c>
      <c r="K709" s="2" t="s">
        <v>222</v>
      </c>
      <c r="L709" s="2" t="s">
        <v>223</v>
      </c>
      <c r="M709" s="3" t="str">
        <f aca="true" t="shared" si="34" ref="M709:M715">CONCATENATE(O709,Q709,S709,U709,W709,Y709,AA709)</f>
        <v>A</v>
      </c>
      <c r="O709" s="64"/>
      <c r="P709" s="66"/>
      <c r="Q709" s="64"/>
      <c r="S709" s="64"/>
      <c r="U709" s="64"/>
      <c r="W709" s="64"/>
      <c r="Y709" s="67" t="s">
        <v>166</v>
      </c>
      <c r="Z709" s="68" t="s">
        <v>2065</v>
      </c>
      <c r="AA709" s="64"/>
      <c r="AC709" s="64"/>
      <c r="AF709" t="str">
        <f aca="true" t="shared" si="35" ref="AF709:AF715">IF(M709="A",G709,"")</f>
        <v>8.3.3</v>
      </c>
      <c r="AG709">
        <f aca="true" t="shared" si="36" ref="AG709:AG715">IF(M709="R",G709,"")</f>
      </c>
    </row>
    <row r="710" spans="1:33" ht="76.5">
      <c r="A710">
        <v>707</v>
      </c>
      <c r="B710" t="s">
        <v>220</v>
      </c>
      <c r="C710" t="s">
        <v>226</v>
      </c>
      <c r="D710" t="s">
        <v>1131</v>
      </c>
      <c r="E710">
        <v>45</v>
      </c>
      <c r="F710" s="17" t="s">
        <v>2038</v>
      </c>
      <c r="G710" s="17" t="s">
        <v>1301</v>
      </c>
      <c r="H710" t="s">
        <v>1962</v>
      </c>
      <c r="I710">
        <v>3</v>
      </c>
      <c r="J710" t="s">
        <v>1952</v>
      </c>
      <c r="K710" s="2" t="s">
        <v>224</v>
      </c>
      <c r="L710" s="2" t="s">
        <v>225</v>
      </c>
      <c r="M710" s="3" t="str">
        <f t="shared" si="34"/>
        <v>A</v>
      </c>
      <c r="O710" s="64" t="s">
        <v>166</v>
      </c>
      <c r="P710" s="66">
        <v>7.2</v>
      </c>
      <c r="Q710" s="64"/>
      <c r="S710" s="64"/>
      <c r="U710" s="64"/>
      <c r="W710" s="64"/>
      <c r="Y710" s="64"/>
      <c r="AA710" s="64"/>
      <c r="AC710" s="64"/>
      <c r="AF710" t="str">
        <f t="shared" si="35"/>
        <v>8.3.2</v>
      </c>
      <c r="AG710">
        <f t="shared" si="36"/>
      </c>
    </row>
    <row r="711" spans="1:33" ht="89.25">
      <c r="A711">
        <v>708</v>
      </c>
      <c r="B711" t="s">
        <v>227</v>
      </c>
      <c r="C711" t="s">
        <v>228</v>
      </c>
      <c r="D711" t="s">
        <v>1131</v>
      </c>
      <c r="F711" s="17" t="s">
        <v>1979</v>
      </c>
      <c r="G711" s="17" t="s">
        <v>1979</v>
      </c>
      <c r="H711">
        <v>0</v>
      </c>
      <c r="J711" t="s">
        <v>1120</v>
      </c>
      <c r="K711" s="2" t="s">
        <v>229</v>
      </c>
      <c r="L711" s="2" t="s">
        <v>230</v>
      </c>
      <c r="M711" s="3">
        <f t="shared" si="34"/>
      </c>
      <c r="O711" s="64"/>
      <c r="P711" s="66"/>
      <c r="Q711" s="64"/>
      <c r="S711" s="64"/>
      <c r="U711" s="64"/>
      <c r="W711" s="64"/>
      <c r="Y711" s="64"/>
      <c r="AA711" s="64"/>
      <c r="AC711" s="64"/>
      <c r="AF711">
        <f t="shared" si="35"/>
      </c>
      <c r="AG711">
        <f t="shared" si="36"/>
      </c>
    </row>
    <row r="712" spans="1:33" ht="12.75">
      <c r="A712">
        <v>709</v>
      </c>
      <c r="B712" t="s">
        <v>233</v>
      </c>
      <c r="C712" t="s">
        <v>232</v>
      </c>
      <c r="D712" t="s">
        <v>1131</v>
      </c>
      <c r="E712">
        <v>11</v>
      </c>
      <c r="G712" s="17" t="s">
        <v>85</v>
      </c>
      <c r="I712">
        <v>9</v>
      </c>
      <c r="J712" t="s">
        <v>1952</v>
      </c>
      <c r="K712" s="2" t="s">
        <v>231</v>
      </c>
      <c r="M712" s="3" t="str">
        <f t="shared" si="34"/>
        <v>A</v>
      </c>
      <c r="O712" s="64" t="s">
        <v>166</v>
      </c>
      <c r="P712" s="66">
        <v>7.1</v>
      </c>
      <c r="Q712" s="64"/>
      <c r="S712" s="64"/>
      <c r="U712" s="64"/>
      <c r="W712" s="64"/>
      <c r="Y712" s="64"/>
      <c r="AA712" s="64"/>
      <c r="AC712" s="64"/>
      <c r="AF712" t="str">
        <f t="shared" si="35"/>
        <v>5</v>
      </c>
      <c r="AG712">
        <f t="shared" si="36"/>
      </c>
    </row>
    <row r="713" spans="1:33" ht="102">
      <c r="A713">
        <v>710</v>
      </c>
      <c r="B713" t="s">
        <v>234</v>
      </c>
      <c r="C713" t="s">
        <v>235</v>
      </c>
      <c r="D713" t="s">
        <v>1777</v>
      </c>
      <c r="F713" s="17" t="s">
        <v>1979</v>
      </c>
      <c r="G713" s="17" t="s">
        <v>1979</v>
      </c>
      <c r="H713">
        <v>0</v>
      </c>
      <c r="J713" t="s">
        <v>1120</v>
      </c>
      <c r="K713" s="2" t="s">
        <v>236</v>
      </c>
      <c r="L713" s="2" t="s">
        <v>237</v>
      </c>
      <c r="M713" s="3">
        <f t="shared" si="34"/>
      </c>
      <c r="O713" s="64"/>
      <c r="P713" s="66"/>
      <c r="Q713" s="64"/>
      <c r="S713" s="64"/>
      <c r="U713" s="64"/>
      <c r="W713" s="64"/>
      <c r="Y713" s="64"/>
      <c r="AA713" s="64"/>
      <c r="AC713" s="64"/>
      <c r="AF713">
        <f t="shared" si="35"/>
      </c>
      <c r="AG713">
        <f t="shared" si="36"/>
      </c>
    </row>
    <row r="714" spans="1:33" ht="89.25">
      <c r="A714">
        <v>711</v>
      </c>
      <c r="B714" t="s">
        <v>234</v>
      </c>
      <c r="C714" t="s">
        <v>242</v>
      </c>
      <c r="D714" t="s">
        <v>1777</v>
      </c>
      <c r="F714" s="17" t="s">
        <v>1979</v>
      </c>
      <c r="G714" s="17" t="s">
        <v>1979</v>
      </c>
      <c r="H714">
        <v>0</v>
      </c>
      <c r="J714" t="s">
        <v>1120</v>
      </c>
      <c r="K714" s="2" t="s">
        <v>238</v>
      </c>
      <c r="L714" s="2" t="s">
        <v>239</v>
      </c>
      <c r="M714" s="3">
        <f t="shared" si="34"/>
      </c>
      <c r="O714" s="64"/>
      <c r="P714" s="66"/>
      <c r="Q714" s="64"/>
      <c r="S714" s="64"/>
      <c r="U714" s="64"/>
      <c r="W714" s="64"/>
      <c r="Y714" s="64"/>
      <c r="AA714" s="64"/>
      <c r="AC714" s="64"/>
      <c r="AF714">
        <f t="shared" si="35"/>
      </c>
      <c r="AG714">
        <f t="shared" si="36"/>
      </c>
    </row>
    <row r="715" spans="1:33" ht="229.5">
      <c r="A715">
        <v>712</v>
      </c>
      <c r="B715" t="s">
        <v>234</v>
      </c>
      <c r="C715" t="s">
        <v>243</v>
      </c>
      <c r="D715" t="s">
        <v>1777</v>
      </c>
      <c r="F715" s="17" t="s">
        <v>1979</v>
      </c>
      <c r="G715" s="17" t="s">
        <v>1979</v>
      </c>
      <c r="H715">
        <v>0</v>
      </c>
      <c r="J715" t="s">
        <v>1120</v>
      </c>
      <c r="K715" s="2" t="s">
        <v>240</v>
      </c>
      <c r="L715" s="2" t="s">
        <v>241</v>
      </c>
      <c r="M715" s="3">
        <f t="shared" si="34"/>
      </c>
      <c r="O715" s="64"/>
      <c r="P715" s="66"/>
      <c r="Q715" s="64"/>
      <c r="S715" s="64"/>
      <c r="U715" s="64"/>
      <c r="W715" s="64"/>
      <c r="Y715" s="64"/>
      <c r="AA715" s="64"/>
      <c r="AC715" s="64"/>
      <c r="AF715">
        <f t="shared" si="35"/>
      </c>
      <c r="AG715">
        <f t="shared" si="36"/>
      </c>
    </row>
  </sheetData>
  <autoFilter ref="A3:AB715"/>
  <mergeCells count="9">
    <mergeCell ref="AC1:AD2"/>
    <mergeCell ref="U1:V2"/>
    <mergeCell ref="W1:X2"/>
    <mergeCell ref="Y1:Z2"/>
    <mergeCell ref="AA1:AB2"/>
    <mergeCell ref="B2:L2"/>
    <mergeCell ref="O1:P2"/>
    <mergeCell ref="Q1:R2"/>
    <mergeCell ref="S1:T2"/>
  </mergeCells>
  <dataValidations count="1">
    <dataValidation type="list" allowBlank="1" showInputMessage="1" showErrorMessage="1" error="A for Accept&#10;R for Reject" sqref="AA4:AA715 Y239:Y715 Q4:Q715 O4:O715 S4:S715 U4:U715 Y4:Y237 W4:W715 AC4:AC715">
      <formula1>"A, R"</formula1>
    </dataValidation>
  </dataValidations>
  <printOptions gridLines="1"/>
  <pageMargins left="0.75" right="0.75" top="1" bottom="1"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3:D30"/>
  <sheetViews>
    <sheetView workbookViewId="0" topLeftCell="A1">
      <selection activeCell="A3" sqref="A3:D30"/>
    </sheetView>
  </sheetViews>
  <sheetFormatPr defaultColWidth="9.140625" defaultRowHeight="12.75"/>
  <cols>
    <col min="1" max="1" width="23.421875" style="0" bestFit="1" customWidth="1"/>
    <col min="2" max="3" width="18.00390625" style="0" bestFit="1" customWidth="1"/>
    <col min="4" max="4" width="10.57421875" style="0" bestFit="1" customWidth="1"/>
  </cols>
  <sheetData>
    <row r="3" spans="1:4" ht="12.75">
      <c r="A3" s="45" t="s">
        <v>2040</v>
      </c>
      <c r="B3" s="45" t="s">
        <v>905</v>
      </c>
      <c r="C3" s="46"/>
      <c r="D3" s="47"/>
    </row>
    <row r="4" spans="1:4" ht="12.75">
      <c r="A4" s="45" t="s">
        <v>1298</v>
      </c>
      <c r="B4" s="48" t="s">
        <v>1952</v>
      </c>
      <c r="C4" s="49" t="s">
        <v>1120</v>
      </c>
      <c r="D4" s="50" t="s">
        <v>2041</v>
      </c>
    </row>
    <row r="5" spans="1:4" ht="12.75">
      <c r="A5" s="48" t="s">
        <v>1979</v>
      </c>
      <c r="B5" s="51">
        <v>11</v>
      </c>
      <c r="C5" s="52">
        <v>15</v>
      </c>
      <c r="D5" s="53">
        <v>26</v>
      </c>
    </row>
    <row r="6" spans="1:4" ht="12.75">
      <c r="A6" s="54" t="s">
        <v>1306</v>
      </c>
      <c r="B6" s="55">
        <v>1</v>
      </c>
      <c r="C6" s="56"/>
      <c r="D6" s="57">
        <v>1</v>
      </c>
    </row>
    <row r="7" spans="1:4" ht="12.75">
      <c r="A7" s="54" t="s">
        <v>2035</v>
      </c>
      <c r="B7" s="55">
        <v>16</v>
      </c>
      <c r="C7" s="56">
        <v>5</v>
      </c>
      <c r="D7" s="57">
        <v>21</v>
      </c>
    </row>
    <row r="8" spans="1:4" ht="12.75">
      <c r="A8" s="54" t="s">
        <v>2036</v>
      </c>
      <c r="B8" s="55">
        <v>1</v>
      </c>
      <c r="C8" s="56">
        <v>8</v>
      </c>
      <c r="D8" s="57">
        <v>9</v>
      </c>
    </row>
    <row r="9" spans="1:4" ht="12.75">
      <c r="A9" s="54" t="s">
        <v>1307</v>
      </c>
      <c r="B9" s="55">
        <v>3</v>
      </c>
      <c r="C9" s="56">
        <v>1</v>
      </c>
      <c r="D9" s="57">
        <v>4</v>
      </c>
    </row>
    <row r="10" spans="1:4" ht="12.75">
      <c r="A10" s="54" t="s">
        <v>1953</v>
      </c>
      <c r="B10" s="55">
        <v>40</v>
      </c>
      <c r="C10" s="56">
        <v>5</v>
      </c>
      <c r="D10" s="57">
        <v>45</v>
      </c>
    </row>
    <row r="11" spans="1:4" ht="12.75">
      <c r="A11" s="54" t="s">
        <v>1954</v>
      </c>
      <c r="B11" s="55">
        <v>5</v>
      </c>
      <c r="C11" s="56">
        <v>1</v>
      </c>
      <c r="D11" s="57">
        <v>6</v>
      </c>
    </row>
    <row r="12" spans="1:4" ht="12.75">
      <c r="A12" s="54" t="s">
        <v>85</v>
      </c>
      <c r="B12" s="55">
        <v>37</v>
      </c>
      <c r="C12" s="56">
        <v>38</v>
      </c>
      <c r="D12" s="57">
        <v>75</v>
      </c>
    </row>
    <row r="13" spans="1:4" ht="12.75">
      <c r="A13" s="54" t="s">
        <v>2037</v>
      </c>
      <c r="B13" s="55">
        <v>6</v>
      </c>
      <c r="C13" s="56">
        <v>6</v>
      </c>
      <c r="D13" s="57">
        <v>12</v>
      </c>
    </row>
    <row r="14" spans="1:4" ht="12.75">
      <c r="A14" s="54" t="s">
        <v>2034</v>
      </c>
      <c r="B14" s="55">
        <v>48</v>
      </c>
      <c r="C14" s="56">
        <v>32</v>
      </c>
      <c r="D14" s="57">
        <v>80</v>
      </c>
    </row>
    <row r="15" spans="1:4" ht="12.75">
      <c r="A15" s="54" t="s">
        <v>2038</v>
      </c>
      <c r="B15" s="55">
        <v>5</v>
      </c>
      <c r="C15" s="56">
        <v>5</v>
      </c>
      <c r="D15" s="57">
        <v>10</v>
      </c>
    </row>
    <row r="16" spans="1:4" ht="12.75">
      <c r="A16" s="54" t="s">
        <v>1299</v>
      </c>
      <c r="B16" s="55">
        <v>22</v>
      </c>
      <c r="C16" s="56">
        <v>14</v>
      </c>
      <c r="D16" s="57">
        <v>36</v>
      </c>
    </row>
    <row r="17" spans="1:4" ht="12.75">
      <c r="A17" s="54" t="s">
        <v>1300</v>
      </c>
      <c r="B17" s="55">
        <v>10</v>
      </c>
      <c r="C17" s="56">
        <v>4</v>
      </c>
      <c r="D17" s="57">
        <v>14</v>
      </c>
    </row>
    <row r="18" spans="1:4" ht="12.75">
      <c r="A18" s="54" t="s">
        <v>1995</v>
      </c>
      <c r="B18" s="55">
        <v>4</v>
      </c>
      <c r="C18" s="56"/>
      <c r="D18" s="57">
        <v>4</v>
      </c>
    </row>
    <row r="19" spans="1:4" ht="12.75">
      <c r="A19" s="54" t="s">
        <v>1301</v>
      </c>
      <c r="B19" s="55">
        <v>26</v>
      </c>
      <c r="C19" s="56">
        <v>17</v>
      </c>
      <c r="D19" s="57">
        <v>43</v>
      </c>
    </row>
    <row r="20" spans="1:4" ht="12.75">
      <c r="A20" s="54" t="s">
        <v>1586</v>
      </c>
      <c r="B20" s="55">
        <v>11</v>
      </c>
      <c r="C20" s="56">
        <v>18</v>
      </c>
      <c r="D20" s="57">
        <v>29</v>
      </c>
    </row>
    <row r="21" spans="1:4" ht="12.75">
      <c r="A21" s="54" t="s">
        <v>1302</v>
      </c>
      <c r="B21" s="55">
        <v>51</v>
      </c>
      <c r="C21" s="56">
        <v>69</v>
      </c>
      <c r="D21" s="57">
        <v>120</v>
      </c>
    </row>
    <row r="22" spans="1:4" ht="12.75">
      <c r="A22" s="54" t="s">
        <v>1303</v>
      </c>
      <c r="B22" s="55">
        <v>73</v>
      </c>
      <c r="C22" s="56">
        <v>35</v>
      </c>
      <c r="D22" s="57">
        <v>108</v>
      </c>
    </row>
    <row r="23" spans="1:4" ht="12.75">
      <c r="A23" s="54" t="s">
        <v>1304</v>
      </c>
      <c r="B23" s="55">
        <v>6</v>
      </c>
      <c r="C23" s="56">
        <v>8</v>
      </c>
      <c r="D23" s="57">
        <v>14</v>
      </c>
    </row>
    <row r="24" spans="1:4" ht="12.75">
      <c r="A24" s="54" t="s">
        <v>166</v>
      </c>
      <c r="B24" s="55">
        <v>3</v>
      </c>
      <c r="C24" s="56"/>
      <c r="D24" s="57">
        <v>3</v>
      </c>
    </row>
    <row r="25" spans="1:4" ht="12.75">
      <c r="A25" s="54" t="s">
        <v>1305</v>
      </c>
      <c r="B25" s="55">
        <v>1</v>
      </c>
      <c r="C25" s="56">
        <v>1</v>
      </c>
      <c r="D25" s="57">
        <v>2</v>
      </c>
    </row>
    <row r="26" spans="1:4" ht="12.75">
      <c r="A26" s="54" t="s">
        <v>725</v>
      </c>
      <c r="B26" s="55">
        <v>2</v>
      </c>
      <c r="C26" s="56">
        <v>29</v>
      </c>
      <c r="D26" s="57">
        <v>31</v>
      </c>
    </row>
    <row r="27" spans="1:4" ht="12.75">
      <c r="A27" s="54" t="s">
        <v>171</v>
      </c>
      <c r="B27" s="55">
        <v>5</v>
      </c>
      <c r="C27" s="56">
        <v>6</v>
      </c>
      <c r="D27" s="57">
        <v>11</v>
      </c>
    </row>
    <row r="28" spans="1:4" ht="12.75">
      <c r="A28" s="54" t="s">
        <v>110</v>
      </c>
      <c r="B28" s="55">
        <v>5</v>
      </c>
      <c r="C28" s="56"/>
      <c r="D28" s="57">
        <v>5</v>
      </c>
    </row>
    <row r="29" spans="1:4" ht="12.75">
      <c r="A29" s="54" t="s">
        <v>2039</v>
      </c>
      <c r="B29" s="55">
        <v>3</v>
      </c>
      <c r="C29" s="56"/>
      <c r="D29" s="57">
        <v>3</v>
      </c>
    </row>
    <row r="30" spans="1:4" ht="12.75">
      <c r="A30" s="58" t="s">
        <v>2041</v>
      </c>
      <c r="B30" s="59">
        <v>395</v>
      </c>
      <c r="C30" s="60">
        <v>317</v>
      </c>
      <c r="D30" s="61">
        <v>712</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9:K41"/>
  <sheetViews>
    <sheetView workbookViewId="0" topLeftCell="A10">
      <selection activeCell="I12" sqref="I12"/>
    </sheetView>
  </sheetViews>
  <sheetFormatPr defaultColWidth="9.140625" defaultRowHeight="12.75"/>
  <cols>
    <col min="1" max="1" width="12.7109375" style="0" customWidth="1"/>
    <col min="4" max="4" width="12.28125" style="0" customWidth="1"/>
    <col min="6" max="6" width="27.57421875" style="0" customWidth="1"/>
    <col min="7" max="7" width="17.8515625" style="0" customWidth="1"/>
    <col min="8" max="8" width="11.00390625" style="0" customWidth="1"/>
    <col min="10" max="10" width="11.421875" style="0" customWidth="1"/>
  </cols>
  <sheetData>
    <row r="9" spans="6:11" ht="12.75">
      <c r="F9" s="65" t="s">
        <v>246</v>
      </c>
      <c r="G9" s="65" t="s">
        <v>1498</v>
      </c>
      <c r="H9" s="65" t="s">
        <v>1550</v>
      </c>
      <c r="I9" s="65" t="s">
        <v>1730</v>
      </c>
      <c r="J9" s="65" t="s">
        <v>1551</v>
      </c>
      <c r="K9" s="65"/>
    </row>
    <row r="10" spans="1:4" ht="12.75">
      <c r="A10" s="45" t="s">
        <v>2040</v>
      </c>
      <c r="B10" s="45" t="s">
        <v>905</v>
      </c>
      <c r="C10" s="46"/>
      <c r="D10" s="47"/>
    </row>
    <row r="11" spans="1:10" ht="12.75">
      <c r="A11" s="45" t="s">
        <v>1298</v>
      </c>
      <c r="B11" s="48" t="s">
        <v>1952</v>
      </c>
      <c r="C11" s="49" t="s">
        <v>1120</v>
      </c>
      <c r="D11" s="50" t="s">
        <v>2041</v>
      </c>
      <c r="H11" s="65" t="s">
        <v>1939</v>
      </c>
      <c r="I11" s="65" t="s">
        <v>1730</v>
      </c>
      <c r="J11" s="65" t="s">
        <v>1551</v>
      </c>
    </row>
    <row r="12" spans="1:10" ht="12.75">
      <c r="A12" s="48" t="s">
        <v>1979</v>
      </c>
      <c r="B12" s="51">
        <v>11</v>
      </c>
      <c r="C12" s="52">
        <v>15</v>
      </c>
      <c r="D12" s="53">
        <v>26</v>
      </c>
      <c r="F12" t="s">
        <v>620</v>
      </c>
      <c r="G12" t="s">
        <v>261</v>
      </c>
      <c r="H12">
        <f>COUNTIF(Comments!$AF$4:$AF$715,A12)</f>
        <v>9</v>
      </c>
      <c r="I12">
        <f>COUNTIF(Comments!$AG$4:$AG$715,A12)</f>
        <v>1</v>
      </c>
      <c r="J12">
        <f>D12-(H12+I12)</f>
        <v>16</v>
      </c>
    </row>
    <row r="13" spans="1:10" ht="12.75">
      <c r="A13" s="54" t="s">
        <v>1306</v>
      </c>
      <c r="B13" s="55">
        <v>1</v>
      </c>
      <c r="C13" s="56"/>
      <c r="D13" s="57">
        <v>1</v>
      </c>
      <c r="F13" t="s">
        <v>247</v>
      </c>
      <c r="H13">
        <f>COUNTIF(Comments!$AF$4:$AF$715,A13)</f>
        <v>1</v>
      </c>
      <c r="I13">
        <f>COUNTIF(Comments!$AG$4:$AG$715,A13)</f>
        <v>0</v>
      </c>
      <c r="J13">
        <f aca="true" t="shared" si="0" ref="J13:J36">D13-(H13+I13)</f>
        <v>0</v>
      </c>
    </row>
    <row r="14" spans="1:10" ht="12.75">
      <c r="A14" s="54" t="s">
        <v>2035</v>
      </c>
      <c r="B14" s="55">
        <v>16</v>
      </c>
      <c r="C14" s="56">
        <v>5</v>
      </c>
      <c r="D14" s="57">
        <v>21</v>
      </c>
      <c r="F14" t="s">
        <v>248</v>
      </c>
      <c r="G14" t="s">
        <v>1941</v>
      </c>
      <c r="H14">
        <f>COUNTIF(Comments!$AF$4:$AF$715,A14)</f>
        <v>18</v>
      </c>
      <c r="I14">
        <f>COUNTIF(Comments!$AG$4:$AG$715,A14)</f>
        <v>0</v>
      </c>
      <c r="J14">
        <f t="shared" si="0"/>
        <v>3</v>
      </c>
    </row>
    <row r="15" spans="1:10" ht="12.75">
      <c r="A15" s="54" t="s">
        <v>2036</v>
      </c>
      <c r="B15" s="55">
        <v>1</v>
      </c>
      <c r="C15" s="56">
        <v>8</v>
      </c>
      <c r="D15" s="57">
        <v>9</v>
      </c>
      <c r="F15" t="s">
        <v>249</v>
      </c>
      <c r="G15" t="s">
        <v>1941</v>
      </c>
      <c r="H15">
        <f>COUNTIF(Comments!$AF$4:$AF$715,A15)</f>
        <v>1</v>
      </c>
      <c r="I15">
        <f>COUNTIF(Comments!$AG$4:$AG$715,A15)</f>
        <v>0</v>
      </c>
      <c r="J15">
        <f t="shared" si="0"/>
        <v>8</v>
      </c>
    </row>
    <row r="16" spans="1:10" ht="12.75">
      <c r="A16" s="54" t="s">
        <v>1307</v>
      </c>
      <c r="B16" s="55">
        <v>3</v>
      </c>
      <c r="C16" s="56">
        <v>1</v>
      </c>
      <c r="D16" s="57">
        <v>4</v>
      </c>
      <c r="F16" t="s">
        <v>250</v>
      </c>
      <c r="G16" t="s">
        <v>260</v>
      </c>
      <c r="H16">
        <f>COUNTIF(Comments!$AF$4:$AF$715,A16)</f>
        <v>2</v>
      </c>
      <c r="I16">
        <f>COUNTIF(Comments!$AG$4:$AG$715,A16)</f>
        <v>1</v>
      </c>
      <c r="J16">
        <f t="shared" si="0"/>
        <v>1</v>
      </c>
    </row>
    <row r="17" spans="1:10" ht="12.75">
      <c r="A17" s="54" t="s">
        <v>1953</v>
      </c>
      <c r="B17" s="55">
        <v>40</v>
      </c>
      <c r="C17" s="56">
        <v>5</v>
      </c>
      <c r="D17" s="57">
        <v>45</v>
      </c>
      <c r="F17" t="s">
        <v>251</v>
      </c>
      <c r="G17" t="s">
        <v>260</v>
      </c>
      <c r="H17">
        <f>COUNTIF(Comments!$AF$4:$AF$715,A17)</f>
        <v>39</v>
      </c>
      <c r="I17">
        <f>COUNTIF(Comments!$AG$4:$AG$715,A17)</f>
        <v>6</v>
      </c>
      <c r="J17">
        <f t="shared" si="0"/>
        <v>0</v>
      </c>
    </row>
    <row r="18" spans="1:10" ht="12.75">
      <c r="A18" s="54" t="s">
        <v>1954</v>
      </c>
      <c r="B18" s="55">
        <v>5</v>
      </c>
      <c r="C18" s="56">
        <v>1</v>
      </c>
      <c r="D18" s="57">
        <v>6</v>
      </c>
      <c r="F18" t="s">
        <v>252</v>
      </c>
      <c r="G18" t="s">
        <v>260</v>
      </c>
      <c r="H18">
        <f>COUNTIF(Comments!$AF$4:$AF$715,A18)</f>
        <v>5</v>
      </c>
      <c r="I18">
        <f>COUNTIF(Comments!$AG$4:$AG$715,A18)</f>
        <v>0</v>
      </c>
      <c r="J18">
        <f t="shared" si="0"/>
        <v>1</v>
      </c>
    </row>
    <row r="19" spans="1:10" ht="12.75">
      <c r="A19" s="54" t="s">
        <v>85</v>
      </c>
      <c r="B19" s="55">
        <v>37</v>
      </c>
      <c r="C19" s="56">
        <v>38</v>
      </c>
      <c r="D19" s="57">
        <v>75</v>
      </c>
      <c r="F19" t="s">
        <v>253</v>
      </c>
      <c r="G19" t="s">
        <v>264</v>
      </c>
      <c r="H19">
        <f>COUNTIF(Comments!$AF$4:$AF$715,A19)</f>
        <v>59</v>
      </c>
      <c r="I19">
        <f>COUNTIF(Comments!$AG$4:$AG$715,A19)</f>
        <v>13</v>
      </c>
      <c r="J19">
        <f t="shared" si="0"/>
        <v>3</v>
      </c>
    </row>
    <row r="20" spans="1:10" ht="12.75">
      <c r="A20" s="54" t="s">
        <v>2037</v>
      </c>
      <c r="B20" s="55">
        <v>6</v>
      </c>
      <c r="C20" s="56">
        <v>6</v>
      </c>
      <c r="D20" s="57">
        <v>12</v>
      </c>
      <c r="F20" t="s">
        <v>254</v>
      </c>
      <c r="H20">
        <f>COUNTIF(Comments!$AF$4:$AF$715,A20)</f>
        <v>3</v>
      </c>
      <c r="I20">
        <f>COUNTIF(Comments!$AG$4:$AG$715,A20)</f>
        <v>0</v>
      </c>
      <c r="J20">
        <f t="shared" si="0"/>
        <v>9</v>
      </c>
    </row>
    <row r="21" spans="1:10" ht="12.75">
      <c r="A21" s="54" t="s">
        <v>2034</v>
      </c>
      <c r="B21" s="55">
        <v>48</v>
      </c>
      <c r="C21" s="56">
        <v>32</v>
      </c>
      <c r="D21" s="57">
        <v>80</v>
      </c>
      <c r="F21" t="s">
        <v>255</v>
      </c>
      <c r="G21" t="s">
        <v>260</v>
      </c>
      <c r="H21">
        <f>COUNTIF(Comments!$AF$4:$AF$715,A21)</f>
        <v>37</v>
      </c>
      <c r="I21">
        <f>COUNTIF(Comments!$AG$4:$AG$715,A21)</f>
        <v>7</v>
      </c>
      <c r="J21">
        <f t="shared" si="0"/>
        <v>36</v>
      </c>
    </row>
    <row r="22" spans="1:10" ht="12.75">
      <c r="A22" s="54" t="s">
        <v>2038</v>
      </c>
      <c r="B22" s="55">
        <v>5</v>
      </c>
      <c r="C22" s="56">
        <v>5</v>
      </c>
      <c r="D22" s="57">
        <v>10</v>
      </c>
      <c r="F22" t="s">
        <v>256</v>
      </c>
      <c r="G22" t="s">
        <v>262</v>
      </c>
      <c r="H22">
        <f>COUNTIF(Comments!$AF$4:$AF$715,A22)</f>
        <v>5</v>
      </c>
      <c r="I22">
        <f>COUNTIF(Comments!$AG$4:$AG$715,A22)</f>
        <v>3</v>
      </c>
      <c r="J22">
        <f t="shared" si="0"/>
        <v>2</v>
      </c>
    </row>
    <row r="23" spans="1:10" ht="12.75">
      <c r="A23" s="54" t="s">
        <v>1299</v>
      </c>
      <c r="B23" s="55">
        <v>22</v>
      </c>
      <c r="C23" s="56">
        <v>14</v>
      </c>
      <c r="D23" s="57">
        <v>36</v>
      </c>
      <c r="F23" t="s">
        <v>1757</v>
      </c>
      <c r="G23" t="s">
        <v>262</v>
      </c>
      <c r="H23">
        <f>COUNTIF(Comments!$AF$4:$AF$715,A23)</f>
        <v>26</v>
      </c>
      <c r="I23">
        <f>COUNTIF(Comments!$AG$4:$AG$715,A23)</f>
        <v>8</v>
      </c>
      <c r="J23">
        <f t="shared" si="0"/>
        <v>2</v>
      </c>
    </row>
    <row r="24" spans="1:10" ht="12.75">
      <c r="A24" s="54" t="s">
        <v>1300</v>
      </c>
      <c r="B24" s="55">
        <v>10</v>
      </c>
      <c r="C24" s="56">
        <v>4</v>
      </c>
      <c r="D24" s="57">
        <v>14</v>
      </c>
      <c r="F24" t="s">
        <v>1758</v>
      </c>
      <c r="G24" t="s">
        <v>262</v>
      </c>
      <c r="H24">
        <f>COUNTIF(Comments!$AF$4:$AF$715,A24)</f>
        <v>9</v>
      </c>
      <c r="I24">
        <f>COUNTIF(Comments!$AG$4:$AG$715,A24)</f>
        <v>4</v>
      </c>
      <c r="J24">
        <f t="shared" si="0"/>
        <v>1</v>
      </c>
    </row>
    <row r="25" spans="1:10" ht="12.75">
      <c r="A25" s="54" t="s">
        <v>1995</v>
      </c>
      <c r="B25" s="55">
        <v>4</v>
      </c>
      <c r="C25" s="56"/>
      <c r="D25" s="57">
        <v>4</v>
      </c>
      <c r="F25" t="s">
        <v>247</v>
      </c>
      <c r="G25" t="s">
        <v>262</v>
      </c>
      <c r="H25">
        <f>COUNTIF(Comments!$AF$4:$AF$715,A25)</f>
        <v>4</v>
      </c>
      <c r="I25">
        <f>COUNTIF(Comments!$AG$4:$AG$715,A25)</f>
        <v>0</v>
      </c>
      <c r="J25">
        <f t="shared" si="0"/>
        <v>0</v>
      </c>
    </row>
    <row r="26" spans="1:10" ht="12.75">
      <c r="A26" s="54" t="s">
        <v>1301</v>
      </c>
      <c r="B26" s="55">
        <v>26</v>
      </c>
      <c r="C26" s="56">
        <v>17</v>
      </c>
      <c r="D26" s="57">
        <v>43</v>
      </c>
      <c r="F26" t="s">
        <v>1759</v>
      </c>
      <c r="G26" t="s">
        <v>264</v>
      </c>
      <c r="H26">
        <f>COUNTIF(Comments!$AF$4:$AF$715,A26)</f>
        <v>23</v>
      </c>
      <c r="I26">
        <f>COUNTIF(Comments!$AG$4:$AG$715,A26)</f>
        <v>2</v>
      </c>
      <c r="J26">
        <f t="shared" si="0"/>
        <v>18</v>
      </c>
    </row>
    <row r="27" spans="1:10" ht="12.75">
      <c r="A27" s="54" t="s">
        <v>1586</v>
      </c>
      <c r="B27" s="55">
        <v>11</v>
      </c>
      <c r="C27" s="56">
        <v>18</v>
      </c>
      <c r="D27" s="57">
        <v>29</v>
      </c>
      <c r="F27" t="s">
        <v>1760</v>
      </c>
      <c r="G27" t="s">
        <v>263</v>
      </c>
      <c r="H27">
        <f>COUNTIF(Comments!$AF$4:$AF$715,A27)</f>
        <v>18</v>
      </c>
      <c r="I27">
        <f>COUNTIF(Comments!$AG$4:$AG$715,A27)</f>
        <v>8</v>
      </c>
      <c r="J27">
        <f t="shared" si="0"/>
        <v>3</v>
      </c>
    </row>
    <row r="28" spans="1:10" ht="12.75">
      <c r="A28" s="54" t="s">
        <v>1302</v>
      </c>
      <c r="B28" s="55">
        <v>51</v>
      </c>
      <c r="C28" s="56">
        <v>69</v>
      </c>
      <c r="D28" s="57">
        <v>120</v>
      </c>
      <c r="F28" t="s">
        <v>1761</v>
      </c>
      <c r="G28" t="s">
        <v>261</v>
      </c>
      <c r="H28">
        <f>COUNTIF(Comments!$AF$4:$AF$715,A28)</f>
        <v>94</v>
      </c>
      <c r="I28">
        <f>COUNTIF(Comments!$AG$4:$AG$715,A28)</f>
        <v>10</v>
      </c>
      <c r="J28">
        <f t="shared" si="0"/>
        <v>16</v>
      </c>
    </row>
    <row r="29" spans="1:10" ht="12.75">
      <c r="A29" s="54" t="s">
        <v>1303</v>
      </c>
      <c r="B29" s="55">
        <v>73</v>
      </c>
      <c r="C29" s="56">
        <v>35</v>
      </c>
      <c r="D29" s="57">
        <v>108</v>
      </c>
      <c r="F29" t="s">
        <v>1762</v>
      </c>
      <c r="G29" t="s">
        <v>261</v>
      </c>
      <c r="H29">
        <f>COUNTIF(Comments!$AF$4:$AF$715,A29)</f>
        <v>78</v>
      </c>
      <c r="I29">
        <f>COUNTIF(Comments!$AG$4:$AG$715,A29)</f>
        <v>22</v>
      </c>
      <c r="J29">
        <f t="shared" si="0"/>
        <v>8</v>
      </c>
    </row>
    <row r="30" spans="1:10" ht="12.75">
      <c r="A30" s="54" t="s">
        <v>1304</v>
      </c>
      <c r="B30" s="55">
        <v>6</v>
      </c>
      <c r="C30" s="56">
        <v>8</v>
      </c>
      <c r="D30" s="57">
        <v>14</v>
      </c>
      <c r="F30" t="s">
        <v>1763</v>
      </c>
      <c r="G30" t="s">
        <v>1940</v>
      </c>
      <c r="H30">
        <f>COUNTIF(Comments!$AF$4:$AF$715,A30)</f>
        <v>2</v>
      </c>
      <c r="I30">
        <f>COUNTIF(Comments!$AG$4:$AG$715,A30)</f>
        <v>3</v>
      </c>
      <c r="J30">
        <f t="shared" si="0"/>
        <v>9</v>
      </c>
    </row>
    <row r="31" spans="1:10" ht="12.75">
      <c r="A31" s="54" t="s">
        <v>166</v>
      </c>
      <c r="B31" s="55">
        <v>3</v>
      </c>
      <c r="C31" s="56"/>
      <c r="D31" s="57">
        <v>3</v>
      </c>
      <c r="F31" t="s">
        <v>257</v>
      </c>
      <c r="H31">
        <f>COUNTIF(Comments!$AF$4:$AF$715,A31)</f>
        <v>1</v>
      </c>
      <c r="I31">
        <f>COUNTIF(Comments!$AG$4:$AG$715,A31)</f>
        <v>0</v>
      </c>
      <c r="J31">
        <f t="shared" si="0"/>
        <v>2</v>
      </c>
    </row>
    <row r="32" spans="1:10" ht="12.75">
      <c r="A32" s="54" t="s">
        <v>1305</v>
      </c>
      <c r="B32" s="55">
        <v>1</v>
      </c>
      <c r="C32" s="56">
        <v>1</v>
      </c>
      <c r="D32" s="57">
        <v>2</v>
      </c>
      <c r="F32" t="s">
        <v>258</v>
      </c>
      <c r="H32">
        <f>COUNTIF(Comments!$AF$4:$AF$715,A32)</f>
        <v>1</v>
      </c>
      <c r="I32">
        <f>COUNTIF(Comments!$AG$4:$AG$715,A32)</f>
        <v>0</v>
      </c>
      <c r="J32">
        <f t="shared" si="0"/>
        <v>1</v>
      </c>
    </row>
    <row r="33" spans="1:10" ht="12.75">
      <c r="A33" s="54" t="s">
        <v>725</v>
      </c>
      <c r="B33" s="55">
        <v>2</v>
      </c>
      <c r="C33" s="56">
        <v>29</v>
      </c>
      <c r="D33" s="57">
        <v>31</v>
      </c>
      <c r="F33" t="s">
        <v>259</v>
      </c>
      <c r="H33">
        <f>COUNTIF(Comments!$AF$4:$AF$715,A33)</f>
        <v>1</v>
      </c>
      <c r="I33">
        <f>COUNTIF(Comments!$AG$4:$AG$715,A33)</f>
        <v>0</v>
      </c>
      <c r="J33">
        <f t="shared" si="0"/>
        <v>30</v>
      </c>
    </row>
    <row r="34" spans="1:10" ht="12.75">
      <c r="A34" s="54" t="s">
        <v>171</v>
      </c>
      <c r="B34" s="55">
        <v>5</v>
      </c>
      <c r="C34" s="56">
        <v>6</v>
      </c>
      <c r="D34" s="57">
        <v>11</v>
      </c>
      <c r="G34" t="s">
        <v>263</v>
      </c>
      <c r="H34">
        <f>COUNTIF(Comments!$AF$4:$AF$715,A34)</f>
        <v>3</v>
      </c>
      <c r="I34">
        <f>COUNTIF(Comments!$AG$4:$AG$715,A34)</f>
        <v>1</v>
      </c>
      <c r="J34">
        <f t="shared" si="0"/>
        <v>7</v>
      </c>
    </row>
    <row r="35" spans="1:10" ht="12.75">
      <c r="A35" s="54" t="s">
        <v>110</v>
      </c>
      <c r="B35" s="55">
        <v>5</v>
      </c>
      <c r="C35" s="56"/>
      <c r="D35" s="57">
        <v>5</v>
      </c>
      <c r="H35">
        <f>COUNTIF(Comments!$AF$4:$AF$715,A35)</f>
        <v>2</v>
      </c>
      <c r="I35">
        <f>COUNTIF(Comments!$AG$4:$AG$715,A35)</f>
        <v>0</v>
      </c>
      <c r="J35">
        <f t="shared" si="0"/>
        <v>3</v>
      </c>
    </row>
    <row r="36" spans="1:10" ht="12.75">
      <c r="A36" s="54" t="s">
        <v>2039</v>
      </c>
      <c r="B36" s="55">
        <v>3</v>
      </c>
      <c r="C36" s="56"/>
      <c r="D36" s="57">
        <v>3</v>
      </c>
      <c r="H36">
        <f>COUNTIF(Comments!$AF$4:$AF$715,A36)</f>
        <v>0</v>
      </c>
      <c r="I36">
        <f>COUNTIF(Comments!$AG$4:$AG$715,A36)</f>
        <v>0</v>
      </c>
      <c r="J36">
        <f t="shared" si="0"/>
        <v>3</v>
      </c>
    </row>
    <row r="37" spans="1:4" ht="12.75">
      <c r="A37" s="58" t="s">
        <v>2041</v>
      </c>
      <c r="B37" s="59">
        <v>395</v>
      </c>
      <c r="C37" s="60">
        <v>317</v>
      </c>
      <c r="D37" s="61">
        <v>712</v>
      </c>
    </row>
    <row r="41" spans="7:10" ht="12.75">
      <c r="G41" t="s">
        <v>273</v>
      </c>
      <c r="H41">
        <f>SUM(H12:H36)</f>
        <v>441</v>
      </c>
      <c r="I41">
        <f>SUM(I12:I36)</f>
        <v>89</v>
      </c>
      <c r="J41">
        <f>SUM(J12:J36)</f>
        <v>182</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IEEE</dc:creator>
  <cp:keywords/>
  <dc:description/>
  <cp:lastModifiedBy>David Halasz (dhala)</cp:lastModifiedBy>
  <cp:lastPrinted>2002-09-17T17:20:54Z</cp:lastPrinted>
  <dcterms:created xsi:type="dcterms:W3CDTF">2002-03-13T18:27:24Z</dcterms:created>
  <dcterms:modified xsi:type="dcterms:W3CDTF">2004-02-19T15:30:35Z</dcterms:modified>
  <cp:category/>
  <cp:version/>
  <cp:contentType/>
  <cp:contentStatus/>
</cp:coreProperties>
</file>