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5270" windowHeight="4980" tabRatio="964" activeTab="1"/>
  </bookViews>
  <sheets>
    <sheet name="802.11 WLAN Graphic" sheetId="1" r:id="rId1"/>
    <sheet name="TGH Agenda" sheetId="2" r:id="rId2"/>
  </sheets>
  <definedNames>
    <definedName name="all">#REF!</definedName>
    <definedName name="circular">#REF!</definedName>
    <definedName name="_xlnm.Print_Area" localSheetId="0">'802.11 WLAN Graphic'!$B$2:$Y$204</definedName>
    <definedName name="_xlnm.Print_Area" localSheetId="1">'TGH Agenda'!#REF!</definedName>
    <definedName name="Print_Area_MI" localSheetId="0">#REF!</definedName>
    <definedName name="Print_Area_MI" localSheetId="1">#REF!</definedName>
    <definedName name="Print_Area_MI">#REF!</definedName>
    <definedName name="Z_00AABE15_45FB_42F7_A454_BE72949E7A28_.wvu.PrintArea" localSheetId="0" hidden="1">'802.11 WLAN Graphic'!$B$2:$Y$38</definedName>
    <definedName name="Z_00AABE15_45FB_42F7_A454_BE72949E7A28_.wvu.PrintArea" localSheetId="1" hidden="1">'TGH Agenda'!#REF!</definedName>
    <definedName name="Z_00AABE15_45FB_42F7_A454_BE72949E7A28_.wvu.Rows" localSheetId="0" hidden="1">'802.11 WLAN Graphic'!$39:$39</definedName>
    <definedName name="Z_01351426_BC21_409B_B89C_63860E1A4AC3_.wvu.PrintArea" localSheetId="1" hidden="1">'TGH Agenda'!#REF!</definedName>
    <definedName name="Z_1A4B53BA_FB50_4C55_8FB0_39E1B9C1F190_.wvu.PrintArea" localSheetId="0" hidden="1">'802.11 WLAN Graphic'!$B$2:$Y$38</definedName>
    <definedName name="Z_1A4B53BA_FB50_4C55_8FB0_39E1B9C1F190_.wvu.PrintArea" localSheetId="1" hidden="1">'TGH Agenda'!#REF!</definedName>
    <definedName name="Z_1A4B53BA_FB50_4C55_8FB0_39E1B9C1F190_.wvu.Rows" localSheetId="0" hidden="1">'802.11 WLAN Graphic'!$39:$39</definedName>
    <definedName name="Z_20E74821_39C1_45DB_92E8_46A0E2E722B2_.wvu.PrintArea" localSheetId="0" hidden="1">'802.11 WLAN Graphic'!$B$2:$Y$38</definedName>
    <definedName name="Z_20E74821_39C1_45DB_92E8_46A0E2E722B2_.wvu.PrintArea" localSheetId="1" hidden="1">'TGH Agenda'!#REF!</definedName>
    <definedName name="Z_20E74821_39C1_45DB_92E8_46A0E2E722B2_.wvu.Rows" localSheetId="0" hidden="1">'802.11 WLAN Graphic'!$39:$39</definedName>
    <definedName name="Z_27B78060_68E1_4A63_8B2B_C34DB2097BAE_.wvu.PrintArea" localSheetId="0" hidden="1">'802.11 WLAN Graphic'!$B$2:$Y$38</definedName>
    <definedName name="Z_27B78060_68E1_4A63_8B2B_C34DB2097BAE_.wvu.PrintArea" localSheetId="1" hidden="1">'TGH Agenda'!#REF!</definedName>
    <definedName name="Z_27B78060_68E1_4A63_8B2B_C34DB2097BAE_.wvu.Rows" localSheetId="0" hidden="1">'802.11 WLAN Graphic'!$39:$39</definedName>
    <definedName name="Z_471EB7C4_B2CF_4FBE_9DC9_693B69A7F9FF_.wvu.PrintArea" localSheetId="0" hidden="1">'802.11 WLAN Graphic'!$B$2:$Y$38</definedName>
    <definedName name="Z_471EB7C4_B2CF_4FBE_9DC9_693B69A7F9FF_.wvu.PrintArea" localSheetId="1" hidden="1">'TGH Agenda'!#REF!</definedName>
    <definedName name="Z_471EB7C4_B2CF_4FBE_9DC9_693B69A7F9FF_.wvu.Rows" localSheetId="0" hidden="1">'802.11 WLAN Graphic'!$39:$39</definedName>
    <definedName name="Z_50D0CB11_55BB_43D8_AE23_D74B28948084_.wvu.PrintArea" localSheetId="0" hidden="1">'802.11 WLAN Graphic'!$B$2:$Y$38</definedName>
    <definedName name="Z_50D0CB11_55BB_43D8_AE23_D74B28948084_.wvu.PrintArea" localSheetId="1" hidden="1">'TGH Agenda'!#REF!</definedName>
    <definedName name="Z_50D0CB11_55BB_43D8_AE23_D74B28948084_.wvu.Rows" localSheetId="0" hidden="1">'802.11 WLAN Graphic'!$39:$39</definedName>
    <definedName name="Z_7E5ADFC7_82CA_4A70_A250_6FC82DA284DC_.wvu.PrintArea" localSheetId="0" hidden="1">'802.11 WLAN Graphic'!$B$2:$Y$38</definedName>
    <definedName name="Z_7E5ADFC7_82CA_4A70_A250_6FC82DA284DC_.wvu.PrintArea" localSheetId="1" hidden="1">'TGH Agenda'!#REF!</definedName>
    <definedName name="Z_7E5ADFC7_82CA_4A70_A250_6FC82DA284DC_.wvu.Rows" localSheetId="0" hidden="1">'802.11 WLAN Graphic'!$39:$39</definedName>
    <definedName name="Z_8D92D2AF_2CAD_452E_A3CD_1873B5F36168_.wvu.PrintArea" localSheetId="1" hidden="1">'TGH Agenda'!#REF!</definedName>
    <definedName name="Z_9CE52BE5_0801_41C2_9AF3_77665672858F_.wvu.PrintArea" localSheetId="1" hidden="1">'TGH Agenda'!#REF!</definedName>
    <definedName name="Z_B316FFF2_8282_4BB7_BE04_5FED6E033DE9_.wvu.PrintArea" localSheetId="0" hidden="1">'802.11 WLAN Graphic'!$B$2:$Y$38</definedName>
    <definedName name="Z_B316FFF2_8282_4BB7_BE04_5FED6E033DE9_.wvu.PrintArea" localSheetId="1" hidden="1">'TGH Agenda'!#REF!</definedName>
    <definedName name="Z_B316FFF2_8282_4BB7_BE04_5FED6E033DE9_.wvu.Rows" localSheetId="0" hidden="1">'802.11 WLAN Graphic'!$39:$39</definedName>
    <definedName name="Z_D4E8B07C_FEE0_4EA8_8BFF_718522EDB209_.wvu.PrintArea" localSheetId="1" hidden="1">'TGH Agenda'!#REF!</definedName>
    <definedName name="Z_DBF0CC93_C857_4200_9DDB_6A6B8DD7471C_.wvu.PrintArea" localSheetId="1" hidden="1">'TGH Agenda'!#REF!</definedName>
    <definedName name="Z_F11FCF8F_B1E0_4502_BA2A_D6902C41E860_.wvu.PrintArea" localSheetId="1" hidden="1">'TGH Agenda'!#REF!</definedName>
    <definedName name="Z_F79A64F2_B6BC_4F7C_99F7_D466E5DF942E_.wvu.PrintArea" localSheetId="1" hidden="1">'TGH Agenda'!#REF!</definedName>
  </definedNames>
  <calcPr fullCalcOnLoad="1"/>
</workbook>
</file>

<file path=xl/sharedStrings.xml><?xml version="1.0" encoding="utf-8"?>
<sst xmlns="http://schemas.openxmlformats.org/spreadsheetml/2006/main" count="370" uniqueCount="164">
  <si>
    <t>802.11h SESSION CALLED TO ORDER</t>
  </si>
  <si>
    <t>Kasslin</t>
  </si>
  <si>
    <t>REVIEW IEEE/802 &amp; 802.11 POLICIES and RULES'</t>
  </si>
  <si>
    <t>CHAIRS STATUS UPDATE AND REVIEW OF OBJECTIVES FOR THE SESSION</t>
  </si>
  <si>
    <t>ADJOURN SESSION OF 802.11h</t>
  </si>
  <si>
    <t>* = consent agenda</t>
  </si>
  <si>
    <t>TASK GROUP H OBJECTIVES FOR THIS SESSION</t>
  </si>
  <si>
    <t>- Review of TGh history</t>
  </si>
  <si>
    <t>- Results of the Sponsor Recirculation Ballot</t>
  </si>
  <si>
    <t>- Review of TGh schedule</t>
  </si>
  <si>
    <t>- Discussion on next steps</t>
  </si>
  <si>
    <t>MOTIONS RELATED TO THE DRAFT</t>
  </si>
  <si>
    <t>CHAIR - MIKA KASSLIN</t>
  </si>
  <si>
    <t>08:00-10:00</t>
  </si>
  <si>
    <t>11 / 15 PSC</t>
  </si>
  <si>
    <t>No Overhead Projectors</t>
  </si>
  <si>
    <t>HTSG</t>
  </si>
  <si>
    <t>Task Group E (MAC Enhancements - QoS)</t>
  </si>
  <si>
    <t>Task Group I (Enhanced Security Mechanisms)</t>
  </si>
  <si>
    <t>11/15/18 CO-ORD</t>
  </si>
  <si>
    <t>F MIC</t>
  </si>
  <si>
    <t>Floor Mics</t>
  </si>
  <si>
    <t>HT SG</t>
  </si>
  <si>
    <t>802.11 High Throughput Study Group</t>
  </si>
  <si>
    <t>NEW MEM ORIEN</t>
  </si>
  <si>
    <t>NEW MEM ORIE</t>
  </si>
  <si>
    <t>REVIEW AND APPROVE MINUTES OF THE MAY 2003 DFW, Texas MEETING (03/366r1)</t>
  </si>
  <si>
    <t>UPDATE ON RELATED MATTERS</t>
  </si>
  <si>
    <t>TASK GROUP H AGENDA - Tuesday, July 22nd, 2003 - 3:30 PM</t>
  </si>
  <si>
    <t>Recess for dinner</t>
  </si>
  <si>
    <t>TGK</t>
  </si>
  <si>
    <t>Task Group K (Radio Resource Measurements)</t>
  </si>
  <si>
    <t>TGJ</t>
  </si>
  <si>
    <t>Task Group J (4.9 - 5 GHz Operation in Japan)</t>
  </si>
  <si>
    <t>802.11 - Spectrum Managed 802.11a</t>
  </si>
  <si>
    <t>The graphic below describes the session of the IEEE P802.11 WG in graphic format.</t>
  </si>
  <si>
    <t>TGM</t>
  </si>
  <si>
    <t>Task Group M (802.11 Standard Maintenance)</t>
  </si>
  <si>
    <t>NEW OR UNFINISHED BUSINESS</t>
  </si>
  <si>
    <t>802 OPENING PLENARY</t>
  </si>
  <si>
    <t xml:space="preserve"> 802 SEC</t>
  </si>
  <si>
    <t>WIRELESS 802</t>
  </si>
  <si>
    <t>JOINT OPENING PLENARY</t>
  </si>
  <si>
    <t>802.11 / 15 / 16 / 19 / 20</t>
  </si>
  <si>
    <t>T 4</t>
  </si>
  <si>
    <t>T 3</t>
  </si>
  <si>
    <t>T 1</t>
  </si>
  <si>
    <t>T 2</t>
  </si>
  <si>
    <t>Joint 802.11/15/16/18/19/20 Leadership Co-ord Ad-Hoc</t>
  </si>
  <si>
    <t>CLOSING PLENARY                       (Continued)</t>
  </si>
  <si>
    <t>MID-SESSION PLENARY</t>
  </si>
  <si>
    <t>WORKING GROUP</t>
  </si>
  <si>
    <t>IEEE 802.11</t>
  </si>
  <si>
    <t>CLOSING PLENARY</t>
  </si>
  <si>
    <t>10:00-10:15</t>
  </si>
  <si>
    <t>10:15-10:30</t>
  </si>
  <si>
    <t>80TH IEEE 802.11 WIRELESS LOCAL AREA NETWORKS SESSION</t>
  </si>
  <si>
    <t>Hyatt Regency San Francisco, 5 Embarcadero Center, San Francisco, CA 94111, USA.</t>
  </si>
  <si>
    <t>July 20th-25th, 2003</t>
  </si>
  <si>
    <t>Update on progress in related matters</t>
  </si>
  <si>
    <t>TGE</t>
  </si>
  <si>
    <t>TGI</t>
  </si>
  <si>
    <t>DT/MI</t>
  </si>
  <si>
    <t>07:00-08:00</t>
  </si>
  <si>
    <t>16:30-17:30</t>
  </si>
  <si>
    <t>15:30-16:30</t>
  </si>
  <si>
    <t>10:30-12:00</t>
  </si>
  <si>
    <t>NEW MEMBERS ORIENTATION</t>
  </si>
  <si>
    <t>802.11 WG CHAIRs</t>
  </si>
  <si>
    <t>ADVISORY COMMITTEE</t>
  </si>
  <si>
    <t>802.11 WG MEETING ROOM SETUPS</t>
  </si>
  <si>
    <t>802 SEC MTG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</si>
  <si>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</si>
  <si>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</si>
  <si>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</si>
  <si>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</si>
  <si>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</si>
  <si>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</si>
  <si>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</si>
  <si>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</si>
  <si>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</si>
  <si>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</si>
  <si>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</si>
  <si>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</si>
  <si>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</si>
  <si>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</si>
  <si>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   Hours</t>
  </si>
  <si>
    <t xml:space="preserve">TOTAL Work Time =  </t>
  </si>
  <si>
    <t xml:space="preserve">TOTAL Session =  </t>
  </si>
  <si>
    <t>12:00 pm Hard Stop Time</t>
  </si>
  <si>
    <t>Class or Board</t>
  </si>
  <si>
    <t>Social Evening</t>
  </si>
  <si>
    <t>DT- Discussion Topic           II - Information Item</t>
  </si>
  <si>
    <t>+ - special order, i.e. fixed time</t>
  </si>
  <si>
    <t>17:30-19:00</t>
  </si>
  <si>
    <t>19:00-21:30</t>
  </si>
  <si>
    <t>15:00-15:30</t>
  </si>
  <si>
    <t>13:00-15:00</t>
  </si>
  <si>
    <t>11/15/16/18/19/20 LEADERSHIP MEETING</t>
  </si>
  <si>
    <t>802.11 WG, TG, SG, SC EDITORS MEETING</t>
  </si>
  <si>
    <t>EDITORS MTG</t>
  </si>
  <si>
    <t>EDITORS</t>
  </si>
  <si>
    <t>802.11 WG, TG, SG, &amp; SC Editors Meeting</t>
  </si>
  <si>
    <t>11/15/16/18/19/20</t>
  </si>
  <si>
    <t>802.11/15/16/18/19/20 New Members Orientation Mtg.</t>
  </si>
  <si>
    <t>Joint 802.11 / 15 / 16 / 18 / 19 / 20 Opening Plenary</t>
  </si>
  <si>
    <t>PSC</t>
  </si>
  <si>
    <t>Joint 802.11 / 802.15 Publicity Standing Committee</t>
  </si>
  <si>
    <t>802 PLENARY</t>
  </si>
  <si>
    <t>802.11 WG CHAIRs ADVISORY COMMITTEE (CAC)</t>
  </si>
  <si>
    <t>12:00-13:00</t>
  </si>
  <si>
    <t>SUNDAY</t>
  </si>
  <si>
    <t>MONDAY</t>
  </si>
  <si>
    <t>TUESDAY</t>
  </si>
  <si>
    <t>WEDNESDAY</t>
  </si>
  <si>
    <t>THURSDAY</t>
  </si>
  <si>
    <t>FRIDAY</t>
  </si>
  <si>
    <t>Break</t>
  </si>
  <si>
    <t>Lunch</t>
  </si>
  <si>
    <t>802.11 Wireless Next Generation Standing Committee</t>
  </si>
  <si>
    <t>Dinner</t>
  </si>
  <si>
    <t xml:space="preserve"> </t>
  </si>
  <si>
    <t xml:space="preserve">  </t>
  </si>
  <si>
    <t>*</t>
  </si>
  <si>
    <t>-</t>
  </si>
  <si>
    <t>TGG</t>
  </si>
  <si>
    <t>PC</t>
  </si>
  <si>
    <t>TGF</t>
  </si>
  <si>
    <t>TGH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</si>
  <si>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</si>
  <si>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</si>
  <si>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</si>
  <si>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</si>
  <si>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</si>
  <si>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</si>
  <si>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</si>
  <si>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</si>
  <si>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</si>
  <si>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</si>
  <si>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</si>
  <si>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F (Inter-Access Point Protocol)</t>
  </si>
  <si>
    <t>Task Group H (Spectrum Managed 802.11a)</t>
  </si>
  <si>
    <t>Task Group G (802.11b Data Rates &gt;20 Mbit/s)</t>
  </si>
  <si>
    <t>WG MTGs</t>
  </si>
  <si>
    <t>Room Size</t>
  </si>
  <si>
    <t>Head Table</t>
  </si>
  <si>
    <t>Table Riser</t>
  </si>
  <si>
    <t>Table Seats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</si>
  <si>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</si>
  <si>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</si>
  <si>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</si>
  <si>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</si>
  <si>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</si>
  <si>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</si>
  <si>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</si>
  <si>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</si>
  <si>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Review comments from Sponsor Recirculation Ballot</t>
  </si>
  <si>
    <t>Determine if another recirculation needs to be done</t>
  </si>
  <si>
    <t>If so, resolve comments, update draft and request recirculation ballot</t>
  </si>
  <si>
    <t>If not, affirm task groups approval of the draft</t>
  </si>
  <si>
    <t>RESOLVE COMMENTS, UPDATE DRAFT AND REQUEST RECIRCULATION BALLOT OR AFFIRM THE DRAFT WITHOUT CHANGE</t>
  </si>
  <si>
    <t>MI/ME</t>
  </si>
  <si>
    <t>DT</t>
  </si>
  <si>
    <t>ME - Motion, External        MI - Motion, Internal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</si>
</sst>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/d/yy\ h:mm\ AM/PM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64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2"/>
      <color indexed="8"/>
      <name val="Arial"/>
      <family val="2"/>
    </font>
    <font>
      <b/>
      <sz val="22"/>
      <color indexed="9"/>
      <name val="Arial"/>
      <family val="2"/>
    </font>
    <font>
      <b/>
      <sz val="22"/>
      <color indexed="13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sz val="24"/>
      <color indexed="8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24"/>
      <color indexed="23"/>
      <name val="Arial"/>
      <family val="2"/>
    </font>
    <font>
      <b/>
      <sz val="18"/>
      <color indexed="23"/>
      <name val="Arial"/>
      <family val="2"/>
    </font>
    <font>
      <b/>
      <sz val="18"/>
      <color indexed="12"/>
      <name val="Arial"/>
      <family val="2"/>
    </font>
    <font>
      <b/>
      <sz val="14"/>
      <color indexed="42"/>
      <name val="Arial"/>
      <family val="2"/>
    </font>
    <font>
      <b/>
      <sz val="14"/>
      <color indexed="10"/>
      <name val="Arial"/>
      <family val="2"/>
    </font>
    <font>
      <b/>
      <sz val="14"/>
      <color indexed="21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00"/>
      <name val="Arial"/>
      <family val="2"/>
    </font>
    <font>
      <i/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Arial"/>
      <family val="2"/>
    </font>
    <font>
      <sz val="20.75"/>
      <name val="Arial"/>
      <family val="0"/>
    </font>
    <font>
      <b/>
      <sz val="1"/>
      <color indexed="8"/>
      <name val="Arial"/>
      <family val="2"/>
    </font>
    <font>
      <b/>
      <sz val="20.75"/>
      <name val="Arial"/>
      <family val="2"/>
    </font>
    <font>
      <b/>
      <sz val="1"/>
      <name val="Arial"/>
      <family val="2"/>
    </font>
    <font>
      <sz val="10"/>
      <color indexed="13"/>
      <name val="Arial"/>
      <family val="2"/>
    </font>
    <font>
      <b/>
      <sz val="20"/>
      <color indexed="9"/>
      <name val="Arial"/>
      <family val="2"/>
    </font>
    <font>
      <sz val="22"/>
      <name val="Arial"/>
      <family val="2"/>
    </font>
    <font>
      <b/>
      <sz val="16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6" fillId="0" borderId="0">
      <alignment/>
      <protection/>
    </xf>
    <xf numFmtId="9" fontId="0" fillId="0" borderId="0" applyFont="0" applyFill="0" applyBorder="0" applyAlignment="0" applyProtection="0"/>
  </cellStyleXfs>
  <cellXfs count="868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172" fontId="0" fillId="3" borderId="0" xfId="22" applyFont="1" applyFill="1" applyBorder="1" applyAlignment="1">
      <alignment horizontal="left" vertical="center"/>
      <protection/>
    </xf>
    <xf numFmtId="172" fontId="22" fillId="4" borderId="0" xfId="22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72" fontId="0" fillId="3" borderId="1" xfId="22" applyFont="1" applyFill="1" applyBorder="1" applyAlignment="1">
      <alignment horizontal="left" vertical="center"/>
      <protection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0" fillId="2" borderId="0" xfId="0" applyFill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5" borderId="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9" fillId="5" borderId="9" xfId="0" applyFont="1" applyFill="1" applyBorder="1" applyAlignment="1">
      <alignment horizontal="center" vertical="center"/>
    </xf>
    <xf numFmtId="199" fontId="33" fillId="0" borderId="0" xfId="0" applyNumberFormat="1" applyFont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9" fontId="33" fillId="0" borderId="0" xfId="0" applyNumberFormat="1" applyFont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11" fillId="5" borderId="0" xfId="0" applyNumberFormat="1" applyFont="1" applyFill="1" applyBorder="1" applyAlignment="1">
      <alignment horizontal="center" vertical="center"/>
    </xf>
    <xf numFmtId="179" fontId="10" fillId="5" borderId="0" xfId="0" applyNumberFormat="1" applyFont="1" applyFill="1" applyBorder="1" applyAlignment="1">
      <alignment horizontal="center" vertical="center"/>
    </xf>
    <xf numFmtId="179" fontId="10" fillId="5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left" vertical="center"/>
    </xf>
    <xf numFmtId="0" fontId="31" fillId="3" borderId="2" xfId="0" applyFont="1" applyFill="1" applyBorder="1" applyAlignment="1">
      <alignment vertical="center"/>
    </xf>
    <xf numFmtId="0" fontId="31" fillId="3" borderId="3" xfId="0" applyFont="1" applyFill="1" applyBorder="1" applyAlignment="1">
      <alignment vertical="center"/>
    </xf>
    <xf numFmtId="0" fontId="31" fillId="3" borderId="4" xfId="0" applyFont="1" applyFill="1" applyBorder="1" applyAlignment="1">
      <alignment vertical="center"/>
    </xf>
    <xf numFmtId="0" fontId="31" fillId="6" borderId="2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/>
    </xf>
    <xf numFmtId="0" fontId="18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/>
    </xf>
    <xf numFmtId="0" fontId="18" fillId="6" borderId="6" xfId="0" applyFont="1" applyFill="1" applyBorder="1" applyAlignment="1">
      <alignment vertical="center"/>
    </xf>
    <xf numFmtId="0" fontId="21" fillId="6" borderId="8" xfId="0" applyFont="1" applyFill="1" applyBorder="1" applyAlignment="1">
      <alignment vertical="center"/>
    </xf>
    <xf numFmtId="0" fontId="21" fillId="6" borderId="7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3" xfId="0" applyFont="1" applyFill="1" applyBorder="1" applyAlignment="1">
      <alignment vertical="center"/>
    </xf>
    <xf numFmtId="0" fontId="21" fillId="6" borderId="4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29" fillId="2" borderId="5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1" fillId="2" borderId="7" xfId="0" applyFont="1" applyFill="1" applyBorder="1" applyAlignment="1">
      <alignment vertical="center"/>
    </xf>
    <xf numFmtId="0" fontId="42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1" fillId="7" borderId="13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31" fillId="8" borderId="13" xfId="0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1" fillId="9" borderId="13" xfId="0" applyFont="1" applyFill="1" applyBorder="1" applyAlignment="1">
      <alignment horizontal="center" vertical="center"/>
    </xf>
    <xf numFmtId="0" fontId="31" fillId="9" borderId="10" xfId="0" applyFont="1" applyFill="1" applyBorder="1" applyAlignment="1">
      <alignment horizontal="center" vertical="center"/>
    </xf>
    <xf numFmtId="0" fontId="31" fillId="9" borderId="11" xfId="0" applyFont="1" applyFill="1" applyBorder="1" applyAlignment="1">
      <alignment horizontal="center" vertical="center"/>
    </xf>
    <xf numFmtId="0" fontId="31" fillId="8" borderId="11" xfId="0" applyFont="1" applyFill="1" applyBorder="1" applyAlignment="1">
      <alignment horizontal="center" vertical="center"/>
    </xf>
    <xf numFmtId="0" fontId="31" fillId="10" borderId="13" xfId="0" applyFont="1" applyFill="1" applyBorder="1" applyAlignment="1">
      <alignment horizontal="center" vertical="center"/>
    </xf>
    <xf numFmtId="0" fontId="31" fillId="10" borderId="10" xfId="0" applyFont="1" applyFill="1" applyBorder="1" applyAlignment="1">
      <alignment horizontal="center" vertical="center"/>
    </xf>
    <xf numFmtId="0" fontId="31" fillId="11" borderId="13" xfId="0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horizontal="center" vertical="center"/>
    </xf>
    <xf numFmtId="0" fontId="31" fillId="11" borderId="11" xfId="0" applyFont="1" applyFill="1" applyBorder="1" applyAlignment="1">
      <alignment horizontal="center" vertical="center"/>
    </xf>
    <xf numFmtId="180" fontId="31" fillId="3" borderId="0" xfId="0" applyNumberFormat="1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vertical="center"/>
    </xf>
    <xf numFmtId="180" fontId="30" fillId="3" borderId="8" xfId="0" applyNumberFormat="1" applyFont="1" applyFill="1" applyBorder="1" applyAlignment="1">
      <alignment horizontal="center" vertical="center"/>
    </xf>
    <xf numFmtId="0" fontId="27" fillId="12" borderId="13" xfId="0" applyFont="1" applyFill="1" applyBorder="1" applyAlignment="1">
      <alignment horizontal="center" vertical="center"/>
    </xf>
    <xf numFmtId="0" fontId="27" fillId="12" borderId="10" xfId="0" applyFont="1" applyFill="1" applyBorder="1" applyAlignment="1">
      <alignment horizontal="center" vertical="center"/>
    </xf>
    <xf numFmtId="0" fontId="27" fillId="12" borderId="11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vertical="center"/>
    </xf>
    <xf numFmtId="0" fontId="28" fillId="5" borderId="0" xfId="0" applyFont="1" applyFill="1" applyBorder="1" applyAlignment="1">
      <alignment horizontal="center" vertical="center"/>
    </xf>
    <xf numFmtId="199" fontId="8" fillId="0" borderId="0" xfId="0" applyNumberFormat="1" applyFont="1" applyBorder="1" applyAlignment="1">
      <alignment horizontal="center" vertical="center"/>
    </xf>
    <xf numFmtId="199" fontId="10" fillId="11" borderId="14" xfId="0" applyNumberFormat="1" applyFont="1" applyFill="1" applyBorder="1" applyAlignment="1">
      <alignment horizontal="center" vertical="center"/>
    </xf>
    <xf numFmtId="199" fontId="10" fillId="11" borderId="15" xfId="0" applyNumberFormat="1" applyFont="1" applyFill="1" applyBorder="1" applyAlignment="1">
      <alignment horizontal="center" vertical="center"/>
    </xf>
    <xf numFmtId="199" fontId="11" fillId="11" borderId="16" xfId="0" applyNumberFormat="1" applyFont="1" applyFill="1" applyBorder="1" applyAlignment="1">
      <alignment horizontal="center" vertical="center"/>
    </xf>
    <xf numFmtId="199" fontId="11" fillId="11" borderId="17" xfId="0" applyNumberFormat="1" applyFont="1" applyFill="1" applyBorder="1" applyAlignment="1">
      <alignment horizontal="center" vertical="center"/>
    </xf>
    <xf numFmtId="199" fontId="11" fillId="11" borderId="18" xfId="0" applyNumberFormat="1" applyFont="1" applyFill="1" applyBorder="1" applyAlignment="1">
      <alignment horizontal="center" vertical="center"/>
    </xf>
    <xf numFmtId="199" fontId="10" fillId="11" borderId="14" xfId="0" applyNumberFormat="1" applyFont="1" applyFill="1" applyBorder="1" applyAlignment="1">
      <alignment horizontal="right" vertical="center"/>
    </xf>
    <xf numFmtId="199" fontId="8" fillId="0" borderId="0" xfId="0" applyNumberFormat="1" applyFont="1" applyAlignment="1">
      <alignment horizontal="center" vertical="center"/>
    </xf>
    <xf numFmtId="199" fontId="10" fillId="10" borderId="19" xfId="0" applyNumberFormat="1" applyFont="1" applyFill="1" applyBorder="1" applyAlignment="1">
      <alignment horizontal="center" vertical="center"/>
    </xf>
    <xf numFmtId="199" fontId="10" fillId="10" borderId="20" xfId="0" applyNumberFormat="1" applyFont="1" applyFill="1" applyBorder="1" applyAlignment="1">
      <alignment horizontal="center" vertical="center"/>
    </xf>
    <xf numFmtId="199" fontId="11" fillId="10" borderId="13" xfId="0" applyNumberFormat="1" applyFont="1" applyFill="1" applyBorder="1" applyAlignment="1">
      <alignment horizontal="center" vertical="center"/>
    </xf>
    <xf numFmtId="199" fontId="11" fillId="10" borderId="10" xfId="0" applyNumberFormat="1" applyFont="1" applyFill="1" applyBorder="1" applyAlignment="1">
      <alignment horizontal="center" vertical="center"/>
    </xf>
    <xf numFmtId="199" fontId="11" fillId="10" borderId="11" xfId="0" applyNumberFormat="1" applyFont="1" applyFill="1" applyBorder="1" applyAlignment="1">
      <alignment horizontal="center" vertical="center"/>
    </xf>
    <xf numFmtId="199" fontId="10" fillId="10" borderId="19" xfId="0" applyNumberFormat="1" applyFont="1" applyFill="1" applyBorder="1" applyAlignment="1">
      <alignment horizontal="right" vertical="center"/>
    </xf>
    <xf numFmtId="199" fontId="10" fillId="8" borderId="19" xfId="0" applyNumberFormat="1" applyFont="1" applyFill="1" applyBorder="1" applyAlignment="1">
      <alignment horizontal="center" vertical="center"/>
    </xf>
    <xf numFmtId="199" fontId="10" fillId="8" borderId="20" xfId="0" applyNumberFormat="1" applyFont="1" applyFill="1" applyBorder="1" applyAlignment="1">
      <alignment horizontal="center" vertical="center"/>
    </xf>
    <xf numFmtId="199" fontId="11" fillId="8" borderId="13" xfId="0" applyNumberFormat="1" applyFont="1" applyFill="1" applyBorder="1" applyAlignment="1">
      <alignment horizontal="center" vertical="center"/>
    </xf>
    <xf numFmtId="199" fontId="11" fillId="8" borderId="10" xfId="0" applyNumberFormat="1" applyFont="1" applyFill="1" applyBorder="1" applyAlignment="1">
      <alignment horizontal="center" vertical="center"/>
    </xf>
    <xf numFmtId="199" fontId="11" fillId="8" borderId="11" xfId="0" applyNumberFormat="1" applyFont="1" applyFill="1" applyBorder="1" applyAlignment="1">
      <alignment horizontal="center" vertical="center"/>
    </xf>
    <xf numFmtId="199" fontId="10" fillId="8" borderId="19" xfId="0" applyNumberFormat="1" applyFont="1" applyFill="1" applyBorder="1" applyAlignment="1">
      <alignment horizontal="right" vertical="center"/>
    </xf>
    <xf numFmtId="199" fontId="8" fillId="12" borderId="19" xfId="0" applyNumberFormat="1" applyFont="1" applyFill="1" applyBorder="1" applyAlignment="1">
      <alignment horizontal="center" vertical="center"/>
    </xf>
    <xf numFmtId="199" fontId="8" fillId="12" borderId="20" xfId="0" applyNumberFormat="1" applyFont="1" applyFill="1" applyBorder="1" applyAlignment="1">
      <alignment horizontal="center" vertical="center"/>
    </xf>
    <xf numFmtId="199" fontId="11" fillId="12" borderId="13" xfId="0" applyNumberFormat="1" applyFont="1" applyFill="1" applyBorder="1" applyAlignment="1">
      <alignment horizontal="center" vertical="center"/>
    </xf>
    <xf numFmtId="199" fontId="11" fillId="12" borderId="10" xfId="0" applyNumberFormat="1" applyFont="1" applyFill="1" applyBorder="1" applyAlignment="1">
      <alignment horizontal="center" vertical="center"/>
    </xf>
    <xf numFmtId="199" fontId="11" fillId="12" borderId="11" xfId="0" applyNumberFormat="1" applyFont="1" applyFill="1" applyBorder="1" applyAlignment="1">
      <alignment horizontal="center" vertical="center"/>
    </xf>
    <xf numFmtId="199" fontId="11" fillId="12" borderId="19" xfId="0" applyNumberFormat="1" applyFont="1" applyFill="1" applyBorder="1" applyAlignment="1">
      <alignment horizontal="right" vertical="center"/>
    </xf>
    <xf numFmtId="199" fontId="10" fillId="9" borderId="19" xfId="0" applyNumberFormat="1" applyFont="1" applyFill="1" applyBorder="1" applyAlignment="1">
      <alignment horizontal="center" vertical="center"/>
    </xf>
    <xf numFmtId="199" fontId="10" fillId="9" borderId="20" xfId="0" applyNumberFormat="1" applyFont="1" applyFill="1" applyBorder="1" applyAlignment="1">
      <alignment horizontal="center" vertical="center"/>
    </xf>
    <xf numFmtId="199" fontId="11" fillId="9" borderId="13" xfId="0" applyNumberFormat="1" applyFont="1" applyFill="1" applyBorder="1" applyAlignment="1">
      <alignment horizontal="center" vertical="center"/>
    </xf>
    <xf numFmtId="199" fontId="11" fillId="9" borderId="10" xfId="0" applyNumberFormat="1" applyFont="1" applyFill="1" applyBorder="1" applyAlignment="1">
      <alignment horizontal="center" vertical="center"/>
    </xf>
    <xf numFmtId="199" fontId="11" fillId="9" borderId="11" xfId="0" applyNumberFormat="1" applyFont="1" applyFill="1" applyBorder="1" applyAlignment="1">
      <alignment horizontal="center" vertical="center"/>
    </xf>
    <xf numFmtId="199" fontId="10" fillId="9" borderId="19" xfId="0" applyNumberFormat="1" applyFont="1" applyFill="1" applyBorder="1" applyAlignment="1">
      <alignment horizontal="right" vertical="center"/>
    </xf>
    <xf numFmtId="199" fontId="10" fillId="7" borderId="19" xfId="0" applyNumberFormat="1" applyFont="1" applyFill="1" applyBorder="1" applyAlignment="1">
      <alignment horizontal="center" vertical="center"/>
    </xf>
    <xf numFmtId="199" fontId="10" fillId="7" borderId="20" xfId="0" applyNumberFormat="1" applyFont="1" applyFill="1" applyBorder="1" applyAlignment="1">
      <alignment horizontal="center" vertical="center"/>
    </xf>
    <xf numFmtId="199" fontId="11" fillId="7" borderId="13" xfId="0" applyNumberFormat="1" applyFont="1" applyFill="1" applyBorder="1" applyAlignment="1">
      <alignment horizontal="center" vertical="center"/>
    </xf>
    <xf numFmtId="199" fontId="11" fillId="7" borderId="10" xfId="0" applyNumberFormat="1" applyFont="1" applyFill="1" applyBorder="1" applyAlignment="1">
      <alignment horizontal="center" vertical="center"/>
    </xf>
    <xf numFmtId="199" fontId="11" fillId="7" borderId="11" xfId="0" applyNumberFormat="1" applyFont="1" applyFill="1" applyBorder="1" applyAlignment="1">
      <alignment horizontal="center" vertical="center"/>
    </xf>
    <xf numFmtId="199" fontId="10" fillId="7" borderId="19" xfId="0" applyNumberFormat="1" applyFont="1" applyFill="1" applyBorder="1" applyAlignment="1">
      <alignment horizontal="right" vertical="center"/>
    </xf>
    <xf numFmtId="199" fontId="11" fillId="13" borderId="19" xfId="0" applyNumberFormat="1" applyFont="1" applyFill="1" applyBorder="1" applyAlignment="1">
      <alignment horizontal="center" vertical="center"/>
    </xf>
    <xf numFmtId="199" fontId="11" fillId="13" borderId="20" xfId="0" applyNumberFormat="1" applyFont="1" applyFill="1" applyBorder="1" applyAlignment="1">
      <alignment horizontal="center" vertical="center"/>
    </xf>
    <xf numFmtId="199" fontId="11" fillId="13" borderId="13" xfId="0" applyNumberFormat="1" applyFont="1" applyFill="1" applyBorder="1" applyAlignment="1">
      <alignment horizontal="center" vertical="center"/>
    </xf>
    <xf numFmtId="199" fontId="11" fillId="13" borderId="10" xfId="0" applyNumberFormat="1" applyFont="1" applyFill="1" applyBorder="1" applyAlignment="1">
      <alignment horizontal="center" vertical="center"/>
    </xf>
    <xf numFmtId="199" fontId="11" fillId="13" borderId="11" xfId="0" applyNumberFormat="1" applyFont="1" applyFill="1" applyBorder="1" applyAlignment="1">
      <alignment horizontal="center" vertical="center"/>
    </xf>
    <xf numFmtId="199" fontId="11" fillId="13" borderId="19" xfId="0" applyNumberFormat="1" applyFont="1" applyFill="1" applyBorder="1" applyAlignment="1">
      <alignment horizontal="right" vertical="center"/>
    </xf>
    <xf numFmtId="199" fontId="20" fillId="3" borderId="19" xfId="0" applyNumberFormat="1" applyFont="1" applyFill="1" applyBorder="1" applyAlignment="1">
      <alignment horizontal="center" vertical="center"/>
    </xf>
    <xf numFmtId="199" fontId="20" fillId="3" borderId="20" xfId="0" applyNumberFormat="1" applyFont="1" applyFill="1" applyBorder="1" applyAlignment="1">
      <alignment horizontal="center" vertical="center"/>
    </xf>
    <xf numFmtId="199" fontId="20" fillId="3" borderId="13" xfId="0" applyNumberFormat="1" applyFont="1" applyFill="1" applyBorder="1" applyAlignment="1">
      <alignment horizontal="center" vertical="center"/>
    </xf>
    <xf numFmtId="199" fontId="20" fillId="3" borderId="10" xfId="0" applyNumberFormat="1" applyFont="1" applyFill="1" applyBorder="1" applyAlignment="1">
      <alignment horizontal="center" vertical="center"/>
    </xf>
    <xf numFmtId="199" fontId="20" fillId="3" borderId="11" xfId="0" applyNumberFormat="1" applyFont="1" applyFill="1" applyBorder="1" applyAlignment="1">
      <alignment horizontal="center" vertical="center"/>
    </xf>
    <xf numFmtId="199" fontId="20" fillId="3" borderId="19" xfId="0" applyNumberFormat="1" applyFont="1" applyFill="1" applyBorder="1" applyAlignment="1">
      <alignment horizontal="right" vertical="center"/>
    </xf>
    <xf numFmtId="199" fontId="11" fillId="14" borderId="19" xfId="0" applyNumberFormat="1" applyFont="1" applyFill="1" applyBorder="1" applyAlignment="1">
      <alignment horizontal="center" vertical="center"/>
    </xf>
    <xf numFmtId="199" fontId="11" fillId="14" borderId="20" xfId="0" applyNumberFormat="1" applyFont="1" applyFill="1" applyBorder="1" applyAlignment="1">
      <alignment horizontal="center" vertical="center"/>
    </xf>
    <xf numFmtId="199" fontId="11" fillId="14" borderId="13" xfId="0" applyNumberFormat="1" applyFont="1" applyFill="1" applyBorder="1" applyAlignment="1">
      <alignment horizontal="center" vertical="center"/>
    </xf>
    <xf numFmtId="199" fontId="11" fillId="14" borderId="19" xfId="0" applyNumberFormat="1" applyFont="1" applyFill="1" applyBorder="1" applyAlignment="1">
      <alignment horizontal="right" vertical="center"/>
    </xf>
    <xf numFmtId="199" fontId="10" fillId="3" borderId="21" xfId="0" applyNumberFormat="1" applyFont="1" applyFill="1" applyBorder="1" applyAlignment="1">
      <alignment horizontal="center" vertical="center"/>
    </xf>
    <xf numFmtId="199" fontId="11" fillId="15" borderId="22" xfId="0" applyNumberFormat="1" applyFont="1" applyFill="1" applyBorder="1" applyAlignment="1">
      <alignment horizontal="right" vertical="center"/>
    </xf>
    <xf numFmtId="199" fontId="8" fillId="0" borderId="0" xfId="0" applyNumberFormat="1" applyFont="1" applyBorder="1" applyAlignment="1">
      <alignment vertical="center"/>
    </xf>
    <xf numFmtId="199" fontId="11" fillId="16" borderId="14" xfId="0" applyNumberFormat="1" applyFont="1" applyFill="1" applyBorder="1" applyAlignment="1">
      <alignment horizontal="center" vertical="center"/>
    </xf>
    <xf numFmtId="199" fontId="11" fillId="16" borderId="15" xfId="0" applyNumberFormat="1" applyFont="1" applyFill="1" applyBorder="1" applyAlignment="1">
      <alignment horizontal="center" vertical="center"/>
    </xf>
    <xf numFmtId="199" fontId="11" fillId="16" borderId="16" xfId="0" applyNumberFormat="1" applyFont="1" applyFill="1" applyBorder="1" applyAlignment="1">
      <alignment horizontal="center" vertical="center"/>
    </xf>
    <xf numFmtId="199" fontId="11" fillId="16" borderId="17" xfId="0" applyNumberFormat="1" applyFont="1" applyFill="1" applyBorder="1" applyAlignment="1">
      <alignment horizontal="center" vertical="center"/>
    </xf>
    <xf numFmtId="199" fontId="11" fillId="16" borderId="18" xfId="0" applyNumberFormat="1" applyFont="1" applyFill="1" applyBorder="1" applyAlignment="1">
      <alignment horizontal="center" vertical="center"/>
    </xf>
    <xf numFmtId="199" fontId="11" fillId="16" borderId="23" xfId="0" applyNumberFormat="1" applyFont="1" applyFill="1" applyBorder="1" applyAlignment="1">
      <alignment horizontal="right" vertical="center"/>
    </xf>
    <xf numFmtId="199" fontId="11" fillId="17" borderId="24" xfId="0" applyNumberFormat="1" applyFont="1" applyFill="1" applyBorder="1" applyAlignment="1">
      <alignment horizontal="center" vertical="center"/>
    </xf>
    <xf numFmtId="199" fontId="11" fillId="17" borderId="25" xfId="0" applyNumberFormat="1" applyFont="1" applyFill="1" applyBorder="1" applyAlignment="1">
      <alignment horizontal="center" vertical="center"/>
    </xf>
    <xf numFmtId="199" fontId="11" fillId="17" borderId="13" xfId="0" applyNumberFormat="1" applyFont="1" applyFill="1" applyBorder="1" applyAlignment="1">
      <alignment horizontal="center" vertical="center"/>
    </xf>
    <xf numFmtId="199" fontId="11" fillId="17" borderId="19" xfId="0" applyNumberFormat="1" applyFont="1" applyFill="1" applyBorder="1" applyAlignment="1">
      <alignment horizontal="right" vertical="center"/>
    </xf>
    <xf numFmtId="199" fontId="11" fillId="5" borderId="12" xfId="0" applyNumberFormat="1" applyFont="1" applyFill="1" applyBorder="1" applyAlignment="1">
      <alignment horizontal="center" vertical="center"/>
    </xf>
    <xf numFmtId="199" fontId="1" fillId="0" borderId="0" xfId="0" applyNumberFormat="1" applyFont="1" applyBorder="1" applyAlignment="1">
      <alignment vertical="center"/>
    </xf>
    <xf numFmtId="199" fontId="1" fillId="5" borderId="8" xfId="0" applyNumberFormat="1" applyFont="1" applyFill="1" applyBorder="1" applyAlignment="1">
      <alignment vertical="center"/>
    </xf>
    <xf numFmtId="199" fontId="10" fillId="3" borderId="26" xfId="0" applyNumberFormat="1" applyFont="1" applyFill="1" applyBorder="1" applyAlignment="1">
      <alignment horizontal="center" vertical="center"/>
    </xf>
    <xf numFmtId="199" fontId="10" fillId="3" borderId="27" xfId="0" applyNumberFormat="1" applyFont="1" applyFill="1" applyBorder="1" applyAlignment="1">
      <alignment horizontal="center" vertical="center"/>
    </xf>
    <xf numFmtId="199" fontId="10" fillId="3" borderId="28" xfId="0" applyNumberFormat="1" applyFont="1" applyFill="1" applyBorder="1" applyAlignment="1">
      <alignment horizontal="center" vertical="center"/>
    </xf>
    <xf numFmtId="199" fontId="8" fillId="0" borderId="21" xfId="0" applyNumberFormat="1" applyFont="1" applyFill="1" applyBorder="1" applyAlignment="1">
      <alignment vertical="center"/>
    </xf>
    <xf numFmtId="199" fontId="10" fillId="3" borderId="22" xfId="0" applyNumberFormat="1" applyFont="1" applyFill="1" applyBorder="1" applyAlignment="1">
      <alignment horizontal="center" vertical="center"/>
    </xf>
    <xf numFmtId="199" fontId="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72" fontId="0" fillId="15" borderId="0" xfId="22" applyFont="1" applyFill="1" applyBorder="1" applyAlignment="1">
      <alignment horizontal="left" vertical="center"/>
      <protection/>
    </xf>
    <xf numFmtId="172" fontId="22" fillId="15" borderId="0" xfId="22" applyFont="1" applyFill="1" applyBorder="1" applyAlignment="1">
      <alignment horizontal="left" vertical="center"/>
      <protection/>
    </xf>
    <xf numFmtId="0" fontId="1" fillId="5" borderId="8" xfId="0" applyFont="1" applyFill="1" applyBorder="1" applyAlignment="1">
      <alignment horizontal="center" vertical="center"/>
    </xf>
    <xf numFmtId="199" fontId="11" fillId="18" borderId="19" xfId="0" applyNumberFormat="1" applyFont="1" applyFill="1" applyBorder="1" applyAlignment="1">
      <alignment horizontal="right" vertical="center"/>
    </xf>
    <xf numFmtId="199" fontId="11" fillId="18" borderId="24" xfId="0" applyNumberFormat="1" applyFont="1" applyFill="1" applyBorder="1" applyAlignment="1">
      <alignment horizontal="center" vertical="center"/>
    </xf>
    <xf numFmtId="199" fontId="11" fillId="18" borderId="25" xfId="0" applyNumberFormat="1" applyFont="1" applyFill="1" applyBorder="1" applyAlignment="1">
      <alignment horizontal="center" vertical="center"/>
    </xf>
    <xf numFmtId="199" fontId="11" fillId="18" borderId="13" xfId="0" applyNumberFormat="1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199" fontId="11" fillId="4" borderId="13" xfId="0" applyNumberFormat="1" applyFont="1" applyFill="1" applyBorder="1" applyAlignment="1">
      <alignment horizontal="center" vertical="center"/>
    </xf>
    <xf numFmtId="199" fontId="11" fillId="4" borderId="10" xfId="0" applyNumberFormat="1" applyFont="1" applyFill="1" applyBorder="1" applyAlignment="1">
      <alignment horizontal="center" vertical="center"/>
    </xf>
    <xf numFmtId="199" fontId="11" fillId="4" borderId="11" xfId="0" applyNumberFormat="1" applyFont="1" applyFill="1" applyBorder="1" applyAlignment="1">
      <alignment horizontal="center" vertical="center"/>
    </xf>
    <xf numFmtId="199" fontId="11" fillId="4" borderId="19" xfId="0" applyNumberFormat="1" applyFont="1" applyFill="1" applyBorder="1" applyAlignment="1">
      <alignment horizontal="center" vertical="center"/>
    </xf>
    <xf numFmtId="199" fontId="11" fillId="4" borderId="20" xfId="0" applyNumberFormat="1" applyFont="1" applyFill="1" applyBorder="1" applyAlignment="1">
      <alignment horizontal="center" vertical="center"/>
    </xf>
    <xf numFmtId="199" fontId="11" fillId="4" borderId="19" xfId="0" applyNumberFormat="1" applyFont="1" applyFill="1" applyBorder="1" applyAlignment="1">
      <alignment horizontal="right" vertical="center"/>
    </xf>
    <xf numFmtId="199" fontId="8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8" fontId="2" fillId="0" borderId="0" xfId="0" applyNumberFormat="1" applyFont="1" applyFill="1" applyBorder="1" applyAlignment="1">
      <alignment vertical="center"/>
    </xf>
    <xf numFmtId="172" fontId="0" fillId="4" borderId="0" xfId="22" applyFont="1" applyFill="1" applyBorder="1">
      <alignment/>
      <protection/>
    </xf>
    <xf numFmtId="172" fontId="24" fillId="4" borderId="0" xfId="22" applyNumberFormat="1" applyFont="1" applyFill="1" applyBorder="1" applyAlignment="1" applyProtection="1">
      <alignment horizontal="left"/>
      <protection/>
    </xf>
    <xf numFmtId="172" fontId="24" fillId="4" borderId="0" xfId="22" applyNumberFormat="1" applyFont="1" applyFill="1" applyBorder="1" applyAlignment="1" applyProtection="1">
      <alignment horizontal="left" wrapText="1"/>
      <protection/>
    </xf>
    <xf numFmtId="172" fontId="22" fillId="4" borderId="0" xfId="22" applyNumberFormat="1" applyFont="1" applyFill="1" applyBorder="1" applyProtection="1">
      <alignment/>
      <protection/>
    </xf>
    <xf numFmtId="18" fontId="22" fillId="4" borderId="0" xfId="22" applyNumberFormat="1" applyFont="1" applyFill="1" applyBorder="1" applyAlignment="1" applyProtection="1">
      <alignment horizontal="right"/>
      <protection/>
    </xf>
    <xf numFmtId="49" fontId="24" fillId="4" borderId="0" xfId="22" applyNumberFormat="1" applyFont="1" applyFill="1" applyBorder="1" applyAlignment="1" applyProtection="1">
      <alignment horizontal="left"/>
      <protection/>
    </xf>
    <xf numFmtId="0" fontId="11" fillId="4" borderId="0" xfId="0" applyFont="1" applyFill="1" applyBorder="1" applyAlignment="1">
      <alignment vertical="center" wrapText="1"/>
    </xf>
    <xf numFmtId="172" fontId="22" fillId="15" borderId="0" xfId="22" applyNumberFormat="1" applyFont="1" applyFill="1" applyBorder="1" applyAlignment="1" applyProtection="1">
      <alignment horizontal="left" vertical="center"/>
      <protection/>
    </xf>
    <xf numFmtId="0" fontId="31" fillId="19" borderId="13" xfId="0" applyFont="1" applyFill="1" applyBorder="1" applyAlignment="1">
      <alignment horizontal="center" vertical="center"/>
    </xf>
    <xf numFmtId="0" fontId="31" fillId="19" borderId="10" xfId="0" applyFont="1" applyFill="1" applyBorder="1" applyAlignment="1">
      <alignment horizontal="center" vertical="center"/>
    </xf>
    <xf numFmtId="0" fontId="31" fillId="19" borderId="11" xfId="0" applyFont="1" applyFill="1" applyBorder="1" applyAlignment="1">
      <alignment horizontal="center" vertical="center"/>
    </xf>
    <xf numFmtId="199" fontId="10" fillId="19" borderId="19" xfId="0" applyNumberFormat="1" applyFont="1" applyFill="1" applyBorder="1" applyAlignment="1">
      <alignment horizontal="center" vertical="center"/>
    </xf>
    <xf numFmtId="199" fontId="10" fillId="19" borderId="20" xfId="0" applyNumberFormat="1" applyFont="1" applyFill="1" applyBorder="1" applyAlignment="1">
      <alignment horizontal="center" vertical="center"/>
    </xf>
    <xf numFmtId="199" fontId="10" fillId="19" borderId="13" xfId="0" applyNumberFormat="1" applyFont="1" applyFill="1" applyBorder="1" applyAlignment="1">
      <alignment horizontal="center" vertical="center"/>
    </xf>
    <xf numFmtId="199" fontId="10" fillId="19" borderId="10" xfId="0" applyNumberFormat="1" applyFont="1" applyFill="1" applyBorder="1" applyAlignment="1">
      <alignment horizontal="center" vertical="center"/>
    </xf>
    <xf numFmtId="199" fontId="10" fillId="19" borderId="11" xfId="0" applyNumberFormat="1" applyFont="1" applyFill="1" applyBorder="1" applyAlignment="1">
      <alignment horizontal="center" vertical="center"/>
    </xf>
    <xf numFmtId="199" fontId="10" fillId="19" borderId="19" xfId="0" applyNumberFormat="1" applyFont="1" applyFill="1" applyBorder="1" applyAlignment="1">
      <alignment horizontal="right" vertical="center"/>
    </xf>
    <xf numFmtId="172" fontId="0" fillId="15" borderId="0" xfId="22" applyFont="1" applyFill="1" applyBorder="1">
      <alignment/>
      <protection/>
    </xf>
    <xf numFmtId="172" fontId="24" fillId="15" borderId="0" xfId="22" applyNumberFormat="1" applyFont="1" applyFill="1" applyBorder="1" applyAlignment="1" applyProtection="1">
      <alignment horizontal="left"/>
      <protection/>
    </xf>
    <xf numFmtId="172" fontId="22" fillId="15" borderId="0" xfId="22" applyNumberFormat="1" applyFont="1" applyFill="1" applyBorder="1" applyProtection="1">
      <alignment/>
      <protection/>
    </xf>
    <xf numFmtId="0" fontId="9" fillId="15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vertical="center"/>
    </xf>
    <xf numFmtId="0" fontId="0" fillId="15" borderId="0" xfId="0" applyFont="1" applyFill="1" applyBorder="1" applyAlignment="1">
      <alignment vertical="center"/>
    </xf>
    <xf numFmtId="18" fontId="22" fillId="15" borderId="0" xfId="22" applyNumberFormat="1" applyFont="1" applyFill="1" applyBorder="1" applyAlignment="1" applyProtection="1">
      <alignment horizontal="right"/>
      <protection/>
    </xf>
    <xf numFmtId="0" fontId="8" fillId="15" borderId="0" xfId="0" applyFont="1" applyFill="1" applyBorder="1" applyAlignment="1">
      <alignment vertical="center" wrapText="1"/>
    </xf>
    <xf numFmtId="0" fontId="11" fillId="15" borderId="0" xfId="0" applyFont="1" applyFill="1" applyBorder="1" applyAlignment="1">
      <alignment vertical="center" wrapText="1"/>
    </xf>
    <xf numFmtId="172" fontId="24" fillId="15" borderId="0" xfId="22" applyNumberFormat="1" applyFont="1" applyFill="1" applyBorder="1" applyAlignment="1" applyProtection="1">
      <alignment horizontal="left" wrapText="1"/>
      <protection/>
    </xf>
    <xf numFmtId="0" fontId="26" fillId="2" borderId="0" xfId="0" applyFont="1" applyFill="1" applyBorder="1" applyAlignment="1">
      <alignment vertical="center"/>
    </xf>
    <xf numFmtId="0" fontId="30" fillId="6" borderId="0" xfId="0" applyFont="1" applyFill="1" applyBorder="1" applyAlignment="1">
      <alignment vertical="center"/>
    </xf>
    <xf numFmtId="0" fontId="31" fillId="6" borderId="8" xfId="0" applyFont="1" applyFill="1" applyBorder="1" applyAlignment="1">
      <alignment horizontal="center" vertical="center"/>
    </xf>
    <xf numFmtId="0" fontId="30" fillId="13" borderId="29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vertical="center"/>
    </xf>
    <xf numFmtId="0" fontId="30" fillId="6" borderId="12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vertical="center"/>
    </xf>
    <xf numFmtId="0" fontId="27" fillId="6" borderId="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172" fontId="22" fillId="15" borderId="0" xfId="22" applyFont="1" applyFill="1" applyBorder="1">
      <alignment/>
      <protection/>
    </xf>
    <xf numFmtId="0" fontId="8" fillId="15" borderId="0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vertical="center"/>
    </xf>
    <xf numFmtId="172" fontId="22" fillId="4" borderId="0" xfId="22" applyFont="1" applyFill="1" applyBorder="1">
      <alignment/>
      <protection/>
    </xf>
    <xf numFmtId="172" fontId="22" fillId="4" borderId="0" xfId="22" applyNumberFormat="1" applyFont="1" applyFill="1" applyBorder="1" applyAlignment="1" applyProtection="1">
      <alignment horizontal="left"/>
      <protection/>
    </xf>
    <xf numFmtId="172" fontId="53" fillId="4" borderId="0" xfId="22" applyNumberFormat="1" applyFont="1" applyFill="1" applyBorder="1" applyAlignment="1" applyProtection="1" quotePrefix="1">
      <alignment horizontal="left"/>
      <protection/>
    </xf>
    <xf numFmtId="172" fontId="22" fillId="15" borderId="0" xfId="22" applyNumberFormat="1" applyFont="1" applyFill="1" applyBorder="1" applyAlignment="1" applyProtection="1">
      <alignment horizontal="left"/>
      <protection/>
    </xf>
    <xf numFmtId="172" fontId="53" fillId="15" borderId="0" xfId="22" applyNumberFormat="1" applyFont="1" applyFill="1" applyBorder="1" applyAlignment="1" applyProtection="1" quotePrefix="1">
      <alignment horizontal="left"/>
      <protection/>
    </xf>
    <xf numFmtId="0" fontId="10" fillId="15" borderId="0" xfId="0" applyFont="1" applyFill="1" applyBorder="1" applyAlignment="1">
      <alignment vertical="center" wrapText="1"/>
    </xf>
    <xf numFmtId="0" fontId="10" fillId="15" borderId="0" xfId="0" applyFont="1" applyFill="1" applyBorder="1" applyAlignment="1">
      <alignment vertical="center"/>
    </xf>
    <xf numFmtId="0" fontId="20" fillId="15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/>
    </xf>
    <xf numFmtId="0" fontId="8" fillId="3" borderId="0" xfId="0" applyFont="1" applyFill="1" applyBorder="1" applyAlignment="1">
      <alignment vertical="center"/>
    </xf>
    <xf numFmtId="172" fontId="0" fillId="4" borderId="0" xfId="22" applyFont="1" applyFill="1" applyBorder="1" applyAlignment="1">
      <alignment wrapText="1"/>
      <protection/>
    </xf>
    <xf numFmtId="18" fontId="0" fillId="4" borderId="0" xfId="22" applyNumberFormat="1" applyFont="1" applyFill="1" applyBorder="1">
      <alignment/>
      <protection/>
    </xf>
    <xf numFmtId="0" fontId="48" fillId="4" borderId="0" xfId="0" applyFont="1" applyFill="1" applyBorder="1" applyAlignment="1">
      <alignment horizontal="center" vertical="center"/>
    </xf>
    <xf numFmtId="18" fontId="22" fillId="4" borderId="0" xfId="22" applyNumberFormat="1" applyFont="1" applyFill="1" applyBorder="1" applyProtection="1">
      <alignment/>
      <protection/>
    </xf>
    <xf numFmtId="18" fontId="1" fillId="0" borderId="0" xfId="0" applyNumberFormat="1" applyFont="1" applyFill="1" applyBorder="1" applyAlignment="1">
      <alignment vertical="center"/>
    </xf>
    <xf numFmtId="18" fontId="1" fillId="0" borderId="0" xfId="0" applyNumberFormat="1" applyFont="1" applyFill="1" applyBorder="1" applyAlignment="1">
      <alignment horizontal="left" vertical="center"/>
    </xf>
    <xf numFmtId="18" fontId="8" fillId="0" borderId="0" xfId="0" applyNumberFormat="1" applyFont="1" applyFill="1" applyBorder="1" applyAlignment="1">
      <alignment horizontal="center" vertical="center" wrapText="1"/>
    </xf>
    <xf numFmtId="18" fontId="8" fillId="0" borderId="0" xfId="0" applyNumberFormat="1" applyFont="1" applyFill="1" applyBorder="1" applyAlignment="1">
      <alignment horizontal="center" vertical="center"/>
    </xf>
    <xf numFmtId="18" fontId="45" fillId="0" borderId="0" xfId="0" applyNumberFormat="1" applyFont="1" applyFill="1" applyBorder="1" applyAlignment="1">
      <alignment horizontal="center" vertical="center"/>
    </xf>
    <xf numFmtId="18" fontId="46" fillId="0" borderId="0" xfId="0" applyNumberFormat="1" applyFont="1" applyFill="1" applyBorder="1" applyAlignment="1">
      <alignment horizontal="center" vertical="center"/>
    </xf>
    <xf numFmtId="18" fontId="47" fillId="0" borderId="0" xfId="0" applyNumberFormat="1" applyFont="1" applyFill="1" applyBorder="1" applyAlignment="1">
      <alignment horizontal="center" vertical="center"/>
    </xf>
    <xf numFmtId="18" fontId="49" fillId="0" borderId="0" xfId="0" applyNumberFormat="1" applyFont="1" applyFill="1" applyBorder="1" applyAlignment="1">
      <alignment horizontal="center" vertical="center"/>
    </xf>
    <xf numFmtId="18" fontId="50" fillId="0" borderId="0" xfId="0" applyNumberFormat="1" applyFont="1" applyFill="1" applyBorder="1" applyAlignment="1">
      <alignment horizontal="center" vertical="center"/>
    </xf>
    <xf numFmtId="18" fontId="48" fillId="0" borderId="0" xfId="0" applyNumberFormat="1" applyFont="1" applyFill="1" applyBorder="1" applyAlignment="1">
      <alignment horizontal="center" vertical="center"/>
    </xf>
    <xf numFmtId="18" fontId="9" fillId="0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72" fontId="22" fillId="4" borderId="0" xfId="22" applyNumberFormat="1" applyFont="1" applyFill="1" applyBorder="1" applyAlignment="1" applyProtection="1" quotePrefix="1">
      <alignment horizontal="left"/>
      <protection/>
    </xf>
    <xf numFmtId="0" fontId="3" fillId="15" borderId="0" xfId="0" applyFont="1" applyFill="1" applyBorder="1" applyAlignment="1">
      <alignment/>
    </xf>
    <xf numFmtId="172" fontId="0" fillId="15" borderId="0" xfId="22" applyFont="1" applyFill="1" applyBorder="1" applyAlignment="1">
      <alignment/>
      <protection/>
    </xf>
    <xf numFmtId="172" fontId="22" fillId="15" borderId="0" xfId="22" applyFont="1" applyFill="1" applyBorder="1" applyAlignment="1">
      <alignment/>
      <protection/>
    </xf>
    <xf numFmtId="172" fontId="22" fillId="15" borderId="0" xfId="22" applyNumberFormat="1" applyFont="1" applyFill="1" applyBorder="1" applyAlignment="1" applyProtection="1">
      <alignment/>
      <protection/>
    </xf>
    <xf numFmtId="0" fontId="8" fillId="15" borderId="0" xfId="0" applyFont="1" applyFill="1" applyBorder="1" applyAlignment="1">
      <alignment horizontal="center" wrapText="1"/>
    </xf>
    <xf numFmtId="0" fontId="8" fillId="15" borderId="0" xfId="0" applyFont="1" applyFill="1" applyBorder="1" applyAlignment="1">
      <alignment wrapText="1"/>
    </xf>
    <xf numFmtId="0" fontId="11" fillId="15" borderId="0" xfId="0" applyFont="1" applyFill="1" applyBorder="1" applyAlignment="1">
      <alignment wrapText="1"/>
    </xf>
    <xf numFmtId="0" fontId="8" fillId="15" borderId="0" xfId="0" applyFont="1" applyFill="1" applyBorder="1" applyAlignment="1">
      <alignment/>
    </xf>
    <xf numFmtId="172" fontId="22" fillId="4" borderId="0" xfId="22" applyFont="1" applyFill="1" applyBorder="1" applyAlignment="1">
      <alignment wrapText="1"/>
      <protection/>
    </xf>
    <xf numFmtId="18" fontId="22" fillId="15" borderId="0" xfId="22" applyNumberFormat="1" applyFont="1" applyFill="1" applyBorder="1" applyProtection="1">
      <alignment/>
      <protection/>
    </xf>
    <xf numFmtId="0" fontId="25" fillId="2" borderId="0" xfId="0" applyFont="1" applyFill="1" applyAlignment="1" quotePrefix="1">
      <alignment horizontal="center"/>
    </xf>
    <xf numFmtId="0" fontId="2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4" fillId="20" borderId="0" xfId="0" applyFont="1" applyFill="1" applyAlignment="1">
      <alignment/>
    </xf>
    <xf numFmtId="0" fontId="23" fillId="20" borderId="0" xfId="0" applyFont="1" applyFill="1" applyAlignment="1">
      <alignment/>
    </xf>
    <xf numFmtId="0" fontId="54" fillId="21" borderId="0" xfId="0" applyFont="1" applyFill="1" applyBorder="1" applyAlignment="1">
      <alignment vertical="center"/>
    </xf>
    <xf numFmtId="18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1" fillId="2" borderId="0" xfId="0" applyFont="1" applyFill="1" applyAlignment="1">
      <alignment vertical="center"/>
    </xf>
    <xf numFmtId="0" fontId="31" fillId="22" borderId="13" xfId="0" applyFont="1" applyFill="1" applyBorder="1" applyAlignment="1">
      <alignment horizontal="center" vertical="center"/>
    </xf>
    <xf numFmtId="0" fontId="31" fillId="22" borderId="10" xfId="0" applyFont="1" applyFill="1" applyBorder="1" applyAlignment="1">
      <alignment horizontal="center" vertical="center"/>
    </xf>
    <xf numFmtId="0" fontId="31" fillId="22" borderId="11" xfId="0" applyFont="1" applyFill="1" applyBorder="1" applyAlignment="1">
      <alignment horizontal="center" vertical="center"/>
    </xf>
    <xf numFmtId="199" fontId="10" fillId="22" borderId="19" xfId="0" applyNumberFormat="1" applyFont="1" applyFill="1" applyBorder="1" applyAlignment="1">
      <alignment horizontal="center" vertical="center"/>
    </xf>
    <xf numFmtId="199" fontId="10" fillId="22" borderId="20" xfId="0" applyNumberFormat="1" applyFont="1" applyFill="1" applyBorder="1" applyAlignment="1">
      <alignment horizontal="center" vertical="center"/>
    </xf>
    <xf numFmtId="199" fontId="11" fillId="22" borderId="13" xfId="0" applyNumberFormat="1" applyFont="1" applyFill="1" applyBorder="1" applyAlignment="1">
      <alignment horizontal="center" vertical="center"/>
    </xf>
    <xf numFmtId="199" fontId="11" fillId="22" borderId="10" xfId="0" applyNumberFormat="1" applyFont="1" applyFill="1" applyBorder="1" applyAlignment="1">
      <alignment horizontal="center" vertical="center"/>
    </xf>
    <xf numFmtId="199" fontId="11" fillId="22" borderId="11" xfId="0" applyNumberFormat="1" applyFont="1" applyFill="1" applyBorder="1" applyAlignment="1">
      <alignment horizontal="center" vertical="center"/>
    </xf>
    <xf numFmtId="199" fontId="10" fillId="22" borderId="19" xfId="0" applyNumberFormat="1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left" vertical="center"/>
    </xf>
    <xf numFmtId="199" fontId="11" fillId="23" borderId="19" xfId="0" applyNumberFormat="1" applyFont="1" applyFill="1" applyBorder="1" applyAlignment="1">
      <alignment horizontal="center" vertical="center"/>
    </xf>
    <xf numFmtId="0" fontId="30" fillId="23" borderId="13" xfId="0" applyFont="1" applyFill="1" applyBorder="1" applyAlignment="1">
      <alignment horizontal="center" vertical="center"/>
    </xf>
    <xf numFmtId="0" fontId="30" fillId="23" borderId="10" xfId="0" applyFont="1" applyFill="1" applyBorder="1" applyAlignment="1">
      <alignment horizontal="center" vertical="center"/>
    </xf>
    <xf numFmtId="0" fontId="30" fillId="23" borderId="11" xfId="0" applyFont="1" applyFill="1" applyBorder="1" applyAlignment="1">
      <alignment horizontal="center" vertical="center"/>
    </xf>
    <xf numFmtId="199" fontId="11" fillId="23" borderId="19" xfId="0" applyNumberFormat="1" applyFont="1" applyFill="1" applyBorder="1" applyAlignment="1">
      <alignment horizontal="right" vertical="center"/>
    </xf>
    <xf numFmtId="199" fontId="11" fillId="23" borderId="20" xfId="0" applyNumberFormat="1" applyFont="1" applyFill="1" applyBorder="1" applyAlignment="1">
      <alignment horizontal="center" vertical="center"/>
    </xf>
    <xf numFmtId="199" fontId="11" fillId="23" borderId="13" xfId="0" applyNumberFormat="1" applyFont="1" applyFill="1" applyBorder="1" applyAlignment="1">
      <alignment horizontal="center" vertical="center"/>
    </xf>
    <xf numFmtId="199" fontId="11" fillId="23" borderId="10" xfId="0" applyNumberFormat="1" applyFont="1" applyFill="1" applyBorder="1" applyAlignment="1">
      <alignment horizontal="center" vertical="center"/>
    </xf>
    <xf numFmtId="199" fontId="11" fillId="23" borderId="11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34" fillId="24" borderId="24" xfId="0" applyFont="1" applyFill="1" applyBorder="1" applyAlignment="1" quotePrefix="1">
      <alignment horizontal="center" vertical="center" wrapText="1"/>
    </xf>
    <xf numFmtId="0" fontId="27" fillId="23" borderId="13" xfId="0" applyFont="1" applyFill="1" applyBorder="1" applyAlignment="1">
      <alignment horizontal="center" vertical="center"/>
    </xf>
    <xf numFmtId="0" fontId="27" fillId="23" borderId="10" xfId="0" applyFont="1" applyFill="1" applyBorder="1" applyAlignment="1">
      <alignment horizontal="center" vertical="center"/>
    </xf>
    <xf numFmtId="0" fontId="27" fillId="23" borderId="11" xfId="0" applyFont="1" applyFill="1" applyBorder="1" applyAlignment="1">
      <alignment horizontal="center" vertical="center"/>
    </xf>
    <xf numFmtId="0" fontId="30" fillId="14" borderId="16" xfId="0" applyFont="1" applyFill="1" applyBorder="1" applyAlignment="1">
      <alignment horizontal="center" vertical="center"/>
    </xf>
    <xf numFmtId="0" fontId="30" fillId="14" borderId="17" xfId="0" applyFont="1" applyFill="1" applyBorder="1" applyAlignment="1">
      <alignment horizontal="center" vertical="center"/>
    </xf>
    <xf numFmtId="0" fontId="30" fillId="14" borderId="18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0" fillId="18" borderId="13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/>
    </xf>
    <xf numFmtId="0" fontId="30" fillId="5" borderId="11" xfId="0" applyFont="1" applyFill="1" applyBorder="1" applyAlignment="1">
      <alignment horizontal="center" vertical="center"/>
    </xf>
    <xf numFmtId="199" fontId="11" fillId="18" borderId="10" xfId="0" applyNumberFormat="1" applyFont="1" applyFill="1" applyBorder="1" applyAlignment="1">
      <alignment horizontal="center" vertical="center"/>
    </xf>
    <xf numFmtId="199" fontId="11" fillId="18" borderId="11" xfId="0" applyNumberFormat="1" applyFont="1" applyFill="1" applyBorder="1" applyAlignment="1">
      <alignment horizontal="center" vertical="center"/>
    </xf>
    <xf numFmtId="199" fontId="11" fillId="18" borderId="19" xfId="0" applyNumberFormat="1" applyFont="1" applyFill="1" applyBorder="1" applyAlignment="1">
      <alignment horizontal="center" vertical="center"/>
    </xf>
    <xf numFmtId="199" fontId="11" fillId="18" borderId="20" xfId="0" applyNumberFormat="1" applyFont="1" applyFill="1" applyBorder="1" applyAlignment="1">
      <alignment horizontal="center" vertical="center"/>
    </xf>
    <xf numFmtId="199" fontId="11" fillId="5" borderId="19" xfId="0" applyNumberFormat="1" applyFont="1" applyFill="1" applyBorder="1" applyAlignment="1">
      <alignment horizontal="center" vertical="center"/>
    </xf>
    <xf numFmtId="199" fontId="11" fillId="5" borderId="20" xfId="0" applyNumberFormat="1" applyFont="1" applyFill="1" applyBorder="1" applyAlignment="1">
      <alignment horizontal="center" vertical="center"/>
    </xf>
    <xf numFmtId="199" fontId="11" fillId="5" borderId="13" xfId="0" applyNumberFormat="1" applyFont="1" applyFill="1" applyBorder="1" applyAlignment="1">
      <alignment horizontal="center" vertical="center"/>
    </xf>
    <xf numFmtId="199" fontId="11" fillId="5" borderId="10" xfId="0" applyNumberFormat="1" applyFont="1" applyFill="1" applyBorder="1" applyAlignment="1">
      <alignment horizontal="center" vertical="center"/>
    </xf>
    <xf numFmtId="199" fontId="11" fillId="5" borderId="11" xfId="0" applyNumberFormat="1" applyFont="1" applyFill="1" applyBorder="1" applyAlignment="1">
      <alignment horizontal="center" vertical="center"/>
    </xf>
    <xf numFmtId="199" fontId="11" fillId="5" borderId="19" xfId="0" applyNumberFormat="1" applyFont="1" applyFill="1" applyBorder="1" applyAlignment="1">
      <alignment horizontal="right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0" fillId="16" borderId="13" xfId="0" applyNumberFormat="1" applyFont="1" applyFill="1" applyBorder="1" applyAlignment="1">
      <alignment horizontal="center" vertical="center"/>
    </xf>
    <xf numFmtId="0" fontId="30" fillId="16" borderId="13" xfId="0" applyFont="1" applyFill="1" applyBorder="1" applyAlignment="1">
      <alignment horizontal="center" vertical="center"/>
    </xf>
    <xf numFmtId="0" fontId="30" fillId="16" borderId="10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/>
    </xf>
    <xf numFmtId="199" fontId="11" fillId="16" borderId="13" xfId="0" applyNumberFormat="1" applyFont="1" applyFill="1" applyBorder="1" applyAlignment="1">
      <alignment horizontal="center" vertical="center"/>
    </xf>
    <xf numFmtId="199" fontId="11" fillId="16" borderId="10" xfId="0" applyNumberFormat="1" applyFont="1" applyFill="1" applyBorder="1" applyAlignment="1">
      <alignment horizontal="center" vertical="center"/>
    </xf>
    <xf numFmtId="199" fontId="11" fillId="16" borderId="11" xfId="0" applyNumberFormat="1" applyFont="1" applyFill="1" applyBorder="1" applyAlignment="1">
      <alignment horizontal="center" vertical="center"/>
    </xf>
    <xf numFmtId="199" fontId="11" fillId="16" borderId="19" xfId="0" applyNumberFormat="1" applyFont="1" applyFill="1" applyBorder="1" applyAlignment="1">
      <alignment horizontal="center" vertical="center"/>
    </xf>
    <xf numFmtId="199" fontId="11" fillId="16" borderId="20" xfId="0" applyNumberFormat="1" applyFont="1" applyFill="1" applyBorder="1" applyAlignment="1">
      <alignment horizontal="center" vertical="center"/>
    </xf>
    <xf numFmtId="199" fontId="11" fillId="16" borderId="19" xfId="0" applyNumberFormat="1" applyFont="1" applyFill="1" applyBorder="1" applyAlignment="1">
      <alignment horizontal="right" vertical="center"/>
    </xf>
    <xf numFmtId="0" fontId="1" fillId="2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30" fillId="13" borderId="36" xfId="0" applyFont="1" applyFill="1" applyBorder="1" applyAlignment="1">
      <alignment horizontal="center" vertical="center"/>
    </xf>
    <xf numFmtId="0" fontId="30" fillId="13" borderId="37" xfId="0" applyFont="1" applyFill="1" applyBorder="1" applyAlignment="1">
      <alignment horizontal="center" vertical="center"/>
    </xf>
    <xf numFmtId="0" fontId="30" fillId="13" borderId="38" xfId="0" applyFont="1" applyFill="1" applyBorder="1" applyAlignment="1">
      <alignment horizontal="center" vertical="center"/>
    </xf>
    <xf numFmtId="0" fontId="42" fillId="3" borderId="7" xfId="0" applyFont="1" applyFill="1" applyBorder="1" applyAlignment="1">
      <alignment vertical="center"/>
    </xf>
    <xf numFmtId="0" fontId="42" fillId="3" borderId="4" xfId="0" applyFont="1" applyFill="1" applyBorder="1" applyAlignment="1">
      <alignment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vertical="center"/>
    </xf>
    <xf numFmtId="0" fontId="30" fillId="3" borderId="39" xfId="0" applyFont="1" applyFill="1" applyBorder="1" applyAlignment="1">
      <alignment horizontal="center" vertical="center"/>
    </xf>
    <xf numFmtId="0" fontId="31" fillId="3" borderId="40" xfId="0" applyFont="1" applyFill="1" applyBorder="1" applyAlignment="1">
      <alignment vertical="center"/>
    </xf>
    <xf numFmtId="0" fontId="26" fillId="25" borderId="6" xfId="0" applyFont="1" applyFill="1" applyBorder="1" applyAlignment="1">
      <alignment horizontal="center" vertical="center"/>
    </xf>
    <xf numFmtId="180" fontId="30" fillId="14" borderId="15" xfId="0" applyNumberFormat="1" applyFont="1" applyFill="1" applyBorder="1" applyAlignment="1" applyProtection="1">
      <alignment horizontal="center" vertical="center"/>
      <protection/>
    </xf>
    <xf numFmtId="180" fontId="30" fillId="5" borderId="20" xfId="0" applyNumberFormat="1" applyFont="1" applyFill="1" applyBorder="1" applyAlignment="1" applyProtection="1">
      <alignment horizontal="center" vertical="center"/>
      <protection/>
    </xf>
    <xf numFmtId="180" fontId="32" fillId="3" borderId="20" xfId="0" applyNumberFormat="1" applyFont="1" applyFill="1" applyBorder="1" applyAlignment="1" applyProtection="1">
      <alignment horizontal="center" vertical="center"/>
      <protection/>
    </xf>
    <xf numFmtId="180" fontId="30" fillId="23" borderId="20" xfId="0" applyNumberFormat="1" applyFont="1" applyFill="1" applyBorder="1" applyAlignment="1" applyProtection="1">
      <alignment horizontal="center" vertical="center"/>
      <protection/>
    </xf>
    <xf numFmtId="180" fontId="30" fillId="16" borderId="20" xfId="0" applyNumberFormat="1" applyFont="1" applyFill="1" applyBorder="1" applyAlignment="1" applyProtection="1">
      <alignment horizontal="center" vertical="center"/>
      <protection/>
    </xf>
    <xf numFmtId="180" fontId="31" fillId="10" borderId="20" xfId="0" applyNumberFormat="1" applyFont="1" applyFill="1" applyBorder="1" applyAlignment="1" applyProtection="1">
      <alignment horizontal="center" vertical="center"/>
      <protection/>
    </xf>
    <xf numFmtId="180" fontId="30" fillId="12" borderId="20" xfId="0" applyNumberFormat="1" applyFont="1" applyFill="1" applyBorder="1" applyAlignment="1" applyProtection="1">
      <alignment horizontal="center" vertical="center"/>
      <protection/>
    </xf>
    <xf numFmtId="180" fontId="31" fillId="22" borderId="20" xfId="0" applyNumberFormat="1" applyFont="1" applyFill="1" applyBorder="1" applyAlignment="1" applyProtection="1">
      <alignment horizontal="center" vertical="center"/>
      <protection/>
    </xf>
    <xf numFmtId="180" fontId="30" fillId="18" borderId="20" xfId="0" applyNumberFormat="1" applyFont="1" applyFill="1" applyBorder="1" applyAlignment="1" applyProtection="1">
      <alignment horizontal="center" vertical="center"/>
      <protection/>
    </xf>
    <xf numFmtId="180" fontId="31" fillId="7" borderId="20" xfId="0" applyNumberFormat="1" applyFont="1" applyFill="1" applyBorder="1" applyAlignment="1" applyProtection="1">
      <alignment horizontal="center" vertical="center"/>
      <protection/>
    </xf>
    <xf numFmtId="0" fontId="26" fillId="25" borderId="41" xfId="0" applyFont="1" applyFill="1" applyBorder="1" applyAlignment="1">
      <alignment horizontal="center" vertical="center"/>
    </xf>
    <xf numFmtId="178" fontId="30" fillId="14" borderId="14" xfId="0" applyNumberFormat="1" applyFont="1" applyFill="1" applyBorder="1" applyAlignment="1">
      <alignment horizontal="center" vertical="center"/>
    </xf>
    <xf numFmtId="178" fontId="30" fillId="5" borderId="19" xfId="0" applyNumberFormat="1" applyFont="1" applyFill="1" applyBorder="1" applyAlignment="1">
      <alignment horizontal="center" vertical="center"/>
    </xf>
    <xf numFmtId="178" fontId="32" fillId="3" borderId="19" xfId="0" applyNumberFormat="1" applyFont="1" applyFill="1" applyBorder="1" applyAlignment="1">
      <alignment horizontal="center" vertical="center"/>
    </xf>
    <xf numFmtId="178" fontId="30" fillId="23" borderId="19" xfId="0" applyNumberFormat="1" applyFont="1" applyFill="1" applyBorder="1" applyAlignment="1">
      <alignment horizontal="center" vertical="center"/>
    </xf>
    <xf numFmtId="178" fontId="30" fillId="16" borderId="19" xfId="0" applyNumberFormat="1" applyFont="1" applyFill="1" applyBorder="1" applyAlignment="1">
      <alignment horizontal="center" vertical="center"/>
    </xf>
    <xf numFmtId="178" fontId="31" fillId="11" borderId="19" xfId="0" applyNumberFormat="1" applyFont="1" applyFill="1" applyBorder="1" applyAlignment="1">
      <alignment horizontal="center" vertical="center"/>
    </xf>
    <xf numFmtId="178" fontId="31" fillId="10" borderId="19" xfId="0" applyNumberFormat="1" applyFont="1" applyFill="1" applyBorder="1" applyAlignment="1">
      <alignment horizontal="center" vertical="center"/>
    </xf>
    <xf numFmtId="178" fontId="31" fillId="8" borderId="19" xfId="0" applyNumberFormat="1" applyFont="1" applyFill="1" applyBorder="1" applyAlignment="1">
      <alignment horizontal="center" vertical="center"/>
    </xf>
    <xf numFmtId="178" fontId="30" fillId="12" borderId="19" xfId="0" applyNumberFormat="1" applyFont="1" applyFill="1" applyBorder="1" applyAlignment="1">
      <alignment horizontal="center" vertical="center"/>
    </xf>
    <xf numFmtId="178" fontId="31" fillId="9" borderId="19" xfId="0" applyNumberFormat="1" applyFont="1" applyFill="1" applyBorder="1" applyAlignment="1">
      <alignment horizontal="center" vertical="center"/>
    </xf>
    <xf numFmtId="178" fontId="31" fillId="22" borderId="19" xfId="0" applyNumberFormat="1" applyFont="1" applyFill="1" applyBorder="1" applyAlignment="1">
      <alignment horizontal="center" vertical="center"/>
    </xf>
    <xf numFmtId="178" fontId="30" fillId="4" borderId="19" xfId="0" applyNumberFormat="1" applyFont="1" applyFill="1" applyBorder="1" applyAlignment="1">
      <alignment horizontal="center" vertical="center"/>
    </xf>
    <xf numFmtId="178" fontId="30" fillId="18" borderId="19" xfId="0" applyNumberFormat="1" applyFont="1" applyFill="1" applyBorder="1" applyAlignment="1">
      <alignment horizontal="center" vertical="center"/>
    </xf>
    <xf numFmtId="178" fontId="31" fillId="7" borderId="19" xfId="0" applyNumberFormat="1" applyFont="1" applyFill="1" applyBorder="1" applyAlignment="1">
      <alignment horizontal="center" vertical="center"/>
    </xf>
    <xf numFmtId="178" fontId="31" fillId="19" borderId="19" xfId="0" applyNumberFormat="1" applyFont="1" applyFill="1" applyBorder="1" applyAlignment="1">
      <alignment horizontal="center" vertical="center"/>
    </xf>
    <xf numFmtId="178" fontId="30" fillId="13" borderId="42" xfId="0" applyNumberFormat="1" applyFont="1" applyFill="1" applyBorder="1" applyAlignment="1">
      <alignment horizontal="center" vertical="center"/>
    </xf>
    <xf numFmtId="180" fontId="30" fillId="13" borderId="43" xfId="0" applyNumberFormat="1" applyFont="1" applyFill="1" applyBorder="1" applyAlignment="1" applyProtection="1">
      <alignment horizontal="center" vertical="center"/>
      <protection/>
    </xf>
    <xf numFmtId="0" fontId="33" fillId="5" borderId="22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/>
    </xf>
    <xf numFmtId="49" fontId="0" fillId="4" borderId="0" xfId="22" applyNumberFormat="1" applyFont="1" applyFill="1" applyBorder="1" applyAlignment="1">
      <alignment/>
      <protection/>
    </xf>
    <xf numFmtId="49" fontId="22" fillId="4" borderId="0" xfId="22" applyNumberFormat="1" applyFont="1" applyFill="1" applyBorder="1" applyAlignment="1">
      <alignment/>
      <protection/>
    </xf>
    <xf numFmtId="49" fontId="22" fillId="4" borderId="0" xfId="22" applyNumberFormat="1" applyFont="1" applyFill="1" applyBorder="1" applyAlignment="1" applyProtection="1">
      <alignment horizontal="left" indent="1"/>
      <protection/>
    </xf>
    <xf numFmtId="49" fontId="53" fillId="4" borderId="0" xfId="22" applyNumberFormat="1" applyFont="1" applyFill="1" applyBorder="1" applyAlignment="1" applyProtection="1" quotePrefix="1">
      <alignment horizontal="left"/>
      <protection/>
    </xf>
    <xf numFmtId="49" fontId="22" fillId="4" borderId="0" xfId="22" applyNumberFormat="1" applyFont="1" applyFill="1" applyBorder="1" applyAlignment="1" applyProtection="1">
      <alignment/>
      <protection/>
    </xf>
    <xf numFmtId="49" fontId="22" fillId="4" borderId="0" xfId="22" applyNumberFormat="1" applyFont="1" applyFill="1" applyBorder="1" applyAlignment="1" applyProtection="1">
      <alignment horizontal="right"/>
      <protection/>
    </xf>
    <xf numFmtId="49" fontId="8" fillId="4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0" xfId="22" applyNumberFormat="1" applyFont="1" applyFill="1" applyBorder="1" applyAlignment="1">
      <alignment/>
      <protection/>
    </xf>
    <xf numFmtId="49" fontId="22" fillId="0" borderId="0" xfId="22" applyNumberFormat="1" applyFont="1" applyFill="1" applyBorder="1" applyAlignment="1">
      <alignment/>
      <protection/>
    </xf>
    <xf numFmtId="49" fontId="22" fillId="0" borderId="0" xfId="22" applyNumberFormat="1" applyFont="1" applyFill="1" applyBorder="1" applyAlignment="1" applyProtection="1">
      <alignment horizontal="left" indent="1"/>
      <protection/>
    </xf>
    <xf numFmtId="49" fontId="53" fillId="0" borderId="0" xfId="22" applyNumberFormat="1" applyFont="1" applyFill="1" applyBorder="1" applyAlignment="1" applyProtection="1" quotePrefix="1">
      <alignment horizontal="left"/>
      <protection/>
    </xf>
    <xf numFmtId="49" fontId="24" fillId="0" borderId="0" xfId="22" applyNumberFormat="1" applyFont="1" applyFill="1" applyBorder="1" applyAlignment="1" applyProtection="1">
      <alignment horizontal="left"/>
      <protection/>
    </xf>
    <xf numFmtId="49" fontId="22" fillId="0" borderId="0" xfId="22" applyNumberFormat="1" applyFont="1" applyFill="1" applyBorder="1" applyAlignment="1" applyProtection="1">
      <alignment/>
      <protection/>
    </xf>
    <xf numFmtId="49" fontId="22" fillId="0" borderId="0" xfId="22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>
      <alignment/>
    </xf>
    <xf numFmtId="172" fontId="0" fillId="0" borderId="0" xfId="22" applyFont="1" applyFill="1" applyBorder="1">
      <alignment/>
      <protection/>
    </xf>
    <xf numFmtId="172" fontId="24" fillId="0" borderId="0" xfId="22" applyNumberFormat="1" applyFont="1" applyFill="1" applyBorder="1" applyAlignment="1" applyProtection="1">
      <alignment horizontal="left"/>
      <protection/>
    </xf>
    <xf numFmtId="172" fontId="22" fillId="0" borderId="0" xfId="22" applyNumberFormat="1" applyFont="1" applyFill="1" applyBorder="1" applyAlignment="1" applyProtection="1">
      <alignment horizontal="left"/>
      <protection/>
    </xf>
    <xf numFmtId="172" fontId="53" fillId="0" borderId="0" xfId="22" applyNumberFormat="1" applyFont="1" applyFill="1" applyBorder="1" applyAlignment="1" applyProtection="1" quotePrefix="1">
      <alignment horizontal="left"/>
      <protection/>
    </xf>
    <xf numFmtId="172" fontId="24" fillId="0" borderId="0" xfId="22" applyNumberFormat="1" applyFont="1" applyFill="1" applyBorder="1" applyAlignment="1" applyProtection="1">
      <alignment horizontal="left" wrapText="1"/>
      <protection/>
    </xf>
    <xf numFmtId="172" fontId="22" fillId="0" borderId="0" xfId="22" applyNumberFormat="1" applyFont="1" applyFill="1" applyBorder="1" applyProtection="1">
      <alignment/>
      <protection/>
    </xf>
    <xf numFmtId="18" fontId="22" fillId="0" borderId="0" xfId="2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54" fillId="21" borderId="0" xfId="0" applyNumberFormat="1" applyFont="1" applyFill="1" applyBorder="1" applyAlignment="1">
      <alignment vertical="center"/>
    </xf>
    <xf numFmtId="0" fontId="25" fillId="2" borderId="0" xfId="0" applyNumberFormat="1" applyFont="1" applyFill="1" applyAlignment="1">
      <alignment/>
    </xf>
    <xf numFmtId="0" fontId="1" fillId="3" borderId="0" xfId="0" applyNumberFormat="1" applyFont="1" applyFill="1" applyBorder="1" applyAlignment="1">
      <alignment vertical="center"/>
    </xf>
    <xf numFmtId="0" fontId="0" fillId="4" borderId="0" xfId="22" applyNumberFormat="1" applyFont="1" applyFill="1" applyBorder="1">
      <alignment/>
      <protection/>
    </xf>
    <xf numFmtId="0" fontId="24" fillId="15" borderId="0" xfId="22" applyNumberFormat="1" applyFont="1" applyFill="1" applyBorder="1" applyAlignment="1" applyProtection="1">
      <alignment horizontal="left"/>
      <protection/>
    </xf>
    <xf numFmtId="0" fontId="24" fillId="4" borderId="0" xfId="22" applyNumberFormat="1" applyFont="1" applyFill="1" applyBorder="1" applyAlignment="1" applyProtection="1" quotePrefix="1">
      <alignment horizontal="left"/>
      <protection/>
    </xf>
    <xf numFmtId="0" fontId="24" fillId="15" borderId="0" xfId="22" applyNumberFormat="1" applyFont="1" applyFill="1" applyBorder="1" applyAlignment="1" applyProtection="1" quotePrefix="1">
      <alignment horizontal="left"/>
      <protection/>
    </xf>
    <xf numFmtId="0" fontId="24" fillId="0" borderId="0" xfId="22" applyNumberFormat="1" applyFont="1" applyFill="1" applyBorder="1" applyAlignment="1" applyProtection="1" quotePrefix="1">
      <alignment horizontal="left"/>
      <protection/>
    </xf>
    <xf numFmtId="0" fontId="22" fillId="4" borderId="0" xfId="22" applyNumberFormat="1" applyFont="1" applyFill="1" applyBorder="1" applyAlignment="1">
      <alignment horizontal="left"/>
      <protection/>
    </xf>
    <xf numFmtId="0" fontId="24" fillId="0" borderId="0" xfId="22" applyNumberFormat="1" applyFont="1" applyFill="1" applyBorder="1" applyAlignment="1" applyProtection="1">
      <alignment horizontal="left"/>
      <protection/>
    </xf>
    <xf numFmtId="0" fontId="24" fillId="4" borderId="0" xfId="22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>
      <alignment horizontal="left" vertical="center" indent="2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10" fillId="11" borderId="16" xfId="0" applyNumberFormat="1" applyFont="1" applyFill="1" applyBorder="1" applyAlignment="1">
      <alignment horizontal="center" vertical="center"/>
    </xf>
    <xf numFmtId="179" fontId="10" fillId="11" borderId="17" xfId="0" applyNumberFormat="1" applyFont="1" applyFill="1" applyBorder="1" applyAlignment="1">
      <alignment horizontal="center" vertical="center"/>
    </xf>
    <xf numFmtId="179" fontId="10" fillId="11" borderId="18" xfId="0" applyNumberFormat="1" applyFont="1" applyFill="1" applyBorder="1" applyAlignment="1">
      <alignment horizontal="center" vertical="center"/>
    </xf>
    <xf numFmtId="179" fontId="10" fillId="10" borderId="13" xfId="0" applyNumberFormat="1" applyFont="1" applyFill="1" applyBorder="1" applyAlignment="1">
      <alignment horizontal="center" vertical="center"/>
    </xf>
    <xf numFmtId="179" fontId="10" fillId="10" borderId="10" xfId="0" applyNumberFormat="1" applyFont="1" applyFill="1" applyBorder="1" applyAlignment="1">
      <alignment horizontal="center" vertical="center"/>
    </xf>
    <xf numFmtId="179" fontId="10" fillId="10" borderId="11" xfId="0" applyNumberFormat="1" applyFont="1" applyFill="1" applyBorder="1" applyAlignment="1">
      <alignment horizontal="center" vertical="center"/>
    </xf>
    <xf numFmtId="179" fontId="10" fillId="8" borderId="13" xfId="0" applyNumberFormat="1" applyFont="1" applyFill="1" applyBorder="1" applyAlignment="1">
      <alignment horizontal="center" vertical="center"/>
    </xf>
    <xf numFmtId="179" fontId="10" fillId="8" borderId="10" xfId="0" applyNumberFormat="1" applyFont="1" applyFill="1" applyBorder="1" applyAlignment="1">
      <alignment horizontal="center" vertical="center"/>
    </xf>
    <xf numFmtId="179" fontId="10" fillId="8" borderId="11" xfId="0" applyNumberFormat="1" applyFont="1" applyFill="1" applyBorder="1" applyAlignment="1">
      <alignment horizontal="center" vertical="center"/>
    </xf>
    <xf numFmtId="179" fontId="8" fillId="12" borderId="13" xfId="0" applyNumberFormat="1" applyFont="1" applyFill="1" applyBorder="1" applyAlignment="1">
      <alignment horizontal="center" vertical="center"/>
    </xf>
    <xf numFmtId="179" fontId="8" fillId="12" borderId="10" xfId="0" applyNumberFormat="1" applyFont="1" applyFill="1" applyBorder="1" applyAlignment="1">
      <alignment horizontal="center" vertical="center"/>
    </xf>
    <xf numFmtId="179" fontId="8" fillId="12" borderId="11" xfId="0" applyNumberFormat="1" applyFont="1" applyFill="1" applyBorder="1" applyAlignment="1">
      <alignment horizontal="center" vertical="center"/>
    </xf>
    <xf numFmtId="179" fontId="10" fillId="9" borderId="13" xfId="0" applyNumberFormat="1" applyFont="1" applyFill="1" applyBorder="1" applyAlignment="1">
      <alignment horizontal="center" vertical="center"/>
    </xf>
    <xf numFmtId="179" fontId="10" fillId="9" borderId="10" xfId="0" applyNumberFormat="1" applyFont="1" applyFill="1" applyBorder="1" applyAlignment="1">
      <alignment horizontal="center" vertical="center"/>
    </xf>
    <xf numFmtId="179" fontId="10" fillId="9" borderId="11" xfId="0" applyNumberFormat="1" applyFont="1" applyFill="1" applyBorder="1" applyAlignment="1">
      <alignment horizontal="center" vertical="center"/>
    </xf>
    <xf numFmtId="179" fontId="10" fillId="22" borderId="13" xfId="0" applyNumberFormat="1" applyFont="1" applyFill="1" applyBorder="1" applyAlignment="1">
      <alignment horizontal="center" vertical="center"/>
    </xf>
    <xf numFmtId="179" fontId="10" fillId="22" borderId="10" xfId="0" applyNumberFormat="1" applyFont="1" applyFill="1" applyBorder="1" applyAlignment="1">
      <alignment horizontal="center" vertical="center"/>
    </xf>
    <xf numFmtId="179" fontId="10" fillId="22" borderId="11" xfId="0" applyNumberFormat="1" applyFont="1" applyFill="1" applyBorder="1" applyAlignment="1">
      <alignment horizontal="center" vertical="center"/>
    </xf>
    <xf numFmtId="179" fontId="11" fillId="4" borderId="13" xfId="0" applyNumberFormat="1" applyFont="1" applyFill="1" applyBorder="1" applyAlignment="1">
      <alignment horizontal="center" vertical="center"/>
    </xf>
    <xf numFmtId="179" fontId="11" fillId="4" borderId="10" xfId="0" applyNumberFormat="1" applyFont="1" applyFill="1" applyBorder="1" applyAlignment="1">
      <alignment horizontal="center" vertical="center"/>
    </xf>
    <xf numFmtId="179" fontId="11" fillId="4" borderId="11" xfId="0" applyNumberFormat="1" applyFont="1" applyFill="1" applyBorder="1" applyAlignment="1">
      <alignment horizontal="center" vertical="center"/>
    </xf>
    <xf numFmtId="179" fontId="11" fillId="23" borderId="13" xfId="0" applyNumberFormat="1" applyFont="1" applyFill="1" applyBorder="1" applyAlignment="1">
      <alignment horizontal="center" vertical="center"/>
    </xf>
    <xf numFmtId="179" fontId="11" fillId="23" borderId="10" xfId="0" applyNumberFormat="1" applyFont="1" applyFill="1" applyBorder="1" applyAlignment="1">
      <alignment horizontal="center" vertical="center"/>
    </xf>
    <xf numFmtId="179" fontId="11" fillId="23" borderId="11" xfId="0" applyNumberFormat="1" applyFont="1" applyFill="1" applyBorder="1" applyAlignment="1">
      <alignment horizontal="center" vertical="center"/>
    </xf>
    <xf numFmtId="179" fontId="10" fillId="7" borderId="13" xfId="0" applyNumberFormat="1" applyFont="1" applyFill="1" applyBorder="1" applyAlignment="1">
      <alignment horizontal="center" vertical="center"/>
    </xf>
    <xf numFmtId="179" fontId="10" fillId="7" borderId="10" xfId="0" applyNumberFormat="1" applyFont="1" applyFill="1" applyBorder="1" applyAlignment="1">
      <alignment horizontal="center" vertical="center"/>
    </xf>
    <xf numFmtId="179" fontId="10" fillId="7" borderId="11" xfId="0" applyNumberFormat="1" applyFont="1" applyFill="1" applyBorder="1" applyAlignment="1">
      <alignment horizontal="center" vertical="center"/>
    </xf>
    <xf numFmtId="179" fontId="11" fillId="18" borderId="13" xfId="0" applyNumberFormat="1" applyFont="1" applyFill="1" applyBorder="1" applyAlignment="1">
      <alignment horizontal="center" vertical="center"/>
    </xf>
    <xf numFmtId="179" fontId="11" fillId="18" borderId="10" xfId="0" applyNumberFormat="1" applyFont="1" applyFill="1" applyBorder="1" applyAlignment="1">
      <alignment horizontal="center" vertical="center"/>
    </xf>
    <xf numFmtId="179" fontId="11" fillId="18" borderId="11" xfId="0" applyNumberFormat="1" applyFont="1" applyFill="1" applyBorder="1" applyAlignment="1">
      <alignment horizontal="center" vertical="center"/>
    </xf>
    <xf numFmtId="179" fontId="10" fillId="19" borderId="13" xfId="0" applyNumberFormat="1" applyFont="1" applyFill="1" applyBorder="1" applyAlignment="1">
      <alignment horizontal="center" vertical="center"/>
    </xf>
    <xf numFmtId="179" fontId="10" fillId="19" borderId="10" xfId="0" applyNumberFormat="1" applyFont="1" applyFill="1" applyBorder="1" applyAlignment="1">
      <alignment horizontal="center" vertical="center"/>
    </xf>
    <xf numFmtId="179" fontId="10" fillId="19" borderId="11" xfId="0" applyNumberFormat="1" applyFont="1" applyFill="1" applyBorder="1" applyAlignment="1">
      <alignment horizontal="center" vertical="center"/>
    </xf>
    <xf numFmtId="179" fontId="11" fillId="13" borderId="13" xfId="0" applyNumberFormat="1" applyFont="1" applyFill="1" applyBorder="1" applyAlignment="1">
      <alignment horizontal="center" vertical="center"/>
    </xf>
    <xf numFmtId="179" fontId="11" fillId="13" borderId="10" xfId="0" applyNumberFormat="1" applyFont="1" applyFill="1" applyBorder="1" applyAlignment="1">
      <alignment horizontal="center" vertical="center"/>
    </xf>
    <xf numFmtId="179" fontId="11" fillId="13" borderId="11" xfId="0" applyNumberFormat="1" applyFont="1" applyFill="1" applyBorder="1" applyAlignment="1">
      <alignment horizontal="center" vertical="center"/>
    </xf>
    <xf numFmtId="179" fontId="11" fillId="14" borderId="13" xfId="0" applyNumberFormat="1" applyFont="1" applyFill="1" applyBorder="1" applyAlignment="1">
      <alignment horizontal="center" vertical="center"/>
    </xf>
    <xf numFmtId="179" fontId="11" fillId="14" borderId="10" xfId="0" applyNumberFormat="1" applyFont="1" applyFill="1" applyBorder="1" applyAlignment="1">
      <alignment horizontal="center" vertical="center"/>
    </xf>
    <xf numFmtId="179" fontId="11" fillId="14" borderId="11" xfId="0" applyNumberFormat="1" applyFont="1" applyFill="1" applyBorder="1" applyAlignment="1">
      <alignment horizontal="center" vertical="center"/>
    </xf>
    <xf numFmtId="179" fontId="11" fillId="5" borderId="13" xfId="0" applyNumberFormat="1" applyFont="1" applyFill="1" applyBorder="1" applyAlignment="1">
      <alignment horizontal="center" vertical="center"/>
    </xf>
    <xf numFmtId="179" fontId="11" fillId="5" borderId="10" xfId="0" applyNumberFormat="1" applyFont="1" applyFill="1" applyBorder="1" applyAlignment="1">
      <alignment horizontal="center" vertical="center"/>
    </xf>
    <xf numFmtId="179" fontId="11" fillId="5" borderId="11" xfId="0" applyNumberFormat="1" applyFont="1" applyFill="1" applyBorder="1" applyAlignment="1">
      <alignment horizontal="center" vertical="center"/>
    </xf>
    <xf numFmtId="179" fontId="20" fillId="3" borderId="13" xfId="0" applyNumberFormat="1" applyFont="1" applyFill="1" applyBorder="1" applyAlignment="1">
      <alignment horizontal="center" vertical="center"/>
    </xf>
    <xf numFmtId="179" fontId="20" fillId="3" borderId="10" xfId="0" applyNumberFormat="1" applyFont="1" applyFill="1" applyBorder="1" applyAlignment="1">
      <alignment horizontal="center" vertical="center"/>
    </xf>
    <xf numFmtId="179" fontId="20" fillId="3" borderId="11" xfId="0" applyNumberFormat="1" applyFont="1" applyFill="1" applyBorder="1" applyAlignment="1">
      <alignment horizontal="center" vertical="center"/>
    </xf>
    <xf numFmtId="179" fontId="11" fillId="16" borderId="13" xfId="0" applyNumberFormat="1" applyFont="1" applyFill="1" applyBorder="1" applyAlignment="1">
      <alignment horizontal="center" vertical="center"/>
    </xf>
    <xf numFmtId="179" fontId="11" fillId="16" borderId="10" xfId="0" applyNumberFormat="1" applyFont="1" applyFill="1" applyBorder="1" applyAlignment="1">
      <alignment horizontal="center" vertical="center"/>
    </xf>
    <xf numFmtId="179" fontId="11" fillId="16" borderId="11" xfId="0" applyNumberFormat="1" applyFont="1" applyFill="1" applyBorder="1" applyAlignment="1">
      <alignment horizontal="center" vertical="center"/>
    </xf>
    <xf numFmtId="179" fontId="11" fillId="16" borderId="16" xfId="0" applyNumberFormat="1" applyFont="1" applyFill="1" applyBorder="1" applyAlignment="1">
      <alignment horizontal="center" vertical="center"/>
    </xf>
    <xf numFmtId="179" fontId="11" fillId="16" borderId="17" xfId="0" applyNumberFormat="1" applyFont="1" applyFill="1" applyBorder="1" applyAlignment="1">
      <alignment horizontal="center" vertical="center"/>
    </xf>
    <xf numFmtId="179" fontId="11" fillId="16" borderId="18" xfId="0" applyNumberFormat="1" applyFont="1" applyFill="1" applyBorder="1" applyAlignment="1">
      <alignment horizontal="center" vertical="center"/>
    </xf>
    <xf numFmtId="179" fontId="11" fillId="16" borderId="44" xfId="0" applyNumberFormat="1" applyFont="1" applyFill="1" applyBorder="1" applyAlignment="1">
      <alignment horizontal="center" vertical="center"/>
    </xf>
    <xf numFmtId="179" fontId="11" fillId="17" borderId="29" xfId="0" applyNumberFormat="1" applyFont="1" applyFill="1" applyBorder="1" applyAlignment="1">
      <alignment horizontal="center" vertical="center"/>
    </xf>
    <xf numFmtId="179" fontId="11" fillId="17" borderId="45" xfId="0" applyNumberFormat="1" applyFont="1" applyFill="1" applyBorder="1" applyAlignment="1">
      <alignment horizontal="center" vertical="center"/>
    </xf>
    <xf numFmtId="179" fontId="11" fillId="17" borderId="46" xfId="0" applyNumberFormat="1" applyFont="1" applyFill="1" applyBorder="1" applyAlignment="1">
      <alignment horizontal="center" vertical="center"/>
    </xf>
    <xf numFmtId="179" fontId="11" fillId="17" borderId="47" xfId="0" applyNumberFormat="1" applyFont="1" applyFill="1" applyBorder="1" applyAlignment="1">
      <alignment horizontal="center" vertical="center"/>
    </xf>
    <xf numFmtId="179" fontId="11" fillId="18" borderId="29" xfId="0" applyNumberFormat="1" applyFont="1" applyFill="1" applyBorder="1" applyAlignment="1">
      <alignment horizontal="center" vertical="center"/>
    </xf>
    <xf numFmtId="179" fontId="11" fillId="18" borderId="45" xfId="0" applyNumberFormat="1" applyFont="1" applyFill="1" applyBorder="1" applyAlignment="1">
      <alignment horizontal="center" vertical="center"/>
    </xf>
    <xf numFmtId="179" fontId="11" fillId="18" borderId="46" xfId="0" applyNumberFormat="1" applyFont="1" applyFill="1" applyBorder="1" applyAlignment="1">
      <alignment horizontal="center" vertical="center"/>
    </xf>
    <xf numFmtId="179" fontId="11" fillId="18" borderId="47" xfId="0" applyNumberFormat="1" applyFont="1" applyFill="1" applyBorder="1" applyAlignment="1">
      <alignment horizontal="center" vertical="center"/>
    </xf>
    <xf numFmtId="179" fontId="11" fillId="15" borderId="27" xfId="0" applyNumberFormat="1" applyFont="1" applyFill="1" applyBorder="1" applyAlignment="1">
      <alignment horizontal="center" vertical="center"/>
    </xf>
    <xf numFmtId="179" fontId="10" fillId="3" borderId="26" xfId="0" applyNumberFormat="1" applyFont="1" applyFill="1" applyBorder="1" applyAlignment="1">
      <alignment horizontal="center" vertical="center"/>
    </xf>
    <xf numFmtId="179" fontId="11" fillId="15" borderId="26" xfId="0" applyNumberFormat="1" applyFont="1" applyFill="1" applyBorder="1" applyAlignment="1">
      <alignment horizontal="center" vertical="center"/>
    </xf>
    <xf numFmtId="179" fontId="11" fillId="15" borderId="28" xfId="0" applyNumberFormat="1" applyFont="1" applyFill="1" applyBorder="1" applyAlignment="1">
      <alignment horizontal="center" vertical="center"/>
    </xf>
    <xf numFmtId="179" fontId="10" fillId="3" borderId="27" xfId="0" applyNumberFormat="1" applyFont="1" applyFill="1" applyBorder="1" applyAlignment="1">
      <alignment horizontal="center" vertical="center"/>
    </xf>
    <xf numFmtId="179" fontId="10" fillId="3" borderId="28" xfId="0" applyNumberFormat="1" applyFont="1" applyFill="1" applyBorder="1" applyAlignment="1">
      <alignment horizontal="center" vertical="center"/>
    </xf>
    <xf numFmtId="0" fontId="30" fillId="13" borderId="48" xfId="0" applyFont="1" applyFill="1" applyBorder="1" applyAlignment="1">
      <alignment horizontal="center" vertical="center"/>
    </xf>
    <xf numFmtId="0" fontId="30" fillId="5" borderId="49" xfId="0" applyFont="1" applyFill="1" applyBorder="1" applyAlignment="1">
      <alignment horizontal="center" vertical="center"/>
    </xf>
    <xf numFmtId="0" fontId="31" fillId="19" borderId="49" xfId="0" applyFont="1" applyFill="1" applyBorder="1" applyAlignment="1">
      <alignment horizontal="center" vertical="center"/>
    </xf>
    <xf numFmtId="0" fontId="31" fillId="9" borderId="49" xfId="0" applyFont="1" applyFill="1" applyBorder="1" applyAlignment="1">
      <alignment horizontal="center" vertical="center"/>
    </xf>
    <xf numFmtId="0" fontId="30" fillId="4" borderId="49" xfId="0" applyFont="1" applyFill="1" applyBorder="1" applyAlignment="1">
      <alignment horizontal="center" vertical="center"/>
    </xf>
    <xf numFmtId="0" fontId="30" fillId="18" borderId="49" xfId="0" applyFont="1" applyFill="1" applyBorder="1" applyAlignment="1">
      <alignment horizontal="center" vertical="center"/>
    </xf>
    <xf numFmtId="0" fontId="31" fillId="22" borderId="49" xfId="0" applyFont="1" applyFill="1" applyBorder="1" applyAlignment="1">
      <alignment horizontal="center" vertical="center"/>
    </xf>
    <xf numFmtId="0" fontId="30" fillId="23" borderId="49" xfId="0" applyFont="1" applyFill="1" applyBorder="1" applyAlignment="1">
      <alignment horizontal="center" vertical="center"/>
    </xf>
    <xf numFmtId="0" fontId="30" fillId="14" borderId="50" xfId="0" applyFont="1" applyFill="1" applyBorder="1" applyAlignment="1">
      <alignment horizontal="center" vertical="center"/>
    </xf>
    <xf numFmtId="0" fontId="31" fillId="7" borderId="49" xfId="0" applyFont="1" applyFill="1" applyBorder="1" applyAlignment="1">
      <alignment horizontal="center" vertical="center"/>
    </xf>
    <xf numFmtId="0" fontId="32" fillId="3" borderId="49" xfId="0" applyFont="1" applyFill="1" applyBorder="1" applyAlignment="1">
      <alignment horizontal="center" vertical="center"/>
    </xf>
    <xf numFmtId="0" fontId="31" fillId="8" borderId="49" xfId="0" applyFont="1" applyFill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31" fillId="11" borderId="4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80" fontId="61" fillId="11" borderId="20" xfId="0" applyNumberFormat="1" applyFont="1" applyFill="1" applyBorder="1" applyAlignment="1" applyProtection="1">
      <alignment horizontal="center" vertical="center"/>
      <protection/>
    </xf>
    <xf numFmtId="180" fontId="61" fillId="8" borderId="20" xfId="0" applyNumberFormat="1" applyFont="1" applyFill="1" applyBorder="1" applyAlignment="1" applyProtection="1">
      <alignment horizontal="center" vertical="center"/>
      <protection/>
    </xf>
    <xf numFmtId="180" fontId="61" fillId="9" borderId="20" xfId="0" applyNumberFormat="1" applyFont="1" applyFill="1" applyBorder="1" applyAlignment="1" applyProtection="1">
      <alignment horizontal="center" vertical="center"/>
      <protection/>
    </xf>
    <xf numFmtId="180" fontId="55" fillId="4" borderId="20" xfId="0" applyNumberFormat="1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199" fontId="10" fillId="11" borderId="50" xfId="0" applyNumberFormat="1" applyFont="1" applyFill="1" applyBorder="1" applyAlignment="1">
      <alignment horizontal="center" vertical="center"/>
    </xf>
    <xf numFmtId="199" fontId="10" fillId="10" borderId="49" xfId="0" applyNumberFormat="1" applyFont="1" applyFill="1" applyBorder="1" applyAlignment="1">
      <alignment horizontal="center" vertical="center"/>
    </xf>
    <xf numFmtId="199" fontId="10" fillId="8" borderId="49" xfId="0" applyNumberFormat="1" applyFont="1" applyFill="1" applyBorder="1" applyAlignment="1">
      <alignment horizontal="center" vertical="center"/>
    </xf>
    <xf numFmtId="199" fontId="8" fillId="12" borderId="49" xfId="0" applyNumberFormat="1" applyFont="1" applyFill="1" applyBorder="1" applyAlignment="1">
      <alignment horizontal="center" vertical="center"/>
    </xf>
    <xf numFmtId="199" fontId="10" fillId="9" borderId="49" xfId="0" applyNumberFormat="1" applyFont="1" applyFill="1" applyBorder="1" applyAlignment="1">
      <alignment horizontal="center" vertical="center"/>
    </xf>
    <xf numFmtId="199" fontId="10" fillId="22" borderId="49" xfId="0" applyNumberFormat="1" applyFont="1" applyFill="1" applyBorder="1" applyAlignment="1">
      <alignment horizontal="center" vertical="center"/>
    </xf>
    <xf numFmtId="199" fontId="11" fillId="4" borderId="49" xfId="0" applyNumberFormat="1" applyFont="1" applyFill="1" applyBorder="1" applyAlignment="1">
      <alignment horizontal="center" vertical="center"/>
    </xf>
    <xf numFmtId="199" fontId="11" fillId="23" borderId="49" xfId="0" applyNumberFormat="1" applyFont="1" applyFill="1" applyBorder="1" applyAlignment="1">
      <alignment horizontal="center" vertical="center"/>
    </xf>
    <xf numFmtId="199" fontId="10" fillId="7" borderId="49" xfId="0" applyNumberFormat="1" applyFont="1" applyFill="1" applyBorder="1" applyAlignment="1">
      <alignment horizontal="center" vertical="center"/>
    </xf>
    <xf numFmtId="199" fontId="11" fillId="18" borderId="49" xfId="0" applyNumberFormat="1" applyFont="1" applyFill="1" applyBorder="1" applyAlignment="1">
      <alignment horizontal="center" vertical="center"/>
    </xf>
    <xf numFmtId="199" fontId="10" fillId="19" borderId="49" xfId="0" applyNumberFormat="1" applyFont="1" applyFill="1" applyBorder="1" applyAlignment="1">
      <alignment horizontal="center" vertical="center"/>
    </xf>
    <xf numFmtId="199" fontId="11" fillId="13" borderId="49" xfId="0" applyNumberFormat="1" applyFont="1" applyFill="1" applyBorder="1" applyAlignment="1">
      <alignment horizontal="center" vertical="center"/>
    </xf>
    <xf numFmtId="199" fontId="11" fillId="14" borderId="49" xfId="0" applyNumberFormat="1" applyFont="1" applyFill="1" applyBorder="1" applyAlignment="1">
      <alignment horizontal="center" vertical="center"/>
    </xf>
    <xf numFmtId="199" fontId="11" fillId="5" borderId="49" xfId="0" applyNumberFormat="1" applyFont="1" applyFill="1" applyBorder="1" applyAlignment="1">
      <alignment horizontal="center" vertical="center"/>
    </xf>
    <xf numFmtId="199" fontId="20" fillId="3" borderId="49" xfId="0" applyNumberFormat="1" applyFont="1" applyFill="1" applyBorder="1" applyAlignment="1">
      <alignment horizontal="center" vertical="center"/>
    </xf>
    <xf numFmtId="199" fontId="11" fillId="16" borderId="49" xfId="0" applyNumberFormat="1" applyFont="1" applyFill="1" applyBorder="1" applyAlignment="1">
      <alignment horizontal="center" vertical="center"/>
    </xf>
    <xf numFmtId="199" fontId="11" fillId="16" borderId="50" xfId="0" applyNumberFormat="1" applyFont="1" applyFill="1" applyBorder="1" applyAlignment="1">
      <alignment horizontal="center" vertical="center"/>
    </xf>
    <xf numFmtId="199" fontId="11" fillId="17" borderId="48" xfId="0" applyNumberFormat="1" applyFont="1" applyFill="1" applyBorder="1" applyAlignment="1">
      <alignment horizontal="center" vertical="center"/>
    </xf>
    <xf numFmtId="199" fontId="11" fillId="18" borderId="48" xfId="0" applyNumberFormat="1" applyFont="1" applyFill="1" applyBorder="1" applyAlignment="1">
      <alignment horizontal="center" vertical="center"/>
    </xf>
    <xf numFmtId="179" fontId="11" fillId="15" borderId="51" xfId="0" applyNumberFormat="1" applyFont="1" applyFill="1" applyBorder="1" applyAlignment="1">
      <alignment horizontal="center" vertical="center"/>
    </xf>
    <xf numFmtId="0" fontId="30" fillId="16" borderId="49" xfId="0" applyNumberFormat="1" applyFont="1" applyFill="1" applyBorder="1" applyAlignment="1">
      <alignment horizontal="center" vertical="center"/>
    </xf>
    <xf numFmtId="0" fontId="27" fillId="12" borderId="49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179" fontId="10" fillId="11" borderId="50" xfId="0" applyNumberFormat="1" applyFont="1" applyFill="1" applyBorder="1" applyAlignment="1">
      <alignment horizontal="center" vertical="center"/>
    </xf>
    <xf numFmtId="179" fontId="10" fillId="10" borderId="49" xfId="0" applyNumberFormat="1" applyFont="1" applyFill="1" applyBorder="1" applyAlignment="1">
      <alignment horizontal="center" vertical="center"/>
    </xf>
    <xf numFmtId="179" fontId="10" fillId="8" borderId="49" xfId="0" applyNumberFormat="1" applyFont="1" applyFill="1" applyBorder="1" applyAlignment="1">
      <alignment horizontal="center" vertical="center"/>
    </xf>
    <xf numFmtId="179" fontId="8" fillId="12" borderId="49" xfId="0" applyNumberFormat="1" applyFont="1" applyFill="1" applyBorder="1" applyAlignment="1">
      <alignment horizontal="center" vertical="center"/>
    </xf>
    <xf numFmtId="179" fontId="10" fillId="9" borderId="49" xfId="0" applyNumberFormat="1" applyFont="1" applyFill="1" applyBorder="1" applyAlignment="1">
      <alignment horizontal="center" vertical="center"/>
    </xf>
    <xf numFmtId="179" fontId="10" fillId="22" borderId="49" xfId="0" applyNumberFormat="1" applyFont="1" applyFill="1" applyBorder="1" applyAlignment="1">
      <alignment horizontal="center" vertical="center"/>
    </xf>
    <xf numFmtId="179" fontId="11" fillId="4" borderId="49" xfId="0" applyNumberFormat="1" applyFont="1" applyFill="1" applyBorder="1" applyAlignment="1">
      <alignment horizontal="center" vertical="center"/>
    </xf>
    <xf numFmtId="179" fontId="11" fillId="23" borderId="49" xfId="0" applyNumberFormat="1" applyFont="1" applyFill="1" applyBorder="1" applyAlignment="1">
      <alignment horizontal="center" vertical="center"/>
    </xf>
    <xf numFmtId="179" fontId="10" fillId="7" borderId="49" xfId="0" applyNumberFormat="1" applyFont="1" applyFill="1" applyBorder="1" applyAlignment="1">
      <alignment horizontal="center" vertical="center"/>
    </xf>
    <xf numFmtId="179" fontId="11" fillId="18" borderId="49" xfId="0" applyNumberFormat="1" applyFont="1" applyFill="1" applyBorder="1" applyAlignment="1">
      <alignment horizontal="center" vertical="center"/>
    </xf>
    <xf numFmtId="179" fontId="10" fillId="19" borderId="49" xfId="0" applyNumberFormat="1" applyFont="1" applyFill="1" applyBorder="1" applyAlignment="1">
      <alignment horizontal="center" vertical="center"/>
    </xf>
    <xf numFmtId="179" fontId="11" fillId="13" borderId="49" xfId="0" applyNumberFormat="1" applyFont="1" applyFill="1" applyBorder="1" applyAlignment="1">
      <alignment horizontal="center" vertical="center"/>
    </xf>
    <xf numFmtId="179" fontId="20" fillId="3" borderId="49" xfId="0" applyNumberFormat="1" applyFont="1" applyFill="1" applyBorder="1" applyAlignment="1">
      <alignment horizontal="center" vertical="center"/>
    </xf>
    <xf numFmtId="179" fontId="11" fillId="16" borderId="49" xfId="0" applyNumberFormat="1" applyFont="1" applyFill="1" applyBorder="1" applyAlignment="1">
      <alignment horizontal="center" vertical="center"/>
    </xf>
    <xf numFmtId="179" fontId="11" fillId="16" borderId="50" xfId="0" applyNumberFormat="1" applyFont="1" applyFill="1" applyBorder="1" applyAlignment="1">
      <alignment horizontal="center" vertical="center"/>
    </xf>
    <xf numFmtId="178" fontId="34" fillId="15" borderId="8" xfId="0" applyNumberFormat="1" applyFont="1" applyFill="1" applyBorder="1" applyAlignment="1">
      <alignment horizontal="center" vertical="center"/>
    </xf>
    <xf numFmtId="0" fontId="0" fillId="26" borderId="8" xfId="0" applyFill="1" applyBorder="1" applyAlignment="1">
      <alignment/>
    </xf>
    <xf numFmtId="0" fontId="34" fillId="26" borderId="12" xfId="0" applyFont="1" applyFill="1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/>
    </xf>
    <xf numFmtId="0" fontId="33" fillId="14" borderId="52" xfId="0" applyFont="1" applyFill="1" applyBorder="1" applyAlignment="1">
      <alignment vertical="center"/>
    </xf>
    <xf numFmtId="0" fontId="33" fillId="14" borderId="48" xfId="0" applyFont="1" applyFill="1" applyBorder="1" applyAlignment="1">
      <alignment vertical="center"/>
    </xf>
    <xf numFmtId="0" fontId="33" fillId="26" borderId="39" xfId="0" applyFont="1" applyFill="1" applyBorder="1" applyAlignment="1">
      <alignment vertical="center"/>
    </xf>
    <xf numFmtId="180" fontId="61" fillId="19" borderId="20" xfId="0" applyNumberFormat="1" applyFont="1" applyFill="1" applyBorder="1" applyAlignment="1" applyProtection="1">
      <alignment horizontal="center" vertical="center"/>
      <protection/>
    </xf>
    <xf numFmtId="49" fontId="8" fillId="15" borderId="0" xfId="0" applyNumberFormat="1" applyFont="1" applyFill="1" applyBorder="1" applyAlignment="1">
      <alignment horizontal="center" wrapText="1"/>
    </xf>
    <xf numFmtId="49" fontId="8" fillId="15" borderId="0" xfId="0" applyNumberFormat="1" applyFont="1" applyFill="1" applyBorder="1" applyAlignment="1">
      <alignment wrapText="1"/>
    </xf>
    <xf numFmtId="49" fontId="11" fillId="15" borderId="0" xfId="0" applyNumberFormat="1" applyFont="1" applyFill="1" applyBorder="1" applyAlignment="1">
      <alignment wrapText="1"/>
    </xf>
    <xf numFmtId="49" fontId="8" fillId="15" borderId="0" xfId="0" applyNumberFormat="1" applyFont="1" applyFill="1" applyBorder="1" applyAlignment="1">
      <alignment/>
    </xf>
    <xf numFmtId="0" fontId="0" fillId="15" borderId="0" xfId="0" applyFont="1" applyFill="1" applyBorder="1" applyAlignment="1">
      <alignment/>
    </xf>
    <xf numFmtId="199" fontId="11" fillId="15" borderId="6" xfId="0" applyNumberFormat="1" applyFont="1" applyFill="1" applyBorder="1" applyAlignment="1">
      <alignment horizontal="center" vertical="center" textRotation="90"/>
    </xf>
    <xf numFmtId="0" fontId="0" fillId="0" borderId="40" xfId="0" applyBorder="1" applyAlignment="1">
      <alignment vertical="center"/>
    </xf>
    <xf numFmtId="199" fontId="8" fillId="0" borderId="0" xfId="0" applyNumberFormat="1" applyFont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27" fillId="27" borderId="49" xfId="0" applyFont="1" applyFill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31" fillId="6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6" borderId="8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178" fontId="34" fillId="15" borderId="39" xfId="0" applyNumberFormat="1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 wrapText="1"/>
    </xf>
    <xf numFmtId="0" fontId="33" fillId="24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4" fillId="5" borderId="49" xfId="0" applyFont="1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63" fillId="2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 wrapText="1"/>
    </xf>
    <xf numFmtId="0" fontId="27" fillId="14" borderId="7" xfId="0" applyFont="1" applyFill="1" applyBorder="1" applyAlignment="1">
      <alignment horizontal="center" vertical="center" wrapText="1"/>
    </xf>
    <xf numFmtId="0" fontId="33" fillId="14" borderId="0" xfId="0" applyFont="1" applyFill="1" applyBorder="1" applyAlignment="1">
      <alignment horizontal="center" vertical="center" wrapText="1"/>
    </xf>
    <xf numFmtId="0" fontId="33" fillId="14" borderId="7" xfId="0" applyFont="1" applyFill="1" applyBorder="1" applyAlignment="1">
      <alignment horizontal="center" vertical="center" wrapText="1"/>
    </xf>
    <xf numFmtId="0" fontId="36" fillId="3" borderId="53" xfId="0" applyFont="1" applyFill="1" applyBorder="1" applyAlignment="1">
      <alignment horizontal="center" vertical="center" wrapText="1"/>
    </xf>
    <xf numFmtId="0" fontId="36" fillId="3" borderId="54" xfId="0" applyFont="1" applyFill="1" applyBorder="1" applyAlignment="1">
      <alignment horizontal="center" vertical="center" wrapText="1"/>
    </xf>
    <xf numFmtId="0" fontId="34" fillId="24" borderId="49" xfId="0" applyFont="1" applyFill="1" applyBorder="1" applyAlignment="1">
      <alignment horizontal="center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25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34" fillId="4" borderId="23" xfId="0" applyFont="1" applyFill="1" applyBorder="1" applyAlignment="1">
      <alignment horizontal="center" vertical="center" wrapText="1"/>
    </xf>
    <xf numFmtId="0" fontId="34" fillId="4" borderId="32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6" borderId="39" xfId="0" applyFont="1" applyFill="1" applyBorder="1" applyAlignment="1">
      <alignment vertical="center"/>
    </xf>
    <xf numFmtId="0" fontId="0" fillId="26" borderId="39" xfId="0" applyFill="1" applyBorder="1" applyAlignment="1">
      <alignment vertical="center"/>
    </xf>
    <xf numFmtId="0" fontId="34" fillId="16" borderId="24" xfId="0" applyFont="1" applyFill="1" applyBorder="1" applyAlignment="1">
      <alignment horizontal="center" vertical="center" wrapText="1"/>
    </xf>
    <xf numFmtId="0" fontId="34" fillId="16" borderId="39" xfId="0" applyFont="1" applyFill="1" applyBorder="1" applyAlignment="1">
      <alignment horizontal="center" vertical="center" wrapText="1"/>
    </xf>
    <xf numFmtId="0" fontId="34" fillId="16" borderId="23" xfId="0" applyFont="1" applyFill="1" applyBorder="1" applyAlignment="1">
      <alignment horizontal="center" vertical="center" wrapText="1"/>
    </xf>
    <xf numFmtId="0" fontId="34" fillId="5" borderId="24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199" fontId="14" fillId="15" borderId="7" xfId="0" applyNumberFormat="1" applyFont="1" applyFill="1" applyBorder="1" applyAlignment="1">
      <alignment vertical="center" textRotation="90"/>
    </xf>
    <xf numFmtId="199" fontId="11" fillId="15" borderId="7" xfId="0" applyNumberFormat="1" applyFont="1" applyFill="1" applyBorder="1" applyAlignment="1">
      <alignment horizontal="center" vertical="center" textRotation="90"/>
    </xf>
    <xf numFmtId="199" fontId="11" fillId="28" borderId="9" xfId="0" applyNumberFormat="1" applyFont="1" applyFill="1" applyBorder="1" applyAlignment="1">
      <alignment horizontal="center" vertical="center"/>
    </xf>
    <xf numFmtId="199" fontId="11" fillId="28" borderId="55" xfId="0" applyNumberFormat="1" applyFont="1" applyFill="1" applyBorder="1" applyAlignment="1">
      <alignment horizontal="center" vertical="center"/>
    </xf>
    <xf numFmtId="199" fontId="11" fillId="28" borderId="21" xfId="0" applyNumberFormat="1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0" fillId="23" borderId="56" xfId="0" applyFont="1" applyFill="1" applyBorder="1" applyAlignment="1">
      <alignment horizontal="center" vertical="center"/>
    </xf>
    <xf numFmtId="0" fontId="30" fillId="23" borderId="49" xfId="0" applyFont="1" applyFill="1" applyBorder="1" applyAlignment="1">
      <alignment horizontal="center" vertical="center"/>
    </xf>
    <xf numFmtId="0" fontId="30" fillId="14" borderId="44" xfId="0" applyFont="1" applyFill="1" applyBorder="1" applyAlignment="1">
      <alignment horizontal="center" vertical="center"/>
    </xf>
    <xf numFmtId="0" fontId="30" fillId="14" borderId="50" xfId="0" applyFont="1" applyFill="1" applyBorder="1" applyAlignment="1">
      <alignment horizontal="center" vertical="center"/>
    </xf>
    <xf numFmtId="0" fontId="31" fillId="7" borderId="56" xfId="0" applyFont="1" applyFill="1" applyBorder="1" applyAlignment="1">
      <alignment horizontal="center" vertical="center"/>
    </xf>
    <xf numFmtId="0" fontId="31" fillId="7" borderId="49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/>
    </xf>
    <xf numFmtId="0" fontId="32" fillId="3" borderId="49" xfId="0" applyFont="1" applyFill="1" applyBorder="1" applyAlignment="1">
      <alignment horizontal="center" vertical="center"/>
    </xf>
    <xf numFmtId="0" fontId="31" fillId="8" borderId="56" xfId="0" applyFont="1" applyFill="1" applyBorder="1" applyAlignment="1">
      <alignment horizontal="center" vertical="center"/>
    </xf>
    <xf numFmtId="0" fontId="31" fillId="8" borderId="49" xfId="0" applyFont="1" applyFill="1" applyBorder="1" applyAlignment="1">
      <alignment horizontal="center" vertical="center"/>
    </xf>
    <xf numFmtId="0" fontId="31" fillId="10" borderId="56" xfId="0" applyFont="1" applyFill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31" fillId="11" borderId="56" xfId="0" applyFont="1" applyFill="1" applyBorder="1" applyAlignment="1">
      <alignment horizontal="center" vertical="center"/>
    </xf>
    <xf numFmtId="0" fontId="31" fillId="11" borderId="49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 wrapText="1"/>
    </xf>
    <xf numFmtId="0" fontId="36" fillId="19" borderId="37" xfId="0" applyFont="1" applyFill="1" applyBorder="1" applyAlignment="1">
      <alignment horizontal="center" vertical="center" wrapText="1"/>
    </xf>
    <xf numFmtId="0" fontId="30" fillId="13" borderId="47" xfId="0" applyFont="1" applyFill="1" applyBorder="1" applyAlignment="1">
      <alignment horizontal="center" vertical="center"/>
    </xf>
    <xf numFmtId="0" fontId="30" fillId="13" borderId="48" xfId="0" applyFont="1" applyFill="1" applyBorder="1" applyAlignment="1">
      <alignment horizontal="center" vertical="center"/>
    </xf>
    <xf numFmtId="0" fontId="30" fillId="5" borderId="56" xfId="0" applyFont="1" applyFill="1" applyBorder="1" applyAlignment="1">
      <alignment horizontal="center" vertical="center"/>
    </xf>
    <xf numFmtId="0" fontId="30" fillId="5" borderId="49" xfId="0" applyFont="1" applyFill="1" applyBorder="1" applyAlignment="1">
      <alignment horizontal="center" vertical="center"/>
    </xf>
    <xf numFmtId="0" fontId="31" fillId="19" borderId="56" xfId="0" applyFont="1" applyFill="1" applyBorder="1" applyAlignment="1">
      <alignment horizontal="center" vertical="center"/>
    </xf>
    <xf numFmtId="0" fontId="31" fillId="19" borderId="49" xfId="0" applyFont="1" applyFill="1" applyBorder="1" applyAlignment="1">
      <alignment horizontal="center" vertical="center"/>
    </xf>
    <xf numFmtId="0" fontId="31" fillId="9" borderId="56" xfId="0" applyFont="1" applyFill="1" applyBorder="1" applyAlignment="1">
      <alignment horizontal="center" vertical="center"/>
    </xf>
    <xf numFmtId="0" fontId="31" fillId="9" borderId="49" xfId="0" applyFont="1" applyFill="1" applyBorder="1" applyAlignment="1">
      <alignment horizontal="center" vertical="center"/>
    </xf>
    <xf numFmtId="0" fontId="30" fillId="12" borderId="56" xfId="0" applyFont="1" applyFill="1" applyBorder="1" applyAlignment="1">
      <alignment horizontal="center" vertical="center"/>
    </xf>
    <xf numFmtId="0" fontId="30" fillId="12" borderId="49" xfId="0" applyFont="1" applyFill="1" applyBorder="1" applyAlignment="1">
      <alignment horizontal="center" vertical="center"/>
    </xf>
    <xf numFmtId="0" fontId="30" fillId="16" borderId="56" xfId="0" applyFont="1" applyFill="1" applyBorder="1" applyAlignment="1">
      <alignment horizontal="center" vertical="center"/>
    </xf>
    <xf numFmtId="0" fontId="30" fillId="16" borderId="49" xfId="0" applyFont="1" applyFill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/>
    </xf>
    <xf numFmtId="0" fontId="30" fillId="4" borderId="49" xfId="0" applyFont="1" applyFill="1" applyBorder="1" applyAlignment="1">
      <alignment horizontal="center" vertical="center"/>
    </xf>
    <xf numFmtId="0" fontId="30" fillId="18" borderId="56" xfId="0" applyFont="1" applyFill="1" applyBorder="1" applyAlignment="1">
      <alignment horizontal="center" vertical="center"/>
    </xf>
    <xf numFmtId="0" fontId="30" fillId="18" borderId="49" xfId="0" applyFont="1" applyFill="1" applyBorder="1" applyAlignment="1">
      <alignment horizontal="center" vertical="center"/>
    </xf>
    <xf numFmtId="0" fontId="31" fillId="22" borderId="56" xfId="0" applyFont="1" applyFill="1" applyBorder="1" applyAlignment="1">
      <alignment horizontal="center" vertical="center"/>
    </xf>
    <xf numFmtId="0" fontId="31" fillId="22" borderId="49" xfId="0" applyFont="1" applyFill="1" applyBorder="1" applyAlignment="1">
      <alignment horizontal="center" vertical="center"/>
    </xf>
    <xf numFmtId="0" fontId="37" fillId="3" borderId="24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7" fillId="3" borderId="40" xfId="0" applyFont="1" applyFill="1" applyBorder="1" applyAlignment="1">
      <alignment horizontal="center" vertical="center" wrapText="1"/>
    </xf>
    <xf numFmtId="0" fontId="36" fillId="11" borderId="10" xfId="0" applyFont="1" applyFill="1" applyBorder="1" applyAlignment="1">
      <alignment horizontal="center" vertical="center" wrapText="1"/>
    </xf>
    <xf numFmtId="0" fontId="36" fillId="11" borderId="3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2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6" borderId="39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vertical="center"/>
    </xf>
    <xf numFmtId="0" fontId="34" fillId="5" borderId="19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38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/>
    </xf>
    <xf numFmtId="0" fontId="34" fillId="12" borderId="10" xfId="0" applyFont="1" applyFill="1" applyBorder="1" applyAlignment="1">
      <alignment horizontal="center" vertical="center" wrapText="1"/>
    </xf>
    <xf numFmtId="0" fontId="36" fillId="9" borderId="13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6" fillId="9" borderId="36" xfId="0" applyFont="1" applyFill="1" applyBorder="1" applyAlignment="1">
      <alignment horizontal="center" vertical="center" wrapText="1"/>
    </xf>
    <xf numFmtId="0" fontId="36" fillId="9" borderId="10" xfId="0" applyFont="1" applyFill="1" applyBorder="1" applyAlignment="1">
      <alignment horizontal="center" vertical="center" wrapText="1"/>
    </xf>
    <xf numFmtId="0" fontId="36" fillId="11" borderId="11" xfId="0" applyFont="1" applyFill="1" applyBorder="1" applyAlignment="1">
      <alignment horizontal="center" vertical="center" wrapText="1"/>
    </xf>
    <xf numFmtId="0" fontId="34" fillId="12" borderId="37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38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8" fillId="4" borderId="13" xfId="0" applyFont="1" applyFill="1" applyBorder="1" applyAlignment="1">
      <alignment horizontal="center" vertical="center" wrapText="1"/>
    </xf>
    <xf numFmtId="0" fontId="36" fillId="11" borderId="13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33" fillId="26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51" fillId="14" borderId="41" xfId="0" applyFont="1" applyFill="1" applyBorder="1" applyAlignment="1">
      <alignment horizontal="center" vertical="center"/>
    </xf>
    <xf numFmtId="0" fontId="51" fillId="14" borderId="39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33" fillId="5" borderId="9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21" xfId="0" applyBorder="1" applyAlignment="1">
      <alignment/>
    </xf>
    <xf numFmtId="0" fontId="33" fillId="5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21" xfId="0" applyBorder="1" applyAlignment="1">
      <alignment/>
    </xf>
    <xf numFmtId="0" fontId="34" fillId="4" borderId="14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2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34" fillId="4" borderId="24" xfId="0" applyFont="1" applyFill="1" applyBorder="1" applyAlignment="1" quotePrefix="1">
      <alignment horizontal="center" vertical="center" wrapText="1"/>
    </xf>
    <xf numFmtId="0" fontId="34" fillId="4" borderId="39" xfId="0" applyFont="1" applyFill="1" applyBorder="1" applyAlignment="1" quotePrefix="1">
      <alignment horizontal="center" vertical="center" wrapText="1"/>
    </xf>
    <xf numFmtId="0" fontId="34" fillId="4" borderId="23" xfId="0" applyFont="1" applyFill="1" applyBorder="1" applyAlignment="1" quotePrefix="1">
      <alignment horizontal="center" vertical="center" wrapText="1"/>
    </xf>
    <xf numFmtId="0" fontId="34" fillId="18" borderId="13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3" fillId="26" borderId="41" xfId="0" applyFont="1" applyFill="1" applyBorder="1" applyAlignment="1">
      <alignment horizontal="center" vertical="center"/>
    </xf>
    <xf numFmtId="0" fontId="33" fillId="26" borderId="39" xfId="0" applyFont="1" applyFill="1" applyBorder="1" applyAlignment="1">
      <alignment horizontal="center" vertical="center"/>
    </xf>
    <xf numFmtId="0" fontId="33" fillId="26" borderId="23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 wrapText="1"/>
    </xf>
    <xf numFmtId="0" fontId="60" fillId="3" borderId="5" xfId="0" applyFont="1" applyFill="1" applyBorder="1" applyAlignment="1">
      <alignment vertical="center"/>
    </xf>
    <xf numFmtId="0" fontId="60" fillId="3" borderId="6" xfId="0" applyFont="1" applyFill="1" applyBorder="1" applyAlignment="1">
      <alignment vertical="center"/>
    </xf>
    <xf numFmtId="0" fontId="37" fillId="3" borderId="8" xfId="0" applyFont="1" applyFill="1" applyBorder="1" applyAlignment="1">
      <alignment horizontal="center" vertical="center" wrapText="1"/>
    </xf>
    <xf numFmtId="0" fontId="60" fillId="3" borderId="0" xfId="0" applyFont="1" applyFill="1" applyBorder="1" applyAlignment="1">
      <alignment vertical="center"/>
    </xf>
    <xf numFmtId="0" fontId="60" fillId="3" borderId="7" xfId="0" applyFont="1" applyFill="1" applyBorder="1" applyAlignment="1">
      <alignment vertical="center"/>
    </xf>
    <xf numFmtId="0" fontId="33" fillId="26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36" fillId="7" borderId="10" xfId="0" applyFont="1" applyFill="1" applyBorder="1" applyAlignment="1">
      <alignment horizontal="center" vertical="center" wrapText="1"/>
    </xf>
    <xf numFmtId="0" fontId="33" fillId="23" borderId="11" xfId="0" applyFont="1" applyFill="1" applyBorder="1" applyAlignment="1">
      <alignment horizontal="center" vertical="center" wrapText="1"/>
    </xf>
    <xf numFmtId="0" fontId="36" fillId="11" borderId="36" xfId="0" applyFont="1" applyFill="1" applyBorder="1" applyAlignment="1">
      <alignment horizontal="center" vertical="center" wrapText="1"/>
    </xf>
    <xf numFmtId="0" fontId="36" fillId="6" borderId="37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42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34" fillId="2" borderId="24" xfId="0" applyFont="1" applyFill="1" applyBorder="1" applyAlignment="1">
      <alignment horizontal="center" vertical="center" wrapText="1"/>
    </xf>
    <xf numFmtId="0" fontId="34" fillId="2" borderId="23" xfId="0" applyFont="1" applyFill="1" applyBorder="1" applyAlignment="1">
      <alignment horizontal="center" vertical="center" wrapText="1"/>
    </xf>
    <xf numFmtId="0" fontId="33" fillId="2" borderId="57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33" fillId="2" borderId="35" xfId="0" applyFont="1" applyFill="1" applyBorder="1" applyAlignment="1">
      <alignment horizontal="center" vertical="center" wrapText="1"/>
    </xf>
    <xf numFmtId="0" fontId="34" fillId="4" borderId="29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23" xfId="0" applyFont="1" applyFill="1" applyBorder="1" applyAlignment="1">
      <alignment horizontal="center" vertical="center" wrapText="1"/>
    </xf>
    <xf numFmtId="0" fontId="0" fillId="26" borderId="23" xfId="0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 wrapText="1"/>
    </xf>
    <xf numFmtId="0" fontId="33" fillId="24" borderId="45" xfId="0" applyFont="1" applyFill="1" applyBorder="1" applyAlignment="1">
      <alignment horizontal="center" vertical="center" wrapText="1"/>
    </xf>
    <xf numFmtId="0" fontId="33" fillId="24" borderId="46" xfId="0" applyFont="1" applyFill="1" applyBorder="1" applyAlignment="1">
      <alignment horizontal="center" vertical="center" wrapText="1"/>
    </xf>
    <xf numFmtId="0" fontId="36" fillId="3" borderId="60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14" borderId="52" xfId="0" applyFont="1" applyFill="1" applyBorder="1" applyAlignment="1">
      <alignment horizontal="center" vertical="center" wrapText="1"/>
    </xf>
    <xf numFmtId="0" fontId="34" fillId="14" borderId="48" xfId="0" applyFont="1" applyFill="1" applyBorder="1" applyAlignment="1">
      <alignment horizontal="center" vertical="center" wrapText="1"/>
    </xf>
    <xf numFmtId="0" fontId="34" fillId="14" borderId="25" xfId="0" applyFont="1" applyFill="1" applyBorder="1" applyAlignment="1">
      <alignment horizontal="center" vertical="center" wrapText="1"/>
    </xf>
    <xf numFmtId="0" fontId="34" fillId="14" borderId="8" xfId="0" applyFont="1" applyFill="1" applyBorder="1" applyAlignment="1">
      <alignment horizontal="center" vertical="center" wrapText="1"/>
    </xf>
    <xf numFmtId="0" fontId="34" fillId="14" borderId="0" xfId="0" applyFont="1" applyFill="1" applyBorder="1" applyAlignment="1">
      <alignment horizontal="center" vertical="center" wrapText="1"/>
    </xf>
    <xf numFmtId="0" fontId="34" fillId="14" borderId="7" xfId="0" applyFont="1" applyFill="1" applyBorder="1" applyAlignment="1">
      <alignment horizontal="center" vertical="center" wrapText="1"/>
    </xf>
    <xf numFmtId="0" fontId="36" fillId="9" borderId="48" xfId="0" applyFont="1" applyFill="1" applyBorder="1" applyAlignment="1">
      <alignment horizontal="center" vertical="center"/>
    </xf>
    <xf numFmtId="0" fontId="36" fillId="9" borderId="25" xfId="0" applyFont="1" applyFill="1" applyBorder="1" applyAlignment="1">
      <alignment horizontal="center" vertical="center"/>
    </xf>
    <xf numFmtId="0" fontId="33" fillId="12" borderId="11" xfId="0" applyFont="1" applyFill="1" applyBorder="1" applyAlignment="1">
      <alignment horizontal="center" vertical="center" wrapText="1"/>
    </xf>
    <xf numFmtId="0" fontId="35" fillId="26" borderId="52" xfId="0" applyFont="1" applyFill="1" applyBorder="1" applyAlignment="1">
      <alignment horizontal="center" vertical="center"/>
    </xf>
    <xf numFmtId="0" fontId="35" fillId="26" borderId="48" xfId="0" applyFont="1" applyFill="1" applyBorder="1" applyAlignment="1">
      <alignment horizontal="center" vertical="center"/>
    </xf>
    <xf numFmtId="0" fontId="35" fillId="26" borderId="25" xfId="0" applyFont="1" applyFill="1" applyBorder="1" applyAlignment="1">
      <alignment horizontal="center" vertical="center"/>
    </xf>
    <xf numFmtId="0" fontId="35" fillId="26" borderId="8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0" fontId="35" fillId="26" borderId="7" xfId="0" applyFont="1" applyFill="1" applyBorder="1" applyAlignment="1">
      <alignment horizontal="center" vertical="center"/>
    </xf>
    <xf numFmtId="0" fontId="35" fillId="26" borderId="2" xfId="0" applyFont="1" applyFill="1" applyBorder="1" applyAlignment="1">
      <alignment horizontal="center" vertical="center"/>
    </xf>
    <xf numFmtId="0" fontId="35" fillId="26" borderId="3" xfId="0" applyFont="1" applyFill="1" applyBorder="1" applyAlignment="1">
      <alignment horizontal="center" vertical="center"/>
    </xf>
    <xf numFmtId="0" fontId="35" fillId="26" borderId="4" xfId="0" applyFont="1" applyFill="1" applyBorder="1" applyAlignment="1">
      <alignment horizontal="center" vertical="center"/>
    </xf>
    <xf numFmtId="0" fontId="31" fillId="3" borderId="48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178" fontId="34" fillId="15" borderId="48" xfId="0" applyNumberFormat="1" applyFont="1" applyFill="1" applyBorder="1" applyAlignment="1">
      <alignment horizontal="center" vertical="center"/>
    </xf>
    <xf numFmtId="178" fontId="34" fillId="15" borderId="3" xfId="0" applyNumberFormat="1" applyFont="1" applyFill="1" applyBorder="1" applyAlignment="1">
      <alignment horizontal="center" vertical="center"/>
    </xf>
    <xf numFmtId="0" fontId="31" fillId="3" borderId="48" xfId="0" applyFont="1" applyFill="1" applyBorder="1" applyAlignment="1">
      <alignment horizontal="right" vertical="center"/>
    </xf>
    <xf numFmtId="0" fontId="31" fillId="3" borderId="3" xfId="0" applyFont="1" applyFill="1" applyBorder="1" applyAlignment="1">
      <alignment horizontal="right" vertical="center"/>
    </xf>
    <xf numFmtId="0" fontId="11" fillId="4" borderId="3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/>
    </xf>
    <xf numFmtId="0" fontId="33" fillId="4" borderId="55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34" fillId="16" borderId="52" xfId="0" applyFont="1" applyFill="1" applyBorder="1" applyAlignment="1">
      <alignment horizontal="center" vertical="center" wrapText="1"/>
    </xf>
    <xf numFmtId="0" fontId="34" fillId="16" borderId="48" xfId="0" applyFont="1" applyFill="1" applyBorder="1" applyAlignment="1">
      <alignment horizontal="center" vertical="center" wrapText="1"/>
    </xf>
    <xf numFmtId="0" fontId="34" fillId="16" borderId="25" xfId="0" applyFont="1" applyFill="1" applyBorder="1" applyAlignment="1">
      <alignment horizontal="center" vertical="center" wrapText="1"/>
    </xf>
    <xf numFmtId="0" fontId="34" fillId="16" borderId="8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16" borderId="7" xfId="0" applyFont="1" applyFill="1" applyBorder="1" applyAlignment="1">
      <alignment horizontal="center" vertical="center" wrapText="1"/>
    </xf>
    <xf numFmtId="0" fontId="34" fillId="16" borderId="2" xfId="0" applyFont="1" applyFill="1" applyBorder="1" applyAlignment="1">
      <alignment horizontal="center" vertical="center" wrapText="1"/>
    </xf>
    <xf numFmtId="0" fontId="34" fillId="16" borderId="3" xfId="0" applyFont="1" applyFill="1" applyBorder="1" applyAlignment="1">
      <alignment horizontal="center" vertical="center" wrapText="1"/>
    </xf>
    <xf numFmtId="0" fontId="34" fillId="16" borderId="4" xfId="0" applyFont="1" applyFill="1" applyBorder="1" applyAlignment="1">
      <alignment horizontal="center" vertical="center" wrapText="1"/>
    </xf>
    <xf numFmtId="0" fontId="33" fillId="26" borderId="12" xfId="0" applyFont="1" applyFill="1" applyBorder="1" applyAlignment="1">
      <alignment horizontal="center" vertical="center"/>
    </xf>
    <xf numFmtId="0" fontId="0" fillId="26" borderId="5" xfId="0" applyFill="1" applyBorder="1" applyAlignment="1">
      <alignment/>
    </xf>
    <xf numFmtId="0" fontId="0" fillId="26" borderId="6" xfId="0" applyFill="1" applyBorder="1" applyAlignment="1">
      <alignment/>
    </xf>
    <xf numFmtId="0" fontId="0" fillId="26" borderId="8" xfId="0" applyFill="1" applyBorder="1" applyAlignment="1">
      <alignment/>
    </xf>
    <xf numFmtId="0" fontId="0" fillId="26" borderId="0" xfId="0" applyFill="1" applyAlignment="1">
      <alignment/>
    </xf>
    <xf numFmtId="0" fontId="0" fillId="26" borderId="7" xfId="0" applyFill="1" applyBorder="1" applyAlignment="1">
      <alignment/>
    </xf>
    <xf numFmtId="0" fontId="36" fillId="26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2" fontId="18" fillId="3" borderId="0" xfId="22" applyFont="1" applyFill="1" applyBorder="1" applyAlignment="1">
      <alignment horizontal="center" vertical="center"/>
      <protection/>
    </xf>
    <xf numFmtId="172" fontId="18" fillId="3" borderId="0" xfId="22" applyFont="1" applyFill="1" applyBorder="1" applyAlignment="1" quotePrefix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8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48" fillId="21" borderId="0" xfId="0" applyFont="1" applyFill="1" applyBorder="1" applyAlignment="1">
      <alignment horizontal="center" vertical="center"/>
    </xf>
    <xf numFmtId="0" fontId="23" fillId="2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18" fontId="10" fillId="0" borderId="0" xfId="0" applyNumberFormat="1" applyFont="1" applyFill="1" applyBorder="1" applyAlignment="1">
      <alignment horizontal="center" vertical="center"/>
    </xf>
    <xf numFmtId="18" fontId="19" fillId="0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/>
    </xf>
    <xf numFmtId="172" fontId="0" fillId="4" borderId="0" xfId="22" applyFont="1" applyFill="1" applyBorder="1" applyAlignment="1">
      <alignment/>
      <protection/>
    </xf>
    <xf numFmtId="172" fontId="22" fillId="4" borderId="0" xfId="22" applyFont="1" applyFill="1" applyBorder="1" applyAlignment="1">
      <alignment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65"/>
          <c:y val="0.006"/>
          <c:w val="0.988"/>
          <c:h val="0.98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Graphic'!$F$67:$F$83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Graphic'!$G$67:$G$83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Graphic'!$H$67:$H$83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Graphic'!$J$67:$J$83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Graphic'!$K$67:$K$83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Graphic'!$L$67:$L$83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Graphic'!$M$67:$M$83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Graphic'!$E$67:$E$83</c:f>
              <c:strCache/>
            </c:strRef>
          </c:cat>
          <c:val>
            <c:numRef>
              <c:f>'802.11 WLAN Graphic'!$N$67:$N$83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050162"/>
        <c:axId val="18451459"/>
      </c:barChart>
      <c:catAx>
        <c:axId val="205016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8451459"/>
        <c:crosses val="autoZero"/>
        <c:auto val="1"/>
        <c:lblOffset val="100"/>
        <c:noMultiLvlLbl val="0"/>
      </c:catAx>
      <c:valAx>
        <c:axId val="184514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5125"/>
              <c:y val="0.003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01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59</xdr:row>
      <xdr:rowOff>0</xdr:rowOff>
    </xdr:from>
    <xdr:to>
      <xdr:col>8</xdr:col>
      <xdr:colOff>0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01250" y="14582775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22</xdr:col>
      <xdr:colOff>952500</xdr:colOff>
      <xdr:row>202</xdr:row>
      <xdr:rowOff>123825</xdr:rowOff>
    </xdr:to>
    <xdr:graphicFrame>
      <xdr:nvGraphicFramePr>
        <xdr:cNvPr id="2" name="Chart 2"/>
        <xdr:cNvGraphicFramePr/>
      </xdr:nvGraphicFramePr>
      <xdr:xfrm>
        <a:off x="2724150" y="23974425"/>
        <a:ext cx="24945975" cy="2252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86</xdr:row>
      <xdr:rowOff>0</xdr:rowOff>
    </xdr:from>
    <xdr:to>
      <xdr:col>8</xdr:col>
      <xdr:colOff>0</xdr:colOff>
      <xdr:row>88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001250" y="22679025"/>
          <a:ext cx="111442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2762250</xdr:colOff>
      <xdr:row>37</xdr:row>
      <xdr:rowOff>371475</xdr:rowOff>
    </xdr:from>
    <xdr:to>
      <xdr:col>13</xdr:col>
      <xdr:colOff>0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486400" y="14563725"/>
          <a:ext cx="11201400" cy="19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1076325</xdr:colOff>
      <xdr:row>10</xdr:row>
      <xdr:rowOff>28575</xdr:rowOff>
    </xdr:from>
    <xdr:to>
      <xdr:col>25</xdr:col>
      <xdr:colOff>38100</xdr:colOff>
      <xdr:row>10</xdr:row>
      <xdr:rowOff>38100</xdr:rowOff>
    </xdr:to>
    <xdr:sp>
      <xdr:nvSpPr>
        <xdr:cNvPr id="5" name="Line 5"/>
        <xdr:cNvSpPr>
          <a:spLocks/>
        </xdr:cNvSpPr>
      </xdr:nvSpPr>
      <xdr:spPr>
        <a:xfrm>
          <a:off x="11077575" y="3943350"/>
          <a:ext cx="19021425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1057275</xdr:colOff>
      <xdr:row>18</xdr:row>
      <xdr:rowOff>333375</xdr:rowOff>
    </xdr:from>
    <xdr:to>
      <xdr:col>24</xdr:col>
      <xdr:colOff>1095375</xdr:colOff>
      <xdr:row>18</xdr:row>
      <xdr:rowOff>333375</xdr:rowOff>
    </xdr:to>
    <xdr:sp>
      <xdr:nvSpPr>
        <xdr:cNvPr id="6" name="Line 6"/>
        <xdr:cNvSpPr>
          <a:spLocks/>
        </xdr:cNvSpPr>
      </xdr:nvSpPr>
      <xdr:spPr>
        <a:xfrm>
          <a:off x="25546050" y="7296150"/>
          <a:ext cx="44958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28575</xdr:rowOff>
    </xdr:from>
    <xdr:to>
      <xdr:col>25</xdr:col>
      <xdr:colOff>0</xdr:colOff>
      <xdr:row>18</xdr:row>
      <xdr:rowOff>371475</xdr:rowOff>
    </xdr:to>
    <xdr:sp>
      <xdr:nvSpPr>
        <xdr:cNvPr id="7" name="Line 7"/>
        <xdr:cNvSpPr>
          <a:spLocks/>
        </xdr:cNvSpPr>
      </xdr:nvSpPr>
      <xdr:spPr>
        <a:xfrm>
          <a:off x="30060900" y="3943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37</xdr:row>
      <xdr:rowOff>381000</xdr:rowOff>
    </xdr:to>
    <xdr:sp>
      <xdr:nvSpPr>
        <xdr:cNvPr id="8" name="Line 8"/>
        <xdr:cNvSpPr>
          <a:spLocks/>
        </xdr:cNvSpPr>
      </xdr:nvSpPr>
      <xdr:spPr>
        <a:xfrm>
          <a:off x="25603200" y="7343775"/>
          <a:ext cx="0" cy="7229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2790825</xdr:colOff>
      <xdr:row>20</xdr:row>
      <xdr:rowOff>342900</xdr:rowOff>
    </xdr:from>
    <xdr:to>
      <xdr:col>3</xdr:col>
      <xdr:colOff>0</xdr:colOff>
      <xdr:row>37</xdr:row>
      <xdr:rowOff>381000</xdr:rowOff>
    </xdr:to>
    <xdr:sp>
      <xdr:nvSpPr>
        <xdr:cNvPr id="9" name="Line 9"/>
        <xdr:cNvSpPr>
          <a:spLocks/>
        </xdr:cNvSpPr>
      </xdr:nvSpPr>
      <xdr:spPr>
        <a:xfrm flipV="1">
          <a:off x="5514975" y="8067675"/>
          <a:ext cx="28575" cy="6505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314325</xdr:colOff>
      <xdr:row>32</xdr:row>
      <xdr:rowOff>342900</xdr:rowOff>
    </xdr:from>
    <xdr:to>
      <xdr:col>24</xdr:col>
      <xdr:colOff>0</xdr:colOff>
      <xdr:row>36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7031950" y="12639675"/>
          <a:ext cx="1914525" cy="1171575"/>
        </a:xfrm>
        <a:prstGeom prst="wedgeRoundRectCallout">
          <a:avLst>
            <a:gd name="adj1" fmla="val -123134"/>
            <a:gd name="adj2" fmla="val -1030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2</xdr:col>
      <xdr:colOff>2781300</xdr:colOff>
      <xdr:row>10</xdr:row>
      <xdr:rowOff>28575</xdr:rowOff>
    </xdr:from>
    <xdr:to>
      <xdr:col>7</xdr:col>
      <xdr:colOff>1104900</xdr:colOff>
      <xdr:row>10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5505450" y="3943350"/>
          <a:ext cx="56007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57150</xdr:rowOff>
    </xdr:from>
    <xdr:to>
      <xdr:col>3</xdr:col>
      <xdr:colOff>0</xdr:colOff>
      <xdr:row>21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5543550" y="397192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1095375</xdr:colOff>
      <xdr:row>31</xdr:row>
      <xdr:rowOff>0</xdr:rowOff>
    </xdr:from>
    <xdr:to>
      <xdr:col>17</xdr:col>
      <xdr:colOff>9525</xdr:colOff>
      <xdr:row>31</xdr:row>
      <xdr:rowOff>0</xdr:rowOff>
    </xdr:to>
    <xdr:sp>
      <xdr:nvSpPr>
        <xdr:cNvPr id="13" name="Line 15"/>
        <xdr:cNvSpPr>
          <a:spLocks/>
        </xdr:cNvSpPr>
      </xdr:nvSpPr>
      <xdr:spPr>
        <a:xfrm>
          <a:off x="16668750" y="11915775"/>
          <a:ext cx="44862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37</xdr:row>
      <xdr:rowOff>371475</xdr:rowOff>
    </xdr:from>
    <xdr:to>
      <xdr:col>21</xdr:col>
      <xdr:colOff>38100</xdr:colOff>
      <xdr:row>37</xdr:row>
      <xdr:rowOff>371475</xdr:rowOff>
    </xdr:to>
    <xdr:sp>
      <xdr:nvSpPr>
        <xdr:cNvPr id="14" name="Line 17"/>
        <xdr:cNvSpPr>
          <a:spLocks/>
        </xdr:cNvSpPr>
      </xdr:nvSpPr>
      <xdr:spPr>
        <a:xfrm>
          <a:off x="21155025" y="14563725"/>
          <a:ext cx="44862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1095375</xdr:colOff>
      <xdr:row>30</xdr:row>
      <xdr:rowOff>352425</xdr:rowOff>
    </xdr:from>
    <xdr:to>
      <xdr:col>12</xdr:col>
      <xdr:colOff>1104900</xdr:colOff>
      <xdr:row>37</xdr:row>
      <xdr:rowOff>381000</xdr:rowOff>
    </xdr:to>
    <xdr:sp>
      <xdr:nvSpPr>
        <xdr:cNvPr id="15" name="Line 19"/>
        <xdr:cNvSpPr>
          <a:spLocks/>
        </xdr:cNvSpPr>
      </xdr:nvSpPr>
      <xdr:spPr>
        <a:xfrm>
          <a:off x="16668750" y="11887200"/>
          <a:ext cx="9525" cy="2686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1095375</xdr:colOff>
      <xdr:row>30</xdr:row>
      <xdr:rowOff>342900</xdr:rowOff>
    </xdr:from>
    <xdr:to>
      <xdr:col>17</xdr:col>
      <xdr:colOff>9525</xdr:colOff>
      <xdr:row>63</xdr:row>
      <xdr:rowOff>19050</xdr:rowOff>
    </xdr:to>
    <xdr:sp>
      <xdr:nvSpPr>
        <xdr:cNvPr id="16" name="Line 20"/>
        <xdr:cNvSpPr>
          <a:spLocks/>
        </xdr:cNvSpPr>
      </xdr:nvSpPr>
      <xdr:spPr>
        <a:xfrm>
          <a:off x="21126450" y="11877675"/>
          <a:ext cx="28575" cy="2724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204"/>
  <sheetViews>
    <sheetView showGridLines="0" zoomScale="34" zoomScaleNormal="34" zoomScaleSheetLayoutView="25" workbookViewId="0" topLeftCell="B1">
      <selection activeCell="N33" sqref="N33:Q38"/>
    </sheetView>
  </sheetViews>
  <sheetFormatPr defaultColWidth="9.140625" defaultRowHeight="12.75"/>
  <cols>
    <col min="1" max="1" width="6.00390625" style="20" customWidth="1"/>
    <col min="2" max="2" width="34.8515625" style="21" customWidth="1"/>
    <col min="3" max="3" width="42.28125" style="21" customWidth="1"/>
    <col min="4" max="25" width="16.7109375" style="21" customWidth="1"/>
    <col min="26" max="26" width="18.421875" style="36" customWidth="1"/>
    <col min="27" max="27" width="19.140625" style="42" customWidth="1"/>
    <col min="28" max="28" width="14.00390625" style="21" bestFit="1" customWidth="1"/>
    <col min="29" max="29" width="9.140625" style="21" customWidth="1"/>
    <col min="30" max="30" width="16.8515625" style="21" bestFit="1" customWidth="1"/>
    <col min="31" max="16384" width="9.140625" style="21" customWidth="1"/>
  </cols>
  <sheetData>
    <row r="1" s="5" customFormat="1" ht="7.5" customHeight="1" thickBot="1">
      <c r="AA1" s="37"/>
    </row>
    <row r="2" spans="2:27" s="5" customFormat="1" ht="29.25" customHeight="1" thickBot="1">
      <c r="B2" s="26" t="e">
        <f>#REF!</f>
        <v>#REF!</v>
      </c>
      <c r="C2" s="733" t="s">
        <v>56</v>
      </c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11"/>
      <c r="Y2" s="12"/>
      <c r="Z2" s="28"/>
      <c r="AA2" s="37"/>
    </row>
    <row r="3" spans="2:27" s="5" customFormat="1" ht="29.25" customHeight="1">
      <c r="B3" s="731" t="e">
        <f>#REF!</f>
        <v>#REF!</v>
      </c>
      <c r="C3" s="735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13"/>
      <c r="Y3" s="14"/>
      <c r="Z3" s="28"/>
      <c r="AA3" s="37"/>
    </row>
    <row r="4" spans="2:27" s="5" customFormat="1" ht="51.75" customHeight="1">
      <c r="B4" s="732"/>
      <c r="C4" s="314" t="s">
        <v>57</v>
      </c>
      <c r="D4" s="53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3"/>
      <c r="Y4" s="14"/>
      <c r="Z4" s="28"/>
      <c r="AA4" s="37"/>
    </row>
    <row r="5" spans="2:27" s="5" customFormat="1" ht="51.75" customHeight="1">
      <c r="B5" s="732"/>
      <c r="C5" s="314" t="s">
        <v>58</v>
      </c>
      <c r="D5" s="53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39"/>
      <c r="W5" s="2"/>
      <c r="X5" s="13"/>
      <c r="Y5" s="14"/>
      <c r="Z5" s="28"/>
      <c r="AA5" s="37"/>
    </row>
    <row r="6" spans="2:27" s="5" customFormat="1" ht="27.75" customHeight="1">
      <c r="B6" s="732"/>
      <c r="C6" s="101" t="s">
        <v>35</v>
      </c>
      <c r="D6" s="53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3"/>
      <c r="Y6" s="14"/>
      <c r="Z6" s="28"/>
      <c r="AA6" s="37"/>
    </row>
    <row r="7" spans="2:27" s="5" customFormat="1" ht="20.25" customHeight="1" thickBot="1">
      <c r="B7" s="732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  <c r="Y7" s="9"/>
      <c r="Z7" s="29"/>
      <c r="AA7" s="37"/>
    </row>
    <row r="8" spans="1:27" s="23" customFormat="1" ht="30.75" customHeight="1" thickBot="1">
      <c r="A8" s="22"/>
      <c r="B8" s="732"/>
      <c r="C8" s="409" t="s">
        <v>111</v>
      </c>
      <c r="D8" s="737" t="s">
        <v>112</v>
      </c>
      <c r="E8" s="741"/>
      <c r="F8" s="741"/>
      <c r="G8" s="741"/>
      <c r="H8" s="742"/>
      <c r="I8" s="737" t="s">
        <v>113</v>
      </c>
      <c r="J8" s="741"/>
      <c r="K8" s="741"/>
      <c r="L8" s="741"/>
      <c r="M8" s="742"/>
      <c r="N8" s="737" t="s">
        <v>114</v>
      </c>
      <c r="O8" s="738"/>
      <c r="P8" s="738"/>
      <c r="Q8" s="739"/>
      <c r="R8" s="737" t="s">
        <v>115</v>
      </c>
      <c r="S8" s="740"/>
      <c r="T8" s="740"/>
      <c r="U8" s="740"/>
      <c r="V8" s="737" t="s">
        <v>116</v>
      </c>
      <c r="W8" s="738"/>
      <c r="X8" s="738"/>
      <c r="Y8" s="739"/>
      <c r="Z8" s="30"/>
      <c r="AA8" s="38"/>
    </row>
    <row r="9" spans="1:27" s="23" customFormat="1" ht="30" customHeight="1">
      <c r="A9" s="22"/>
      <c r="B9" s="743" t="s">
        <v>63</v>
      </c>
      <c r="C9" s="755"/>
      <c r="D9" s="833"/>
      <c r="E9" s="834"/>
      <c r="F9" s="834"/>
      <c r="G9" s="834"/>
      <c r="H9" s="835"/>
      <c r="I9" s="580"/>
      <c r="J9" s="745" t="s">
        <v>99</v>
      </c>
      <c r="K9" s="746"/>
      <c r="L9" s="746"/>
      <c r="M9" s="747"/>
      <c r="N9" s="766"/>
      <c r="O9" s="727"/>
      <c r="P9" s="727"/>
      <c r="Q9" s="728"/>
      <c r="R9" s="760" t="s">
        <v>68</v>
      </c>
      <c r="S9" s="761"/>
      <c r="T9" s="761"/>
      <c r="U9" s="762"/>
      <c r="V9" s="726" t="s">
        <v>122</v>
      </c>
      <c r="W9" s="727"/>
      <c r="X9" s="727"/>
      <c r="Y9" s="728"/>
      <c r="Z9" s="31"/>
      <c r="AA9" s="38"/>
    </row>
    <row r="10" spans="1:27" s="23" customFormat="1" ht="30" customHeight="1">
      <c r="A10" s="22"/>
      <c r="B10" s="744"/>
      <c r="C10" s="756"/>
      <c r="D10" s="836"/>
      <c r="E10" s="837"/>
      <c r="F10" s="837"/>
      <c r="G10" s="837"/>
      <c r="H10" s="838"/>
      <c r="I10" s="579"/>
      <c r="J10" s="748"/>
      <c r="K10" s="748"/>
      <c r="L10" s="748"/>
      <c r="M10" s="749"/>
      <c r="N10" s="767"/>
      <c r="O10" s="768"/>
      <c r="P10" s="768"/>
      <c r="Q10" s="769"/>
      <c r="R10" s="763" t="s">
        <v>69</v>
      </c>
      <c r="S10" s="764"/>
      <c r="T10" s="764"/>
      <c r="U10" s="765"/>
      <c r="V10" s="729"/>
      <c r="W10" s="729"/>
      <c r="X10" s="729"/>
      <c r="Y10" s="730"/>
      <c r="Z10" s="31"/>
      <c r="AA10" s="38"/>
    </row>
    <row r="11" spans="1:27" s="23" customFormat="1" ht="30" customHeight="1">
      <c r="A11" s="22"/>
      <c r="B11" s="750" t="s">
        <v>13</v>
      </c>
      <c r="C11" s="756"/>
      <c r="D11" s="839"/>
      <c r="E11" s="611" t="s">
        <v>40</v>
      </c>
      <c r="F11" s="612"/>
      <c r="G11" s="612"/>
      <c r="H11" s="606"/>
      <c r="I11" s="696"/>
      <c r="J11" s="753" t="s">
        <v>14</v>
      </c>
      <c r="K11" s="715" t="s">
        <v>60</v>
      </c>
      <c r="L11" s="754" t="s">
        <v>30</v>
      </c>
      <c r="M11" s="725" t="s">
        <v>32</v>
      </c>
      <c r="N11" s="770" t="s">
        <v>72</v>
      </c>
      <c r="O11" s="721" t="s">
        <v>60</v>
      </c>
      <c r="P11" s="664" t="s">
        <v>22</v>
      </c>
      <c r="Q11" s="771" t="s">
        <v>36</v>
      </c>
      <c r="R11" s="714" t="s">
        <v>61</v>
      </c>
      <c r="S11" s="715" t="s">
        <v>60</v>
      </c>
      <c r="T11" s="664" t="s">
        <v>22</v>
      </c>
      <c r="U11" s="705" t="s">
        <v>128</v>
      </c>
      <c r="V11" s="582"/>
      <c r="W11" s="583"/>
      <c r="X11" s="583"/>
      <c r="Y11" s="583"/>
      <c r="Z11" s="32"/>
      <c r="AA11" s="38"/>
    </row>
    <row r="12" spans="1:27" s="23" customFormat="1" ht="30" customHeight="1">
      <c r="A12" s="22"/>
      <c r="B12" s="751"/>
      <c r="C12" s="756"/>
      <c r="D12" s="632"/>
      <c r="E12" s="612"/>
      <c r="F12" s="612"/>
      <c r="G12" s="612"/>
      <c r="H12" s="606"/>
      <c r="I12" s="696"/>
      <c r="J12" s="753"/>
      <c r="K12" s="715"/>
      <c r="L12" s="754"/>
      <c r="M12" s="725"/>
      <c r="N12" s="770"/>
      <c r="O12" s="721"/>
      <c r="P12" s="664"/>
      <c r="Q12" s="771"/>
      <c r="R12" s="714"/>
      <c r="S12" s="715"/>
      <c r="T12" s="664"/>
      <c r="U12" s="705"/>
      <c r="V12" s="615" t="s">
        <v>52</v>
      </c>
      <c r="W12" s="615"/>
      <c r="X12" s="615"/>
      <c r="Y12" s="616"/>
      <c r="Z12" s="32"/>
      <c r="AA12" s="38"/>
    </row>
    <row r="13" spans="1:27" s="23" customFormat="1" ht="30" customHeight="1">
      <c r="A13" s="22"/>
      <c r="B13" s="751"/>
      <c r="C13" s="756"/>
      <c r="D13" s="632"/>
      <c r="E13" s="612"/>
      <c r="F13" s="612"/>
      <c r="G13" s="612"/>
      <c r="H13" s="606"/>
      <c r="I13" s="696"/>
      <c r="J13" s="753"/>
      <c r="K13" s="715"/>
      <c r="L13" s="754"/>
      <c r="M13" s="725"/>
      <c r="N13" s="770"/>
      <c r="O13" s="721"/>
      <c r="P13" s="664"/>
      <c r="Q13" s="771"/>
      <c r="R13" s="714"/>
      <c r="S13" s="715"/>
      <c r="T13" s="664"/>
      <c r="U13" s="705"/>
      <c r="V13" s="615" t="s">
        <v>51</v>
      </c>
      <c r="W13" s="615"/>
      <c r="X13" s="615"/>
      <c r="Y13" s="616"/>
      <c r="Z13" s="32"/>
      <c r="AA13" s="38"/>
    </row>
    <row r="14" spans="1:27" s="23" customFormat="1" ht="30" customHeight="1">
      <c r="A14" s="22"/>
      <c r="B14" s="752"/>
      <c r="C14" s="756"/>
      <c r="D14" s="632"/>
      <c r="E14" s="612"/>
      <c r="F14" s="612"/>
      <c r="G14" s="612"/>
      <c r="H14" s="606"/>
      <c r="I14" s="696"/>
      <c r="J14" s="753"/>
      <c r="K14" s="715"/>
      <c r="L14" s="754"/>
      <c r="M14" s="725"/>
      <c r="N14" s="770"/>
      <c r="O14" s="721"/>
      <c r="P14" s="664"/>
      <c r="Q14" s="771"/>
      <c r="R14" s="714"/>
      <c r="S14" s="715"/>
      <c r="T14" s="664"/>
      <c r="U14" s="705"/>
      <c r="V14" s="617" t="s">
        <v>53</v>
      </c>
      <c r="W14" s="617"/>
      <c r="X14" s="617"/>
      <c r="Y14" s="618"/>
      <c r="Z14" s="32"/>
      <c r="AA14" s="38"/>
    </row>
    <row r="15" spans="1:27" s="23" customFormat="1" ht="30" customHeight="1">
      <c r="A15" s="22"/>
      <c r="B15" s="325" t="s">
        <v>54</v>
      </c>
      <c r="C15" s="756"/>
      <c r="D15" s="584"/>
      <c r="E15" s="608" t="s">
        <v>117</v>
      </c>
      <c r="F15" s="609"/>
      <c r="G15" s="609"/>
      <c r="H15" s="610"/>
      <c r="I15" s="696"/>
      <c r="J15" s="710" t="s">
        <v>117</v>
      </c>
      <c r="K15" s="711"/>
      <c r="L15" s="711"/>
      <c r="M15" s="712"/>
      <c r="N15" s="710" t="s">
        <v>117</v>
      </c>
      <c r="O15" s="711"/>
      <c r="P15" s="711"/>
      <c r="Q15" s="712"/>
      <c r="R15" s="710" t="s">
        <v>117</v>
      </c>
      <c r="S15" s="711"/>
      <c r="T15" s="711"/>
      <c r="U15" s="712"/>
      <c r="V15" s="621" t="s">
        <v>117</v>
      </c>
      <c r="W15" s="621"/>
      <c r="X15" s="621"/>
      <c r="Y15" s="622"/>
      <c r="Z15" s="30"/>
      <c r="AA15" s="38"/>
    </row>
    <row r="16" spans="1:27" s="23" customFormat="1" ht="30" customHeight="1">
      <c r="A16" s="22"/>
      <c r="B16" s="325" t="s">
        <v>55</v>
      </c>
      <c r="C16" s="756"/>
      <c r="D16" s="581"/>
      <c r="E16" s="609"/>
      <c r="F16" s="609"/>
      <c r="G16" s="609"/>
      <c r="H16" s="610"/>
      <c r="I16" s="696"/>
      <c r="J16" s="710"/>
      <c r="K16" s="711"/>
      <c r="L16" s="711"/>
      <c r="M16" s="712"/>
      <c r="N16" s="788"/>
      <c r="O16" s="789"/>
      <c r="P16" s="789"/>
      <c r="Q16" s="790"/>
      <c r="R16" s="710"/>
      <c r="S16" s="711"/>
      <c r="T16" s="711"/>
      <c r="U16" s="712"/>
      <c r="V16" s="623"/>
      <c r="W16" s="623"/>
      <c r="X16" s="623"/>
      <c r="Y16" s="624"/>
      <c r="Z16" s="30"/>
      <c r="AA16" s="38"/>
    </row>
    <row r="17" spans="1:27" s="23" customFormat="1" ht="30" customHeight="1">
      <c r="A17" s="22"/>
      <c r="B17" s="625" t="s">
        <v>66</v>
      </c>
      <c r="C17" s="756"/>
      <c r="D17" s="631"/>
      <c r="E17" s="611" t="s">
        <v>39</v>
      </c>
      <c r="F17" s="612"/>
      <c r="G17" s="612"/>
      <c r="H17" s="606"/>
      <c r="I17" s="696"/>
      <c r="J17" s="706" t="s">
        <v>61</v>
      </c>
      <c r="K17" s="715" t="s">
        <v>60</v>
      </c>
      <c r="L17" s="758" t="s">
        <v>22</v>
      </c>
      <c r="M17" s="759" t="s">
        <v>32</v>
      </c>
      <c r="N17" s="795" t="s">
        <v>52</v>
      </c>
      <c r="O17" s="796"/>
      <c r="P17" s="796"/>
      <c r="Q17" s="797"/>
      <c r="R17" s="714" t="s">
        <v>61</v>
      </c>
      <c r="S17" s="715" t="s">
        <v>60</v>
      </c>
      <c r="T17" s="758" t="s">
        <v>22</v>
      </c>
      <c r="U17" s="803" t="s">
        <v>128</v>
      </c>
      <c r="V17" s="617" t="s">
        <v>49</v>
      </c>
      <c r="W17" s="617"/>
      <c r="X17" s="617"/>
      <c r="Y17" s="618"/>
      <c r="Z17" s="33"/>
      <c r="AA17" s="38"/>
    </row>
    <row r="18" spans="1:27" s="23" customFormat="1" ht="30" customHeight="1">
      <c r="A18" s="22"/>
      <c r="B18" s="628"/>
      <c r="C18" s="756"/>
      <c r="D18" s="632"/>
      <c r="E18" s="612"/>
      <c r="F18" s="612"/>
      <c r="G18" s="612"/>
      <c r="H18" s="606"/>
      <c r="I18" s="696"/>
      <c r="J18" s="706"/>
      <c r="K18" s="715"/>
      <c r="L18" s="758"/>
      <c r="M18" s="759"/>
      <c r="N18" s="798" t="s">
        <v>51</v>
      </c>
      <c r="O18" s="799"/>
      <c r="P18" s="799"/>
      <c r="Q18" s="800"/>
      <c r="R18" s="714"/>
      <c r="S18" s="715"/>
      <c r="T18" s="758"/>
      <c r="U18" s="803"/>
      <c r="V18" s="617"/>
      <c r="W18" s="617"/>
      <c r="X18" s="617"/>
      <c r="Y18" s="618"/>
      <c r="Z18" s="33"/>
      <c r="AA18" s="38"/>
    </row>
    <row r="19" spans="1:27" s="23" customFormat="1" ht="30" customHeight="1">
      <c r="A19" s="22"/>
      <c r="B19" s="626"/>
      <c r="C19" s="756"/>
      <c r="D19" s="632"/>
      <c r="E19" s="612"/>
      <c r="F19" s="612"/>
      <c r="G19" s="612"/>
      <c r="H19" s="606"/>
      <c r="I19" s="696"/>
      <c r="J19" s="706"/>
      <c r="K19" s="715"/>
      <c r="L19" s="758"/>
      <c r="M19" s="759"/>
      <c r="N19" s="791" t="s">
        <v>50</v>
      </c>
      <c r="O19" s="619"/>
      <c r="P19" s="619"/>
      <c r="Q19" s="620"/>
      <c r="R19" s="714"/>
      <c r="S19" s="715"/>
      <c r="T19" s="758"/>
      <c r="U19" s="803"/>
      <c r="V19" s="619"/>
      <c r="W19" s="619"/>
      <c r="X19" s="619"/>
      <c r="Y19" s="620"/>
      <c r="Z19" s="33"/>
      <c r="AA19" s="38"/>
    </row>
    <row r="20" spans="1:27" s="23" customFormat="1" ht="30" customHeight="1">
      <c r="A20" s="22"/>
      <c r="B20" s="776" t="s">
        <v>110</v>
      </c>
      <c r="C20" s="756"/>
      <c r="D20" s="584"/>
      <c r="E20" s="607" t="s">
        <v>118</v>
      </c>
      <c r="F20" s="609"/>
      <c r="G20" s="609"/>
      <c r="H20" s="610"/>
      <c r="I20" s="696"/>
      <c r="J20" s="722" t="s">
        <v>118</v>
      </c>
      <c r="K20" s="723"/>
      <c r="L20" s="723"/>
      <c r="M20" s="724"/>
      <c r="N20" s="779" t="s">
        <v>118</v>
      </c>
      <c r="O20" s="780"/>
      <c r="P20" s="780"/>
      <c r="Q20" s="781"/>
      <c r="R20" s="722" t="s">
        <v>118</v>
      </c>
      <c r="S20" s="723"/>
      <c r="T20" s="723"/>
      <c r="U20" s="724"/>
      <c r="V20" s="801" t="s">
        <v>89</v>
      </c>
      <c r="W20" s="801"/>
      <c r="X20" s="801"/>
      <c r="Y20" s="802"/>
      <c r="Z20" s="34"/>
      <c r="AA20" s="38"/>
    </row>
    <row r="21" spans="1:27" s="23" customFormat="1" ht="30">
      <c r="A21" s="22"/>
      <c r="B21" s="776"/>
      <c r="C21" s="756"/>
      <c r="D21" s="696"/>
      <c r="E21" s="609"/>
      <c r="F21" s="609"/>
      <c r="G21" s="609"/>
      <c r="H21" s="610"/>
      <c r="I21" s="696"/>
      <c r="J21" s="722"/>
      <c r="K21" s="723"/>
      <c r="L21" s="723"/>
      <c r="M21" s="724"/>
      <c r="N21" s="722"/>
      <c r="O21" s="723"/>
      <c r="P21" s="723"/>
      <c r="Q21" s="724"/>
      <c r="R21" s="722"/>
      <c r="S21" s="723"/>
      <c r="T21" s="723"/>
      <c r="U21" s="724"/>
      <c r="V21" s="804"/>
      <c r="W21" s="805"/>
      <c r="X21" s="805"/>
      <c r="Y21" s="806"/>
      <c r="Z21" s="34"/>
      <c r="AA21" s="38"/>
    </row>
    <row r="22" spans="1:27" s="23" customFormat="1" ht="30" customHeight="1">
      <c r="A22" s="22"/>
      <c r="B22" s="625" t="s">
        <v>97</v>
      </c>
      <c r="C22" s="756"/>
      <c r="D22" s="697"/>
      <c r="E22" s="594" t="s">
        <v>41</v>
      </c>
      <c r="F22" s="609"/>
      <c r="G22" s="609"/>
      <c r="H22" s="610"/>
      <c r="I22" s="696"/>
      <c r="J22" s="706" t="s">
        <v>61</v>
      </c>
      <c r="K22" s="721" t="s">
        <v>60</v>
      </c>
      <c r="L22" s="719" t="s">
        <v>30</v>
      </c>
      <c r="M22" s="725" t="s">
        <v>32</v>
      </c>
      <c r="N22" s="714" t="s">
        <v>61</v>
      </c>
      <c r="O22" s="721" t="s">
        <v>60</v>
      </c>
      <c r="P22" s="705" t="s">
        <v>128</v>
      </c>
      <c r="Q22" s="771" t="s">
        <v>36</v>
      </c>
      <c r="R22" s="714" t="s">
        <v>61</v>
      </c>
      <c r="S22" s="715" t="s">
        <v>60</v>
      </c>
      <c r="T22" s="717" t="s">
        <v>30</v>
      </c>
      <c r="U22" s="725" t="s">
        <v>32</v>
      </c>
      <c r="V22" s="807"/>
      <c r="W22" s="808"/>
      <c r="X22" s="808"/>
      <c r="Y22" s="809"/>
      <c r="Z22" s="34"/>
      <c r="AA22" s="38"/>
    </row>
    <row r="23" spans="1:27" s="23" customFormat="1" ht="30">
      <c r="A23" s="22"/>
      <c r="B23" s="628"/>
      <c r="C23" s="756"/>
      <c r="D23" s="697"/>
      <c r="E23" s="595" t="s">
        <v>42</v>
      </c>
      <c r="F23" s="596"/>
      <c r="G23" s="596"/>
      <c r="H23" s="597"/>
      <c r="I23" s="696"/>
      <c r="J23" s="706"/>
      <c r="K23" s="721"/>
      <c r="L23" s="720"/>
      <c r="M23" s="725"/>
      <c r="N23" s="714"/>
      <c r="O23" s="721"/>
      <c r="P23" s="705"/>
      <c r="Q23" s="771"/>
      <c r="R23" s="714"/>
      <c r="S23" s="715"/>
      <c r="T23" s="717"/>
      <c r="U23" s="725"/>
      <c r="V23" s="807"/>
      <c r="W23" s="808"/>
      <c r="X23" s="808"/>
      <c r="Y23" s="809"/>
      <c r="Z23" s="34"/>
      <c r="AA23" s="38"/>
    </row>
    <row r="24" spans="1:27" s="23" customFormat="1" ht="30" customHeight="1">
      <c r="A24" s="22"/>
      <c r="B24" s="628"/>
      <c r="C24" s="756"/>
      <c r="D24" s="697"/>
      <c r="E24" s="596"/>
      <c r="F24" s="596"/>
      <c r="G24" s="596"/>
      <c r="H24" s="597"/>
      <c r="I24" s="696"/>
      <c r="J24" s="706"/>
      <c r="K24" s="721"/>
      <c r="L24" s="720"/>
      <c r="M24" s="725"/>
      <c r="N24" s="714"/>
      <c r="O24" s="721"/>
      <c r="P24" s="705"/>
      <c r="Q24" s="771"/>
      <c r="R24" s="714"/>
      <c r="S24" s="715"/>
      <c r="T24" s="717"/>
      <c r="U24" s="725"/>
      <c r="V24" s="807"/>
      <c r="W24" s="808"/>
      <c r="X24" s="808"/>
      <c r="Y24" s="809"/>
      <c r="Z24" s="34"/>
      <c r="AA24" s="38"/>
    </row>
    <row r="25" spans="1:27" s="23" customFormat="1" ht="30" customHeight="1">
      <c r="A25" s="22"/>
      <c r="B25" s="626"/>
      <c r="C25" s="757"/>
      <c r="D25" s="697"/>
      <c r="E25" s="594" t="s">
        <v>43</v>
      </c>
      <c r="F25" s="609"/>
      <c r="G25" s="609"/>
      <c r="H25" s="610"/>
      <c r="I25" s="696"/>
      <c r="J25" s="706"/>
      <c r="K25" s="721"/>
      <c r="L25" s="720"/>
      <c r="M25" s="725"/>
      <c r="N25" s="714"/>
      <c r="O25" s="721"/>
      <c r="P25" s="705"/>
      <c r="Q25" s="771"/>
      <c r="R25" s="714"/>
      <c r="S25" s="715"/>
      <c r="T25" s="717"/>
      <c r="U25" s="725"/>
      <c r="V25" s="807"/>
      <c r="W25" s="808"/>
      <c r="X25" s="808"/>
      <c r="Y25" s="809"/>
      <c r="Z25" s="34"/>
      <c r="AA25" s="38"/>
    </row>
    <row r="26" spans="1:27" s="23" customFormat="1" ht="30">
      <c r="A26" s="22"/>
      <c r="B26" s="629" t="s">
        <v>96</v>
      </c>
      <c r="C26" s="633" t="s">
        <v>98</v>
      </c>
      <c r="D26" s="697"/>
      <c r="E26" s="608" t="s">
        <v>117</v>
      </c>
      <c r="F26" s="689"/>
      <c r="G26" s="689"/>
      <c r="H26" s="690"/>
      <c r="I26" s="696"/>
      <c r="J26" s="710" t="s">
        <v>117</v>
      </c>
      <c r="K26" s="711"/>
      <c r="L26" s="711"/>
      <c r="M26" s="712"/>
      <c r="N26" s="710" t="s">
        <v>117</v>
      </c>
      <c r="O26" s="711"/>
      <c r="P26" s="711"/>
      <c r="Q26" s="712"/>
      <c r="R26" s="710" t="s">
        <v>117</v>
      </c>
      <c r="S26" s="711"/>
      <c r="T26" s="711"/>
      <c r="U26" s="712"/>
      <c r="V26" s="807"/>
      <c r="W26" s="808"/>
      <c r="X26" s="808"/>
      <c r="Y26" s="809"/>
      <c r="Z26" s="34"/>
      <c r="AA26" s="38"/>
    </row>
    <row r="27" spans="1:27" s="23" customFormat="1" ht="30" customHeight="1">
      <c r="A27" s="22"/>
      <c r="B27" s="630"/>
      <c r="C27" s="634"/>
      <c r="D27" s="697"/>
      <c r="E27" s="689"/>
      <c r="F27" s="689"/>
      <c r="G27" s="689"/>
      <c r="H27" s="690"/>
      <c r="I27" s="696"/>
      <c r="J27" s="710"/>
      <c r="K27" s="711"/>
      <c r="L27" s="711"/>
      <c r="M27" s="712"/>
      <c r="N27" s="710"/>
      <c r="O27" s="711"/>
      <c r="P27" s="711"/>
      <c r="Q27" s="712"/>
      <c r="R27" s="710"/>
      <c r="S27" s="711"/>
      <c r="T27" s="711"/>
      <c r="U27" s="712"/>
      <c r="V27" s="807"/>
      <c r="W27" s="808"/>
      <c r="X27" s="808"/>
      <c r="Y27" s="809"/>
      <c r="Z27" s="34"/>
      <c r="AA27" s="38"/>
    </row>
    <row r="28" spans="1:27" s="23" customFormat="1" ht="30" customHeight="1">
      <c r="A28" s="22"/>
      <c r="B28" s="625" t="s">
        <v>65</v>
      </c>
      <c r="C28" s="634"/>
      <c r="D28" s="697"/>
      <c r="E28" s="627" t="s">
        <v>30</v>
      </c>
      <c r="F28" s="687" t="s">
        <v>60</v>
      </c>
      <c r="G28" s="664" t="s">
        <v>22</v>
      </c>
      <c r="H28" s="701" t="s">
        <v>72</v>
      </c>
      <c r="I28" s="696"/>
      <c r="J28" s="706" t="s">
        <v>61</v>
      </c>
      <c r="K28" s="715" t="s">
        <v>60</v>
      </c>
      <c r="L28" s="664" t="s">
        <v>16</v>
      </c>
      <c r="M28" s="705" t="s">
        <v>128</v>
      </c>
      <c r="N28" s="714" t="s">
        <v>61</v>
      </c>
      <c r="O28" s="719" t="s">
        <v>30</v>
      </c>
      <c r="P28" s="705" t="s">
        <v>128</v>
      </c>
      <c r="Q28" s="771" t="s">
        <v>36</v>
      </c>
      <c r="R28" s="714" t="s">
        <v>61</v>
      </c>
      <c r="S28" s="715" t="s">
        <v>60</v>
      </c>
      <c r="T28" s="717" t="s">
        <v>30</v>
      </c>
      <c r="U28" s="725" t="s">
        <v>32</v>
      </c>
      <c r="V28" s="807"/>
      <c r="W28" s="808"/>
      <c r="X28" s="808"/>
      <c r="Y28" s="809"/>
      <c r="Z28" s="34"/>
      <c r="AA28" s="38"/>
    </row>
    <row r="29" spans="1:27" s="23" customFormat="1" ht="30" customHeight="1">
      <c r="A29" s="22"/>
      <c r="B29" s="626"/>
      <c r="C29" s="635"/>
      <c r="D29" s="697"/>
      <c r="E29" s="627"/>
      <c r="F29" s="687"/>
      <c r="G29" s="664"/>
      <c r="H29" s="701"/>
      <c r="I29" s="696"/>
      <c r="J29" s="706"/>
      <c r="K29" s="715"/>
      <c r="L29" s="664"/>
      <c r="M29" s="705"/>
      <c r="N29" s="714"/>
      <c r="O29" s="720"/>
      <c r="P29" s="705"/>
      <c r="Q29" s="771"/>
      <c r="R29" s="714"/>
      <c r="S29" s="715"/>
      <c r="T29" s="717"/>
      <c r="U29" s="725"/>
      <c r="V29" s="807"/>
      <c r="W29" s="808"/>
      <c r="X29" s="808"/>
      <c r="Y29" s="809"/>
      <c r="Z29" s="34"/>
      <c r="AA29" s="38"/>
    </row>
    <row r="30" spans="1:27" s="23" customFormat="1" ht="30" customHeight="1">
      <c r="A30" s="22"/>
      <c r="B30" s="625" t="s">
        <v>64</v>
      </c>
      <c r="C30" s="785" t="s">
        <v>67</v>
      </c>
      <c r="D30" s="697"/>
      <c r="E30" s="627"/>
      <c r="F30" s="687"/>
      <c r="G30" s="664"/>
      <c r="H30" s="701"/>
      <c r="I30" s="696"/>
      <c r="J30" s="706"/>
      <c r="K30" s="715"/>
      <c r="L30" s="664"/>
      <c r="M30" s="705"/>
      <c r="N30" s="714"/>
      <c r="O30" s="720"/>
      <c r="P30" s="705"/>
      <c r="Q30" s="771"/>
      <c r="R30" s="714"/>
      <c r="S30" s="715"/>
      <c r="T30" s="717"/>
      <c r="U30" s="725"/>
      <c r="V30" s="807"/>
      <c r="W30" s="808"/>
      <c r="X30" s="808"/>
      <c r="Y30" s="809"/>
      <c r="Z30" s="34"/>
      <c r="AA30" s="38"/>
    </row>
    <row r="31" spans="1:27" s="23" customFormat="1" ht="30">
      <c r="A31" s="22"/>
      <c r="B31" s="626"/>
      <c r="C31" s="786"/>
      <c r="D31" s="697"/>
      <c r="E31" s="627"/>
      <c r="F31" s="687"/>
      <c r="G31" s="664"/>
      <c r="H31" s="701"/>
      <c r="I31" s="696"/>
      <c r="J31" s="706"/>
      <c r="K31" s="715"/>
      <c r="L31" s="664"/>
      <c r="M31" s="705"/>
      <c r="N31" s="714"/>
      <c r="O31" s="720"/>
      <c r="P31" s="705"/>
      <c r="Q31" s="771"/>
      <c r="R31" s="714"/>
      <c r="S31" s="715"/>
      <c r="T31" s="717"/>
      <c r="U31" s="725"/>
      <c r="V31" s="807"/>
      <c r="W31" s="808"/>
      <c r="X31" s="808"/>
      <c r="Y31" s="809"/>
      <c r="Z31" s="34"/>
      <c r="AA31" s="38"/>
    </row>
    <row r="32" spans="1:27" s="23" customFormat="1" ht="30" customHeight="1">
      <c r="A32" s="22"/>
      <c r="B32" s="777" t="s">
        <v>94</v>
      </c>
      <c r="C32" s="703" t="s">
        <v>117</v>
      </c>
      <c r="D32" s="697"/>
      <c r="E32" s="691" t="s">
        <v>120</v>
      </c>
      <c r="F32" s="692"/>
      <c r="G32" s="692"/>
      <c r="H32" s="693"/>
      <c r="I32" s="696"/>
      <c r="J32" s="707" t="s">
        <v>120</v>
      </c>
      <c r="K32" s="708"/>
      <c r="L32" s="708"/>
      <c r="M32" s="709"/>
      <c r="N32" s="792" t="s">
        <v>117</v>
      </c>
      <c r="O32" s="793"/>
      <c r="P32" s="793"/>
      <c r="Q32" s="794"/>
      <c r="R32" s="707" t="s">
        <v>120</v>
      </c>
      <c r="S32" s="708"/>
      <c r="T32" s="708"/>
      <c r="U32" s="709"/>
      <c r="V32" s="807"/>
      <c r="W32" s="808"/>
      <c r="X32" s="808"/>
      <c r="Y32" s="809"/>
      <c r="Z32" s="34"/>
      <c r="AA32" s="38"/>
    </row>
    <row r="33" spans="1:27" s="23" customFormat="1" ht="29.25" customHeight="1">
      <c r="A33" s="22"/>
      <c r="B33" s="778"/>
      <c r="C33" s="704"/>
      <c r="D33" s="698"/>
      <c r="E33" s="694"/>
      <c r="F33" s="694"/>
      <c r="G33" s="694"/>
      <c r="H33" s="695"/>
      <c r="I33" s="787"/>
      <c r="J33" s="707"/>
      <c r="K33" s="708"/>
      <c r="L33" s="708"/>
      <c r="M33" s="709"/>
      <c r="N33" s="824" t="s">
        <v>91</v>
      </c>
      <c r="O33" s="825"/>
      <c r="P33" s="825"/>
      <c r="Q33" s="826"/>
      <c r="R33" s="707"/>
      <c r="S33" s="708"/>
      <c r="T33" s="708"/>
      <c r="U33" s="709"/>
      <c r="V33" s="807"/>
      <c r="W33" s="808"/>
      <c r="X33" s="808"/>
      <c r="Y33" s="809"/>
      <c r="Z33" s="34"/>
      <c r="AA33" s="38"/>
    </row>
    <row r="34" spans="1:30" s="23" customFormat="1" ht="30" customHeight="1">
      <c r="A34" s="22"/>
      <c r="B34" s="774" t="s">
        <v>95</v>
      </c>
      <c r="C34" s="684" t="s">
        <v>109</v>
      </c>
      <c r="D34" s="699" t="s">
        <v>46</v>
      </c>
      <c r="E34" s="782" t="s">
        <v>30</v>
      </c>
      <c r="F34" s="687" t="s">
        <v>60</v>
      </c>
      <c r="G34" s="664" t="s">
        <v>22</v>
      </c>
      <c r="H34" s="701" t="s">
        <v>72</v>
      </c>
      <c r="I34" s="636" t="s">
        <v>45</v>
      </c>
      <c r="J34" s="706" t="s">
        <v>61</v>
      </c>
      <c r="K34" s="717" t="s">
        <v>30</v>
      </c>
      <c r="L34" s="664" t="s">
        <v>22</v>
      </c>
      <c r="M34" s="705" t="s">
        <v>128</v>
      </c>
      <c r="N34" s="827"/>
      <c r="O34" s="828"/>
      <c r="P34" s="828"/>
      <c r="Q34" s="829"/>
      <c r="R34" s="706" t="s">
        <v>61</v>
      </c>
      <c r="S34" s="721" t="s">
        <v>60</v>
      </c>
      <c r="T34" s="717" t="s">
        <v>30</v>
      </c>
      <c r="U34" s="725" t="s">
        <v>32</v>
      </c>
      <c r="V34" s="807"/>
      <c r="W34" s="808"/>
      <c r="X34" s="808"/>
      <c r="Y34" s="809"/>
      <c r="Z34" s="34"/>
      <c r="AA34" s="38"/>
      <c r="AD34" s="27"/>
    </row>
    <row r="35" spans="1:28" s="23" customFormat="1" ht="30">
      <c r="A35" s="22"/>
      <c r="B35" s="774"/>
      <c r="C35" s="685"/>
      <c r="D35" s="700"/>
      <c r="E35" s="783"/>
      <c r="F35" s="687"/>
      <c r="G35" s="664"/>
      <c r="H35" s="701"/>
      <c r="I35" s="637"/>
      <c r="J35" s="706"/>
      <c r="K35" s="717"/>
      <c r="L35" s="664"/>
      <c r="M35" s="705"/>
      <c r="N35" s="827"/>
      <c r="O35" s="828"/>
      <c r="P35" s="828"/>
      <c r="Q35" s="829"/>
      <c r="R35" s="706"/>
      <c r="S35" s="721"/>
      <c r="T35" s="717"/>
      <c r="U35" s="725"/>
      <c r="V35" s="807"/>
      <c r="W35" s="808"/>
      <c r="X35" s="808"/>
      <c r="Y35" s="809"/>
      <c r="Z35" s="34"/>
      <c r="AA35" s="38"/>
      <c r="AB35" s="43"/>
    </row>
    <row r="36" spans="1:27" s="23" customFormat="1" ht="30">
      <c r="A36" s="22"/>
      <c r="B36" s="774"/>
      <c r="C36" s="685"/>
      <c r="D36" s="699" t="s">
        <v>47</v>
      </c>
      <c r="E36" s="783"/>
      <c r="F36" s="687"/>
      <c r="G36" s="664"/>
      <c r="H36" s="701"/>
      <c r="I36" s="636" t="s">
        <v>44</v>
      </c>
      <c r="J36" s="706"/>
      <c r="K36" s="717"/>
      <c r="L36" s="664"/>
      <c r="M36" s="705"/>
      <c r="N36" s="827"/>
      <c r="O36" s="828"/>
      <c r="P36" s="828"/>
      <c r="Q36" s="829"/>
      <c r="R36" s="706"/>
      <c r="S36" s="721"/>
      <c r="T36" s="717"/>
      <c r="U36" s="725"/>
      <c r="V36" s="807"/>
      <c r="W36" s="808"/>
      <c r="X36" s="808"/>
      <c r="Y36" s="809"/>
      <c r="Z36" s="34"/>
      <c r="AA36" s="38"/>
    </row>
    <row r="37" spans="1:27" s="23" customFormat="1" ht="30">
      <c r="A37" s="22"/>
      <c r="B37" s="774"/>
      <c r="C37" s="685"/>
      <c r="D37" s="700"/>
      <c r="E37" s="783"/>
      <c r="F37" s="687"/>
      <c r="G37" s="664"/>
      <c r="H37" s="701"/>
      <c r="I37" s="638"/>
      <c r="J37" s="706"/>
      <c r="K37" s="717"/>
      <c r="L37" s="664"/>
      <c r="M37" s="705"/>
      <c r="N37" s="827"/>
      <c r="O37" s="828"/>
      <c r="P37" s="828"/>
      <c r="Q37" s="829"/>
      <c r="R37" s="706"/>
      <c r="S37" s="721"/>
      <c r="T37" s="717"/>
      <c r="U37" s="725"/>
      <c r="V37" s="807"/>
      <c r="W37" s="808"/>
      <c r="X37" s="808"/>
      <c r="Y37" s="809"/>
      <c r="Z37" s="34"/>
      <c r="AA37" s="38"/>
    </row>
    <row r="38" spans="1:27" s="23" customFormat="1" ht="30.75" thickBot="1">
      <c r="A38" s="22"/>
      <c r="B38" s="775"/>
      <c r="C38" s="686"/>
      <c r="D38" s="700"/>
      <c r="E38" s="784"/>
      <c r="F38" s="688"/>
      <c r="G38" s="665"/>
      <c r="H38" s="702"/>
      <c r="I38" s="639"/>
      <c r="J38" s="713"/>
      <c r="K38" s="718"/>
      <c r="L38" s="665"/>
      <c r="M38" s="716"/>
      <c r="N38" s="830"/>
      <c r="O38" s="831"/>
      <c r="P38" s="831"/>
      <c r="Q38" s="832"/>
      <c r="R38" s="713"/>
      <c r="S38" s="772"/>
      <c r="T38" s="718"/>
      <c r="U38" s="773"/>
      <c r="V38" s="810"/>
      <c r="W38" s="811"/>
      <c r="X38" s="811"/>
      <c r="Y38" s="812"/>
      <c r="Z38" s="34"/>
      <c r="AA38" s="39"/>
    </row>
    <row r="39" spans="1:27" s="18" customFormat="1" ht="27.75" customHeight="1" hidden="1" thickBot="1">
      <c r="A39" s="17"/>
      <c r="B39" s="191"/>
      <c r="C39" s="106"/>
      <c r="D39" s="106"/>
      <c r="E39" s="106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3"/>
      <c r="Y39" s="104"/>
      <c r="Z39" s="35"/>
      <c r="AA39" s="40"/>
    </row>
    <row r="40" spans="1:28" s="114" customFormat="1" ht="23.25" customHeight="1" hidden="1">
      <c r="A40" s="107"/>
      <c r="B40" s="108" t="s">
        <v>60</v>
      </c>
      <c r="C40" s="109"/>
      <c r="D40" s="539"/>
      <c r="E40" s="452"/>
      <c r="F40" s="453">
        <v>4.5</v>
      </c>
      <c r="G40" s="453"/>
      <c r="H40" s="454"/>
      <c r="I40" s="563"/>
      <c r="J40" s="452"/>
      <c r="K40" s="453">
        <v>7.5</v>
      </c>
      <c r="L40" s="453"/>
      <c r="M40" s="454"/>
      <c r="N40" s="452"/>
      <c r="O40" s="453">
        <v>4</v>
      </c>
      <c r="P40" s="453"/>
      <c r="Q40" s="454"/>
      <c r="R40" s="452"/>
      <c r="S40" s="453">
        <v>10</v>
      </c>
      <c r="T40" s="453"/>
      <c r="U40" s="454"/>
      <c r="V40" s="110"/>
      <c r="W40" s="111"/>
      <c r="X40" s="111"/>
      <c r="Y40" s="112"/>
      <c r="Z40" s="591" t="s">
        <v>79</v>
      </c>
      <c r="AA40" s="113">
        <f aca="true" t="shared" si="0" ref="AA40:AA56">SUM(C40:Y40)</f>
        <v>26</v>
      </c>
      <c r="AB40" s="593"/>
    </row>
    <row r="41" spans="1:28" s="114" customFormat="1" ht="23.25" customHeight="1" hidden="1">
      <c r="A41" s="107"/>
      <c r="B41" s="115" t="s">
        <v>127</v>
      </c>
      <c r="C41" s="116"/>
      <c r="D41" s="540"/>
      <c r="E41" s="455"/>
      <c r="F41" s="456"/>
      <c r="G41" s="456"/>
      <c r="H41" s="457"/>
      <c r="I41" s="564"/>
      <c r="J41" s="455"/>
      <c r="K41" s="456"/>
      <c r="L41" s="456"/>
      <c r="M41" s="457"/>
      <c r="N41" s="455"/>
      <c r="O41" s="456"/>
      <c r="P41" s="456"/>
      <c r="Q41" s="457"/>
      <c r="R41" s="455"/>
      <c r="S41" s="456"/>
      <c r="T41" s="456"/>
      <c r="U41" s="457"/>
      <c r="V41" s="117"/>
      <c r="W41" s="118"/>
      <c r="X41" s="118"/>
      <c r="Y41" s="119"/>
      <c r="Z41" s="640"/>
      <c r="AA41" s="120">
        <f t="shared" si="0"/>
        <v>0</v>
      </c>
      <c r="AB41" s="593"/>
    </row>
    <row r="42" spans="1:28" s="114" customFormat="1" ht="23.25" customHeight="1" hidden="1">
      <c r="A42" s="107"/>
      <c r="B42" s="121" t="s">
        <v>125</v>
      </c>
      <c r="C42" s="122"/>
      <c r="D42" s="541"/>
      <c r="E42" s="458"/>
      <c r="F42" s="459"/>
      <c r="G42" s="459"/>
      <c r="H42" s="460"/>
      <c r="I42" s="565"/>
      <c r="J42" s="458"/>
      <c r="K42" s="459"/>
      <c r="L42" s="459"/>
      <c r="M42" s="460"/>
      <c r="N42" s="458"/>
      <c r="O42" s="459"/>
      <c r="P42" s="459"/>
      <c r="Q42" s="460"/>
      <c r="R42" s="458"/>
      <c r="S42" s="459"/>
      <c r="T42" s="459"/>
      <c r="U42" s="460"/>
      <c r="V42" s="123"/>
      <c r="W42" s="124"/>
      <c r="X42" s="124"/>
      <c r="Y42" s="125"/>
      <c r="Z42" s="640"/>
      <c r="AA42" s="126">
        <f t="shared" si="0"/>
        <v>0</v>
      </c>
      <c r="AB42" s="593"/>
    </row>
    <row r="43" spans="1:28" s="114" customFormat="1" ht="23.25" customHeight="1" hidden="1">
      <c r="A43" s="107"/>
      <c r="B43" s="127" t="s">
        <v>128</v>
      </c>
      <c r="C43" s="128"/>
      <c r="D43" s="542"/>
      <c r="E43" s="461"/>
      <c r="F43" s="462"/>
      <c r="G43" s="462"/>
      <c r="H43" s="463"/>
      <c r="I43" s="566"/>
      <c r="J43" s="461"/>
      <c r="K43" s="462"/>
      <c r="L43" s="462"/>
      <c r="M43" s="463">
        <v>4.5</v>
      </c>
      <c r="N43" s="461"/>
      <c r="O43" s="462"/>
      <c r="P43" s="462">
        <v>4</v>
      </c>
      <c r="Q43" s="463">
        <v>4</v>
      </c>
      <c r="R43" s="461"/>
      <c r="S43" s="462"/>
      <c r="T43" s="462"/>
      <c r="U43" s="463">
        <v>3.5</v>
      </c>
      <c r="V43" s="129"/>
      <c r="W43" s="130"/>
      <c r="X43" s="130"/>
      <c r="Y43" s="131"/>
      <c r="Z43" s="640"/>
      <c r="AA43" s="132">
        <f t="shared" si="0"/>
        <v>16</v>
      </c>
      <c r="AB43" s="593"/>
    </row>
    <row r="44" spans="1:28" s="114" customFormat="1" ht="23.25" customHeight="1" hidden="1">
      <c r="A44" s="107"/>
      <c r="B44" s="133" t="s">
        <v>61</v>
      </c>
      <c r="C44" s="134"/>
      <c r="D44" s="543"/>
      <c r="E44" s="464"/>
      <c r="F44" s="465"/>
      <c r="G44" s="465"/>
      <c r="H44" s="466"/>
      <c r="I44" s="567"/>
      <c r="J44" s="464">
        <v>8</v>
      </c>
      <c r="K44" s="465"/>
      <c r="L44" s="465"/>
      <c r="M44" s="466"/>
      <c r="N44" s="464">
        <v>4</v>
      </c>
      <c r="O44" s="465"/>
      <c r="P44" s="465"/>
      <c r="Q44" s="466"/>
      <c r="R44" s="464">
        <v>10</v>
      </c>
      <c r="S44" s="465"/>
      <c r="T44" s="465"/>
      <c r="U44" s="466"/>
      <c r="V44" s="135"/>
      <c r="W44" s="136"/>
      <c r="X44" s="136"/>
      <c r="Y44" s="137"/>
      <c r="Z44" s="640"/>
      <c r="AA44" s="138">
        <f t="shared" si="0"/>
        <v>22</v>
      </c>
      <c r="AB44" s="593"/>
    </row>
    <row r="45" spans="1:28" s="114" customFormat="1" ht="23.25" customHeight="1" hidden="1">
      <c r="A45" s="107"/>
      <c r="B45" s="308" t="s">
        <v>32</v>
      </c>
      <c r="C45" s="309"/>
      <c r="D45" s="544"/>
      <c r="E45" s="467"/>
      <c r="F45" s="468"/>
      <c r="G45" s="468"/>
      <c r="H45" s="469"/>
      <c r="I45" s="568"/>
      <c r="J45" s="467"/>
      <c r="K45" s="468"/>
      <c r="L45" s="468"/>
      <c r="M45" s="469">
        <v>5.5</v>
      </c>
      <c r="N45" s="467"/>
      <c r="O45" s="468"/>
      <c r="P45" s="468"/>
      <c r="Q45" s="469"/>
      <c r="R45" s="467"/>
      <c r="S45" s="468"/>
      <c r="T45" s="468"/>
      <c r="U45" s="469">
        <v>6.5</v>
      </c>
      <c r="V45" s="310"/>
      <c r="W45" s="311"/>
      <c r="X45" s="311"/>
      <c r="Y45" s="312"/>
      <c r="Z45" s="640"/>
      <c r="AA45" s="313">
        <f t="shared" si="0"/>
        <v>12</v>
      </c>
      <c r="AB45" s="593"/>
    </row>
    <row r="46" spans="1:28" s="114" customFormat="1" ht="23.25" customHeight="1" hidden="1">
      <c r="A46" s="107"/>
      <c r="B46" s="202" t="s">
        <v>30</v>
      </c>
      <c r="C46" s="203"/>
      <c r="D46" s="545"/>
      <c r="E46" s="470">
        <v>4.5</v>
      </c>
      <c r="F46" s="471"/>
      <c r="G46" s="471"/>
      <c r="H46" s="472"/>
      <c r="I46" s="569"/>
      <c r="J46" s="470"/>
      <c r="K46" s="471">
        <v>2.5</v>
      </c>
      <c r="L46" s="471">
        <v>4</v>
      </c>
      <c r="M46" s="471"/>
      <c r="N46" s="470"/>
      <c r="O46" s="471">
        <v>2</v>
      </c>
      <c r="P46" s="471"/>
      <c r="Q46" s="472"/>
      <c r="R46" s="470"/>
      <c r="S46" s="471"/>
      <c r="T46" s="471">
        <v>6.5</v>
      </c>
      <c r="U46" s="472"/>
      <c r="V46" s="199"/>
      <c r="W46" s="200"/>
      <c r="X46" s="200"/>
      <c r="Y46" s="201"/>
      <c r="Z46" s="640"/>
      <c r="AA46" s="204">
        <f t="shared" si="0"/>
        <v>19.5</v>
      </c>
      <c r="AB46" s="593"/>
    </row>
    <row r="47" spans="1:28" s="114" customFormat="1" ht="23.25" customHeight="1" hidden="1">
      <c r="A47" s="107"/>
      <c r="B47" s="315" t="s">
        <v>36</v>
      </c>
      <c r="C47" s="320"/>
      <c r="D47" s="546"/>
      <c r="E47" s="473"/>
      <c r="F47" s="474"/>
      <c r="G47" s="474"/>
      <c r="H47" s="475"/>
      <c r="I47" s="570"/>
      <c r="J47" s="473"/>
      <c r="K47" s="474"/>
      <c r="L47" s="474"/>
      <c r="M47" s="474"/>
      <c r="N47" s="473"/>
      <c r="O47" s="474"/>
      <c r="P47" s="474"/>
      <c r="Q47" s="475">
        <v>6</v>
      </c>
      <c r="R47" s="473"/>
      <c r="S47" s="474"/>
      <c r="T47" s="474"/>
      <c r="U47" s="475"/>
      <c r="V47" s="321"/>
      <c r="W47" s="322"/>
      <c r="X47" s="322"/>
      <c r="Y47" s="323"/>
      <c r="Z47" s="640"/>
      <c r="AA47" s="319">
        <f t="shared" si="0"/>
        <v>6</v>
      </c>
      <c r="AB47" s="593"/>
    </row>
    <row r="48" spans="1:28" s="114" customFormat="1" ht="23.25" customHeight="1" hidden="1">
      <c r="A48" s="107"/>
      <c r="B48" s="139" t="s">
        <v>72</v>
      </c>
      <c r="C48" s="140"/>
      <c r="D48" s="547"/>
      <c r="E48" s="476"/>
      <c r="F48" s="477"/>
      <c r="G48" s="477"/>
      <c r="H48" s="478">
        <v>4.5</v>
      </c>
      <c r="I48" s="571"/>
      <c r="J48" s="476"/>
      <c r="K48" s="477"/>
      <c r="L48" s="477"/>
      <c r="M48" s="477"/>
      <c r="N48" s="476">
        <v>2</v>
      </c>
      <c r="O48" s="477"/>
      <c r="P48" s="477"/>
      <c r="Q48" s="478"/>
      <c r="R48" s="476"/>
      <c r="S48" s="477"/>
      <c r="T48" s="477"/>
      <c r="U48" s="478"/>
      <c r="V48" s="141"/>
      <c r="W48" s="142"/>
      <c r="X48" s="142"/>
      <c r="Y48" s="143"/>
      <c r="Z48" s="640"/>
      <c r="AA48" s="144">
        <f t="shared" si="0"/>
        <v>6.5</v>
      </c>
      <c r="AB48" s="593"/>
    </row>
    <row r="49" spans="1:28" s="114" customFormat="1" ht="23.25" customHeight="1" hidden="1">
      <c r="A49" s="107"/>
      <c r="B49" s="346" t="s">
        <v>126</v>
      </c>
      <c r="C49" s="347"/>
      <c r="D49" s="548"/>
      <c r="E49" s="479"/>
      <c r="F49" s="480"/>
      <c r="G49" s="480"/>
      <c r="H49" s="481"/>
      <c r="I49" s="572"/>
      <c r="J49" s="479">
        <v>2</v>
      </c>
      <c r="K49" s="480"/>
      <c r="L49" s="480"/>
      <c r="M49" s="481"/>
      <c r="N49" s="479"/>
      <c r="O49" s="480"/>
      <c r="P49" s="480"/>
      <c r="Q49" s="481"/>
      <c r="R49" s="479"/>
      <c r="S49" s="480"/>
      <c r="T49" s="480"/>
      <c r="U49" s="481"/>
      <c r="V49" s="195"/>
      <c r="W49" s="344"/>
      <c r="X49" s="344"/>
      <c r="Y49" s="345"/>
      <c r="Z49" s="640"/>
      <c r="AA49" s="192">
        <f t="shared" si="0"/>
        <v>2</v>
      </c>
      <c r="AB49" s="593"/>
    </row>
    <row r="50" spans="1:28" s="114" customFormat="1" ht="23.25" customHeight="1" hidden="1">
      <c r="A50" s="107"/>
      <c r="B50" s="222" t="s">
        <v>22</v>
      </c>
      <c r="C50" s="223"/>
      <c r="D50" s="549"/>
      <c r="E50" s="482"/>
      <c r="F50" s="483"/>
      <c r="G50" s="483">
        <v>4.5</v>
      </c>
      <c r="H50" s="484"/>
      <c r="I50" s="573"/>
      <c r="J50" s="482"/>
      <c r="K50" s="483"/>
      <c r="L50" s="483">
        <v>6</v>
      </c>
      <c r="M50" s="483"/>
      <c r="N50" s="482"/>
      <c r="O50" s="483"/>
      <c r="P50" s="483">
        <v>2</v>
      </c>
      <c r="Q50" s="484"/>
      <c r="R50" s="482"/>
      <c r="S50" s="483"/>
      <c r="T50" s="483">
        <v>3.5</v>
      </c>
      <c r="U50" s="484"/>
      <c r="V50" s="224"/>
      <c r="W50" s="225"/>
      <c r="X50" s="225"/>
      <c r="Y50" s="226"/>
      <c r="Z50" s="640"/>
      <c r="AA50" s="227">
        <f t="shared" si="0"/>
        <v>16</v>
      </c>
      <c r="AB50" s="593"/>
    </row>
    <row r="51" spans="1:28" s="114" customFormat="1" ht="23.25" customHeight="1" hidden="1">
      <c r="A51" s="107"/>
      <c r="B51" s="315" t="s">
        <v>100</v>
      </c>
      <c r="C51" s="320"/>
      <c r="D51" s="546"/>
      <c r="E51" s="473"/>
      <c r="F51" s="474"/>
      <c r="G51" s="474"/>
      <c r="H51" s="475"/>
      <c r="I51" s="570"/>
      <c r="J51" s="473">
        <v>0.25</v>
      </c>
      <c r="K51" s="473">
        <v>0.25</v>
      </c>
      <c r="L51" s="473">
        <v>0.25</v>
      </c>
      <c r="M51" s="473">
        <v>0.25</v>
      </c>
      <c r="N51" s="473"/>
      <c r="O51" s="474"/>
      <c r="P51" s="474"/>
      <c r="Q51" s="475"/>
      <c r="R51" s="473"/>
      <c r="S51" s="474"/>
      <c r="T51" s="474"/>
      <c r="U51" s="475"/>
      <c r="V51" s="321"/>
      <c r="W51" s="322"/>
      <c r="X51" s="322"/>
      <c r="Y51" s="323"/>
      <c r="Z51" s="640"/>
      <c r="AA51" s="319">
        <f>SUM(C51:Y51)</f>
        <v>1</v>
      </c>
      <c r="AB51" s="593"/>
    </row>
    <row r="52" spans="1:28" s="114" customFormat="1" ht="23.25" customHeight="1" hidden="1">
      <c r="A52" s="107"/>
      <c r="B52" s="145" t="s">
        <v>25</v>
      </c>
      <c r="C52" s="146">
        <v>1</v>
      </c>
      <c r="D52" s="550"/>
      <c r="E52" s="485"/>
      <c r="F52" s="486"/>
      <c r="G52" s="486"/>
      <c r="H52" s="487"/>
      <c r="I52" s="574"/>
      <c r="J52" s="485"/>
      <c r="K52" s="486"/>
      <c r="L52" s="486"/>
      <c r="M52" s="487"/>
      <c r="N52" s="485"/>
      <c r="O52" s="486"/>
      <c r="P52" s="486"/>
      <c r="Q52" s="487"/>
      <c r="R52" s="485"/>
      <c r="S52" s="486"/>
      <c r="T52" s="486"/>
      <c r="U52" s="487"/>
      <c r="V52" s="147"/>
      <c r="W52" s="148"/>
      <c r="X52" s="148"/>
      <c r="Y52" s="149"/>
      <c r="Z52" s="640"/>
      <c r="AA52" s="150">
        <f t="shared" si="0"/>
        <v>1</v>
      </c>
      <c r="AB52" s="593"/>
    </row>
    <row r="53" spans="1:28" s="114" customFormat="1" ht="23.25" customHeight="1" hidden="1">
      <c r="A53" s="107"/>
      <c r="B53" s="157" t="s">
        <v>143</v>
      </c>
      <c r="C53" s="158"/>
      <c r="D53" s="551"/>
      <c r="E53" s="488"/>
      <c r="F53" s="488"/>
      <c r="G53" s="488"/>
      <c r="H53" s="488"/>
      <c r="I53" s="488"/>
      <c r="J53" s="488"/>
      <c r="K53" s="489"/>
      <c r="L53" s="489"/>
      <c r="M53" s="490"/>
      <c r="N53" s="488">
        <v>0.375</v>
      </c>
      <c r="O53" s="488">
        <v>0.375</v>
      </c>
      <c r="P53" s="488">
        <v>0.375</v>
      </c>
      <c r="Q53" s="488">
        <v>0.375</v>
      </c>
      <c r="R53" s="488"/>
      <c r="S53" s="489"/>
      <c r="T53" s="489"/>
      <c r="U53" s="490"/>
      <c r="V53" s="159">
        <v>1.1875</v>
      </c>
      <c r="W53" s="159">
        <v>1.1875</v>
      </c>
      <c r="X53" s="159">
        <v>1.1875</v>
      </c>
      <c r="Y53" s="159">
        <v>1.1875</v>
      </c>
      <c r="Z53" s="640"/>
      <c r="AA53" s="160">
        <f t="shared" si="0"/>
        <v>6.25</v>
      </c>
      <c r="AB53" s="593"/>
    </row>
    <row r="54" spans="1:28" s="114" customFormat="1" ht="23.25" customHeight="1" hidden="1">
      <c r="A54" s="107"/>
      <c r="B54" s="348" t="s">
        <v>74</v>
      </c>
      <c r="C54" s="349"/>
      <c r="D54" s="552"/>
      <c r="E54" s="491">
        <v>0.5</v>
      </c>
      <c r="F54" s="491">
        <v>0.5</v>
      </c>
      <c r="G54" s="491">
        <v>0.5</v>
      </c>
      <c r="H54" s="491">
        <v>0.5</v>
      </c>
      <c r="I54" s="491"/>
      <c r="J54" s="491"/>
      <c r="K54" s="492"/>
      <c r="L54" s="492"/>
      <c r="M54" s="493"/>
      <c r="N54" s="491"/>
      <c r="O54" s="492"/>
      <c r="P54" s="492"/>
      <c r="Q54" s="493"/>
      <c r="R54" s="491"/>
      <c r="S54" s="492"/>
      <c r="T54" s="492"/>
      <c r="U54" s="493"/>
      <c r="V54" s="350"/>
      <c r="W54" s="351"/>
      <c r="X54" s="351"/>
      <c r="Y54" s="352"/>
      <c r="Z54" s="640"/>
      <c r="AA54" s="353">
        <f t="shared" si="0"/>
        <v>2</v>
      </c>
      <c r="AB54" s="593"/>
    </row>
    <row r="55" spans="1:29" s="114" customFormat="1" ht="23.25" customHeight="1" hidden="1">
      <c r="A55" s="107"/>
      <c r="B55" s="151" t="s">
        <v>73</v>
      </c>
      <c r="C55" s="152">
        <v>2.5</v>
      </c>
      <c r="D55" s="553"/>
      <c r="E55" s="494"/>
      <c r="F55" s="495"/>
      <c r="G55" s="495"/>
      <c r="H55" s="496"/>
      <c r="I55" s="575"/>
      <c r="J55" s="494"/>
      <c r="K55" s="495"/>
      <c r="L55" s="495"/>
      <c r="M55" s="496"/>
      <c r="N55" s="494"/>
      <c r="O55" s="495"/>
      <c r="P55" s="495"/>
      <c r="Q55" s="496"/>
      <c r="R55" s="494">
        <v>0.25</v>
      </c>
      <c r="S55" s="495">
        <v>0.25</v>
      </c>
      <c r="T55" s="495">
        <v>0.25</v>
      </c>
      <c r="U55" s="496">
        <v>0.25</v>
      </c>
      <c r="V55" s="153"/>
      <c r="W55" s="154"/>
      <c r="X55" s="154"/>
      <c r="Y55" s="155"/>
      <c r="Z55" s="640"/>
      <c r="AA55" s="156">
        <f t="shared" si="0"/>
        <v>3.5</v>
      </c>
      <c r="AB55" s="593"/>
      <c r="AC55" s="107"/>
    </row>
    <row r="56" spans="1:29" s="114" customFormat="1" ht="24" customHeight="1" hidden="1" thickBot="1">
      <c r="A56" s="107"/>
      <c r="B56" s="363" t="s">
        <v>19</v>
      </c>
      <c r="C56" s="364">
        <v>1.5</v>
      </c>
      <c r="D56" s="554"/>
      <c r="E56" s="497"/>
      <c r="F56" s="498"/>
      <c r="G56" s="498"/>
      <c r="H56" s="499"/>
      <c r="I56" s="576"/>
      <c r="J56" s="497"/>
      <c r="K56" s="498"/>
      <c r="L56" s="498"/>
      <c r="M56" s="499"/>
      <c r="N56" s="497"/>
      <c r="O56" s="498"/>
      <c r="P56" s="498"/>
      <c r="Q56" s="499"/>
      <c r="R56" s="497"/>
      <c r="S56" s="498"/>
      <c r="T56" s="498"/>
      <c r="U56" s="499"/>
      <c r="V56" s="360"/>
      <c r="W56" s="361"/>
      <c r="X56" s="361"/>
      <c r="Y56" s="362"/>
      <c r="Z56" s="640"/>
      <c r="AA56" s="365">
        <f t="shared" si="0"/>
        <v>1.5</v>
      </c>
      <c r="AB56" s="593"/>
      <c r="AC56" s="107"/>
    </row>
    <row r="57" spans="1:29" s="114" customFormat="1" ht="24" customHeight="1" hidden="1" thickBot="1">
      <c r="A57" s="107"/>
      <c r="B57" s="642"/>
      <c r="C57" s="643"/>
      <c r="D57" s="643"/>
      <c r="E57" s="643"/>
      <c r="F57" s="643"/>
      <c r="G57" s="643"/>
      <c r="H57" s="643"/>
      <c r="I57" s="643"/>
      <c r="J57" s="643"/>
      <c r="K57" s="643"/>
      <c r="L57" s="643"/>
      <c r="M57" s="643"/>
      <c r="N57" s="643"/>
      <c r="O57" s="643"/>
      <c r="P57" s="643"/>
      <c r="Q57" s="643"/>
      <c r="R57" s="643"/>
      <c r="S57" s="643"/>
      <c r="T57" s="643"/>
      <c r="U57" s="643"/>
      <c r="V57" s="643"/>
      <c r="W57" s="643"/>
      <c r="X57" s="643"/>
      <c r="Y57" s="644"/>
      <c r="Z57" s="161" t="s">
        <v>78</v>
      </c>
      <c r="AA57" s="162">
        <f>SUM(AA40:AA56)</f>
        <v>141.25</v>
      </c>
      <c r="AB57" s="593"/>
      <c r="AC57" s="163"/>
    </row>
    <row r="58" spans="1:29" s="114" customFormat="1" ht="23.25" customHeight="1" hidden="1">
      <c r="A58" s="107"/>
      <c r="B58" s="164" t="s">
        <v>75</v>
      </c>
      <c r="C58" s="165"/>
      <c r="D58" s="555"/>
      <c r="E58" s="500"/>
      <c r="F58" s="501"/>
      <c r="G58" s="501"/>
      <c r="H58" s="502"/>
      <c r="I58" s="577"/>
      <c r="J58" s="500"/>
      <c r="K58" s="501"/>
      <c r="L58" s="501"/>
      <c r="M58" s="502"/>
      <c r="N58" s="500">
        <v>0.75</v>
      </c>
      <c r="O58" s="500">
        <v>0.75</v>
      </c>
      <c r="P58" s="500">
        <v>0.75</v>
      </c>
      <c r="Q58" s="500">
        <v>0.75</v>
      </c>
      <c r="R58" s="500"/>
      <c r="S58" s="501"/>
      <c r="T58" s="501"/>
      <c r="U58" s="503"/>
      <c r="V58" s="166"/>
      <c r="W58" s="167"/>
      <c r="X58" s="167"/>
      <c r="Y58" s="168"/>
      <c r="Z58" s="641" t="s">
        <v>80</v>
      </c>
      <c r="AA58" s="169">
        <f>SUM(C58:Y58)</f>
        <v>3</v>
      </c>
      <c r="AB58" s="107"/>
      <c r="AC58" s="107"/>
    </row>
    <row r="59" spans="1:29" s="114" customFormat="1" ht="23.25" customHeight="1" hidden="1">
      <c r="A59" s="107"/>
      <c r="B59" s="170" t="s">
        <v>71</v>
      </c>
      <c r="C59" s="171"/>
      <c r="D59" s="556"/>
      <c r="E59" s="504"/>
      <c r="F59" s="504"/>
      <c r="G59" s="504"/>
      <c r="H59" s="504"/>
      <c r="I59" s="504"/>
      <c r="J59" s="504"/>
      <c r="K59" s="505"/>
      <c r="L59" s="505"/>
      <c r="M59" s="506"/>
      <c r="N59" s="504"/>
      <c r="O59" s="505"/>
      <c r="P59" s="505"/>
      <c r="Q59" s="506"/>
      <c r="R59" s="504"/>
      <c r="S59" s="505"/>
      <c r="T59" s="505"/>
      <c r="U59" s="507"/>
      <c r="V59" s="172"/>
      <c r="W59" s="172"/>
      <c r="X59" s="172"/>
      <c r="Y59" s="172"/>
      <c r="Z59" s="641"/>
      <c r="AA59" s="173">
        <f>SUM(C59:Y59)</f>
        <v>0</v>
      </c>
      <c r="AB59" s="107"/>
      <c r="AC59" s="107"/>
    </row>
    <row r="60" spans="1:29" s="114" customFormat="1" ht="24" customHeight="1" hidden="1" thickBot="1">
      <c r="A60" s="205"/>
      <c r="B60" s="193" t="s">
        <v>108</v>
      </c>
      <c r="C60" s="194"/>
      <c r="D60" s="557"/>
      <c r="E60" s="508">
        <f>1.5/4</f>
        <v>0.375</v>
      </c>
      <c r="F60" s="508">
        <f>1.5/4</f>
        <v>0.375</v>
      </c>
      <c r="G60" s="508">
        <f>1.5/4</f>
        <v>0.375</v>
      </c>
      <c r="H60" s="508">
        <f>1.5/4</f>
        <v>0.375</v>
      </c>
      <c r="I60" s="508"/>
      <c r="J60" s="508"/>
      <c r="K60" s="509"/>
      <c r="L60" s="509"/>
      <c r="M60" s="510"/>
      <c r="N60" s="508"/>
      <c r="O60" s="509"/>
      <c r="P60" s="509"/>
      <c r="Q60" s="510"/>
      <c r="R60" s="508"/>
      <c r="S60" s="509"/>
      <c r="T60" s="509"/>
      <c r="U60" s="511"/>
      <c r="V60" s="195"/>
      <c r="W60" s="195"/>
      <c r="X60" s="195"/>
      <c r="Y60" s="195"/>
      <c r="Z60" s="641"/>
      <c r="AA60" s="192">
        <f>SUM(C60:Y60)</f>
        <v>1.5</v>
      </c>
      <c r="AB60" s="107"/>
      <c r="AC60" s="107"/>
    </row>
    <row r="61" spans="1:29" s="114" customFormat="1" ht="24" customHeight="1" hidden="1" thickBot="1">
      <c r="A61" s="107"/>
      <c r="B61" s="174"/>
      <c r="C61" s="642" t="s">
        <v>81</v>
      </c>
      <c r="D61" s="643"/>
      <c r="E61" s="643"/>
      <c r="F61" s="643"/>
      <c r="G61" s="643"/>
      <c r="H61" s="643"/>
      <c r="I61" s="643"/>
      <c r="J61" s="643"/>
      <c r="K61" s="643"/>
      <c r="L61" s="643"/>
      <c r="M61" s="643"/>
      <c r="N61" s="643"/>
      <c r="O61" s="643"/>
      <c r="P61" s="643"/>
      <c r="Q61" s="643"/>
      <c r="R61" s="643"/>
      <c r="S61" s="643"/>
      <c r="T61" s="643"/>
      <c r="U61" s="643"/>
      <c r="V61" s="643"/>
      <c r="W61" s="643"/>
      <c r="X61" s="643"/>
      <c r="Y61" s="644"/>
      <c r="Z61" s="161" t="s">
        <v>78</v>
      </c>
      <c r="AA61" s="162">
        <f>SUM(AA58:AA60)</f>
        <v>4.5</v>
      </c>
      <c r="AB61" s="163"/>
      <c r="AC61" s="163"/>
    </row>
    <row r="62" spans="1:29" s="182" customFormat="1" ht="24" customHeight="1" hidden="1" thickBot="1">
      <c r="A62" s="175"/>
      <c r="B62" s="176"/>
      <c r="C62" s="512">
        <f aca="true" t="shared" si="1" ref="C62:Y62">SUM(C40:C60)</f>
        <v>5</v>
      </c>
      <c r="D62" s="558"/>
      <c r="E62" s="513">
        <f t="shared" si="1"/>
        <v>5.375</v>
      </c>
      <c r="F62" s="513">
        <f t="shared" si="1"/>
        <v>5.375</v>
      </c>
      <c r="G62" s="513">
        <f t="shared" si="1"/>
        <v>5.375</v>
      </c>
      <c r="H62" s="513">
        <f t="shared" si="1"/>
        <v>5.375</v>
      </c>
      <c r="I62" s="513"/>
      <c r="J62" s="514">
        <f t="shared" si="1"/>
        <v>10.25</v>
      </c>
      <c r="K62" s="514">
        <f t="shared" si="1"/>
        <v>10.25</v>
      </c>
      <c r="L62" s="514">
        <f t="shared" si="1"/>
        <v>10.25</v>
      </c>
      <c r="M62" s="515">
        <f t="shared" si="1"/>
        <v>10.25</v>
      </c>
      <c r="N62" s="516">
        <f t="shared" si="1"/>
        <v>7.125</v>
      </c>
      <c r="O62" s="513">
        <f t="shared" si="1"/>
        <v>7.125</v>
      </c>
      <c r="P62" s="513">
        <f t="shared" si="1"/>
        <v>7.125</v>
      </c>
      <c r="Q62" s="517">
        <f t="shared" si="1"/>
        <v>11.125</v>
      </c>
      <c r="R62" s="512">
        <f t="shared" si="1"/>
        <v>10.25</v>
      </c>
      <c r="S62" s="514">
        <f t="shared" si="1"/>
        <v>10.25</v>
      </c>
      <c r="T62" s="514">
        <f t="shared" si="1"/>
        <v>10.25</v>
      </c>
      <c r="U62" s="515">
        <f t="shared" si="1"/>
        <v>10.25</v>
      </c>
      <c r="V62" s="178">
        <f t="shared" si="1"/>
        <v>1.1875</v>
      </c>
      <c r="W62" s="177">
        <f t="shared" si="1"/>
        <v>1.1875</v>
      </c>
      <c r="X62" s="177">
        <f t="shared" si="1"/>
        <v>1.1875</v>
      </c>
      <c r="Y62" s="179">
        <f t="shared" si="1"/>
        <v>1.1875</v>
      </c>
      <c r="Z62" s="180">
        <f>SUM(C62:Y62)</f>
        <v>145.75</v>
      </c>
      <c r="AA62" s="181" t="s">
        <v>78</v>
      </c>
      <c r="AB62" s="175"/>
      <c r="AC62" s="175"/>
    </row>
    <row r="63" spans="1:29" s="18" customFormat="1" ht="24" customHeight="1" hidden="1" thickBot="1">
      <c r="A63" s="17"/>
      <c r="B63" s="19"/>
      <c r="C63" s="45"/>
      <c r="D63" s="45"/>
      <c r="E63" s="46"/>
      <c r="F63" s="46"/>
      <c r="G63" s="46"/>
      <c r="H63" s="46"/>
      <c r="I63" s="46"/>
      <c r="J63" s="45"/>
      <c r="K63" s="45"/>
      <c r="L63" s="45"/>
      <c r="M63" s="45"/>
      <c r="N63" s="46"/>
      <c r="O63" s="46"/>
      <c r="P63" s="46"/>
      <c r="Q63" s="46"/>
      <c r="R63" s="45"/>
      <c r="S63" s="45"/>
      <c r="T63" s="45"/>
      <c r="U63" s="45"/>
      <c r="V63" s="46"/>
      <c r="W63" s="46"/>
      <c r="X63" s="46"/>
      <c r="Y63" s="47"/>
      <c r="Z63" s="44"/>
      <c r="AA63" s="48"/>
      <c r="AB63" s="17"/>
      <c r="AC63" s="17"/>
    </row>
    <row r="64" spans="1:27" s="18" customFormat="1" ht="27.75" customHeight="1" thickBot="1">
      <c r="A64" s="17"/>
      <c r="B64" s="6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67"/>
      <c r="S64" s="67"/>
      <c r="T64" s="68"/>
      <c r="U64" s="68"/>
      <c r="V64" s="68"/>
      <c r="W64" s="68"/>
      <c r="X64" s="69"/>
      <c r="Y64" s="70"/>
      <c r="Z64" s="35"/>
      <c r="AA64" s="40"/>
    </row>
    <row r="65" spans="1:25" s="18" customFormat="1" ht="30.75" thickBot="1">
      <c r="A65" s="17"/>
      <c r="B65" s="71"/>
      <c r="C65" s="645" t="s">
        <v>129</v>
      </c>
      <c r="D65" s="647"/>
      <c r="E65" s="647"/>
      <c r="F65" s="647"/>
      <c r="G65" s="647"/>
      <c r="H65" s="647"/>
      <c r="I65" s="647"/>
      <c r="J65" s="647"/>
      <c r="K65" s="647"/>
      <c r="L65" s="647"/>
      <c r="M65" s="645" t="s">
        <v>83</v>
      </c>
      <c r="N65" s="646"/>
      <c r="O65" s="821" t="s">
        <v>70</v>
      </c>
      <c r="P65" s="822"/>
      <c r="Q65" s="822"/>
      <c r="R65" s="822"/>
      <c r="S65" s="822"/>
      <c r="T65" s="822"/>
      <c r="U65" s="822"/>
      <c r="V65" s="822"/>
      <c r="W65" s="822"/>
      <c r="X65" s="823"/>
      <c r="Y65" s="75"/>
    </row>
    <row r="66" spans="1:25" s="25" customFormat="1" ht="27" customHeight="1" thickBot="1">
      <c r="A66" s="24"/>
      <c r="B66" s="72"/>
      <c r="C66" s="648"/>
      <c r="D66" s="649"/>
      <c r="E66" s="649"/>
      <c r="F66" s="649"/>
      <c r="G66" s="649"/>
      <c r="H66" s="649"/>
      <c r="I66" s="649"/>
      <c r="J66" s="649"/>
      <c r="K66" s="649"/>
      <c r="L66" s="649"/>
      <c r="M66" s="391" t="s">
        <v>130</v>
      </c>
      <c r="N66" s="380" t="s">
        <v>153</v>
      </c>
      <c r="O66" s="338" t="s">
        <v>137</v>
      </c>
      <c r="P66" s="339" t="s">
        <v>150</v>
      </c>
      <c r="Q66" s="339" t="s">
        <v>131</v>
      </c>
      <c r="R66" s="339" t="s">
        <v>136</v>
      </c>
      <c r="S66" s="339" t="s">
        <v>139</v>
      </c>
      <c r="T66" s="339" t="s">
        <v>133</v>
      </c>
      <c r="U66" s="339" t="s">
        <v>134</v>
      </c>
      <c r="V66" s="339" t="s">
        <v>20</v>
      </c>
      <c r="W66" s="339" t="s">
        <v>132</v>
      </c>
      <c r="X66" s="340" t="s">
        <v>138</v>
      </c>
      <c r="Y66" s="76"/>
    </row>
    <row r="67" spans="1:25" s="25" customFormat="1" ht="27.75">
      <c r="A67" s="24"/>
      <c r="B67" s="72"/>
      <c r="C67" s="329" t="s">
        <v>143</v>
      </c>
      <c r="D67" s="526"/>
      <c r="E67" s="652" t="s">
        <v>77</v>
      </c>
      <c r="F67" s="653"/>
      <c r="G67" s="653"/>
      <c r="H67" s="653"/>
      <c r="I67" s="653"/>
      <c r="J67" s="653"/>
      <c r="K67" s="653"/>
      <c r="L67" s="653"/>
      <c r="M67" s="392">
        <f>AA53</f>
        <v>6.25</v>
      </c>
      <c r="N67" s="381">
        <f>(M67)/(H87)/M87</f>
        <v>0.04424778761061946</v>
      </c>
      <c r="O67" s="329">
        <v>250</v>
      </c>
      <c r="P67" s="330" t="s">
        <v>151</v>
      </c>
      <c r="Q67" s="330" t="s">
        <v>135</v>
      </c>
      <c r="R67" s="330" t="s">
        <v>135</v>
      </c>
      <c r="S67" s="330">
        <v>4</v>
      </c>
      <c r="T67" s="330">
        <v>1</v>
      </c>
      <c r="U67" s="330">
        <v>1</v>
      </c>
      <c r="V67" s="330">
        <v>2</v>
      </c>
      <c r="W67" s="330">
        <v>2</v>
      </c>
      <c r="X67" s="331">
        <v>2</v>
      </c>
      <c r="Y67" s="76"/>
    </row>
    <row r="68" spans="1:25" s="25" customFormat="1" ht="27.75">
      <c r="A68" s="24"/>
      <c r="B68" s="72"/>
      <c r="C68" s="341" t="s">
        <v>74</v>
      </c>
      <c r="D68" s="519"/>
      <c r="E68" s="668" t="s">
        <v>105</v>
      </c>
      <c r="F68" s="669"/>
      <c r="G68" s="669"/>
      <c r="H68" s="669"/>
      <c r="I68" s="669"/>
      <c r="J68" s="669"/>
      <c r="K68" s="669"/>
      <c r="L68" s="669"/>
      <c r="M68" s="393">
        <f>AA54</f>
        <v>2</v>
      </c>
      <c r="N68" s="382">
        <f>(M68)/(H87)/M87</f>
        <v>0.01415929203539823</v>
      </c>
      <c r="O68" s="341">
        <v>450</v>
      </c>
      <c r="P68" s="342" t="s">
        <v>151</v>
      </c>
      <c r="Q68" s="342" t="s">
        <v>135</v>
      </c>
      <c r="R68" s="342" t="s">
        <v>135</v>
      </c>
      <c r="S68" s="342">
        <v>6</v>
      </c>
      <c r="T68" s="342">
        <v>1</v>
      </c>
      <c r="U68" s="342">
        <v>1</v>
      </c>
      <c r="V68" s="342">
        <v>2</v>
      </c>
      <c r="W68" s="342">
        <v>2</v>
      </c>
      <c r="X68" s="343">
        <v>2</v>
      </c>
      <c r="Y68" s="76"/>
    </row>
    <row r="69" spans="1:25" s="25" customFormat="1" ht="27.75">
      <c r="A69" s="24"/>
      <c r="B69" s="72"/>
      <c r="C69" s="332" t="s">
        <v>73</v>
      </c>
      <c r="D69" s="528"/>
      <c r="E69" s="656" t="s">
        <v>76</v>
      </c>
      <c r="F69" s="657"/>
      <c r="G69" s="657"/>
      <c r="H69" s="657"/>
      <c r="I69" s="657"/>
      <c r="J69" s="657"/>
      <c r="K69" s="657"/>
      <c r="L69" s="657"/>
      <c r="M69" s="394">
        <f>AA55</f>
        <v>3.5</v>
      </c>
      <c r="N69" s="383">
        <f>(M69)/(H87)/M87</f>
        <v>0.0247787610619469</v>
      </c>
      <c r="O69" s="332">
        <v>19</v>
      </c>
      <c r="P69" s="333" t="s">
        <v>152</v>
      </c>
      <c r="Q69" s="333" t="s">
        <v>124</v>
      </c>
      <c r="R69" s="333" t="s">
        <v>124</v>
      </c>
      <c r="S69" s="333" t="s">
        <v>124</v>
      </c>
      <c r="T69" s="333" t="s">
        <v>124</v>
      </c>
      <c r="U69" s="333" t="s">
        <v>124</v>
      </c>
      <c r="V69" s="333" t="s">
        <v>124</v>
      </c>
      <c r="W69" s="333">
        <v>1</v>
      </c>
      <c r="X69" s="334">
        <v>1</v>
      </c>
      <c r="Y69" s="76"/>
    </row>
    <row r="70" spans="1:25" s="25" customFormat="1" ht="27.75">
      <c r="A70" s="24"/>
      <c r="B70" s="72"/>
      <c r="C70" s="316" t="s">
        <v>101</v>
      </c>
      <c r="D70" s="525"/>
      <c r="E70" s="650" t="s">
        <v>102</v>
      </c>
      <c r="F70" s="651"/>
      <c r="G70" s="651"/>
      <c r="H70" s="651"/>
      <c r="I70" s="651"/>
      <c r="J70" s="651"/>
      <c r="K70" s="651"/>
      <c r="L70" s="651"/>
      <c r="M70" s="395">
        <f>AA51</f>
        <v>1</v>
      </c>
      <c r="N70" s="384">
        <f>(M70)/(H87)/M87</f>
        <v>0.007079646017699115</v>
      </c>
      <c r="O70" s="326">
        <v>10</v>
      </c>
      <c r="P70" s="327" t="s">
        <v>152</v>
      </c>
      <c r="Q70" s="327" t="s">
        <v>124</v>
      </c>
      <c r="R70" s="327" t="s">
        <v>124</v>
      </c>
      <c r="S70" s="327" t="s">
        <v>124</v>
      </c>
      <c r="T70" s="327" t="s">
        <v>124</v>
      </c>
      <c r="U70" s="327" t="s">
        <v>124</v>
      </c>
      <c r="V70" s="327" t="s">
        <v>124</v>
      </c>
      <c r="W70" s="327">
        <v>1</v>
      </c>
      <c r="X70" s="328">
        <v>1</v>
      </c>
      <c r="Y70" s="76"/>
    </row>
    <row r="71" spans="1:25" s="25" customFormat="1" ht="27.75">
      <c r="A71" s="24"/>
      <c r="B71" s="72"/>
      <c r="C71" s="356" t="s">
        <v>103</v>
      </c>
      <c r="D71" s="559"/>
      <c r="E71" s="676" t="s">
        <v>48</v>
      </c>
      <c r="F71" s="677"/>
      <c r="G71" s="677"/>
      <c r="H71" s="677"/>
      <c r="I71" s="677"/>
      <c r="J71" s="677"/>
      <c r="K71" s="677"/>
      <c r="L71" s="677"/>
      <c r="M71" s="396">
        <f>AA56</f>
        <v>1.5</v>
      </c>
      <c r="N71" s="385">
        <f>(M71)/(H87)/M87</f>
        <v>0.01061946902654867</v>
      </c>
      <c r="O71" s="357">
        <v>12</v>
      </c>
      <c r="P71" s="358" t="s">
        <v>152</v>
      </c>
      <c r="Q71" s="358" t="s">
        <v>124</v>
      </c>
      <c r="R71" s="358" t="s">
        <v>124</v>
      </c>
      <c r="S71" s="358" t="s">
        <v>124</v>
      </c>
      <c r="T71" s="358" t="s">
        <v>124</v>
      </c>
      <c r="U71" s="358" t="s">
        <v>124</v>
      </c>
      <c r="V71" s="358" t="s">
        <v>124</v>
      </c>
      <c r="W71" s="358">
        <v>1</v>
      </c>
      <c r="X71" s="359">
        <v>1</v>
      </c>
      <c r="Y71" s="76"/>
    </row>
    <row r="72" spans="1:25" s="25" customFormat="1" ht="27.75">
      <c r="A72" s="24"/>
      <c r="B72" s="72"/>
      <c r="C72" s="92" t="s">
        <v>60</v>
      </c>
      <c r="D72" s="531"/>
      <c r="E72" s="662" t="s">
        <v>17</v>
      </c>
      <c r="F72" s="663"/>
      <c r="G72" s="663"/>
      <c r="H72" s="663"/>
      <c r="I72" s="663"/>
      <c r="J72" s="663"/>
      <c r="K72" s="663"/>
      <c r="L72" s="663"/>
      <c r="M72" s="397">
        <f aca="true" t="shared" si="2" ref="M72:M79">AA40</f>
        <v>26</v>
      </c>
      <c r="N72" s="533">
        <f>(M72)/(H87)/M87</f>
        <v>0.184070796460177</v>
      </c>
      <c r="O72" s="92">
        <v>140</v>
      </c>
      <c r="P72" s="93" t="s">
        <v>151</v>
      </c>
      <c r="Q72" s="93" t="s">
        <v>135</v>
      </c>
      <c r="R72" s="93" t="s">
        <v>124</v>
      </c>
      <c r="S72" s="93">
        <v>3</v>
      </c>
      <c r="T72" s="93">
        <v>1</v>
      </c>
      <c r="U72" s="93">
        <v>1</v>
      </c>
      <c r="V72" s="93">
        <v>1</v>
      </c>
      <c r="W72" s="93">
        <v>1</v>
      </c>
      <c r="X72" s="94">
        <v>1</v>
      </c>
      <c r="Y72" s="76"/>
    </row>
    <row r="73" spans="1:25" s="25" customFormat="1" ht="27.75">
      <c r="A73" s="24"/>
      <c r="B73" s="72"/>
      <c r="C73" s="90" t="s">
        <v>127</v>
      </c>
      <c r="D73" s="530"/>
      <c r="E73" s="660" t="s">
        <v>140</v>
      </c>
      <c r="F73" s="661"/>
      <c r="G73" s="661"/>
      <c r="H73" s="661"/>
      <c r="I73" s="661"/>
      <c r="J73" s="661"/>
      <c r="K73" s="661"/>
      <c r="L73" s="661"/>
      <c r="M73" s="398">
        <f t="shared" si="2"/>
        <v>0</v>
      </c>
      <c r="N73" s="386">
        <f>(M73)/(H87)/M87</f>
        <v>0</v>
      </c>
      <c r="O73" s="91">
        <v>12</v>
      </c>
      <c r="P73" s="91" t="s">
        <v>124</v>
      </c>
      <c r="Q73" s="91" t="s">
        <v>124</v>
      </c>
      <c r="R73" s="91" t="s">
        <v>124</v>
      </c>
      <c r="S73" s="91" t="s">
        <v>124</v>
      </c>
      <c r="T73" s="91" t="s">
        <v>124</v>
      </c>
      <c r="U73" s="91" t="s">
        <v>124</v>
      </c>
      <c r="V73" s="91" t="s">
        <v>124</v>
      </c>
      <c r="W73" s="91" t="s">
        <v>124</v>
      </c>
      <c r="X73" s="91" t="s">
        <v>124</v>
      </c>
      <c r="Y73" s="76"/>
    </row>
    <row r="74" spans="1:25" s="25" customFormat="1" ht="27.75">
      <c r="A74" s="24"/>
      <c r="B74" s="72"/>
      <c r="C74" s="84" t="s">
        <v>125</v>
      </c>
      <c r="D74" s="529"/>
      <c r="E74" s="658" t="s">
        <v>142</v>
      </c>
      <c r="F74" s="659"/>
      <c r="G74" s="659"/>
      <c r="H74" s="659"/>
      <c r="I74" s="659"/>
      <c r="J74" s="659"/>
      <c r="K74" s="659"/>
      <c r="L74" s="659"/>
      <c r="M74" s="399">
        <f t="shared" si="2"/>
        <v>0</v>
      </c>
      <c r="N74" s="534">
        <f>(M74)/(H87)/M87</f>
        <v>0</v>
      </c>
      <c r="O74" s="84">
        <v>100</v>
      </c>
      <c r="P74" s="85" t="s">
        <v>151</v>
      </c>
      <c r="Q74" s="85" t="s">
        <v>135</v>
      </c>
      <c r="R74" s="85" t="s">
        <v>124</v>
      </c>
      <c r="S74" s="85">
        <v>3</v>
      </c>
      <c r="T74" s="85">
        <v>1</v>
      </c>
      <c r="U74" s="85">
        <v>1</v>
      </c>
      <c r="V74" s="85">
        <v>1</v>
      </c>
      <c r="W74" s="85">
        <v>1</v>
      </c>
      <c r="X74" s="89">
        <v>1</v>
      </c>
      <c r="Y74" s="76"/>
    </row>
    <row r="75" spans="1:25" s="25" customFormat="1" ht="27.75">
      <c r="A75" s="24"/>
      <c r="B75" s="72"/>
      <c r="C75" s="98" t="s">
        <v>128</v>
      </c>
      <c r="D75" s="560"/>
      <c r="E75" s="674" t="s">
        <v>141</v>
      </c>
      <c r="F75" s="675"/>
      <c r="G75" s="675"/>
      <c r="H75" s="675"/>
      <c r="I75" s="675"/>
      <c r="J75" s="675"/>
      <c r="K75" s="675"/>
      <c r="L75" s="675"/>
      <c r="M75" s="400">
        <f t="shared" si="2"/>
        <v>16</v>
      </c>
      <c r="N75" s="387">
        <f>(M75)/(H87)/M87</f>
        <v>0.11327433628318584</v>
      </c>
      <c r="O75" s="98">
        <v>80</v>
      </c>
      <c r="P75" s="99" t="s">
        <v>151</v>
      </c>
      <c r="Q75" s="99" t="s">
        <v>135</v>
      </c>
      <c r="R75" s="99" t="s">
        <v>124</v>
      </c>
      <c r="S75" s="99">
        <v>2</v>
      </c>
      <c r="T75" s="99">
        <v>1</v>
      </c>
      <c r="U75" s="99">
        <v>1</v>
      </c>
      <c r="V75" s="99" t="s">
        <v>124</v>
      </c>
      <c r="W75" s="99">
        <v>1</v>
      </c>
      <c r="X75" s="100">
        <v>1</v>
      </c>
      <c r="Y75" s="76"/>
    </row>
    <row r="76" spans="1:25" s="25" customFormat="1" ht="27.75">
      <c r="A76" s="24"/>
      <c r="B76" s="72"/>
      <c r="C76" s="86" t="s">
        <v>61</v>
      </c>
      <c r="D76" s="521"/>
      <c r="E76" s="672" t="s">
        <v>18</v>
      </c>
      <c r="F76" s="673"/>
      <c r="G76" s="673"/>
      <c r="H76" s="673"/>
      <c r="I76" s="673"/>
      <c r="J76" s="673"/>
      <c r="K76" s="673"/>
      <c r="L76" s="673"/>
      <c r="M76" s="401">
        <f t="shared" si="2"/>
        <v>22</v>
      </c>
      <c r="N76" s="535">
        <f>(M76)/(H87)/M87</f>
        <v>0.15575221238938053</v>
      </c>
      <c r="O76" s="86">
        <v>110</v>
      </c>
      <c r="P76" s="87" t="s">
        <v>151</v>
      </c>
      <c r="Q76" s="87" t="s">
        <v>135</v>
      </c>
      <c r="R76" s="87" t="s">
        <v>124</v>
      </c>
      <c r="S76" s="87">
        <v>2</v>
      </c>
      <c r="T76" s="87">
        <v>1</v>
      </c>
      <c r="U76" s="87">
        <v>1</v>
      </c>
      <c r="V76" s="87">
        <v>1</v>
      </c>
      <c r="W76" s="87">
        <v>1</v>
      </c>
      <c r="X76" s="88">
        <v>1</v>
      </c>
      <c r="Y76" s="76"/>
    </row>
    <row r="77" spans="1:25" s="25" customFormat="1" ht="27.75">
      <c r="A77" s="24"/>
      <c r="B77" s="72"/>
      <c r="C77" s="305" t="s">
        <v>32</v>
      </c>
      <c r="D77" s="524"/>
      <c r="E77" s="682" t="s">
        <v>33</v>
      </c>
      <c r="F77" s="683"/>
      <c r="G77" s="683"/>
      <c r="H77" s="683"/>
      <c r="I77" s="683"/>
      <c r="J77" s="683"/>
      <c r="K77" s="683"/>
      <c r="L77" s="683"/>
      <c r="M77" s="402">
        <f t="shared" si="2"/>
        <v>12</v>
      </c>
      <c r="N77" s="388">
        <f>(M77)/(H87)/M87</f>
        <v>0.08495575221238937</v>
      </c>
      <c r="O77" s="305">
        <v>40</v>
      </c>
      <c r="P77" s="306" t="s">
        <v>151</v>
      </c>
      <c r="Q77" s="306" t="s">
        <v>135</v>
      </c>
      <c r="R77" s="306" t="s">
        <v>124</v>
      </c>
      <c r="S77" s="306">
        <v>2</v>
      </c>
      <c r="T77" s="306">
        <v>1</v>
      </c>
      <c r="U77" s="306" t="s">
        <v>124</v>
      </c>
      <c r="V77" s="306" t="s">
        <v>124</v>
      </c>
      <c r="W77" s="306">
        <v>1</v>
      </c>
      <c r="X77" s="307">
        <v>1</v>
      </c>
      <c r="Y77" s="76"/>
    </row>
    <row r="78" spans="1:25" s="25" customFormat="1" ht="27.75">
      <c r="A78" s="24"/>
      <c r="B78" s="72"/>
      <c r="C78" s="196" t="s">
        <v>30</v>
      </c>
      <c r="D78" s="522"/>
      <c r="E78" s="678" t="s">
        <v>31</v>
      </c>
      <c r="F78" s="679"/>
      <c r="G78" s="679"/>
      <c r="H78" s="679"/>
      <c r="I78" s="679"/>
      <c r="J78" s="679"/>
      <c r="K78" s="679"/>
      <c r="L78" s="679"/>
      <c r="M78" s="403">
        <f t="shared" si="2"/>
        <v>19.5</v>
      </c>
      <c r="N78" s="536">
        <f>(M78)/(H87)/M87</f>
        <v>0.13805309734513274</v>
      </c>
      <c r="O78" s="196">
        <v>90</v>
      </c>
      <c r="P78" s="197" t="s">
        <v>151</v>
      </c>
      <c r="Q78" s="197" t="s">
        <v>135</v>
      </c>
      <c r="R78" s="197" t="s">
        <v>124</v>
      </c>
      <c r="S78" s="197">
        <v>2</v>
      </c>
      <c r="T78" s="197">
        <v>1</v>
      </c>
      <c r="U78" s="197">
        <v>1</v>
      </c>
      <c r="V78" s="197" t="s">
        <v>124</v>
      </c>
      <c r="W78" s="197">
        <v>1</v>
      </c>
      <c r="X78" s="198">
        <v>1</v>
      </c>
      <c r="Y78" s="76"/>
    </row>
    <row r="79" spans="1:25" s="25" customFormat="1" ht="27.75">
      <c r="A79" s="24"/>
      <c r="B79" s="72"/>
      <c r="C79" s="316" t="s">
        <v>36</v>
      </c>
      <c r="D79" s="525"/>
      <c r="E79" s="650" t="s">
        <v>37</v>
      </c>
      <c r="F79" s="651"/>
      <c r="G79" s="651"/>
      <c r="H79" s="651"/>
      <c r="I79" s="651"/>
      <c r="J79" s="651"/>
      <c r="K79" s="651"/>
      <c r="L79" s="651"/>
      <c r="M79" s="395">
        <f t="shared" si="2"/>
        <v>6</v>
      </c>
      <c r="N79" s="384">
        <f>(M79)/(H87)/M87</f>
        <v>0.04247787610619468</v>
      </c>
      <c r="O79" s="316">
        <v>20</v>
      </c>
      <c r="P79" s="317" t="s">
        <v>151</v>
      </c>
      <c r="Q79" s="317" t="s">
        <v>135</v>
      </c>
      <c r="R79" s="317" t="s">
        <v>124</v>
      </c>
      <c r="S79" s="317">
        <v>2</v>
      </c>
      <c r="T79" s="317">
        <v>1</v>
      </c>
      <c r="U79" s="317">
        <v>1</v>
      </c>
      <c r="V79" s="317" t="s">
        <v>124</v>
      </c>
      <c r="W79" s="317">
        <v>1</v>
      </c>
      <c r="X79" s="318">
        <v>1</v>
      </c>
      <c r="Y79" s="76"/>
    </row>
    <row r="80" spans="1:25" s="25" customFormat="1" ht="27.75">
      <c r="A80" s="24"/>
      <c r="B80" s="72"/>
      <c r="C80" s="335" t="s">
        <v>106</v>
      </c>
      <c r="D80" s="523"/>
      <c r="E80" s="680" t="s">
        <v>107</v>
      </c>
      <c r="F80" s="681"/>
      <c r="G80" s="681"/>
      <c r="H80" s="681"/>
      <c r="I80" s="681"/>
      <c r="J80" s="681"/>
      <c r="K80" s="681"/>
      <c r="L80" s="681"/>
      <c r="M80" s="404">
        <f>AA49</f>
        <v>2</v>
      </c>
      <c r="N80" s="389">
        <f>(M80)/(H87)/M87</f>
        <v>0.01415929203539823</v>
      </c>
      <c r="O80" s="335">
        <v>40</v>
      </c>
      <c r="P80" s="336" t="s">
        <v>151</v>
      </c>
      <c r="Q80" s="336" t="s">
        <v>135</v>
      </c>
      <c r="R80" s="336" t="s">
        <v>124</v>
      </c>
      <c r="S80" s="336">
        <v>3</v>
      </c>
      <c r="T80" s="336">
        <v>1</v>
      </c>
      <c r="U80" s="336" t="s">
        <v>124</v>
      </c>
      <c r="V80" s="336" t="s">
        <v>124</v>
      </c>
      <c r="W80" s="336">
        <v>1</v>
      </c>
      <c r="X80" s="337">
        <v>1</v>
      </c>
      <c r="Y80" s="76"/>
    </row>
    <row r="81" spans="1:25" s="25" customFormat="1" ht="27.75">
      <c r="A81" s="24"/>
      <c r="B81" s="72"/>
      <c r="C81" s="81" t="s">
        <v>72</v>
      </c>
      <c r="D81" s="527"/>
      <c r="E81" s="654" t="s">
        <v>119</v>
      </c>
      <c r="F81" s="655"/>
      <c r="G81" s="655"/>
      <c r="H81" s="655"/>
      <c r="I81" s="655"/>
      <c r="J81" s="655"/>
      <c r="K81" s="655"/>
      <c r="L81" s="655"/>
      <c r="M81" s="405">
        <f>AA48</f>
        <v>6.5</v>
      </c>
      <c r="N81" s="390">
        <f>(M81)/(H87)/M87</f>
        <v>0.04601769911504425</v>
      </c>
      <c r="O81" s="81">
        <v>80</v>
      </c>
      <c r="P81" s="82" t="s">
        <v>151</v>
      </c>
      <c r="Q81" s="82" t="s">
        <v>135</v>
      </c>
      <c r="R81" s="82" t="s">
        <v>124</v>
      </c>
      <c r="S81" s="82">
        <v>3</v>
      </c>
      <c r="T81" s="82">
        <v>1</v>
      </c>
      <c r="U81" s="82">
        <v>1</v>
      </c>
      <c r="V81" s="82" t="s">
        <v>124</v>
      </c>
      <c r="W81" s="82">
        <v>1</v>
      </c>
      <c r="X81" s="83">
        <v>1</v>
      </c>
      <c r="Y81" s="76"/>
    </row>
    <row r="82" spans="1:25" s="25" customFormat="1" ht="27.75">
      <c r="A82" s="24"/>
      <c r="B82" s="72"/>
      <c r="C82" s="219" t="s">
        <v>22</v>
      </c>
      <c r="D82" s="520"/>
      <c r="E82" s="670" t="s">
        <v>23</v>
      </c>
      <c r="F82" s="671"/>
      <c r="G82" s="671"/>
      <c r="H82" s="671"/>
      <c r="I82" s="671"/>
      <c r="J82" s="671"/>
      <c r="K82" s="671"/>
      <c r="L82" s="671"/>
      <c r="M82" s="406">
        <f>AA50</f>
        <v>16</v>
      </c>
      <c r="N82" s="585">
        <f>(M82)/(H87)/M87</f>
        <v>0.11327433628318584</v>
      </c>
      <c r="O82" s="219">
        <v>140</v>
      </c>
      <c r="P82" s="220" t="s">
        <v>151</v>
      </c>
      <c r="Q82" s="220" t="s">
        <v>135</v>
      </c>
      <c r="R82" s="220" t="s">
        <v>124</v>
      </c>
      <c r="S82" s="220">
        <v>3</v>
      </c>
      <c r="T82" s="220">
        <v>1</v>
      </c>
      <c r="U82" s="220">
        <v>1</v>
      </c>
      <c r="V82" s="220">
        <v>1</v>
      </c>
      <c r="W82" s="220">
        <v>1</v>
      </c>
      <c r="X82" s="221">
        <v>1</v>
      </c>
      <c r="Y82" s="76"/>
    </row>
    <row r="83" spans="1:25" s="25" customFormat="1" ht="28.5" thickBot="1">
      <c r="A83" s="24"/>
      <c r="B83" s="72"/>
      <c r="C83" s="242" t="s">
        <v>24</v>
      </c>
      <c r="D83" s="518"/>
      <c r="E83" s="666" t="s">
        <v>104</v>
      </c>
      <c r="F83" s="667"/>
      <c r="G83" s="667"/>
      <c r="H83" s="667"/>
      <c r="I83" s="667"/>
      <c r="J83" s="667"/>
      <c r="K83" s="667"/>
      <c r="L83" s="667"/>
      <c r="M83" s="407">
        <f>AA52</f>
        <v>1</v>
      </c>
      <c r="N83" s="408">
        <f>(M83)/(H87)/M87</f>
        <v>0.007079646017699115</v>
      </c>
      <c r="O83" s="371">
        <v>40</v>
      </c>
      <c r="P83" s="372" t="s">
        <v>151</v>
      </c>
      <c r="Q83" s="372" t="s">
        <v>135</v>
      </c>
      <c r="R83" s="372" t="s">
        <v>124</v>
      </c>
      <c r="S83" s="372">
        <v>2</v>
      </c>
      <c r="T83" s="372">
        <v>1</v>
      </c>
      <c r="U83" s="372" t="s">
        <v>124</v>
      </c>
      <c r="V83" s="372" t="s">
        <v>124</v>
      </c>
      <c r="W83" s="372">
        <v>1</v>
      </c>
      <c r="X83" s="373">
        <v>1</v>
      </c>
      <c r="Y83" s="76"/>
    </row>
    <row r="84" spans="1:25" s="18" customFormat="1" ht="27.75" customHeight="1">
      <c r="A84" s="17"/>
      <c r="B84" s="73"/>
      <c r="C84" s="244"/>
      <c r="D84" s="561"/>
      <c r="E84" s="245"/>
      <c r="F84" s="245"/>
      <c r="G84" s="245"/>
      <c r="H84" s="245"/>
      <c r="I84" s="245"/>
      <c r="J84" s="245"/>
      <c r="K84" s="245"/>
      <c r="L84" s="245"/>
      <c r="M84" s="368" t="s">
        <v>137</v>
      </c>
      <c r="N84" s="819" t="s">
        <v>144</v>
      </c>
      <c r="O84" s="819"/>
      <c r="P84" s="366" t="s">
        <v>150</v>
      </c>
      <c r="Q84" s="367" t="s">
        <v>90</v>
      </c>
      <c r="R84" s="367"/>
      <c r="S84" s="368" t="s">
        <v>139</v>
      </c>
      <c r="T84" s="369" t="s">
        <v>147</v>
      </c>
      <c r="U84" s="369"/>
      <c r="V84" s="368" t="s">
        <v>20</v>
      </c>
      <c r="W84" s="369" t="s">
        <v>21</v>
      </c>
      <c r="X84" s="370"/>
      <c r="Y84" s="77"/>
    </row>
    <row r="85" spans="1:25" s="18" customFormat="1" ht="27.75" customHeight="1">
      <c r="A85" s="17"/>
      <c r="B85" s="73"/>
      <c r="C85" s="246"/>
      <c r="D85" s="562"/>
      <c r="E85" s="240"/>
      <c r="F85" s="240"/>
      <c r="G85" s="240"/>
      <c r="H85" s="240"/>
      <c r="I85" s="240"/>
      <c r="J85" s="240"/>
      <c r="K85" s="240"/>
      <c r="L85" s="240"/>
      <c r="M85" s="820" t="s">
        <v>15</v>
      </c>
      <c r="N85" s="820"/>
      <c r="O85" s="820"/>
      <c r="P85" s="354" t="s">
        <v>131</v>
      </c>
      <c r="Q85" s="51" t="s">
        <v>145</v>
      </c>
      <c r="R85" s="51"/>
      <c r="S85" s="355" t="s">
        <v>133</v>
      </c>
      <c r="T85" s="49" t="s">
        <v>149</v>
      </c>
      <c r="U85" s="49"/>
      <c r="V85" s="355" t="s">
        <v>132</v>
      </c>
      <c r="W85" s="49" t="s">
        <v>85</v>
      </c>
      <c r="X85" s="50"/>
      <c r="Y85" s="77"/>
    </row>
    <row r="86" spans="1:25" s="18" customFormat="1" ht="24" customHeight="1">
      <c r="A86" s="17"/>
      <c r="B86" s="73"/>
      <c r="C86" s="241"/>
      <c r="D86" s="376"/>
      <c r="E86" s="243"/>
      <c r="F86" s="243"/>
      <c r="G86" s="243"/>
      <c r="H86" s="243"/>
      <c r="I86" s="243"/>
      <c r="J86" s="243"/>
      <c r="K86" s="243"/>
      <c r="L86" s="243"/>
      <c r="M86" s="820"/>
      <c r="N86" s="820"/>
      <c r="O86" s="820"/>
      <c r="P86" s="354" t="s">
        <v>136</v>
      </c>
      <c r="Q86" s="49" t="s">
        <v>146</v>
      </c>
      <c r="R86" s="49"/>
      <c r="S86" s="355" t="s">
        <v>134</v>
      </c>
      <c r="T86" s="49" t="s">
        <v>82</v>
      </c>
      <c r="U86" s="49"/>
      <c r="V86" s="355" t="s">
        <v>138</v>
      </c>
      <c r="W86" s="49" t="s">
        <v>148</v>
      </c>
      <c r="X86" s="50"/>
      <c r="Y86" s="77"/>
    </row>
    <row r="87" spans="1:25" s="18" customFormat="1" ht="27.75" customHeight="1">
      <c r="A87" s="17"/>
      <c r="B87" s="73"/>
      <c r="C87" s="105"/>
      <c r="D87" s="243"/>
      <c r="E87" s="598" t="s">
        <v>88</v>
      </c>
      <c r="F87" s="599"/>
      <c r="G87" s="600"/>
      <c r="H87" s="605">
        <v>52.5</v>
      </c>
      <c r="I87" s="578"/>
      <c r="J87" s="603" t="s">
        <v>86</v>
      </c>
      <c r="K87" s="599"/>
      <c r="L87" s="376"/>
      <c r="M87" s="378">
        <f>S87/H87</f>
        <v>2.6904761904761907</v>
      </c>
      <c r="N87" s="97">
        <f>SUM(N67:N86)</f>
        <v>1</v>
      </c>
      <c r="O87" s="95"/>
      <c r="P87" s="817" t="s">
        <v>87</v>
      </c>
      <c r="Q87" s="817"/>
      <c r="R87" s="817"/>
      <c r="S87" s="815">
        <f>AA57</f>
        <v>141.25</v>
      </c>
      <c r="T87" s="813" t="s">
        <v>84</v>
      </c>
      <c r="U87" s="813"/>
      <c r="V87" s="813"/>
      <c r="W87" s="96"/>
      <c r="X87" s="374"/>
      <c r="Y87" s="77"/>
    </row>
    <row r="88" spans="1:26" s="18" customFormat="1" ht="28.5" customHeight="1" thickBot="1">
      <c r="A88" s="17"/>
      <c r="B88" s="73"/>
      <c r="C88" s="55"/>
      <c r="D88" s="377"/>
      <c r="E88" s="601"/>
      <c r="F88" s="601"/>
      <c r="G88" s="602"/>
      <c r="H88" s="592"/>
      <c r="I88" s="532"/>
      <c r="J88" s="604"/>
      <c r="K88" s="601"/>
      <c r="L88" s="377"/>
      <c r="M88" s="379"/>
      <c r="N88" s="52"/>
      <c r="O88" s="53"/>
      <c r="P88" s="818"/>
      <c r="Q88" s="818"/>
      <c r="R88" s="818"/>
      <c r="S88" s="816"/>
      <c r="T88" s="814"/>
      <c r="U88" s="814"/>
      <c r="V88" s="814"/>
      <c r="W88" s="54"/>
      <c r="X88" s="375"/>
      <c r="Y88" s="77"/>
      <c r="Z88" s="40"/>
    </row>
    <row r="89" spans="2:27" s="20" customFormat="1" ht="27.75" customHeight="1" thickBot="1">
      <c r="B89" s="74"/>
      <c r="C89" s="78"/>
      <c r="D89" s="78"/>
      <c r="E89" s="78"/>
      <c r="F89" s="78"/>
      <c r="G89" s="78"/>
      <c r="H89" s="80"/>
      <c r="I89" s="80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9"/>
      <c r="Z89" s="36"/>
      <c r="AA89" s="41"/>
    </row>
    <row r="90" spans="2:27" s="20" customFormat="1" ht="18">
      <c r="B90" s="57"/>
      <c r="C90" s="58"/>
      <c r="D90" s="58"/>
      <c r="E90" s="58"/>
      <c r="F90" s="58"/>
      <c r="G90" s="58"/>
      <c r="H90" s="59"/>
      <c r="I90" s="59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60"/>
      <c r="Z90" s="36"/>
      <c r="AA90" s="41"/>
    </row>
    <row r="91" spans="2:25" ht="15.75">
      <c r="B91" s="61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62"/>
    </row>
    <row r="92" spans="2:25" ht="15.75">
      <c r="B92" s="61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62"/>
    </row>
    <row r="93" spans="2:25" ht="15.75">
      <c r="B93" s="61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62"/>
    </row>
    <row r="94" spans="2:25" ht="15.75">
      <c r="B94" s="61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62"/>
    </row>
    <row r="95" spans="2:25" ht="15.75">
      <c r="B95" s="61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62"/>
    </row>
    <row r="96" spans="2:25" ht="15.75">
      <c r="B96" s="61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62"/>
    </row>
    <row r="97" spans="2:25" ht="15.75">
      <c r="B97" s="61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62"/>
    </row>
    <row r="98" spans="2:25" ht="15.75">
      <c r="B98" s="61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62"/>
    </row>
    <row r="99" spans="2:25" ht="15.75">
      <c r="B99" s="61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62"/>
    </row>
    <row r="100" spans="2:25" ht="15.75">
      <c r="B100" s="61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62"/>
    </row>
    <row r="101" spans="2:25" ht="15.75">
      <c r="B101" s="61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62"/>
    </row>
    <row r="102" spans="2:25" ht="15.75">
      <c r="B102" s="61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62"/>
    </row>
    <row r="103" spans="2:25" ht="15.75">
      <c r="B103" s="61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62"/>
    </row>
    <row r="104" spans="2:25" ht="15.75">
      <c r="B104" s="61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62"/>
    </row>
    <row r="105" spans="2:25" ht="15.75">
      <c r="B105" s="61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62"/>
    </row>
    <row r="106" spans="2:25" ht="15.75">
      <c r="B106" s="61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62"/>
    </row>
    <row r="107" spans="2:25" ht="15.75">
      <c r="B107" s="61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62"/>
    </row>
    <row r="108" spans="2:25" ht="15.75">
      <c r="B108" s="61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62"/>
    </row>
    <row r="109" spans="2:25" ht="15.75">
      <c r="B109" s="61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62"/>
    </row>
    <row r="110" spans="2:25" ht="15.75">
      <c r="B110" s="61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62"/>
    </row>
    <row r="111" spans="2:25" ht="15.75">
      <c r="B111" s="61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62"/>
    </row>
    <row r="112" spans="2:25" ht="15.75">
      <c r="B112" s="61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62"/>
    </row>
    <row r="113" spans="2:25" ht="15.75">
      <c r="B113" s="61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62"/>
    </row>
    <row r="114" spans="2:25" ht="15.75">
      <c r="B114" s="61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62"/>
    </row>
    <row r="115" spans="2:25" ht="15.75">
      <c r="B115" s="61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62"/>
    </row>
    <row r="116" spans="2:25" ht="15.75">
      <c r="B116" s="61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62"/>
    </row>
    <row r="117" spans="2:25" ht="15.75">
      <c r="B117" s="61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62"/>
    </row>
    <row r="118" spans="2:25" ht="15.75">
      <c r="B118" s="61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62"/>
    </row>
    <row r="119" spans="2:25" ht="15.75">
      <c r="B119" s="61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62"/>
    </row>
    <row r="120" spans="2:25" ht="15.75">
      <c r="B120" s="61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62"/>
    </row>
    <row r="121" spans="2:25" ht="15.75">
      <c r="B121" s="61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62"/>
    </row>
    <row r="122" spans="2:25" ht="15.75">
      <c r="B122" s="61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62"/>
    </row>
    <row r="123" spans="2:25" ht="15.75">
      <c r="B123" s="61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62"/>
    </row>
    <row r="124" spans="2:25" ht="15.75">
      <c r="B124" s="61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62"/>
    </row>
    <row r="125" spans="2:25" ht="15.75">
      <c r="B125" s="61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62"/>
    </row>
    <row r="126" spans="2:25" ht="15.75">
      <c r="B126" s="61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62"/>
    </row>
    <row r="127" spans="2:25" ht="15.75">
      <c r="B127" s="61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62"/>
    </row>
    <row r="128" spans="2:25" ht="15.75">
      <c r="B128" s="61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62"/>
    </row>
    <row r="129" spans="2:25" ht="15.75">
      <c r="B129" s="61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62"/>
    </row>
    <row r="130" spans="2:25" ht="15.75">
      <c r="B130" s="61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62"/>
    </row>
    <row r="131" spans="2:25" ht="15.75">
      <c r="B131" s="61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62"/>
    </row>
    <row r="132" spans="2:25" ht="15.75">
      <c r="B132" s="61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62"/>
    </row>
    <row r="133" spans="2:25" ht="15.75">
      <c r="B133" s="61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62"/>
    </row>
    <row r="134" spans="2:25" ht="15.75">
      <c r="B134" s="61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62"/>
    </row>
    <row r="135" spans="2:25" ht="15.75">
      <c r="B135" s="61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62"/>
    </row>
    <row r="136" spans="2:25" ht="15.75">
      <c r="B136" s="61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62"/>
    </row>
    <row r="137" spans="2:25" ht="15.75">
      <c r="B137" s="61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62"/>
    </row>
    <row r="138" spans="2:25" ht="15.75">
      <c r="B138" s="61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62"/>
    </row>
    <row r="139" spans="2:25" ht="15.75">
      <c r="B139" s="61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62"/>
    </row>
    <row r="140" spans="2:25" ht="15.75">
      <c r="B140" s="61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62"/>
    </row>
    <row r="141" spans="2:25" ht="15.75">
      <c r="B141" s="61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62"/>
    </row>
    <row r="142" spans="2:25" ht="15.75">
      <c r="B142" s="61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62"/>
    </row>
    <row r="143" spans="2:25" ht="15.75">
      <c r="B143" s="61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62"/>
    </row>
    <row r="144" spans="2:25" ht="15.75">
      <c r="B144" s="61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62"/>
    </row>
    <row r="145" spans="2:25" ht="15.75">
      <c r="B145" s="61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62"/>
    </row>
    <row r="146" spans="2:25" ht="15.75">
      <c r="B146" s="61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62"/>
    </row>
    <row r="147" spans="2:25" ht="15.75">
      <c r="B147" s="61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62"/>
    </row>
    <row r="148" spans="2:25" ht="15.75">
      <c r="B148" s="61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62"/>
    </row>
    <row r="149" spans="2:25" ht="15.75">
      <c r="B149" s="61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62"/>
    </row>
    <row r="150" spans="2:25" ht="15.75">
      <c r="B150" s="61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62"/>
    </row>
    <row r="151" spans="2:25" ht="15.75">
      <c r="B151" s="61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62"/>
    </row>
    <row r="152" spans="2:25" ht="15.75">
      <c r="B152" s="61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62"/>
    </row>
    <row r="153" spans="2:25" ht="15.75">
      <c r="B153" s="61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62"/>
    </row>
    <row r="154" spans="2:25" ht="15.75">
      <c r="B154" s="61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62"/>
    </row>
    <row r="155" spans="2:25" ht="15.75">
      <c r="B155" s="61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62"/>
    </row>
    <row r="156" spans="2:25" ht="15.75">
      <c r="B156" s="61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62"/>
    </row>
    <row r="157" spans="2:25" ht="15.75">
      <c r="B157" s="61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62"/>
    </row>
    <row r="158" spans="2:25" ht="15.75">
      <c r="B158" s="61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62"/>
    </row>
    <row r="159" spans="2:25" ht="15.75">
      <c r="B159" s="61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62"/>
    </row>
    <row r="160" spans="2:25" ht="15.75">
      <c r="B160" s="61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62"/>
    </row>
    <row r="161" spans="2:25" ht="15.75">
      <c r="B161" s="61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62"/>
    </row>
    <row r="162" spans="2:25" ht="15.75">
      <c r="B162" s="61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62"/>
    </row>
    <row r="163" spans="2:25" ht="15.75">
      <c r="B163" s="61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62"/>
    </row>
    <row r="164" spans="2:25" ht="15.75">
      <c r="B164" s="61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62"/>
    </row>
    <row r="165" spans="2:25" ht="15.75">
      <c r="B165" s="61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62"/>
    </row>
    <row r="166" spans="2:25" ht="15.75">
      <c r="B166" s="61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62"/>
    </row>
    <row r="167" spans="2:25" ht="15.75">
      <c r="B167" s="61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62"/>
    </row>
    <row r="168" spans="2:25" ht="15.75">
      <c r="B168" s="61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62"/>
    </row>
    <row r="169" spans="2:25" ht="15.75">
      <c r="B169" s="61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62"/>
    </row>
    <row r="170" spans="2:25" ht="15.75">
      <c r="B170" s="61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62"/>
    </row>
    <row r="171" spans="2:25" ht="15.75">
      <c r="B171" s="61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62"/>
    </row>
    <row r="172" spans="2:25" ht="15.75">
      <c r="B172" s="61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62"/>
    </row>
    <row r="173" spans="2:25" ht="15.75">
      <c r="B173" s="61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62"/>
    </row>
    <row r="174" spans="2:25" ht="15.75">
      <c r="B174" s="61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62"/>
    </row>
    <row r="175" spans="2:25" ht="15.75">
      <c r="B175" s="61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62"/>
    </row>
    <row r="176" spans="2:25" ht="15.75">
      <c r="B176" s="61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62"/>
    </row>
    <row r="177" spans="2:25" ht="15.75">
      <c r="B177" s="61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62"/>
    </row>
    <row r="178" spans="2:25" ht="15.75">
      <c r="B178" s="61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62"/>
    </row>
    <row r="179" spans="2:25" ht="15.75">
      <c r="B179" s="61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62"/>
    </row>
    <row r="180" spans="2:25" ht="15.75">
      <c r="B180" s="61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62"/>
    </row>
    <row r="181" spans="2:25" ht="15.75">
      <c r="B181" s="61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62"/>
    </row>
    <row r="182" spans="2:25" ht="15.75">
      <c r="B182" s="61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62"/>
    </row>
    <row r="183" spans="2:25" ht="15.75">
      <c r="B183" s="61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62"/>
    </row>
    <row r="184" spans="2:25" ht="15.75">
      <c r="B184" s="61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62"/>
    </row>
    <row r="185" spans="2:25" ht="15.75">
      <c r="B185" s="61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62"/>
    </row>
    <row r="186" spans="2:25" ht="15.75">
      <c r="B186" s="61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62"/>
    </row>
    <row r="187" spans="2:25" ht="15.75">
      <c r="B187" s="61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62"/>
    </row>
    <row r="188" spans="2:25" ht="15.75">
      <c r="B188" s="61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62"/>
    </row>
    <row r="189" spans="2:25" ht="15.75">
      <c r="B189" s="61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62"/>
    </row>
    <row r="190" spans="2:25" ht="15.75">
      <c r="B190" s="61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62"/>
    </row>
    <row r="191" spans="2:25" ht="15.75">
      <c r="B191" s="61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62"/>
    </row>
    <row r="192" spans="2:25" ht="15.75">
      <c r="B192" s="61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62"/>
    </row>
    <row r="193" spans="2:25" ht="15.75">
      <c r="B193" s="61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62"/>
    </row>
    <row r="194" spans="2:25" ht="15.75">
      <c r="B194" s="61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62"/>
    </row>
    <row r="195" spans="2:25" ht="15.75">
      <c r="B195" s="61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62"/>
    </row>
    <row r="196" spans="2:25" ht="15.75">
      <c r="B196" s="61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62"/>
    </row>
    <row r="197" spans="2:25" ht="15.75">
      <c r="B197" s="61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62"/>
    </row>
    <row r="198" spans="2:25" ht="15.75">
      <c r="B198" s="61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62"/>
    </row>
    <row r="199" spans="2:25" ht="15.75">
      <c r="B199" s="61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62"/>
    </row>
    <row r="200" spans="2:25" ht="15.75">
      <c r="B200" s="61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62"/>
    </row>
    <row r="201" spans="2:25" ht="15.75">
      <c r="B201" s="61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62"/>
    </row>
    <row r="202" spans="2:25" ht="15.75">
      <c r="B202" s="61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62"/>
    </row>
    <row r="203" spans="2:25" ht="15.75">
      <c r="B203" s="61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62"/>
    </row>
    <row r="204" spans="2:25" ht="16.5" thickBot="1">
      <c r="B204" s="63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5"/>
    </row>
  </sheetData>
  <sheetProtection/>
  <mergeCells count="163">
    <mergeCell ref="D9:H10"/>
    <mergeCell ref="D8:H8"/>
    <mergeCell ref="D11:D14"/>
    <mergeCell ref="E11:H14"/>
    <mergeCell ref="V21:Y38"/>
    <mergeCell ref="D34:D35"/>
    <mergeCell ref="T87:V88"/>
    <mergeCell ref="S87:S88"/>
    <mergeCell ref="P87:R88"/>
    <mergeCell ref="N84:O84"/>
    <mergeCell ref="M85:O86"/>
    <mergeCell ref="O65:X65"/>
    <mergeCell ref="P22:P25"/>
    <mergeCell ref="N33:Q38"/>
    <mergeCell ref="V12:Y12"/>
    <mergeCell ref="N32:Q32"/>
    <mergeCell ref="N17:Q17"/>
    <mergeCell ref="N18:Q18"/>
    <mergeCell ref="R26:U27"/>
    <mergeCell ref="U22:U25"/>
    <mergeCell ref="S22:S25"/>
    <mergeCell ref="V20:Y20"/>
    <mergeCell ref="U17:U19"/>
    <mergeCell ref="R17:R19"/>
    <mergeCell ref="B34:B38"/>
    <mergeCell ref="B20:B21"/>
    <mergeCell ref="B32:B33"/>
    <mergeCell ref="N20:Q21"/>
    <mergeCell ref="N22:N25"/>
    <mergeCell ref="E34:E38"/>
    <mergeCell ref="C30:C31"/>
    <mergeCell ref="I11:I33"/>
    <mergeCell ref="N15:Q16"/>
    <mergeCell ref="N19:Q19"/>
    <mergeCell ref="T17:T19"/>
    <mergeCell ref="S17:S19"/>
    <mergeCell ref="R20:U21"/>
    <mergeCell ref="U34:U38"/>
    <mergeCell ref="R32:U33"/>
    <mergeCell ref="U28:U31"/>
    <mergeCell ref="T34:T38"/>
    <mergeCell ref="O28:O31"/>
    <mergeCell ref="Q28:Q31"/>
    <mergeCell ref="S34:S38"/>
    <mergeCell ref="T22:T25"/>
    <mergeCell ref="T28:T31"/>
    <mergeCell ref="R22:R25"/>
    <mergeCell ref="N26:Q27"/>
    <mergeCell ref="S28:S31"/>
    <mergeCell ref="Q22:Q25"/>
    <mergeCell ref="N9:Q10"/>
    <mergeCell ref="N11:N14"/>
    <mergeCell ref="O11:O14"/>
    <mergeCell ref="Q11:Q14"/>
    <mergeCell ref="P11:P14"/>
    <mergeCell ref="R9:U9"/>
    <mergeCell ref="R15:U16"/>
    <mergeCell ref="R11:R14"/>
    <mergeCell ref="R10:U10"/>
    <mergeCell ref="U11:U14"/>
    <mergeCell ref="T11:T14"/>
    <mergeCell ref="S11:S14"/>
    <mergeCell ref="B11:B14"/>
    <mergeCell ref="M11:M14"/>
    <mergeCell ref="J11:J14"/>
    <mergeCell ref="K11:K14"/>
    <mergeCell ref="L11:L14"/>
    <mergeCell ref="C9:C25"/>
    <mergeCell ref="J17:J19"/>
    <mergeCell ref="K17:K19"/>
    <mergeCell ref="L17:L19"/>
    <mergeCell ref="M17:M19"/>
    <mergeCell ref="J15:M16"/>
    <mergeCell ref="V9:Y10"/>
    <mergeCell ref="B3:B8"/>
    <mergeCell ref="C2:W3"/>
    <mergeCell ref="N8:Q8"/>
    <mergeCell ref="V8:Y8"/>
    <mergeCell ref="R8:U8"/>
    <mergeCell ref="I8:M8"/>
    <mergeCell ref="B9:B10"/>
    <mergeCell ref="J9:M10"/>
    <mergeCell ref="L22:L25"/>
    <mergeCell ref="K22:K25"/>
    <mergeCell ref="O22:O25"/>
    <mergeCell ref="J20:M21"/>
    <mergeCell ref="M22:M25"/>
    <mergeCell ref="J22:J25"/>
    <mergeCell ref="J26:M27"/>
    <mergeCell ref="J34:J38"/>
    <mergeCell ref="R34:R38"/>
    <mergeCell ref="R28:R31"/>
    <mergeCell ref="K28:K31"/>
    <mergeCell ref="P28:P31"/>
    <mergeCell ref="N28:N31"/>
    <mergeCell ref="L28:L31"/>
    <mergeCell ref="M34:M38"/>
    <mergeCell ref="K34:K38"/>
    <mergeCell ref="M28:M31"/>
    <mergeCell ref="J28:J31"/>
    <mergeCell ref="J32:M33"/>
    <mergeCell ref="G28:G31"/>
    <mergeCell ref="H28:H31"/>
    <mergeCell ref="C34:C38"/>
    <mergeCell ref="F34:F38"/>
    <mergeCell ref="G34:G38"/>
    <mergeCell ref="E26:H27"/>
    <mergeCell ref="E32:H33"/>
    <mergeCell ref="D21:D33"/>
    <mergeCell ref="D36:D38"/>
    <mergeCell ref="H34:H38"/>
    <mergeCell ref="C32:C33"/>
    <mergeCell ref="F28:F31"/>
    <mergeCell ref="L34:L38"/>
    <mergeCell ref="E83:L83"/>
    <mergeCell ref="E68:L68"/>
    <mergeCell ref="E82:L82"/>
    <mergeCell ref="E76:L76"/>
    <mergeCell ref="E75:L75"/>
    <mergeCell ref="E71:L71"/>
    <mergeCell ref="E78:L78"/>
    <mergeCell ref="E80:L80"/>
    <mergeCell ref="E77:L77"/>
    <mergeCell ref="E79:L79"/>
    <mergeCell ref="E67:L67"/>
    <mergeCell ref="E81:L81"/>
    <mergeCell ref="E69:L69"/>
    <mergeCell ref="E74:L74"/>
    <mergeCell ref="E73:L73"/>
    <mergeCell ref="E72:L72"/>
    <mergeCell ref="E70:L70"/>
    <mergeCell ref="E87:G88"/>
    <mergeCell ref="J87:K88"/>
    <mergeCell ref="H87:H88"/>
    <mergeCell ref="AB40:AB57"/>
    <mergeCell ref="Z40:Z56"/>
    <mergeCell ref="Z58:Z60"/>
    <mergeCell ref="C61:Y61"/>
    <mergeCell ref="B57:Y57"/>
    <mergeCell ref="M65:N65"/>
    <mergeCell ref="C65:L66"/>
    <mergeCell ref="I34:I35"/>
    <mergeCell ref="I36:I38"/>
    <mergeCell ref="E15:H16"/>
    <mergeCell ref="E17:H19"/>
    <mergeCell ref="E20:H21"/>
    <mergeCell ref="E22:H22"/>
    <mergeCell ref="E23:H24"/>
    <mergeCell ref="E25:H25"/>
    <mergeCell ref="B30:B31"/>
    <mergeCell ref="E28:E31"/>
    <mergeCell ref="B17:B19"/>
    <mergeCell ref="B26:B27"/>
    <mergeCell ref="B22:B25"/>
    <mergeCell ref="B28:B29"/>
    <mergeCell ref="D17:D19"/>
    <mergeCell ref="C26:C29"/>
    <mergeCell ref="V13:Y13"/>
    <mergeCell ref="V14:Y14"/>
    <mergeCell ref="V17:Y18"/>
    <mergeCell ref="V19:Y19"/>
    <mergeCell ref="V15:Y15"/>
    <mergeCell ref="V16:Y16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31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indexed="11"/>
    <pageSetUpPr fitToPage="1"/>
  </sheetPr>
  <dimension ref="A1:CS96"/>
  <sheetViews>
    <sheetView showGridLines="0" tabSelected="1" zoomScale="90" zoomScaleNormal="90" zoomScaleSheetLayoutView="25" workbookViewId="0" topLeftCell="A3">
      <selection activeCell="A22" sqref="A22"/>
    </sheetView>
  </sheetViews>
  <sheetFormatPr defaultColWidth="9.140625" defaultRowHeight="12.75"/>
  <cols>
    <col min="1" max="1" width="1.421875" style="186" customWidth="1"/>
    <col min="2" max="2" width="3.7109375" style="186" customWidth="1"/>
    <col min="3" max="3" width="8.57421875" style="451" customWidth="1"/>
    <col min="4" max="4" width="6.28125" style="186" customWidth="1"/>
    <col min="5" max="5" width="89.28125" style="186" customWidth="1"/>
    <col min="6" max="6" width="3.57421875" style="186" customWidth="1"/>
    <col min="7" max="7" width="24.140625" style="186" customWidth="1"/>
    <col min="8" max="8" width="5.00390625" style="186" customWidth="1"/>
    <col min="9" max="9" width="9.28125" style="210" bestFit="1" customWidth="1"/>
    <col min="10" max="24" width="11.7109375" style="186" customWidth="1"/>
    <col min="25" max="16384" width="9.140625" style="186" customWidth="1"/>
  </cols>
  <sheetData>
    <row r="1" spans="3:9" s="300" customFormat="1" ht="15.75">
      <c r="C1" s="435"/>
      <c r="I1" s="301"/>
    </row>
    <row r="2" spans="2:9" s="302" customFormat="1" ht="18">
      <c r="B2" s="860" t="s">
        <v>6</v>
      </c>
      <c r="C2" s="860"/>
      <c r="D2" s="860"/>
      <c r="E2" s="860"/>
      <c r="F2" s="860"/>
      <c r="G2" s="860"/>
      <c r="H2" s="860"/>
      <c r="I2" s="860"/>
    </row>
    <row r="3" spans="2:9" s="269" customFormat="1" ht="18">
      <c r="B3" s="859" t="s">
        <v>34</v>
      </c>
      <c r="C3" s="859"/>
      <c r="D3" s="859"/>
      <c r="E3" s="859"/>
      <c r="F3" s="859"/>
      <c r="G3" s="859"/>
      <c r="H3" s="859"/>
      <c r="I3" s="859"/>
    </row>
    <row r="4" spans="2:97" s="298" customFormat="1" ht="15.75">
      <c r="B4" s="861" t="s">
        <v>12</v>
      </c>
      <c r="C4" s="861"/>
      <c r="D4" s="861"/>
      <c r="E4" s="861"/>
      <c r="F4" s="861"/>
      <c r="G4" s="861"/>
      <c r="H4" s="861"/>
      <c r="I4" s="861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</row>
    <row r="5" spans="1:97" s="16" customFormat="1" ht="15.75">
      <c r="A5" s="303"/>
      <c r="B5" s="294" t="s">
        <v>124</v>
      </c>
      <c r="C5" s="324" t="s">
        <v>156</v>
      </c>
      <c r="D5" s="303"/>
      <c r="E5" s="304"/>
      <c r="F5" s="304"/>
      <c r="G5" s="304"/>
      <c r="H5" s="304"/>
      <c r="I5" s="304"/>
      <c r="J5" s="295"/>
      <c r="K5" s="295"/>
      <c r="L5" s="296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</row>
    <row r="6" spans="1:97" s="16" customFormat="1" ht="15.75">
      <c r="A6" s="303"/>
      <c r="B6" s="294" t="s">
        <v>124</v>
      </c>
      <c r="C6" s="324" t="s">
        <v>157</v>
      </c>
      <c r="D6" s="303"/>
      <c r="E6" s="304"/>
      <c r="F6" s="304"/>
      <c r="G6" s="304"/>
      <c r="H6" s="304"/>
      <c r="I6" s="304"/>
      <c r="J6" s="295"/>
      <c r="K6" s="295"/>
      <c r="L6" s="296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</row>
    <row r="7" spans="1:97" s="16" customFormat="1" ht="15.75">
      <c r="A7" s="303"/>
      <c r="B7" s="294" t="s">
        <v>124</v>
      </c>
      <c r="C7" s="324" t="s">
        <v>158</v>
      </c>
      <c r="D7" s="303"/>
      <c r="E7" s="304"/>
      <c r="F7" s="304"/>
      <c r="G7" s="304"/>
      <c r="H7" s="304"/>
      <c r="I7" s="304"/>
      <c r="J7" s="295"/>
      <c r="K7" s="295"/>
      <c r="L7" s="296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</row>
    <row r="8" spans="1:97" s="16" customFormat="1" ht="15.75">
      <c r="A8" s="303"/>
      <c r="B8" s="294" t="s">
        <v>124</v>
      </c>
      <c r="C8" s="324" t="s">
        <v>159</v>
      </c>
      <c r="D8" s="303"/>
      <c r="E8" s="304"/>
      <c r="F8" s="304"/>
      <c r="G8" s="304"/>
      <c r="H8" s="304"/>
      <c r="I8" s="304"/>
      <c r="J8" s="295"/>
      <c r="K8" s="295"/>
      <c r="L8" s="296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</row>
    <row r="9" spans="1:9" s="614" customFormat="1" ht="16.5" customHeight="1">
      <c r="A9" s="613"/>
      <c r="B9" s="294" t="s">
        <v>124</v>
      </c>
      <c r="C9" s="436" t="s">
        <v>59</v>
      </c>
      <c r="D9" s="295"/>
      <c r="E9" s="295"/>
      <c r="F9" s="295"/>
      <c r="G9" s="295"/>
      <c r="H9" s="295"/>
      <c r="I9" s="295"/>
    </row>
    <row r="10" spans="1:23" s="3" customFormat="1" ht="16.5" customHeight="1">
      <c r="A10" s="206"/>
      <c r="B10" s="206"/>
      <c r="C10" s="437"/>
      <c r="D10" s="206"/>
      <c r="E10" s="206"/>
      <c r="F10" s="206"/>
      <c r="G10" s="207"/>
      <c r="H10" s="206"/>
      <c r="I10" s="206"/>
      <c r="J10" s="190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</row>
    <row r="11" spans="1:24" s="282" customFormat="1" ht="16.5" customHeight="1">
      <c r="A11" s="6"/>
      <c r="B11" s="841" t="s">
        <v>28</v>
      </c>
      <c r="C11" s="842"/>
      <c r="D11" s="842"/>
      <c r="E11" s="842"/>
      <c r="F11" s="842"/>
      <c r="G11" s="842"/>
      <c r="H11" s="842"/>
      <c r="I11" s="842"/>
      <c r="J11" s="254"/>
      <c r="K11" s="254"/>
      <c r="L11" s="254"/>
      <c r="M11" s="236"/>
      <c r="N11" s="236"/>
      <c r="O11" s="236"/>
      <c r="P11" s="236"/>
      <c r="Q11" s="237"/>
      <c r="R11" s="237"/>
      <c r="S11" s="237"/>
      <c r="T11" s="237"/>
      <c r="U11" s="255"/>
      <c r="V11" s="255"/>
      <c r="W11" s="255"/>
      <c r="X11" s="266"/>
    </row>
    <row r="12" spans="1:24" s="233" customFormat="1" ht="16.5" customHeight="1">
      <c r="A12" s="211"/>
      <c r="B12" s="211"/>
      <c r="C12" s="438"/>
      <c r="D12" s="211"/>
      <c r="E12" s="211"/>
      <c r="F12" s="211"/>
      <c r="G12" s="267"/>
      <c r="H12" s="256"/>
      <c r="I12" s="268"/>
      <c r="J12" s="254"/>
      <c r="K12" s="254"/>
      <c r="L12" s="254"/>
      <c r="M12" s="236"/>
      <c r="N12" s="236"/>
      <c r="O12" s="236"/>
      <c r="P12" s="236"/>
      <c r="Q12" s="237"/>
      <c r="R12" s="237"/>
      <c r="S12" s="237"/>
      <c r="T12" s="237"/>
      <c r="U12" s="255"/>
      <c r="V12" s="255"/>
      <c r="W12" s="255"/>
      <c r="X12" s="255"/>
    </row>
    <row r="13" spans="1:24" s="209" customFormat="1" ht="16.5" customHeight="1">
      <c r="A13" s="228"/>
      <c r="B13" s="228"/>
      <c r="C13" s="439">
        <v>0</v>
      </c>
      <c r="D13" s="253" t="s">
        <v>123</v>
      </c>
      <c r="E13" s="259" t="s">
        <v>0</v>
      </c>
      <c r="F13" s="260" t="s">
        <v>124</v>
      </c>
      <c r="G13" s="238" t="s">
        <v>1</v>
      </c>
      <c r="H13" s="230">
        <v>1</v>
      </c>
      <c r="I13" s="235">
        <v>0.6458333333333334</v>
      </c>
      <c r="J13" s="234"/>
      <c r="K13" s="234"/>
      <c r="L13" s="234"/>
      <c r="M13" s="261"/>
      <c r="N13" s="234"/>
      <c r="O13" s="234"/>
      <c r="P13" s="234"/>
      <c r="Q13" s="262"/>
      <c r="R13" s="234"/>
      <c r="S13" s="234"/>
      <c r="T13" s="234"/>
      <c r="U13" s="263"/>
      <c r="V13" s="263"/>
      <c r="W13" s="263"/>
      <c r="X13" s="264"/>
    </row>
    <row r="14" spans="1:24" s="284" customFormat="1" ht="16.5" customHeight="1">
      <c r="A14" s="211"/>
      <c r="B14" s="211"/>
      <c r="C14" s="440">
        <v>1</v>
      </c>
      <c r="D14" s="256" t="s">
        <v>123</v>
      </c>
      <c r="E14" s="283" t="s">
        <v>2</v>
      </c>
      <c r="F14" s="258" t="s">
        <v>124</v>
      </c>
      <c r="G14" s="213" t="s">
        <v>1</v>
      </c>
      <c r="H14" s="214">
        <v>9</v>
      </c>
      <c r="I14" s="215">
        <f>I13+TIME(0,H13,0)</f>
        <v>0.6465277777777778</v>
      </c>
      <c r="J14" s="288"/>
      <c r="K14" s="288"/>
      <c r="L14" s="288"/>
      <c r="M14" s="289"/>
      <c r="N14" s="289"/>
      <c r="O14" s="289"/>
      <c r="P14" s="289"/>
      <c r="Q14" s="290"/>
      <c r="R14" s="290"/>
      <c r="S14" s="290"/>
      <c r="T14" s="290"/>
      <c r="U14" s="291"/>
      <c r="V14" s="291"/>
      <c r="W14" s="291"/>
      <c r="X14" s="291"/>
    </row>
    <row r="15" spans="1:24" s="410" customFormat="1" ht="16.5" customHeight="1">
      <c r="A15" s="284"/>
      <c r="B15" s="285"/>
      <c r="C15" s="441">
        <v>2</v>
      </c>
      <c r="D15" s="286" t="s">
        <v>123</v>
      </c>
      <c r="E15" s="259" t="s">
        <v>3</v>
      </c>
      <c r="F15" s="260" t="s">
        <v>124</v>
      </c>
      <c r="G15" s="229" t="s">
        <v>1</v>
      </c>
      <c r="H15" s="287">
        <v>30</v>
      </c>
      <c r="I15" s="235">
        <f>I14+TIME(0,H14,0)</f>
        <v>0.6527777777777778</v>
      </c>
      <c r="J15" s="586"/>
      <c r="K15" s="586"/>
      <c r="L15" s="586"/>
      <c r="M15" s="587"/>
      <c r="N15" s="587"/>
      <c r="O15" s="587"/>
      <c r="P15" s="587"/>
      <c r="Q15" s="588"/>
      <c r="R15" s="588"/>
      <c r="S15" s="588"/>
      <c r="T15" s="588"/>
      <c r="U15" s="589"/>
      <c r="V15" s="589"/>
      <c r="W15" s="589"/>
      <c r="X15" s="417"/>
    </row>
    <row r="16" spans="1:24" s="418" customFormat="1" ht="16.5" customHeight="1">
      <c r="A16" s="410"/>
      <c r="B16" s="411"/>
      <c r="C16" s="440"/>
      <c r="D16" s="412"/>
      <c r="E16" s="413" t="s">
        <v>7</v>
      </c>
      <c r="F16" s="414"/>
      <c r="G16" s="216"/>
      <c r="H16" s="415"/>
      <c r="I16" s="416"/>
      <c r="J16" s="586"/>
      <c r="K16" s="586"/>
      <c r="L16" s="586"/>
      <c r="M16" s="587"/>
      <c r="N16" s="587"/>
      <c r="O16" s="587"/>
      <c r="P16" s="587"/>
      <c r="Q16" s="588"/>
      <c r="R16" s="588"/>
      <c r="S16" s="588"/>
      <c r="T16" s="588"/>
      <c r="U16" s="589"/>
      <c r="V16" s="589"/>
      <c r="W16" s="589"/>
      <c r="X16" s="426"/>
    </row>
    <row r="17" spans="1:24" s="410" customFormat="1" ht="16.5" customHeight="1">
      <c r="A17" s="418"/>
      <c r="B17" s="419"/>
      <c r="C17" s="442"/>
      <c r="D17" s="420"/>
      <c r="E17" s="421" t="s">
        <v>8</v>
      </c>
      <c r="F17" s="422"/>
      <c r="G17" s="423"/>
      <c r="H17" s="424"/>
      <c r="I17" s="425"/>
      <c r="J17" s="586"/>
      <c r="K17" s="586"/>
      <c r="L17" s="586"/>
      <c r="M17" s="587"/>
      <c r="N17" s="587"/>
      <c r="O17" s="587"/>
      <c r="P17" s="587"/>
      <c r="Q17" s="588"/>
      <c r="R17" s="588"/>
      <c r="S17" s="588"/>
      <c r="T17" s="588"/>
      <c r="U17" s="589"/>
      <c r="V17" s="589"/>
      <c r="W17" s="589"/>
      <c r="X17" s="417"/>
    </row>
    <row r="18" spans="1:24" s="418" customFormat="1" ht="16.5" customHeight="1">
      <c r="A18" s="410"/>
      <c r="B18" s="411"/>
      <c r="C18" s="440"/>
      <c r="D18" s="412"/>
      <c r="E18" s="413" t="s">
        <v>9</v>
      </c>
      <c r="F18" s="414"/>
      <c r="G18" s="216"/>
      <c r="H18" s="415"/>
      <c r="I18" s="416"/>
      <c r="J18" s="586"/>
      <c r="K18" s="586"/>
      <c r="L18" s="586"/>
      <c r="M18" s="587"/>
      <c r="N18" s="587"/>
      <c r="O18" s="587"/>
      <c r="P18" s="587"/>
      <c r="Q18" s="588"/>
      <c r="R18" s="588"/>
      <c r="S18" s="588"/>
      <c r="T18" s="588"/>
      <c r="U18" s="589"/>
      <c r="V18" s="589"/>
      <c r="W18" s="589"/>
      <c r="X18" s="426"/>
    </row>
    <row r="19" spans="1:24" s="209" customFormat="1" ht="16.5" customHeight="1">
      <c r="A19" s="418"/>
      <c r="B19" s="419"/>
      <c r="C19" s="442"/>
      <c r="D19" s="420"/>
      <c r="E19" s="421" t="s">
        <v>10</v>
      </c>
      <c r="F19" s="422"/>
      <c r="G19" s="423"/>
      <c r="H19" s="424"/>
      <c r="I19" s="425"/>
      <c r="J19" s="234"/>
      <c r="K19" s="234"/>
      <c r="L19" s="234"/>
      <c r="M19" s="261"/>
      <c r="N19" s="234"/>
      <c r="O19" s="234"/>
      <c r="P19" s="234"/>
      <c r="Q19" s="234"/>
      <c r="R19" s="234"/>
      <c r="S19" s="234"/>
      <c r="T19" s="234"/>
      <c r="U19" s="263"/>
      <c r="V19" s="263"/>
      <c r="W19" s="263"/>
      <c r="X19" s="264"/>
    </row>
    <row r="20" spans="1:24" s="36" customFormat="1" ht="16.5" customHeight="1">
      <c r="A20" s="211"/>
      <c r="B20" s="211"/>
      <c r="C20" s="443">
        <v>3</v>
      </c>
      <c r="D20" s="211" t="s">
        <v>123</v>
      </c>
      <c r="E20" s="257" t="s">
        <v>154</v>
      </c>
      <c r="F20" s="258" t="s">
        <v>124</v>
      </c>
      <c r="G20" s="213" t="s">
        <v>1</v>
      </c>
      <c r="H20" s="214">
        <v>10</v>
      </c>
      <c r="I20" s="215">
        <f>I15+TIME(0,H15,0)</f>
        <v>0.6736111111111112</v>
      </c>
      <c r="J20" s="255"/>
      <c r="K20" s="255"/>
      <c r="L20" s="255"/>
      <c r="M20" s="263"/>
      <c r="N20" s="263"/>
      <c r="O20" s="263"/>
      <c r="P20" s="263"/>
      <c r="Q20" s="261"/>
      <c r="R20" s="255"/>
      <c r="S20" s="255"/>
      <c r="T20" s="255"/>
      <c r="U20" s="263"/>
      <c r="V20" s="590"/>
      <c r="W20" s="590"/>
      <c r="X20" s="434"/>
    </row>
    <row r="21" spans="1:24" s="209" customFormat="1" ht="16.5" customHeight="1">
      <c r="A21" s="427"/>
      <c r="B21" s="427"/>
      <c r="C21" s="444">
        <v>4</v>
      </c>
      <c r="D21" s="428" t="s">
        <v>155</v>
      </c>
      <c r="E21" s="429" t="s">
        <v>26</v>
      </c>
      <c r="F21" s="430" t="s">
        <v>124</v>
      </c>
      <c r="G21" s="431" t="s">
        <v>1</v>
      </c>
      <c r="H21" s="432">
        <v>5</v>
      </c>
      <c r="I21" s="433">
        <f>I20+TIME(0,H20,0)</f>
        <v>0.6805555555555556</v>
      </c>
      <c r="J21" s="234"/>
      <c r="K21" s="234"/>
      <c r="L21" s="234"/>
      <c r="M21" s="263"/>
      <c r="N21" s="263"/>
      <c r="O21" s="263"/>
      <c r="P21" s="263"/>
      <c r="Q21" s="261"/>
      <c r="R21" s="234"/>
      <c r="S21" s="234"/>
      <c r="T21" s="234"/>
      <c r="U21" s="590"/>
      <c r="V21" s="590"/>
      <c r="W21" s="590"/>
      <c r="X21" s="265"/>
    </row>
    <row r="22" spans="1:24" s="36" customFormat="1" ht="16.5" customHeight="1">
      <c r="A22" s="211"/>
      <c r="B22" s="211"/>
      <c r="C22" s="445">
        <v>5</v>
      </c>
      <c r="D22" s="212" t="s">
        <v>162</v>
      </c>
      <c r="E22" s="257" t="s">
        <v>27</v>
      </c>
      <c r="F22" s="258" t="s">
        <v>124</v>
      </c>
      <c r="G22" s="212" t="s">
        <v>1</v>
      </c>
      <c r="H22" s="214">
        <v>5</v>
      </c>
      <c r="I22" s="215">
        <f>I21+TIME(0,H21,0)</f>
        <v>0.6840277777777778</v>
      </c>
      <c r="J22" s="234"/>
      <c r="K22" s="234"/>
      <c r="L22" s="234"/>
      <c r="M22" s="263"/>
      <c r="N22" s="263"/>
      <c r="O22" s="263"/>
      <c r="P22" s="263"/>
      <c r="Q22" s="261"/>
      <c r="R22" s="234"/>
      <c r="S22" s="234"/>
      <c r="T22" s="234"/>
      <c r="U22" s="590"/>
      <c r="V22" s="590"/>
      <c r="W22" s="590"/>
      <c r="X22" s="434"/>
    </row>
    <row r="23" spans="1:24" s="233" customFormat="1" ht="16.5" customHeight="1">
      <c r="A23" s="284"/>
      <c r="B23" s="285"/>
      <c r="C23" s="441">
        <v>6</v>
      </c>
      <c r="D23" s="286" t="s">
        <v>62</v>
      </c>
      <c r="E23" s="218" t="s">
        <v>160</v>
      </c>
      <c r="F23" s="260" t="s">
        <v>124</v>
      </c>
      <c r="G23" s="238" t="s">
        <v>1</v>
      </c>
      <c r="H23" s="287">
        <v>60</v>
      </c>
      <c r="I23" s="433">
        <f>I22+TIME(0,H22,0)</f>
        <v>0.6875</v>
      </c>
      <c r="J23" s="234"/>
      <c r="K23" s="234"/>
      <c r="L23" s="234"/>
      <c r="M23" s="261"/>
      <c r="N23" s="234"/>
      <c r="O23" s="234"/>
      <c r="P23" s="234"/>
      <c r="Q23" s="234"/>
      <c r="R23" s="234"/>
      <c r="S23" s="234"/>
      <c r="T23" s="234"/>
      <c r="U23" s="263"/>
      <c r="V23" s="263"/>
      <c r="W23" s="263"/>
      <c r="X23" s="263"/>
    </row>
    <row r="24" spans="1:24" s="233" customFormat="1" ht="16.5" customHeight="1">
      <c r="A24" s="865"/>
      <c r="B24" s="866"/>
      <c r="C24" s="440"/>
      <c r="D24" s="867"/>
      <c r="E24" s="4" t="s">
        <v>29</v>
      </c>
      <c r="F24" s="258"/>
      <c r="G24" s="213"/>
      <c r="H24" s="214">
        <v>90</v>
      </c>
      <c r="I24" s="215">
        <f>I23+TIME(0,H23,0)</f>
        <v>0.7291666666666666</v>
      </c>
      <c r="J24" s="234"/>
      <c r="K24" s="234"/>
      <c r="L24" s="234"/>
      <c r="M24" s="261"/>
      <c r="N24" s="234"/>
      <c r="O24" s="234"/>
      <c r="P24" s="234"/>
      <c r="Q24" s="234"/>
      <c r="R24" s="234"/>
      <c r="S24" s="234"/>
      <c r="T24" s="234"/>
      <c r="U24" s="263"/>
      <c r="V24" s="263"/>
      <c r="W24" s="263"/>
      <c r="X24" s="263"/>
    </row>
    <row r="25" spans="1:24" s="233" customFormat="1" ht="16.5" customHeight="1">
      <c r="A25" s="284"/>
      <c r="B25" s="285"/>
      <c r="C25" s="441">
        <v>6</v>
      </c>
      <c r="D25" s="286" t="s">
        <v>62</v>
      </c>
      <c r="E25" s="218" t="s">
        <v>160</v>
      </c>
      <c r="F25" s="260" t="s">
        <v>124</v>
      </c>
      <c r="G25" s="238" t="s">
        <v>1</v>
      </c>
      <c r="H25" s="287">
        <v>80</v>
      </c>
      <c r="I25" s="433">
        <f>I24+TIME(0,H24,0)</f>
        <v>0.7916666666666666</v>
      </c>
      <c r="J25" s="234"/>
      <c r="K25" s="234"/>
      <c r="L25" s="234"/>
      <c r="M25" s="261"/>
      <c r="N25" s="234"/>
      <c r="O25" s="234"/>
      <c r="P25" s="234"/>
      <c r="Q25" s="234"/>
      <c r="R25" s="234"/>
      <c r="S25" s="234"/>
      <c r="T25" s="234"/>
      <c r="U25" s="263"/>
      <c r="V25" s="263"/>
      <c r="W25" s="263"/>
      <c r="X25" s="263"/>
    </row>
    <row r="26" spans="1:24" s="233" customFormat="1" ht="16.5" customHeight="1">
      <c r="A26" s="211"/>
      <c r="B26" s="211"/>
      <c r="C26" s="445">
        <v>7</v>
      </c>
      <c r="D26" s="212" t="s">
        <v>161</v>
      </c>
      <c r="E26" s="257" t="s">
        <v>11</v>
      </c>
      <c r="F26" s="258" t="s">
        <v>124</v>
      </c>
      <c r="G26" s="213" t="s">
        <v>1</v>
      </c>
      <c r="H26" s="214">
        <v>20</v>
      </c>
      <c r="I26" s="215">
        <f>I25+TIME(0,H25,0)</f>
        <v>0.8472222222222222</v>
      </c>
      <c r="J26" s="254"/>
      <c r="K26" s="254"/>
      <c r="L26" s="254"/>
      <c r="M26" s="236"/>
      <c r="N26" s="236"/>
      <c r="O26" s="236"/>
      <c r="P26" s="236"/>
      <c r="Q26" s="236"/>
      <c r="R26" s="236"/>
      <c r="S26" s="236"/>
      <c r="T26" s="236"/>
      <c r="U26" s="254"/>
      <c r="V26" s="254"/>
      <c r="W26" s="254"/>
      <c r="X26" s="254"/>
    </row>
    <row r="27" spans="1:24" s="209" customFormat="1" ht="16.5" customHeight="1">
      <c r="A27" s="427"/>
      <c r="B27" s="427"/>
      <c r="C27" s="444">
        <v>8</v>
      </c>
      <c r="D27" s="428" t="s">
        <v>161</v>
      </c>
      <c r="E27" s="429" t="s">
        <v>38</v>
      </c>
      <c r="F27" s="430"/>
      <c r="G27" s="431"/>
      <c r="H27" s="432">
        <v>50</v>
      </c>
      <c r="I27" s="433">
        <f>I26+TIME(0,H26,0)</f>
        <v>0.861111111111111</v>
      </c>
      <c r="J27" s="234"/>
      <c r="K27" s="234"/>
      <c r="L27" s="234"/>
      <c r="M27" s="261"/>
      <c r="N27" s="234"/>
      <c r="O27" s="234"/>
      <c r="P27" s="234"/>
      <c r="Q27" s="262"/>
      <c r="R27" s="234"/>
      <c r="S27" s="234"/>
      <c r="T27" s="234"/>
      <c r="U27" s="237"/>
      <c r="V27" s="237"/>
      <c r="W27" s="237"/>
      <c r="X27" s="217"/>
    </row>
    <row r="28" spans="1:9" s="231" customFormat="1" ht="16.5" customHeight="1">
      <c r="A28" s="211"/>
      <c r="B28" s="211"/>
      <c r="C28" s="445">
        <v>9</v>
      </c>
      <c r="D28" s="212" t="s">
        <v>155</v>
      </c>
      <c r="E28" s="257" t="s">
        <v>4</v>
      </c>
      <c r="F28" s="258"/>
      <c r="G28" s="213"/>
      <c r="H28" s="214"/>
      <c r="I28" s="215">
        <f>I27+TIME(0,H27,0)</f>
        <v>0.8958333333333333</v>
      </c>
    </row>
    <row r="29" spans="1:20" s="231" customFormat="1" ht="16.5" customHeight="1">
      <c r="A29" s="228"/>
      <c r="B29" s="228"/>
      <c r="C29" s="439"/>
      <c r="D29" s="229"/>
      <c r="E29" s="259"/>
      <c r="F29" s="260"/>
      <c r="G29" s="238"/>
      <c r="H29" s="230"/>
      <c r="I29" s="235"/>
      <c r="M29" s="232"/>
      <c r="N29" s="232"/>
      <c r="O29" s="232"/>
      <c r="P29" s="232"/>
      <c r="Q29" s="232"/>
      <c r="R29" s="232"/>
      <c r="S29" s="232"/>
      <c r="T29" s="232"/>
    </row>
    <row r="30" spans="1:20" s="231" customFormat="1" ht="16.5" customHeight="1">
      <c r="A30" s="211"/>
      <c r="B30" s="211"/>
      <c r="C30" s="445"/>
      <c r="D30" s="212"/>
      <c r="E30" s="257"/>
      <c r="F30" s="258"/>
      <c r="G30" s="213"/>
      <c r="H30" s="214"/>
      <c r="I30" s="215"/>
      <c r="M30" s="232"/>
      <c r="N30" s="232"/>
      <c r="O30" s="232"/>
      <c r="P30" s="232"/>
      <c r="Q30" s="232"/>
      <c r="R30" s="232"/>
      <c r="S30" s="232"/>
      <c r="T30" s="232"/>
    </row>
    <row r="31" spans="1:23" s="208" customFormat="1" ht="16.5" customHeight="1">
      <c r="A31" s="228"/>
      <c r="B31" s="228"/>
      <c r="C31" s="439"/>
      <c r="D31" s="229"/>
      <c r="E31" s="229" t="s">
        <v>5</v>
      </c>
      <c r="F31" s="229"/>
      <c r="G31" s="238"/>
      <c r="H31" s="230"/>
      <c r="I31" s="293"/>
      <c r="J31" s="231"/>
      <c r="K31" s="231"/>
      <c r="L31" s="231"/>
      <c r="M31" s="232"/>
      <c r="N31" s="232"/>
      <c r="O31" s="232"/>
      <c r="P31" s="232"/>
      <c r="Q31" s="232"/>
      <c r="R31" s="232"/>
      <c r="S31" s="232"/>
      <c r="T31" s="232"/>
      <c r="U31" s="231"/>
      <c r="V31" s="231"/>
      <c r="W31" s="231"/>
    </row>
    <row r="32" spans="1:20" s="231" customFormat="1" ht="16.5" customHeight="1">
      <c r="A32" s="211"/>
      <c r="B32" s="211"/>
      <c r="C32" s="445"/>
      <c r="D32" s="212"/>
      <c r="E32" s="216" t="s">
        <v>93</v>
      </c>
      <c r="F32" s="216"/>
      <c r="G32" s="213"/>
      <c r="H32" s="214"/>
      <c r="I32" s="270"/>
      <c r="M32" s="232"/>
      <c r="N32" s="232"/>
      <c r="O32" s="232"/>
      <c r="P32" s="232"/>
      <c r="Q32" s="232"/>
      <c r="R32" s="232"/>
      <c r="S32" s="232"/>
      <c r="T32" s="232"/>
    </row>
    <row r="33" spans="1:23" s="184" customFormat="1" ht="16.5" customHeight="1">
      <c r="A33" s="228"/>
      <c r="B33" s="228"/>
      <c r="C33" s="439" t="s">
        <v>121</v>
      </c>
      <c r="D33" s="229" t="s">
        <v>121</v>
      </c>
      <c r="E33" s="253" t="s">
        <v>163</v>
      </c>
      <c r="F33" s="253"/>
      <c r="G33" s="238"/>
      <c r="H33" s="230"/>
      <c r="I33" s="293" t="s">
        <v>121</v>
      </c>
      <c r="J33" s="231"/>
      <c r="K33" s="231"/>
      <c r="L33" s="231"/>
      <c r="M33" s="232"/>
      <c r="N33" s="232"/>
      <c r="O33" s="232"/>
      <c r="P33" s="232"/>
      <c r="Q33" s="232"/>
      <c r="R33" s="232"/>
      <c r="S33" s="232"/>
      <c r="T33" s="232"/>
      <c r="U33" s="231"/>
      <c r="V33" s="231"/>
      <c r="W33" s="231"/>
    </row>
    <row r="34" spans="1:23" s="184" customFormat="1" ht="16.5" customHeight="1">
      <c r="A34" s="211"/>
      <c r="B34" s="211"/>
      <c r="C34" s="445"/>
      <c r="D34" s="256"/>
      <c r="E34" s="256" t="s">
        <v>92</v>
      </c>
      <c r="F34" s="256"/>
      <c r="G34" s="292"/>
      <c r="H34" s="256"/>
      <c r="I34" s="268"/>
      <c r="J34" s="231"/>
      <c r="K34" s="231"/>
      <c r="L34" s="231"/>
      <c r="M34" s="232"/>
      <c r="N34" s="232"/>
      <c r="O34" s="232"/>
      <c r="P34" s="232"/>
      <c r="Q34" s="232"/>
      <c r="R34" s="232"/>
      <c r="S34" s="232"/>
      <c r="T34" s="232"/>
      <c r="U34" s="231"/>
      <c r="V34" s="231"/>
      <c r="W34" s="231"/>
    </row>
    <row r="35" spans="1:23" s="184" customFormat="1" ht="16.5" customHeight="1">
      <c r="A35" s="5"/>
      <c r="B35" s="5"/>
      <c r="C35" s="446"/>
      <c r="D35" s="5"/>
      <c r="E35" s="5"/>
      <c r="F35" s="5"/>
      <c r="G35" s="5"/>
      <c r="H35" s="5"/>
      <c r="I35" s="271"/>
      <c r="J35" s="231"/>
      <c r="K35" s="231"/>
      <c r="L35" s="231"/>
      <c r="M35" s="232"/>
      <c r="N35" s="232"/>
      <c r="O35" s="232"/>
      <c r="P35" s="232"/>
      <c r="Q35" s="232"/>
      <c r="R35" s="232"/>
      <c r="S35" s="232"/>
      <c r="T35" s="232"/>
      <c r="U35" s="231"/>
      <c r="V35" s="231"/>
      <c r="W35" s="231"/>
    </row>
    <row r="36" spans="1:23" s="184" customFormat="1" ht="16.5" customHeight="1">
      <c r="A36" s="5"/>
      <c r="B36" s="5"/>
      <c r="C36" s="447"/>
      <c r="D36" s="251"/>
      <c r="E36" s="251"/>
      <c r="F36" s="251"/>
      <c r="G36" s="251"/>
      <c r="H36" s="251"/>
      <c r="I36" s="272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</row>
    <row r="37" spans="1:23" s="184" customFormat="1" ht="16.5" customHeight="1">
      <c r="A37" s="186"/>
      <c r="B37" s="186"/>
      <c r="C37" s="448"/>
      <c r="D37" s="840"/>
      <c r="E37" s="840"/>
      <c r="F37" s="840"/>
      <c r="G37" s="840"/>
      <c r="H37" s="840"/>
      <c r="I37" s="273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</row>
    <row r="38" spans="1:23" s="184" customFormat="1" ht="16.5" customHeight="1">
      <c r="A38" s="186"/>
      <c r="B38" s="186"/>
      <c r="C38" s="843"/>
      <c r="D38" s="845"/>
      <c r="E38" s="845"/>
      <c r="F38" s="845"/>
      <c r="G38" s="845"/>
      <c r="H38" s="845"/>
      <c r="I38" s="273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</row>
    <row r="39" spans="1:23" s="184" customFormat="1" ht="16.5" customHeight="1">
      <c r="A39" s="186"/>
      <c r="B39" s="186"/>
      <c r="C39" s="844"/>
      <c r="D39" s="845"/>
      <c r="E39" s="845"/>
      <c r="F39" s="845"/>
      <c r="G39" s="845"/>
      <c r="H39" s="845"/>
      <c r="I39" s="273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</row>
    <row r="40" spans="1:9" s="184" customFormat="1" ht="16.5" customHeight="1">
      <c r="A40" s="186"/>
      <c r="B40" s="186"/>
      <c r="C40" s="844"/>
      <c r="D40" s="846"/>
      <c r="E40" s="846"/>
      <c r="F40" s="846"/>
      <c r="G40" s="846"/>
      <c r="H40" s="846"/>
      <c r="I40" s="847"/>
    </row>
    <row r="41" spans="1:9" s="184" customFormat="1" ht="16.5" customHeight="1">
      <c r="A41" s="186"/>
      <c r="B41" s="186"/>
      <c r="C41" s="844"/>
      <c r="D41" s="846"/>
      <c r="E41" s="846"/>
      <c r="F41" s="846"/>
      <c r="G41" s="846"/>
      <c r="H41" s="846"/>
      <c r="I41" s="847"/>
    </row>
    <row r="42" spans="3:24" ht="16.5" customHeight="1">
      <c r="C42" s="844"/>
      <c r="D42" s="846"/>
      <c r="E42" s="846"/>
      <c r="F42" s="846"/>
      <c r="G42" s="846"/>
      <c r="H42" s="846"/>
      <c r="I42" s="847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</row>
    <row r="43" spans="3:24" ht="16.5" customHeight="1">
      <c r="C43" s="844"/>
      <c r="D43" s="846"/>
      <c r="E43" s="846"/>
      <c r="F43" s="846"/>
      <c r="G43" s="846"/>
      <c r="H43" s="846"/>
      <c r="I43" s="847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</row>
    <row r="44" spans="3:21" ht="16.5" customHeight="1">
      <c r="C44" s="844"/>
      <c r="D44" s="840"/>
      <c r="E44" s="840"/>
      <c r="F44" s="840"/>
      <c r="G44" s="840"/>
      <c r="H44" s="840"/>
      <c r="I44" s="273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</row>
    <row r="45" spans="3:9" ht="16.5" customHeight="1">
      <c r="C45" s="844"/>
      <c r="D45" s="848"/>
      <c r="E45" s="848"/>
      <c r="F45" s="848"/>
      <c r="G45" s="848"/>
      <c r="H45" s="848"/>
      <c r="I45" s="847"/>
    </row>
    <row r="46" spans="3:9" ht="16.5" customHeight="1">
      <c r="C46" s="844"/>
      <c r="D46" s="848"/>
      <c r="E46" s="848"/>
      <c r="F46" s="848"/>
      <c r="G46" s="848"/>
      <c r="H46" s="848"/>
      <c r="I46" s="847"/>
    </row>
    <row r="47" spans="3:9" ht="16.5" customHeight="1">
      <c r="C47" s="844"/>
      <c r="D47" s="848"/>
      <c r="E47" s="848"/>
      <c r="F47" s="848"/>
      <c r="G47" s="848"/>
      <c r="H47" s="848"/>
      <c r="I47" s="847"/>
    </row>
    <row r="48" spans="3:9" ht="16.5" customHeight="1">
      <c r="C48" s="844"/>
      <c r="D48" s="840"/>
      <c r="E48" s="840"/>
      <c r="F48" s="840"/>
      <c r="G48" s="840"/>
      <c r="H48" s="840"/>
      <c r="I48" s="273"/>
    </row>
    <row r="49" spans="3:9" ht="16.5" customHeight="1">
      <c r="C49" s="849"/>
      <c r="D49" s="850"/>
      <c r="E49" s="850"/>
      <c r="F49" s="850"/>
      <c r="G49" s="850"/>
      <c r="H49" s="850"/>
      <c r="I49" s="847"/>
    </row>
    <row r="50" spans="3:9" ht="16.5" customHeight="1">
      <c r="C50" s="849"/>
      <c r="D50" s="850"/>
      <c r="E50" s="850"/>
      <c r="F50" s="850"/>
      <c r="G50" s="850"/>
      <c r="H50" s="850"/>
      <c r="I50" s="847"/>
    </row>
    <row r="51" spans="3:9" ht="16.5" customHeight="1">
      <c r="C51" s="849"/>
      <c r="D51" s="851"/>
      <c r="E51" s="851"/>
      <c r="F51" s="851"/>
      <c r="G51" s="851"/>
      <c r="H51" s="851"/>
      <c r="I51" s="847"/>
    </row>
    <row r="52" spans="3:9" ht="16.5" customHeight="1">
      <c r="C52" s="849"/>
      <c r="D52" s="851"/>
      <c r="E52" s="851"/>
      <c r="F52" s="851"/>
      <c r="G52" s="851"/>
      <c r="H52" s="851"/>
      <c r="I52" s="847"/>
    </row>
    <row r="53" spans="3:9" ht="16.5" customHeight="1">
      <c r="C53" s="849"/>
      <c r="D53" s="840"/>
      <c r="E53" s="840"/>
      <c r="F53" s="840"/>
      <c r="G53" s="840"/>
      <c r="H53" s="840"/>
      <c r="I53" s="273"/>
    </row>
    <row r="54" spans="3:9" ht="16.5" customHeight="1">
      <c r="C54" s="849"/>
      <c r="D54" s="848"/>
      <c r="E54" s="852"/>
      <c r="F54" s="183"/>
      <c r="G54" s="852"/>
      <c r="H54" s="852"/>
      <c r="I54" s="847"/>
    </row>
    <row r="55" spans="3:9" ht="15.75">
      <c r="C55" s="849"/>
      <c r="D55" s="848"/>
      <c r="E55" s="853"/>
      <c r="F55" s="187"/>
      <c r="G55" s="853"/>
      <c r="H55" s="853"/>
      <c r="I55" s="847"/>
    </row>
    <row r="56" spans="3:9" ht="15.75">
      <c r="C56" s="855"/>
      <c r="D56" s="848"/>
      <c r="E56" s="853"/>
      <c r="F56" s="187"/>
      <c r="G56" s="853"/>
      <c r="H56" s="853"/>
      <c r="I56" s="847"/>
    </row>
    <row r="57" spans="3:9" ht="15.75">
      <c r="C57" s="855"/>
      <c r="D57" s="848"/>
      <c r="E57" s="853"/>
      <c r="F57" s="187"/>
      <c r="G57" s="853"/>
      <c r="H57" s="853"/>
      <c r="I57" s="847"/>
    </row>
    <row r="58" spans="3:9" ht="23.25">
      <c r="C58" s="448"/>
      <c r="D58" s="840"/>
      <c r="E58" s="840"/>
      <c r="F58" s="840"/>
      <c r="G58" s="840"/>
      <c r="H58" s="840"/>
      <c r="I58" s="273"/>
    </row>
    <row r="59" spans="3:9" ht="15.75">
      <c r="C59" s="856"/>
      <c r="D59" s="857"/>
      <c r="E59" s="187"/>
      <c r="F59" s="187"/>
      <c r="G59" s="187"/>
      <c r="H59" s="187"/>
      <c r="I59" s="863"/>
    </row>
    <row r="60" spans="3:9" ht="15.75">
      <c r="C60" s="856"/>
      <c r="D60" s="858"/>
      <c r="E60" s="187"/>
      <c r="F60" s="187"/>
      <c r="G60" s="187"/>
      <c r="H60" s="187"/>
      <c r="I60" s="864"/>
    </row>
    <row r="61" spans="3:9" ht="15.75">
      <c r="C61" s="856"/>
      <c r="D61" s="858"/>
      <c r="E61" s="187"/>
      <c r="F61" s="187"/>
      <c r="G61" s="187"/>
      <c r="H61" s="187"/>
      <c r="I61" s="864"/>
    </row>
    <row r="62" spans="3:9" ht="15.75">
      <c r="C62" s="856"/>
      <c r="D62" s="858"/>
      <c r="E62" s="187"/>
      <c r="F62" s="187"/>
      <c r="G62" s="187"/>
      <c r="H62" s="187"/>
      <c r="I62" s="864"/>
    </row>
    <row r="63" spans="3:9" ht="15.75">
      <c r="C63" s="856"/>
      <c r="D63" s="858"/>
      <c r="E63" s="187"/>
      <c r="F63" s="187"/>
      <c r="G63" s="187"/>
      <c r="H63" s="187"/>
      <c r="I63" s="864"/>
    </row>
    <row r="64" spans="3:9" ht="15.75">
      <c r="C64" s="856"/>
      <c r="D64" s="858"/>
      <c r="E64" s="187"/>
      <c r="F64" s="187"/>
      <c r="G64" s="187"/>
      <c r="H64" s="187"/>
      <c r="I64" s="864"/>
    </row>
    <row r="65" spans="1:9" ht="23.25">
      <c r="A65" s="184"/>
      <c r="B65" s="184"/>
      <c r="C65" s="448"/>
      <c r="D65" s="183"/>
      <c r="E65" s="183"/>
      <c r="F65" s="183"/>
      <c r="G65" s="183"/>
      <c r="H65" s="183"/>
      <c r="I65" s="274"/>
    </row>
    <row r="66" spans="1:9" ht="23.25">
      <c r="A66" s="184"/>
      <c r="B66" s="184"/>
      <c r="C66" s="448"/>
      <c r="D66" s="183"/>
      <c r="E66" s="183"/>
      <c r="F66" s="183"/>
      <c r="G66" s="183"/>
      <c r="H66" s="183"/>
      <c r="I66" s="274"/>
    </row>
    <row r="67" spans="1:9" ht="18">
      <c r="A67" s="184"/>
      <c r="B67" s="184"/>
      <c r="C67" s="854"/>
      <c r="D67" s="854"/>
      <c r="E67" s="247"/>
      <c r="F67" s="247"/>
      <c r="G67" s="247"/>
      <c r="H67" s="247"/>
      <c r="I67" s="275"/>
    </row>
    <row r="68" spans="1:9" ht="18">
      <c r="A68" s="184"/>
      <c r="B68" s="184"/>
      <c r="C68" s="854"/>
      <c r="D68" s="854"/>
      <c r="E68" s="248"/>
      <c r="F68" s="248"/>
      <c r="G68" s="248"/>
      <c r="H68" s="248"/>
      <c r="I68" s="276"/>
    </row>
    <row r="69" spans="1:9" ht="18">
      <c r="A69" s="184"/>
      <c r="B69" s="184"/>
      <c r="C69" s="854"/>
      <c r="D69" s="854"/>
      <c r="E69" s="252"/>
      <c r="F69" s="252"/>
      <c r="G69" s="252"/>
      <c r="H69" s="252"/>
      <c r="I69" s="277"/>
    </row>
    <row r="70" spans="1:9" ht="18">
      <c r="A70" s="184"/>
      <c r="B70" s="184"/>
      <c r="C70" s="854"/>
      <c r="D70" s="854"/>
      <c r="E70" s="247"/>
      <c r="F70" s="247"/>
      <c r="G70" s="247"/>
      <c r="H70" s="247"/>
      <c r="I70" s="275"/>
    </row>
    <row r="71" spans="1:9" ht="18">
      <c r="A71" s="184"/>
      <c r="B71" s="184"/>
      <c r="C71" s="854"/>
      <c r="D71" s="854"/>
      <c r="E71" s="249"/>
      <c r="F71" s="249"/>
      <c r="G71" s="249"/>
      <c r="H71" s="249"/>
      <c r="I71" s="278"/>
    </row>
    <row r="72" spans="1:9" ht="18">
      <c r="A72" s="184"/>
      <c r="B72" s="184"/>
      <c r="C72" s="854"/>
      <c r="D72" s="854"/>
      <c r="E72" s="249"/>
      <c r="F72" s="249"/>
      <c r="G72" s="250"/>
      <c r="H72" s="250"/>
      <c r="I72" s="279"/>
    </row>
    <row r="73" spans="1:9" ht="18">
      <c r="A73" s="184"/>
      <c r="B73" s="184"/>
      <c r="C73" s="854"/>
      <c r="D73" s="854"/>
      <c r="E73" s="185"/>
      <c r="F73" s="185"/>
      <c r="G73" s="185"/>
      <c r="H73" s="185"/>
      <c r="I73" s="280"/>
    </row>
    <row r="74" spans="1:9" ht="18">
      <c r="A74" s="184"/>
      <c r="B74" s="184"/>
      <c r="C74" s="862"/>
      <c r="D74" s="862"/>
      <c r="E74" s="185"/>
      <c r="F74" s="185"/>
      <c r="G74" s="185"/>
      <c r="H74" s="185"/>
      <c r="I74" s="280"/>
    </row>
    <row r="75" spans="1:9" ht="18">
      <c r="A75" s="184"/>
      <c r="B75" s="184"/>
      <c r="C75" s="449"/>
      <c r="D75" s="188"/>
      <c r="E75" s="185"/>
      <c r="F75" s="185"/>
      <c r="G75" s="185"/>
      <c r="H75" s="185"/>
      <c r="I75" s="280"/>
    </row>
    <row r="76" spans="1:9" ht="18">
      <c r="A76" s="184"/>
      <c r="B76" s="184"/>
      <c r="C76" s="450"/>
      <c r="D76" s="184"/>
      <c r="E76" s="184"/>
      <c r="F76" s="184"/>
      <c r="G76" s="184"/>
      <c r="H76" s="184"/>
      <c r="I76" s="281"/>
    </row>
    <row r="77" spans="1:9" ht="18">
      <c r="A77" s="184"/>
      <c r="B77" s="184"/>
      <c r="C77" s="450"/>
      <c r="D77" s="184"/>
      <c r="E77" s="184"/>
      <c r="F77" s="184"/>
      <c r="G77" s="184"/>
      <c r="H77" s="184"/>
      <c r="I77" s="281"/>
    </row>
    <row r="78" spans="1:9" ht="18">
      <c r="A78" s="184"/>
      <c r="B78" s="184"/>
      <c r="C78" s="450"/>
      <c r="D78" s="184"/>
      <c r="E78" s="184"/>
      <c r="F78" s="184"/>
      <c r="G78" s="184"/>
      <c r="H78" s="184"/>
      <c r="I78" s="281"/>
    </row>
    <row r="79" spans="1:9" ht="18">
      <c r="A79" s="184"/>
      <c r="B79" s="184"/>
      <c r="C79" s="450"/>
      <c r="D79" s="184"/>
      <c r="E79" s="184"/>
      <c r="F79" s="184"/>
      <c r="G79" s="184"/>
      <c r="H79" s="184"/>
      <c r="I79" s="281"/>
    </row>
    <row r="80" spans="1:9" ht="18">
      <c r="A80" s="184"/>
      <c r="B80" s="184"/>
      <c r="C80" s="450"/>
      <c r="D80" s="184"/>
      <c r="E80" s="184"/>
      <c r="F80" s="184"/>
      <c r="G80" s="184"/>
      <c r="H80" s="184"/>
      <c r="I80" s="281"/>
    </row>
    <row r="81" spans="1:9" ht="18">
      <c r="A81" s="184"/>
      <c r="B81" s="184"/>
      <c r="C81" s="450"/>
      <c r="D81" s="184"/>
      <c r="E81" s="184"/>
      <c r="F81" s="184"/>
      <c r="G81" s="184"/>
      <c r="H81" s="184"/>
      <c r="I81" s="281"/>
    </row>
    <row r="82" spans="1:9" ht="18">
      <c r="A82" s="184"/>
      <c r="B82" s="184"/>
      <c r="C82" s="450"/>
      <c r="D82" s="184"/>
      <c r="E82" s="184"/>
      <c r="F82" s="184"/>
      <c r="G82" s="184"/>
      <c r="H82" s="184"/>
      <c r="I82" s="281"/>
    </row>
    <row r="83" spans="1:9" ht="18">
      <c r="A83" s="184"/>
      <c r="B83" s="184"/>
      <c r="C83" s="450"/>
      <c r="D83" s="184"/>
      <c r="E83" s="184"/>
      <c r="F83" s="184"/>
      <c r="G83" s="184"/>
      <c r="H83" s="184"/>
      <c r="I83" s="281"/>
    </row>
    <row r="84" spans="1:9" ht="18">
      <c r="A84" s="184"/>
      <c r="B84" s="184"/>
      <c r="C84" s="450"/>
      <c r="D84" s="184"/>
      <c r="E84" s="184"/>
      <c r="F84" s="184"/>
      <c r="G84" s="184"/>
      <c r="H84" s="184"/>
      <c r="I84" s="281"/>
    </row>
    <row r="85" spans="1:9" ht="18">
      <c r="A85" s="184"/>
      <c r="B85" s="184"/>
      <c r="C85" s="450"/>
      <c r="D85" s="184"/>
      <c r="E85" s="184"/>
      <c r="F85" s="184"/>
      <c r="G85" s="184"/>
      <c r="H85" s="184"/>
      <c r="I85" s="281"/>
    </row>
    <row r="86" spans="1:9" ht="18">
      <c r="A86" s="184"/>
      <c r="B86" s="184"/>
      <c r="C86" s="450"/>
      <c r="D86" s="184"/>
      <c r="E86" s="184"/>
      <c r="F86" s="184"/>
      <c r="G86" s="184"/>
      <c r="H86" s="184"/>
      <c r="I86" s="281"/>
    </row>
    <row r="87" spans="1:9" ht="18">
      <c r="A87" s="184"/>
      <c r="B87" s="184"/>
      <c r="C87" s="450"/>
      <c r="D87" s="184"/>
      <c r="E87" s="184"/>
      <c r="F87" s="184"/>
      <c r="G87" s="184"/>
      <c r="H87" s="184"/>
      <c r="I87" s="281"/>
    </row>
    <row r="88" spans="1:9" ht="18">
      <c r="A88" s="184"/>
      <c r="B88" s="184"/>
      <c r="C88" s="450"/>
      <c r="D88" s="184"/>
      <c r="E88" s="184"/>
      <c r="F88" s="184"/>
      <c r="G88" s="184"/>
      <c r="H88" s="184"/>
      <c r="I88" s="281"/>
    </row>
    <row r="89" spans="1:9" ht="18">
      <c r="A89" s="184"/>
      <c r="B89" s="184"/>
      <c r="C89" s="450"/>
      <c r="D89" s="184"/>
      <c r="E89" s="184"/>
      <c r="F89" s="184"/>
      <c r="G89" s="184"/>
      <c r="H89" s="184"/>
      <c r="I89" s="281"/>
    </row>
    <row r="90" spans="1:9" ht="18">
      <c r="A90" s="184"/>
      <c r="B90" s="184"/>
      <c r="C90" s="450"/>
      <c r="D90" s="184"/>
      <c r="E90" s="184"/>
      <c r="F90" s="184"/>
      <c r="G90" s="184"/>
      <c r="H90" s="184"/>
      <c r="I90" s="281"/>
    </row>
    <row r="91" spans="1:9" ht="18">
      <c r="A91" s="184"/>
      <c r="B91" s="184"/>
      <c r="C91" s="450"/>
      <c r="D91" s="184"/>
      <c r="E91" s="184"/>
      <c r="F91" s="184"/>
      <c r="G91" s="184"/>
      <c r="H91" s="184"/>
      <c r="I91" s="281"/>
    </row>
    <row r="92" spans="3:9" ht="18">
      <c r="C92" s="450"/>
      <c r="D92" s="184"/>
      <c r="E92" s="184"/>
      <c r="F92" s="184"/>
      <c r="G92" s="184"/>
      <c r="H92" s="184"/>
      <c r="I92" s="281"/>
    </row>
    <row r="93" spans="3:9" ht="18">
      <c r="C93" s="450"/>
      <c r="D93" s="184"/>
      <c r="E93" s="184"/>
      <c r="F93" s="184"/>
      <c r="G93" s="184"/>
      <c r="H93" s="184"/>
      <c r="I93" s="281"/>
    </row>
    <row r="94" spans="3:9" ht="18">
      <c r="C94" s="450"/>
      <c r="D94" s="184"/>
      <c r="E94" s="184"/>
      <c r="F94" s="184"/>
      <c r="G94" s="184"/>
      <c r="H94" s="184"/>
      <c r="I94" s="281"/>
    </row>
    <row r="95" spans="3:6" ht="18">
      <c r="C95" s="450"/>
      <c r="D95" s="184"/>
      <c r="E95" s="184"/>
      <c r="F95" s="184"/>
    </row>
    <row r="96" spans="3:6" ht="18">
      <c r="C96" s="450"/>
      <c r="D96" s="184"/>
      <c r="E96" s="184"/>
      <c r="F96" s="184"/>
    </row>
  </sheetData>
  <mergeCells count="36">
    <mergeCell ref="B3:I3"/>
    <mergeCell ref="B2:I2"/>
    <mergeCell ref="B4:I4"/>
    <mergeCell ref="C74:D74"/>
    <mergeCell ref="C70:D70"/>
    <mergeCell ref="C71:D71"/>
    <mergeCell ref="C72:D72"/>
    <mergeCell ref="C73:D73"/>
    <mergeCell ref="I59:I64"/>
    <mergeCell ref="C67:D67"/>
    <mergeCell ref="C68:D68"/>
    <mergeCell ref="C69:D69"/>
    <mergeCell ref="C56:C57"/>
    <mergeCell ref="D58:H58"/>
    <mergeCell ref="C59:C64"/>
    <mergeCell ref="D59:D64"/>
    <mergeCell ref="C49:C55"/>
    <mergeCell ref="D49:H50"/>
    <mergeCell ref="I49:I52"/>
    <mergeCell ref="D51:H52"/>
    <mergeCell ref="D53:H53"/>
    <mergeCell ref="D54:D57"/>
    <mergeCell ref="E54:E57"/>
    <mergeCell ref="G54:G57"/>
    <mergeCell ref="H54:H57"/>
    <mergeCell ref="I54:I57"/>
    <mergeCell ref="I40:I43"/>
    <mergeCell ref="D44:H44"/>
    <mergeCell ref="D45:H47"/>
    <mergeCell ref="I45:I47"/>
    <mergeCell ref="C38:C48"/>
    <mergeCell ref="D38:H39"/>
    <mergeCell ref="D40:H43"/>
    <mergeCell ref="D48:H48"/>
    <mergeCell ref="D37:H37"/>
    <mergeCell ref="B11:I11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Mika Kasslin</cp:lastModifiedBy>
  <cp:lastPrinted>2003-03-10T02:55:33Z</cp:lastPrinted>
  <dcterms:created xsi:type="dcterms:W3CDTF">2000-07-21T11:47:05Z</dcterms:created>
  <dcterms:modified xsi:type="dcterms:W3CDTF">2003-07-23T00:11:14Z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