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0" yWindow="65516" windowWidth="25440" windowHeight="14400" activeTab="0"/>
  </bookViews>
  <sheets>
    <sheet name="Summary" sheetId="1" r:id="rId1"/>
    <sheet name="Editorial" sheetId="2" r:id="rId2"/>
    <sheet name="MAC" sheetId="3" r:id="rId3"/>
    <sheet name="Clause 19" sheetId="4" r:id="rId4"/>
    <sheet name="Appendices" sheetId="5" r:id="rId5"/>
  </sheets>
  <definedNames/>
  <calcPr fullCalcOnLoad="1"/>
</workbook>
</file>

<file path=xl/sharedStrings.xml><?xml version="1.0" encoding="utf-8"?>
<sst xmlns="http://schemas.openxmlformats.org/spreadsheetml/2006/main" count="2287" uniqueCount="925">
  <si>
    <t>rejected, this has been hashed over many times and this is the way the group wanted it.</t>
  </si>
  <si>
    <t xml:space="preserve">I simply do not grock the implication of the newly added paragraph in 7.3.2.2. I'm sure it will become clear in discussion. </t>
  </si>
  <si>
    <t>Please include more tutorial information here, if possible.</t>
  </si>
  <si>
    <t>accepted, added the sentence: "That is, if the rate is indicated as basic, the basic designation does not apply to DSSS-OFDM or PBCC."</t>
  </si>
  <si>
    <t>9.7</t>
  </si>
  <si>
    <t>The frame counts listed in each of the new table entries are imprecise and not in keeping with the other existing table entry.</t>
  </si>
  <si>
    <t>Please change row one to "1 or 2". Change row two to "1 or 2". Change row three to "3 or more".</t>
  </si>
  <si>
    <t>Annex E, F, and G have been used in the 802.11-1999 (2003 edition).</t>
  </si>
  <si>
    <t>Change the name to Annex H.</t>
  </si>
  <si>
    <t>Convert the "u" in usecs to the greek letter mu.</t>
  </si>
  <si>
    <t>item not found, must have been changed already</t>
  </si>
  <si>
    <t>Gammel1</t>
  </si>
  <si>
    <t xml:space="preserve">The first two sentences of this paragraph have partial conditionals at the beginning and end of the sentences.  </t>
  </si>
  <si>
    <t>It would be much clearer if both sentences used a compound conditional at the beginning of each sentence, e.g. "If the CTS is the first frame in the exchange and the pending data or management frame requires acknowledgment, the duration is the time..."</t>
  </si>
  <si>
    <t>accepted, already changed by another comment.</t>
  </si>
  <si>
    <t>Gammel2</t>
  </si>
  <si>
    <t>On row 10, add "Packet" in front of "Binary Convolutional Code".</t>
  </si>
  <si>
    <t>The reserved bits are not shown as such in figure 27. To remove any confusion this might cause the IEEE editor, please indicate each of the bits as reserved.</t>
  </si>
  <si>
    <t>As in the comment</t>
  </si>
  <si>
    <t>rejected, other groups have used the bits, so they will not be reserved in the final rollup</t>
  </si>
  <si>
    <t>delete the word.</t>
  </si>
  <si>
    <t>rejected, word added in response to earlier LB comments</t>
  </si>
  <si>
    <t>Change text in line 17 of page 9 is not marked</t>
  </si>
  <si>
    <t>Add the change marks to the suggested line.</t>
  </si>
  <si>
    <t>The Short slot time is shown first in figure 27, but its description is given after DSSS-OFDM. Stylistically this is not satisfactory</t>
  </si>
  <si>
    <t>Please order the text based on the ordering of the fields in figure 27.</t>
  </si>
  <si>
    <t>accepted, two paragraphs moved</t>
  </si>
  <si>
    <t>I know sometimes it is hard to generate bookmarks, but it would be extremely useful for the reader.</t>
  </si>
  <si>
    <t>Please consider adding them in the next draft.</t>
  </si>
  <si>
    <t>rejected, maybe the IEEE editors will put them in the FrameMaker document.  Right now, the index is bookmarked to the paragraphs.</t>
  </si>
  <si>
    <t>What is a basic rate? I think you mean a supported rate that is in the BSSBasicRateSet</t>
  </si>
  <si>
    <t>Use the appropriate wording and make it consistent with the base standard text. Please remember that once this addendum is rolled into the base standard, the different style would be glaring.</t>
  </si>
  <si>
    <t>What are clause 15, 16 and 17 PHYs?</t>
  </si>
  <si>
    <t>Please refer to them by their names to improve the readability of th standard</t>
  </si>
  <si>
    <t xml:space="preserve">If Hayes02 is not implemented then: the sentence is not correct. </t>
  </si>
  <si>
    <t>Change to read: "Note that there is no need to use protection mechanisms when using clause 19 options: ER-PBCC or DSSS-OFDM"</t>
  </si>
  <si>
    <t>Hayes/3</t>
  </si>
  <si>
    <t>The list has not been given. Nobody can check whether this is complete (including all) and spelled correctly.</t>
  </si>
  <si>
    <t>Add the list in the recirculation ballot</t>
  </si>
  <si>
    <t>Levesque3</t>
  </si>
  <si>
    <t>"If the CTS is the first frame in the exchange….." contradict the previous statement on line 9</t>
  </si>
  <si>
    <t>countered, the sentences have been restructured differently in response to another comment</t>
  </si>
  <si>
    <t>O'Farrell/1</t>
  </si>
  <si>
    <t>19.3.3.4.1</t>
  </si>
  <si>
    <t>Figure 19.3.3.4.1</t>
  </si>
  <si>
    <t>Figure refers to CCK-OFDM signal extension</t>
  </si>
  <si>
    <t>The figure should refer to DSSS-OFDM signal extension</t>
  </si>
  <si>
    <t xml:space="preserve">19.6.2 </t>
  </si>
  <si>
    <t xml:space="preserve">The "8X10-2" should be "8X10^-2" for FER(Frame Error Ratio). </t>
  </si>
  <si>
    <t>In the Line42 and 48, Change "8X10-2" into "8X10^-2".</t>
  </si>
  <si>
    <t>accepted, fixed in response to  comment 50</t>
  </si>
  <si>
    <t>Word "channel" has the "l" chopped off.</t>
  </si>
  <si>
    <t>Increase the width of the columns so that the entire word is visible.</t>
  </si>
  <si>
    <t>Grammatical comment</t>
  </si>
  <si>
    <t>done, appendix changed to H</t>
  </si>
  <si>
    <t>Font change (ensure change is propagated throughout the entire document)</t>
  </si>
  <si>
    <t>Convert the "u" in 6us to the greek letter mu.</t>
  </si>
  <si>
    <t>Definition should not include acronym</t>
  </si>
  <si>
    <t>IFS should not be abbreviated since, or if it is abbreviated the full name should also appear.</t>
  </si>
  <si>
    <t>Word "Interval" has the "l" chopped off in the figure.</t>
  </si>
  <si>
    <t>accepted, see 65</t>
  </si>
  <si>
    <t>19.4.5</t>
  </si>
  <si>
    <t>Font change.</t>
  </si>
  <si>
    <t>Convert the "u" in 10us to the greek letter mu.</t>
  </si>
  <si>
    <t>19.4.6</t>
  </si>
  <si>
    <t>Convert the "u" in 5us to the greek letter mu.</t>
  </si>
  <si>
    <t>Add the word "imperfect" to the filter discussion.</t>
  </si>
  <si>
    <t>Break discussion of the two mechanisms into three different subsections if time permits this change.</t>
  </si>
  <si>
    <t xml:space="preserve">The new subsection 1 dicusses the time-domain convolution method, subsection 2 dicusses the frequency-domain convolution method and subsection 3 does a compare and contrast of the two methods so the designer gets a clear understanding of which method should be implemented in their design </t>
  </si>
  <si>
    <t xml:space="preserve">Since' indicates elapsed time, not the result of another action. </t>
  </si>
  <si>
    <t>Change 'Since' to 'Because' here and everywhere else it is misused.</t>
  </si>
  <si>
    <t>accepted, changed 2 places</t>
  </si>
  <si>
    <t>Gilb47</t>
  </si>
  <si>
    <t>Capitalize name of a field.</t>
  </si>
  <si>
    <t>Change 'service field' to be 'SERVICE field' consistent with the useage in 802.11.</t>
  </si>
  <si>
    <t>Gilb51</t>
  </si>
  <si>
    <t>Remove extra space in 'Serv ice'</t>
  </si>
  <si>
    <t>accepted, fixed figure</t>
  </si>
  <si>
    <t>Gilb52</t>
  </si>
  <si>
    <t>19.3.2.4.1</t>
  </si>
  <si>
    <t>Remove extra space in 'number-o f-octets'</t>
  </si>
  <si>
    <t>Change as indicated.</t>
  </si>
  <si>
    <t>countered, see #45</t>
  </si>
  <si>
    <t>Gilb53</t>
  </si>
  <si>
    <t>Change 'number-of-octets' to be 'NumberOfOctets'.</t>
  </si>
  <si>
    <t>Gilb54</t>
  </si>
  <si>
    <t>Remove extra space in 's hort'</t>
  </si>
  <si>
    <t>rejected, can't find problem</t>
  </si>
  <si>
    <t>Gilb56</t>
  </si>
  <si>
    <t>The first sentence is redundant (it first occurs on page 22, line 33).</t>
  </si>
  <si>
    <t>Delete 'The binary ... rate 2/3 code.'</t>
  </si>
  <si>
    <t>accepted, first sentence deleted and "packet" added to binary convolutional code.</t>
  </si>
  <si>
    <t>Gilb60</t>
  </si>
  <si>
    <t>19.4.2</t>
  </si>
  <si>
    <t>Missing line between paragraphs.</t>
  </si>
  <si>
    <t>Add blank line.</t>
  </si>
  <si>
    <t>countered, made one paragraph</t>
  </si>
  <si>
    <t>Gilb64</t>
  </si>
  <si>
    <t>Change 'Packet Error Rate' to 'PER', capitalize 'figure', e.g. 'Figure 120'.</t>
  </si>
  <si>
    <t>accepted, changed to PER and capitalized Figure 2 places</t>
  </si>
  <si>
    <t>Gilb67</t>
  </si>
  <si>
    <t>19.6.2</t>
  </si>
  <si>
    <t>Line 7, Page 8 - there is no need for "optional"</t>
  </si>
  <si>
    <t>accepted, fixed using superscript</t>
  </si>
  <si>
    <t>Gilb68</t>
  </si>
  <si>
    <t>19.7.1</t>
  </si>
  <si>
    <t>Change 'packets' to 'PSDUs' for consistency.</t>
  </si>
  <si>
    <t>Gilb69</t>
  </si>
  <si>
    <t>Capitalize 'figure', i.e. 'Figure'</t>
  </si>
  <si>
    <t>Gilb73</t>
  </si>
  <si>
    <t>The figure title has been pushed to the next page.</t>
  </si>
  <si>
    <t>Convince the figure title to remain with the figure.  The best way to do this is to write the draft in Framemaker.</t>
  </si>
  <si>
    <t>Gilb79</t>
  </si>
  <si>
    <t>19.8.3.3</t>
  </si>
  <si>
    <t>Change format of subclause heading to match others.</t>
  </si>
  <si>
    <t>accepted, changed to heading 4 type</t>
  </si>
  <si>
    <t>Gilb80</t>
  </si>
  <si>
    <t>Gilb81</t>
  </si>
  <si>
    <t>Gilb82</t>
  </si>
  <si>
    <t>The phrase 'If the above condition is met' is not precise.</t>
  </si>
  <si>
    <t>Change to 'If the BSS consists of only ERP devices that support the Shourt Slot Time option, ...'</t>
  </si>
  <si>
    <t>Gilb83</t>
  </si>
  <si>
    <t>Name of the constant is incorrect.</t>
  </si>
  <si>
    <t>Change 'aMPUMaxLength' to be 'aMPDUMaxLength'.</t>
  </si>
  <si>
    <t>Gilb84</t>
  </si>
  <si>
    <t>19.9.4</t>
  </si>
  <si>
    <t>Hayes/2</t>
  </si>
  <si>
    <t>Is annex E the correct number? There is already an annex E in the base standard</t>
  </si>
  <si>
    <t>check and correct if necessary</t>
  </si>
  <si>
    <t>accepted, number changed to H, see editorial 86</t>
  </si>
  <si>
    <t>Gilb2</t>
  </si>
  <si>
    <t>Change 'in the exchange, the' to be 'in the exchange, then the'</t>
  </si>
  <si>
    <t>Change as indicated</t>
  </si>
  <si>
    <t>countered, the sentence has been restructured.</t>
  </si>
  <si>
    <t>Gilb4</t>
  </si>
  <si>
    <t>Capitalize 'Beacon' here and in all other locations</t>
  </si>
  <si>
    <t>Accepted, changed to capitalized to match use in main standard</t>
  </si>
  <si>
    <t>Gilb13</t>
  </si>
  <si>
    <t>Capitalize the names of frames and fields, e.g. 'Probe Response' and 'Short Slot Time' where they are used in the text.</t>
  </si>
  <si>
    <t>Throughout the draft, change as indicated</t>
  </si>
  <si>
    <t>Gilb14</t>
  </si>
  <si>
    <t>Capitalize name of the information element.</t>
  </si>
  <si>
    <t>Change to 'ERP Information element' here and in all other locations.</t>
  </si>
  <si>
    <t>Gilb15</t>
  </si>
  <si>
    <t>The term 'Beacon frame' is capitalized inconsistently.</t>
  </si>
  <si>
    <t>Change from 'Beacon Frame' and 'beacon frame' to 'Beacon frame', consistent with 802.11 here and throughout the draft.</t>
  </si>
  <si>
    <t>Gilb16</t>
  </si>
  <si>
    <t>Remove extra “(“</t>
  </si>
  <si>
    <t>Gilb18</t>
  </si>
  <si>
    <t>Change 'Where bits r2' to be 'Bits r2 ...'</t>
  </si>
  <si>
    <t>Gilb19</t>
  </si>
  <si>
    <t>Change to 'Extented Supported Rates element' here and in all other locations.</t>
  </si>
  <si>
    <t>Gilb20</t>
  </si>
  <si>
    <t>Incorrect use of the name.</t>
  </si>
  <si>
    <t>Add the word "the" before Channel Agility"</t>
  </si>
  <si>
    <t>rejected, that is not gramatical</t>
  </si>
  <si>
    <t>accepted, but another comment suggests that this element should nevcer have basic rates in it, so other edits are necessary.</t>
  </si>
  <si>
    <t>Gilb21</t>
  </si>
  <si>
    <t>Cross reference isn't explained or used here.</t>
  </si>
  <si>
    <t>Delete 'See Figure 36.'</t>
  </si>
  <si>
    <t>Gilb22</t>
  </si>
  <si>
    <t>Change to 'Supported Rates element' here and in all other locations.</t>
  </si>
  <si>
    <t>Gilb24</t>
  </si>
  <si>
    <t>Change 'non-basic rate' to be 'non-basic rate frame'</t>
  </si>
  <si>
    <t>Gilb25</t>
  </si>
  <si>
    <t>Delete the extra hypen in 'one of-the rates'</t>
  </si>
  <si>
    <t>accepted, changed as in comment 18</t>
  </si>
  <si>
    <t>Gilb27</t>
  </si>
  <si>
    <t>The data rate list is not numerically ordered as it is in the valid range.</t>
  </si>
  <si>
    <t>Order the elements in the list according to ascending data rate to make it easier to read.</t>
  </si>
  <si>
    <t>accepted, reordered elements</t>
  </si>
  <si>
    <t>Gilb45</t>
  </si>
  <si>
    <t>19.3.2.12</t>
  </si>
  <si>
    <t>countered, E-3 was deleted, so this sentence has been deleted.</t>
  </si>
  <si>
    <t>law</t>
  </si>
  <si>
    <t>In Fig 7.3.2.13 ERP information element, the number of the last eight octets should be "1-8" although only b0 and b1 are defined</t>
  </si>
  <si>
    <t xml:space="preserve">The number of the last eight octects,"1", should be changed into "1-8". </t>
  </si>
  <si>
    <t>rejected, this number is of bits, not octets.</t>
  </si>
  <si>
    <t>Between "of " and "the" in this sentence,"-" shouldn't be needed</t>
  </si>
  <si>
    <t>Delete the "-" in this sentence.</t>
  </si>
  <si>
    <t>accepted, fixed</t>
  </si>
  <si>
    <t>mcinnis</t>
  </si>
  <si>
    <t>Several Editor "self" or "reminder" comments remain throughout this draft.Sections 3, 4, 7, 9, 10, 18, A.3, A.4, and Annex D all have 802.11g Editor comments and underscored lines remaining in them.</t>
  </si>
  <si>
    <t>I'm sure these will be cleaned up prior to final printing, however all the editor comments and underscored lines should have been removed prior to Sponsor Balloting.</t>
  </si>
  <si>
    <t>rejected, these are required IEEE editor instructions</t>
  </si>
  <si>
    <t>In the first sentence of Page 17, "when the mo dulation format selected is ERP-OFDM or DSSS=OFDM, 7 null bits...", the "mo dulation" should be "modulation"</t>
  </si>
  <si>
    <t>Delete the space</t>
  </si>
  <si>
    <t>rejected, not in my copy</t>
  </si>
  <si>
    <t>e</t>
  </si>
  <si>
    <t>It is not a "network". It is a BSS.</t>
  </si>
  <si>
    <t>accepted</t>
  </si>
  <si>
    <t>Change '10-2' to use a superscript for the exponent (2 places in the paragraph.)</t>
  </si>
  <si>
    <t>The frequency accuracy should read +/- 25ppm instead of simply +25ppm, i.e. there's a missing minus assign assuming that the current underscore in the document is merely highlighting a text change.</t>
  </si>
  <si>
    <t>Replace plus (+) sign with plus/minus (+/-) sign.</t>
  </si>
  <si>
    <t>Freedman/1</t>
  </si>
  <si>
    <t>editorial</t>
  </si>
  <si>
    <t>the reference is made to figure 137. According to the latest version I have (Re-aff. 2003).  I believe the intent is to figure 141. There might be a problem with all the tables and figures</t>
  </si>
  <si>
    <t>Change "Figure 137" to Figure 141". Check all figures and tables.</t>
  </si>
  <si>
    <t>accepted, fixed 7 places</t>
  </si>
  <si>
    <t>Freedman/4</t>
  </si>
  <si>
    <t>19.7.2.3</t>
  </si>
  <si>
    <t xml:space="preserve">The figure title is not in the same page as the figure </t>
  </si>
  <si>
    <t>Attach the title to the figure</t>
  </si>
  <si>
    <t>fixed</t>
  </si>
  <si>
    <t>Freedman/5</t>
  </si>
  <si>
    <t>Freedman/6</t>
  </si>
  <si>
    <t>Many, many occurances of the word "device" when the correct 802.11 tem of "STA" should have been used.</t>
  </si>
  <si>
    <t>Change all occurances of "device" to "STA".</t>
  </si>
  <si>
    <t>aqccepted, most instances of device changed to STA</t>
  </si>
  <si>
    <t>"See annex E-3" - there is no such annex.</t>
  </si>
  <si>
    <t>Point the reference to the correct place.</t>
  </si>
  <si>
    <t>accepted, reference deleted</t>
  </si>
  <si>
    <t>The first draft for sponsor ballot should not include revision marks against previous versions fo the draft.</t>
  </si>
  <si>
    <t>While maybe not procedurally correct once you've put them in, please remove those revision marks that refer to a previous draft before adding any new ones.</t>
  </si>
  <si>
    <t>accepted, done</t>
  </si>
  <si>
    <t>The IBSS slot time requirement is an addition, and should be marked as such for consistancy.</t>
  </si>
  <si>
    <t>Underline this paragraph.</t>
  </si>
  <si>
    <t>accepted, sentence now underlined</t>
  </si>
  <si>
    <t>The list of lettered items appears to finish, there is another sentence, then the list starts again, which is very confusing.</t>
  </si>
  <si>
    <t>Suggest changing into an indented list with a new paragraph for each lettered item in the list.</t>
  </si>
  <si>
    <t>accepted, middle sentence made parenthentical</t>
  </si>
  <si>
    <t>"There are (NonERP stations within the BSS" - non matching parentheses.</t>
  </si>
  <si>
    <t>Remove "(".</t>
  </si>
  <si>
    <t>Change 'each Extended Supported Rate octet' to be 'each octet in the Extended Supported Rate field'</t>
  </si>
  <si>
    <t>accepted, removed left paren</t>
  </si>
  <si>
    <t>ERP11</t>
  </si>
  <si>
    <t>ERP11 and ERP12 are MAC not PHY requirements (the reference is a bit of a give away) and should be moved to the MAC section.</t>
  </si>
  <si>
    <t>partially accepted, moved 11 to the MAC section, but not 12</t>
  </si>
  <si>
    <t>arvelo</t>
  </si>
  <si>
    <t>Among the proposed extended rate PHYs, the ER-PBCC option has an acronym that does not match their counterparts suchs as ERP-DSSS/CCK and ERP-OFDM. If ERP stands for Extended Rate PHY, perhaps ER-PBCC should be renamed ERP-PBCC to ease notation.</t>
  </si>
  <si>
    <t>Replace all instances of "ER-PBCC" with "ERP-PBCC"</t>
  </si>
  <si>
    <t>rejected, has been discussed and extended rate PBCC is reasonable as a name</t>
  </si>
  <si>
    <t>eccelstine</t>
  </si>
  <si>
    <t>Refers to 'annex E-3' which does not exist.</t>
  </si>
  <si>
    <t>Put short slot time discussion in annex E-1 or E-2</t>
  </si>
  <si>
    <t>E</t>
  </si>
  <si>
    <t>The first two sentences are individually extremely ambiguous, and open to different parsing.  This is only an editorial comment as I think there is only one combination of meanings whereby the two don't contradict each other.</t>
  </si>
  <si>
    <t>Rephrase both to make each less ambiguous when read on its own.</t>
  </si>
  <si>
    <t xml:space="preserve">Accepted, changed the two lines to: If the CTS is the first frame in the exchange and the pending data or management frame requires acknowledgement, the duration value is the time, in microseconds, required to transmit the pending data or management frame, plus one SIFS interval, plus one ACK frame, and an additional SIFS interval.. If the CTS is the first frame in the exchange and the pending data or management frame does not require acknowledgement, the duration value is the time, in microseconds, required to transmit the pending data or management frame, plus one SIFS interval, if.  </t>
  </si>
  <si>
    <t>The editing instructions still aren't correct.</t>
  </si>
  <si>
    <t>Note that the Extended supported rates is being added as well, or even better remove the note that the ERP Information element is being added.</t>
  </si>
  <si>
    <t>accepted, deleted text as requested.</t>
  </si>
  <si>
    <t>The capatilisation of this title is now incorrect, as the name of the field is "Capability Information" not "Capability information".  There seems to have been a general change to remove the capitals from titles.</t>
  </si>
  <si>
    <t>Go through all the titles, and return them to their original capitalisation.</t>
  </si>
  <si>
    <t>accepted, changed capitalization in this title</t>
  </si>
  <si>
    <t>Figure 7.3.2.14 has the wrong title.</t>
  </si>
  <si>
    <t>Should be "Extended Supported Rates Element".</t>
  </si>
  <si>
    <t>accepted and fixed</t>
  </si>
  <si>
    <t>Page 12 line 4 "All frames with multicast and broadcast receiver in addresses1"</t>
  </si>
  <si>
    <t>Change to "All frames with a multicast or broadcast address in the address1 field"</t>
  </si>
  <si>
    <t>19.4.4</t>
  </si>
  <si>
    <t>"if the network has one or more non-ERP devices associated" - should be STA, not "device", and a STA can only associate with a BSS, not with a network.</t>
  </si>
  <si>
    <t>"if the BSS has one or more non-ERP STAs associated".</t>
  </si>
  <si>
    <t>General</t>
  </si>
  <si>
    <t xml:space="preserve"> Add the following text to 19.1.2 or the most appropriate section of the draft.  "When operating in a mixed network of ERP and Non-ERP devices where the beacon sender is indicating that protection mechanisms shall be used, ERP devices shall use protection mechanisms in conjunction with OFDM data frames when the achieved throughput of doing so is higher than that which could be achieved by using a modulation that does not require the use of protection mechanisms.  This is to insure that ERP devices achieve their expected throughput enhancement over Non-ERP devices in the mixed network."
 Add a mandatory PICS for this behavior.</t>
  </si>
  <si>
    <t>Re-using the spectral mask from 17.3.9.2 will cause coexistence problems with other 802.11b and 802.11g WLANs that are overlapping.  While the 802.11a WLANs can easily find another channel on which to operate, the 802.11b/g WLANs only have 3 to choose from.  Consequently, it is much more important in this standard to keep the out-of-channel emissions as low as possible.  The PSD is allowed to be approximatley 10 dB higher at most of the frequency offset, much of which falls directly in the adjacent channel.</t>
  </si>
  <si>
    <t xml:space="preserve">Either adopt the TX spectral mask of 18.4.7.3 or change the transmit spectral mask from that illustrated in Figure 120 of 17.3.9.2 such that the reduction in TX power does not stop at -40 dBc at a 30 MHz offset  but rather reaches -50 dBc at the 30 MHz offset. </t>
  </si>
  <si>
    <t>Allow STAs to set the locked clock bit if they wish.  The bit shall be set if the frequency and symbol timing are derived from the same reference and the error in the frequency and the symbol timing is the same in ppm.  Otherwise, the STA shall set the bit to indicate that the clocks are not locked. That way, a receiver will be warned that a particular transmitting STA will not have frequency and timing errors that are related in a known manner (e.g. A faster XTAL gives higher frequency and shorter symbol intervals, which would not necessarily be true for a frac-N synthesizer).</t>
  </si>
  <si>
    <t>Accept.</t>
  </si>
  <si>
    <t>7.2.1.2</t>
  </si>
  <si>
    <t>Allow STAs to set the locked clock bit if they wish.  The bit shall be set if the frequency and symbol timing are derived from the same reference and the error in the frequency and the symbol timing is the same in ppm.  Otherwise, the STA shall set the bit to indicate that the clocks are not locked. That way, a receiver will be warned that a particular transmitting STA will not have frequency and timing errors that are related in a known manner (e.g. A faster XTAL gives higher frequency and shorter symbol intervals, which would not necessarily be true for a frac-N synthesizer). Alternatively, delete the bit for ERP PHYs and keep it as reserved. It currently does not provide reliable information.</t>
  </si>
  <si>
    <t>Delete 'Since there is ... is correct.' and prior to 'The LENGTH field is calculated as follows:' insert 'The Length Extension bits are provided to reslove the ambiguity in the number of octets that is described by an integer number of microseconds for any data rate over 8 Mb/s. These bits are used to indicate which of the smaller potential number of octets is correct.'</t>
  </si>
  <si>
    <t>line number</t>
  </si>
  <si>
    <t>type</t>
  </si>
  <si>
    <t>accept, reject or counter</t>
  </si>
  <si>
    <t xml:space="preserve"> Much work has been done to engineer quality protection mechanisms for the purpose of enabling enhanced performance in mixed 802.11g and 802.11b networks.  Protection mechanisms should be enabled in mixed networks when the data rate achieved by using protection mechanisms with OFDM frames is higher than what could be achieved by using a modulation that does not require the use of protection mechanisms.
</t>
  </si>
  <si>
    <t>reject - the last line of 7.1.1 already addresses this issue. To make the statement that the reserved bits shall be "0" can be interpreted to imply that a receiver which discovers a non-zero value in a reserved field may decide that the received frame is illegally formed, and reject it.</t>
  </si>
  <si>
    <t>The locked clock requirement does not necessarily provide any information regarding the relationship between the transmit center frequency error and the symbol timing error.  While there is a relationship for integer-N synthesizers, a fractional-N synthesizer can be programmed to compensate for errors in the crystal for reduced cost. In this case, the frequency is derived from the same reference oscillator as required in the draft, yet the receiver cannot make any assumptions concerning the relationship between frequency and symbol timing error. The key issue is not that they are derived from the same frequency source, rather that the symbol and frequency error are the same in ppm.  The current draft does not create this requirement.</t>
  </si>
  <si>
    <t>The protection mechanisms do not assist in interoperability, rather they can improve coexistence.  However, because these are optional, the statement in this paragraph is not true.  If the AP ignores NonERP STAs, they will suffer reduced performance. If the traffic is low, then there is no penalty in use the protection mechanisms.  On the other hand, if the traffic is high, then the protection methods are required to enable legacy STAs equal access to the WM.</t>
  </si>
  <si>
    <t>Change 'The phase of the first complex chip of the PSDU' to be 'The phase of the first complex chip of the 22 Mb/s PSDU' and add another sentence after this one that says 'The phase of the first complex chip of the 33 Mb/s  PSDU shall be defined with respect to the phase of the last chip of the
clock switch section, i.e., the last chip of the ReSync field.'</t>
  </si>
  <si>
    <t>reject - STA are required to monitor changes in the received short slot capability bit as described in other places in this clause</t>
  </si>
  <si>
    <t>reject - the current use of receiving (example, 9.2.5.4) does not mean that the STA matches the RA - that meaning is a proposed change which is part of the TGE draft</t>
  </si>
  <si>
    <t>reject - for the overlapping BSS case, the basic rate set might not include any CCK rates, and if protection is still desired, then no CCK basic-rate option is available.</t>
  </si>
  <si>
    <t>counter - remove the word "suitable" from the cited clause.</t>
  </si>
  <si>
    <t>counter - the word suitable shall be removed - sufficient examples of diagrams showing duration field coverage of subsequent frames in an exchange exist in other places in the base document</t>
  </si>
  <si>
    <t>reject - the ability to create a BSS with any given set of minimum features as a requirement for association has existed in previous 802.11 standards, (even allowing for non specified reason for refusal to associate) and is viewed as an important tool for bridging between backwards-compatible situations and exclusive-membership, high-throughput networks.</t>
  </si>
  <si>
    <t>Change to:  "For stations supporting 8 or less data rates, this element is optional for inclusion in all of the frame types that include the supported rates element. For stations supporting more than 8 data rates, this element shall be included in all of all of the frame types that include the supported rates element."</t>
  </si>
  <si>
    <t>reject - not clear what information the table would contain - rates plus modulation? Preamble variants? What else? What will arise in the future?</t>
  </si>
  <si>
    <t>counter - change "capability field" to "capability information field"</t>
  </si>
  <si>
    <t>The reduced maximum input signal power is not consistent with typical usage of these devices.  It will become increasingly common for STAs to be closer to Aps, and with the advent of side-stream for TGe, it will be possible for two STAs to be very close while communicating.</t>
  </si>
  <si>
    <t>reject - the text cited correctly describes the desired behavior - the AP need only modify the BSS-wide slot-time directive in the case that long-only STA actually associates -- There are multiple possible interpretations of what the commentor is asking for: 1. the commetor may wish that an AP can use long slot because the AP believes that, even though the STA was rejected for association, the STA may be in the area, and therefore, the AP may want to use long slot 2. the commentor may be wishing to allow the BSS to remain at short slot, even though the long-only STA successfully associated -- In the first case the restriction indicated in the clause does not disallow the AP from switching to long slot at any time. Example, if all associated STA are short-capable, the AP can still direct the entire BSS to use long slots. In the second case, the current behavior reflects the fairest possible sharing of the network, which allows legacy devices to obtain the performance which they are accustomed to expect from a legacy BSS association.</t>
  </si>
  <si>
    <t>reject - TGE QOS admitted flows must deal with a number of dynamic situations, including, but not limited to: rate selection changes, interference from non-802.11 devices and noise sources, overlapping BSS issues, legacy STAs, range issues, etc. TGE QOS features must be able to adapt to the already changing environment.</t>
  </si>
  <si>
    <t>Change the first sentence of 7.3.2.2 of the base 802.11 standard  to “The Supported Rates element specifies up to eight rates in the Operational Rate Set” … "If the number of rates in the Operational Rate Set exceeds eight, then an extended supported rate element shall be generated to specify the remaining supported rates."</t>
  </si>
  <si>
    <t>reject - acceptance of the proposed modification would disallow some interesting basic-rate combinations that would allow a maximization of throughput whlie maintaining backwards compatibility</t>
  </si>
  <si>
    <t>counter - add the following text to 7.3.1.4, add to the end of the sentence beginning: "STA's shall set the MAC variable aSlotTime to the short slot value ", the text: "when the MIB attribute dot11ShortSlotTimeOptionImplemented is true", and add to the end of the sentence beginning: "STA's shall set the MAC variable aSlotTime to the long slot value ", the text: "when the MIB attribute dot11ShortSlotTimeOptionImplemented is true". Add a third sentence to the paragraph which contains these just-referenced two sentences: "STA's shall set the MAC variable aSlotTime to the long slot value at all times when the MIB attribute dot11ShortSlotTimeOptionImplemented is false." -- The point about the behavior of the AP is clear. The AP is not required to clear the shortslot bit when responding to a long-slot-only STA, since the long-slot-only STA either ignores the bit (because it believes the bit to be reserved) or the long-slot-only STA does not react to the bit, because it is incapable, as is now clarified as the first part of this comment resolution. Add another sentence to the paragraph: "When the dot11ShortSlotTimeOptionImplemented MIB attribute is not present, or when the PHY supports only a single slottime value, then the STA shall set the MAC variable aSlotTime to the slot value appropriate for the attached PHY."</t>
  </si>
  <si>
    <t>reject - RTS/CTS has not been deleted as a possible choice - CTS-to-self has been added as a new mechanism which is not mandated in any situation - the mechanism was added because the perceived value to the network throughput is not marginal, and it offers increased protection for multicast frames. The TGE draft is not a standard, and as such, there is no conflict in the suggested use here by non-AP STAs.</t>
  </si>
  <si>
    <t>Counter</t>
  </si>
  <si>
    <t>Reject</t>
  </si>
  <si>
    <t>Accept</t>
  </si>
  <si>
    <t>accept - editor shall change the sentence: "For IBSS, the Short Slot Time subfield shall be set to 0, corresponding to a 20 us slot." to "For IBSS, the Short Slot Time subfield shall be set to 0."</t>
  </si>
  <si>
    <t>reject - the word optional was added to reflect the nature of the newly added capability bits, which represent optional features</t>
  </si>
  <si>
    <t>counter - The draft already allows ERP-OFDM only BSS operation: Nothing precludes the AP from rejecting the association and thereby enforcing an ERP-OFDM BSS. Further, an AP may set its basic rate set to be exclusively composed of ERP-OFDM rates, which accomplishes the same effect.</t>
  </si>
  <si>
    <t xml:space="preserve">counter - in the sentence cited in the comment, add the word "received" in front of the word "beacon" </t>
  </si>
  <si>
    <t>counter - remove "the bit is set" from the cited sentence</t>
  </si>
  <si>
    <t>reject - see comment 15</t>
  </si>
  <si>
    <t>counter - agree with the comment, proposing a simpler change: change the NOTES entry for the DS Parameter Set entry of table 5 in clause 7.2.3.1, by changing the phrase "direct sequence" to "clause 15, 18 and 19"</t>
  </si>
  <si>
    <t>accept - editor shall make the changes noted in the proposed resolution</t>
  </si>
  <si>
    <t>reject. Already include in draft 6.2</t>
  </si>
  <si>
    <t xml:space="preserve">The mandating of short preamble support requires more text to ensure proper operation in the presence of legacy long-preamble-only equipment. In particular the Protection Mechanism (clauses 7.2.3.13 and 9.10) definitions need additional protocol to steer </t>
  </si>
  <si>
    <t>reject - the word optional was added to reflect the nature of the newly added capability bits, such as short slot, which represent optional features, clearly, the term does not have to apply to all of the capability bits, and furthermore the short preamble bit is optional for some phys</t>
  </si>
  <si>
    <t>accept - see resolution to comment row 36</t>
  </si>
  <si>
    <t>rejected</t>
  </si>
  <si>
    <t>Collectively as a group, we need to decide whether there are SDL changes specific to TGg and attempt to update SDL for those changes. We recommend accepting the proposed updates by T.  Coles</t>
  </si>
  <si>
    <t>There is new normative behaviour defined for selecting the rate used for protection frames.  However, as there is no normative definition of what a protection frame is, this is useless.  In fact one of the proposed protection mechanisms (differential CFP-</t>
  </si>
  <si>
    <t>Frankly I can't see any way of sensibly explaining this that isn't excessively long.  Of course, if you said that the rates for protection frames had to be advertised in the basic rate set then you wouldn't need to special case the explanation, and the wh</t>
  </si>
  <si>
    <t>reject - there is nothing in the draft specification to indicate that the association response or reassociation response frame which the AP in the hypothetical situation in the comment describes, should contain a setting of "0" for the shortslot bit. In fact, the specification does mandate that the shortslot bit shall be set to "1" in this case, and shall not change to "0" until the next beacon. So the NonERP STA will receive an association/reassociation response frame with the shortslot bit set to "1", and the NonERP STA shall ignore this bit, as it occurs in what it believes is a reserved field.</t>
  </si>
  <si>
    <t>accept - change footnote 10 to read: "The Extended Supported Rates element is present whenever the number of supported rates is more than 8, and is otherwise optional."</t>
  </si>
  <si>
    <t>Add the following note to annex C.  "This model of the MAC behaviour had normative status up to and including the 2003 revision of this standard.  However it was never complete, and it has not proved practical to update the model with the resources availa</t>
  </si>
  <si>
    <t>counter - all of the requested requirements already appear in both the normative clauses and the PICS, specifically, 19.3.6 - specifies exactly this set of reqiurements, in addition, 19.3.2 - gives requirements for preamble support, 19.3.2.2 - gives requirements for preamble support, 19.3.3.1 - PLCP modulations described, 19.1.1 - gives required rates -- PICS items ERP1 and ERP1.1 cover the mandatory rates, PICS item ERP5 covers all preambles -- editor shall add a sentence as the new second sentence of the second paragraph of 19.1.2, to add clarity to this introductory clause without making a technical change to the document: "The Extended Rate PHY has the capability to decode all clause 15 and 18 PLCPs and all ERP-OFDM PLCPs."</t>
  </si>
  <si>
    <t>counter - change the term BSSs to STAs in the paragraph of 7.3.1.4 which begins: bit 7 of the</t>
  </si>
  <si>
    <t>The optional operational modes ER-PBCC and DSSS-OFDM create extra complexity in the algorithms and protocol elements associated with supported and basic rates (clauses 7.3.2.2 and 7.3.2.14) and the selection of appropriate rate and modulation when sending</t>
  </si>
  <si>
    <t>The extended supported rates element needs clarification and unambiguous rules as to its relation with the supported rates element (clause 7.3.2.2) and possibly an informative annex to ensure that the purpose for this new element (I.e. backward compatibil</t>
  </si>
  <si>
    <t>reject. The subcomittee could not find any normative language in the specified informative subclause. Hence, the use of the word 'may' is okay</t>
  </si>
  <si>
    <t>accept. Instruct editor to make proposed change</t>
  </si>
  <si>
    <t>reject. Outside the scope of our PAR</t>
  </si>
  <si>
    <t>The optional DSSS-OFDM mode was included for political reasons only, and has no functional advantages over the mandatory modes. It has not been worked on in recent meetings, nor has it been reviewed properly (the lack of letter ballot comments on this sec</t>
  </si>
  <si>
    <t>This paragraph makes most 11b stations illegal.  In a BSS where only DSSS rates are in the basic rate set, such a station would currently use DSSS to send an ACK.  With the proposed changes it would use PBCC, which might not be understood by all the stati</t>
  </si>
  <si>
    <t>The limitation of rates to those advertised is one of the fundamental forward compatibility mechanisms in 802.11 and should not be broken without extremely good justification.  The only justification for allowing protection frames to be sent at rates outs</t>
  </si>
  <si>
    <t>The text here may be better suited to the informative annex, as it does not make the impression of being normative. On the other hand some of the text in annex E1 is much more normative (example: "the AP sets the NonERP_Present bit to a 1 if any clause 18</t>
  </si>
  <si>
    <t>Make better split of normative text and informative text. For example the NonERP_Present bit could be strictly coupled to an associated NonERP station. The Use_Protection bit could be coupled to many other situations where it is deemed efficient to use pr</t>
  </si>
  <si>
    <t>accept. Changes to SDL have been made to reflect specify changes from TGg draft</t>
  </si>
  <si>
    <t>withdrawn by commenter</t>
  </si>
  <si>
    <t>accept the proposed solution. Also, instruct editor to split ERP19 into ERP19.1, and 19.2 to correspond to energy detect with threshold and simultaneous CCA on long, short, and OFDM preambles, i.e, mode 5</t>
  </si>
  <si>
    <t xml:space="preserve">A new status code is added to refuse association because a STA does not implement ER-PBCC.  But the only way that an AP could detect this would be by spotting the lack of the ER-PBCC rates in the supported rates element.  Status code 18 hence covers this </t>
  </si>
  <si>
    <t>With rates in the Supported Rates element it is clearly made the responsibility of the management entity to avoid associating with a BSS that uses basic rates it can't understand.  With the Extended Supported Rates element this clarity is muddied by makin</t>
  </si>
  <si>
    <t>The extended rates elements should be extendable by future PHY.  The current data rate encoding of units of 500 kbps has a maximum rate of 63.5 Mbps and thus would not be useful to future PHY.</t>
  </si>
  <si>
    <t>Change the data rate format to a lookup table.</t>
  </si>
  <si>
    <t>Gahller6</t>
  </si>
  <si>
    <t>Notes 9 and 10 under table are vague.  Since the supported rates element can only specify 8 rates, how can the extended rates element be optional for ERP stations with more than 8 elements.</t>
  </si>
  <si>
    <t>Change to indicate that the extended rates element shall be present when the number of supported rates is more than 8 and optional otherwise.</t>
  </si>
  <si>
    <t>Gahler7</t>
  </si>
  <si>
    <t>7.2.3.4</t>
  </si>
  <si>
    <t xml:space="preserve">Association Request frame body should have an extended supported rates element. </t>
  </si>
  <si>
    <t xml:space="preserve">Reassociation Request frame body should have an extended supported rates element. </t>
  </si>
  <si>
    <t>reject - For the given example, of proposed NonERP bit setting, the ability to signal the presence of overlapping but not associated NonERP STA is lost. A more inclusive set of conditions for setting the NonERP indication bit is deemed as being too restrictive. The informative nature of the text on the setting of the Use_protection bit reflects the optimal tradeoff between flexibility and backwards compatibility.</t>
  </si>
  <si>
    <t>adopted resolution</t>
  </si>
  <si>
    <t>name</t>
  </si>
  <si>
    <t>comment number</t>
  </si>
  <si>
    <t>vote</t>
  </si>
  <si>
    <t>page</t>
  </si>
  <si>
    <t>sub clause</t>
  </si>
  <si>
    <t>proposed change</t>
  </si>
  <si>
    <t>comment</t>
  </si>
  <si>
    <t>Type</t>
  </si>
  <si>
    <t>Gahler, Marcus</t>
  </si>
  <si>
    <t>As basic rates should not be advertised in the extended supported rates element (see my first comment), then the "basic" bit" could be used to indicate a rate that must be supported by all stations that support the modulation for that rate.  Control respo</t>
  </si>
  <si>
    <t>In the fourth paragraph, the parentheses “(as reported in any supported rate element that it transmits)” should include the extended supported rates element.</t>
  </si>
  <si>
    <t>Change to "“as reported in any supported rate element and extended supported rates element that it transmits”</t>
  </si>
  <si>
    <t>Gahler4</t>
  </si>
  <si>
    <t>Gahler5</t>
  </si>
  <si>
    <t>Gilb17</t>
  </si>
  <si>
    <t>Add editing instructions to change these to 'MLME-JOIN.request' and 'MLME-START.request' to match usage in 802.11.</t>
  </si>
  <si>
    <t>Gilb26</t>
  </si>
  <si>
    <t>The last phrase is not a sentence and so does not indicate that the calculations are defined in the specified locations.</t>
  </si>
  <si>
    <t>The limitation of rates to those advertised is one of the fundamental forward compatibility mechanisms in 802.11 and should not be broken without extremely good justification.  This paragraph allows control responses to be sent at rates outside the operat</t>
  </si>
  <si>
    <t>The three status codes do not contribute to interoperability. Instead they allow an AP to create an artificial non-interoperability. Any STA that supports the mandatory rates should be allowed to join a BSS.  The STA will still be able to efficiently exch</t>
  </si>
  <si>
    <t>counter - agreed that sentence is incorrect - alternate resolution: instruct editor to remove the period which appears after (see 10.4.7) in the last sentence of 9.6</t>
  </si>
  <si>
    <t>counter - as per comment 16, the paragraph is deleted</t>
  </si>
  <si>
    <t>Change the maximum input received signal power to be -10 dBm so that it is the same as for clause 18 STAs.</t>
  </si>
  <si>
    <t>Gilb31</t>
  </si>
  <si>
    <t>The table uses footnotes, which are not normative.</t>
  </si>
  <si>
    <t>Use a column with the heading “Notes” to indicate the number of the note as it is done in 802.11 and 802.11b</t>
  </si>
  <si>
    <t>Gilb5</t>
  </si>
  <si>
    <t>7.2.3.9</t>
  </si>
  <si>
    <t>Gilb6</t>
  </si>
  <si>
    <t>Wrong frame indicated in the note.</t>
  </si>
  <si>
    <t>Change 'beacon' to be 'Probe Response' and capitalize 'Probe Response' everywhere it occurs in the draft.</t>
  </si>
  <si>
    <t>Gilb7</t>
  </si>
  <si>
    <t>The word 'Octets' is next to a bit field, not an octet field.</t>
  </si>
  <si>
    <t>Move the word 'Octets' so that it is next to the arrow at the bottom of the figure, as is done in 802.11.  For ease of formatting, it may be best to split the figure into two separate figures.</t>
  </si>
  <si>
    <t>Gilb9</t>
  </si>
  <si>
    <t>Add extended supported rates element to table 7 with the appropiate notes that it is optional if the number of supported rates is 8 or less and mandatory if the supported rates is more than 8.</t>
  </si>
  <si>
    <t>Gahler8</t>
  </si>
  <si>
    <t>7.2.3.6</t>
  </si>
  <si>
    <t>Underline the sentence to indicate that this line is a new addition to the standard.</t>
  </si>
  <si>
    <t>Gilb10</t>
  </si>
  <si>
    <t>Add extended supported rates element to table 9 with the appropiate notes that it is optional if the number of supported rates is 8 or less and mandatory if the supported rates is more than 8.</t>
  </si>
  <si>
    <t>Gahler9</t>
  </si>
  <si>
    <t>7.2.3.7</t>
  </si>
  <si>
    <t xml:space="preserve">The PAR of this task group does not extend to a general tidy-up of the standard.  The first line of the proposed changes to this section is not required to implement the PAR, and is furthermore technically incorrect.  The capabilities in the capabilities </t>
  </si>
  <si>
    <t>reject. It has been the position of TGg throughout the letter balloting process that this should remain a recommended practice rather than normative.</t>
  </si>
  <si>
    <t>Changes to SDL have been made to reflect specify changes made by TGg</t>
  </si>
  <si>
    <t>counter</t>
  </si>
  <si>
    <t>Gahler10</t>
  </si>
  <si>
    <t>Add extended supported rates element to table 11 with the appropiate notes that it is optional if the number of supported rates is 8 or less and mandatory if the supported rates is more than 8.</t>
  </si>
  <si>
    <t>Change 'capability field' to be 'Capabilities Information field'</t>
  </si>
  <si>
    <t>Remove required support for DS-Parm message in 802.11g.  Allow client to dynamically select best channel.</t>
  </si>
  <si>
    <t>Include network management support for PHY layer only devices.</t>
  </si>
  <si>
    <t>Add a statement that the supported rates elements shall contain all basic rates and non-ERP rates, (unless the number of basic rates exceeds 8).</t>
  </si>
  <si>
    <t>Gahler3</t>
  </si>
  <si>
    <t>9.6</t>
  </si>
  <si>
    <t>Include support for OOK PHY layer signaling between AP's to support out of band network management health messaging capability.</t>
  </si>
  <si>
    <t>Annex C</t>
  </si>
  <si>
    <t>Gilb28</t>
  </si>
  <si>
    <t>19.1.1</t>
  </si>
  <si>
    <t>The normative statement on required data rates is ambiguous because there are two modulation methods that are able to produce 5.5 and 11 Mb/s</t>
  </si>
  <si>
    <t>We have made a new set of frame exchange sequences that begin with CTS to self. Although there are not normative references from amendment 802.11g to SDL, I believe this is substantial enough that it should be included in the SDL.</t>
  </si>
  <si>
    <t>cole</t>
  </si>
  <si>
    <t>Gilb, James</t>
  </si>
  <si>
    <t>Gilb1</t>
  </si>
  <si>
    <t>neg</t>
  </si>
  <si>
    <t>Make the use of protection mechanisms mandatory if a NonERP STA joins the BSS or for overlapping NonERP BSSs.</t>
  </si>
  <si>
    <t>Gilb23</t>
  </si>
  <si>
    <t>There isn't an 'MLME_Join.request' primitve in 802.11</t>
  </si>
  <si>
    <t>The text supplies general language, which is applicable other PHYs. However, it also provides specific language for handling multirate BSSBasicRateSet and should remain as it is.</t>
  </si>
  <si>
    <t>reject</t>
  </si>
  <si>
    <t>Throughout the letter ballot process, it has been agreed upon by the group that the options modes should remain as they added value to the overall draft</t>
  </si>
  <si>
    <t>Change ', 5.5, 11, ' to be ', 5.5 (CCK), 11 (CCK), '</t>
  </si>
  <si>
    <t>Gilb29</t>
  </si>
  <si>
    <t>Improper use of the word 'can' when the normative word 'may' is required.</t>
  </si>
  <si>
    <t>Change 'can' to 'may'</t>
  </si>
  <si>
    <t>Gilb30</t>
  </si>
  <si>
    <t>4 and 13</t>
  </si>
  <si>
    <t>The soft switch appears in the diagram without any reference to it in the text.  Some words of explanation are necessary</t>
  </si>
  <si>
    <t>add: "The soft switch that appears in Fig. 19.7.2.1.1, is a conceptual element to implement the transition, as described below"  at the end of line 6.</t>
  </si>
  <si>
    <t>19.7.2.6</t>
  </si>
  <si>
    <t>Annex E</t>
  </si>
  <si>
    <t>Adding the word 'optional' is not necessary and is confusing.  The Short Preamble is not an option in this draft, it is mandatory.</t>
  </si>
  <si>
    <t>Delete the addition of the word 'optional'.</t>
  </si>
  <si>
    <t>Gilb8</t>
  </si>
  <si>
    <t>Either delete all changes to the 802.11 MAC described in this amenmendment or include state machine changes that match the changes to the MAC described in the text.</t>
  </si>
  <si>
    <t>Line references a field that does not exist.</t>
  </si>
  <si>
    <t>germano</t>
  </si>
  <si>
    <t>Recommend removing the requirement for DS-Parm message.  This is generally unused and potentially causes problems in the intra-network interoperability.  Forcing client to a specific channel reduces data rates.</t>
  </si>
  <si>
    <t>The deletions made to this subclause will have much wider implications for all non-11g PHYs. I am not sure about this for even DSSS-OFDM, please see my other comments.</t>
  </si>
  <si>
    <t>Restore the sentence and add a condition that it is true for all PHYs except the DSSS-OFDM PHY.</t>
  </si>
  <si>
    <t>9.2.11</t>
  </si>
  <si>
    <t>Replace first sentence with "When required to use a protection mechanism, a STA that wishes to send an MPDU or MMPDU with an ERP-OFDM preamble shall first employ a mechanism that will cause the NAV to be set in receiving non-ERP stations.  The exact prote</t>
  </si>
  <si>
    <t>7.2.3.8</t>
  </si>
  <si>
    <t xml:space="preserve">Probe request frame body should have an extended supported rates element. </t>
  </si>
  <si>
    <t>Delete ', corresponding to a 20 us slot time'</t>
  </si>
  <si>
    <t>Gilb11</t>
  </si>
  <si>
    <t>Gahler1</t>
  </si>
  <si>
    <t>Gahler2</t>
  </si>
  <si>
    <t xml:space="preserve">For backward compatibility, the division between rates included in the supported rates versus extended supported rates should depend on which are basic rates and which are Non-ERP. </t>
  </si>
  <si>
    <t>Why cant an ERP STA use a BSSBasicRateSet to provide protection for the MPDU? Why bother having all these extra conditions?</t>
  </si>
  <si>
    <t>Clarify (preferably delete this mechanism - it does not add any value and is potentially dangerous)</t>
  </si>
  <si>
    <t>Kandala</t>
  </si>
  <si>
    <t>Freedman Avraham</t>
  </si>
  <si>
    <t>aff</t>
  </si>
  <si>
    <t>19.1.4</t>
  </si>
  <si>
    <t>Freedman/2</t>
  </si>
  <si>
    <t>19.7.2.1.1</t>
  </si>
  <si>
    <t>technical</t>
  </si>
  <si>
    <t>Is this paragraph (lines 19-27) and the figure really necessary?</t>
  </si>
  <si>
    <t>Implement OOK signaling for low bit rate health messaging between AP and PHY layer device.</t>
  </si>
  <si>
    <t>There is no mechanism for network management health messaging between AP's and PHY layer only devices or AP's in repeater mode.</t>
  </si>
  <si>
    <t xml:space="preserve"> Remove the words " In an IBSS, the bit is set if"</t>
  </si>
  <si>
    <t>The Annex C (SDL) does not include the functions changed in 802.11g, but the 802.11g amendment does not make any references to Annex C. As such, I see no significant issue.</t>
  </si>
  <si>
    <t>The requirement in the first sentence is so wishy washy that it gives the impression of being optional.  Also, management frames are not MPDUs.</t>
  </si>
  <si>
    <t>A.4.4.1</t>
  </si>
  <si>
    <t>PC27</t>
  </si>
  <si>
    <t>Also PC28, PC29.  These are said to be CF10:M but should be just M as they apply equally to other PHYs.</t>
  </si>
  <si>
    <t>Change CF10:M to M, and move them to the general MAC section.</t>
  </si>
  <si>
    <t>A4.12</t>
  </si>
  <si>
    <t>7.3.2.2</t>
  </si>
  <si>
    <t>"All control frames shall be transmitted at one of the rates in the BSS basic rate set so that they will be understood." This sentence is (a) incomplete, and (b) contradicts what comes after it.</t>
  </si>
  <si>
    <t>Change ', both defined in  ...' to be, 'The calculation method of the TXTIME duration is defined in ...'</t>
  </si>
  <si>
    <t>10.4.4</t>
  </si>
  <si>
    <t xml:space="preserve">Reassociation Response frame body should have an extended supported rates element. </t>
  </si>
  <si>
    <t>Add extended supported rates element to table 10 with the appropiate notes that it is optional if the number of supported rates is 8 or less and mandatory if the supported rates is more than 8.</t>
  </si>
  <si>
    <t xml:space="preserve">  Since this draft does not modify the DSSS or CCK portions, just use the abbreviation DSSS or CCK</t>
  </si>
  <si>
    <t>Gilb3</t>
  </si>
  <si>
    <t>Delete line 19-27 and figure 19.7.2.1.1-2</t>
  </si>
  <si>
    <t>Freedman/3</t>
  </si>
  <si>
    <t>This section in the standard being ammended says that the DS Parameter set IE is only included if a direct sequence PHY is being used.  However it includes the channel number which is needed for OFDM phys in the 2.4GHz band.</t>
  </si>
  <si>
    <t>7.2.3.1</t>
  </si>
  <si>
    <t>Says that "BSSs shall set the Channel Agility bit to 1…" but this is meaningless in a field sent by all STAs (AP or non-AP).  A BSS can't set a bit - it's only individual STAs that can set it.</t>
  </si>
  <si>
    <t>Describe the rules STAs must follow to set this bit.</t>
  </si>
  <si>
    <t>ohara, bob</t>
  </si>
  <si>
    <t>annex c</t>
  </si>
  <si>
    <t>There are no changes proposed for the 802.11 state machines.  yet, there are significant changes to the operation of the 802.11 MAC described in the text.  This discrepancy must be corrected.</t>
  </si>
  <si>
    <t>I assume that this paragraph was only meant to apply to non-AP STAs.  You should make that clear.</t>
  </si>
  <si>
    <t>Delete the additions to 7.3.1.9.</t>
  </si>
  <si>
    <t>Gilb12</t>
  </si>
  <si>
    <t>Says that in an IBSS, a 20 microsecond slot time will always be used.  This presumably isn't true if an 11a PHY is being used.</t>
  </si>
  <si>
    <t>Probably need to make clear that all the shirt slot time stuff doesn't apply to non-ERP phys.</t>
  </si>
  <si>
    <t>7.3.1.9</t>
  </si>
  <si>
    <t>Remove new status code 26.</t>
  </si>
  <si>
    <t>7.3.2.13</t>
  </si>
  <si>
    <t>"A BSS is overlapping if the supported rate set in the beacon contains only clause 15 or clause 18 rates."  This is clearly incorrect, as it could label a BSS on the other side of the world as "overlapping".</t>
  </si>
  <si>
    <t>I think it should probably be something like: "For the purposes of this requirement, a BSS is non-ERP if…"</t>
  </si>
  <si>
    <t>Justify in your response and clarify in the draft or delete the subclause and all the subclauses which rely or support the text in this subclause.</t>
  </si>
  <si>
    <t>The line is not in the 802.11, 802.11a or 802.11b, but it is not marked as an addition.</t>
  </si>
  <si>
    <t>The default slot time is PHY dependent and so it is not always 20 us.  Clause 7 applies to all PHYs, so PHY specific numbers do not belong here.  In addition, the extra text is redundant.</t>
  </si>
  <si>
    <t>Does it intend to update only the receiving STA or all the other STAs? Please clarify! I thought a receiving STA is one to which the frame is intended.</t>
  </si>
  <si>
    <t>Correct the wording.</t>
  </si>
  <si>
    <t>Basic rates should not be allowed in the Extended Supported Rates Element as not all receiving STAs will be able to decode this element, and hence would be unaware what the complete basic rate set for the BSS is.</t>
  </si>
  <si>
    <t>See comment.</t>
  </si>
  <si>
    <t>Delete DSSS-OFDM.</t>
  </si>
  <si>
    <t>The optional ER-PBCC modulation duplicates functionality available through other modulation types.</t>
  </si>
  <si>
    <t>Change the test to be whether the 2.4GHz band is being used.  Make the same change in the description of the probe response frame.</t>
  </si>
  <si>
    <t>Remove the addition of the word "optional".</t>
  </si>
  <si>
    <t xml:space="preserve">Option (c) appears to be mandatory, which is inconsistant with the other items in the list which are optional. </t>
  </si>
  <si>
    <t>This paragraph contradicts the earlier paragraph that says that CFP "piggy-backed" frames must be sent at a rate understandable to both destinations.</t>
  </si>
  <si>
    <t>Explicitly exclude CFP piggy-backed frames from this paragraph.</t>
  </si>
  <si>
    <t>Require that protection frames be sent at one of the rates in the basic rate set (and implicitly imply that any AP that may want to require protection mechansims must add suitable 11/11b rates to the basic rate set).</t>
  </si>
  <si>
    <t>Add "EVM  Error Vector Magnitude"</t>
  </si>
  <si>
    <t>Gammel, Michele</t>
  </si>
  <si>
    <t>Gammel3</t>
  </si>
  <si>
    <t>Gammel4</t>
  </si>
  <si>
    <t>Change the sentence on row 25 to "the AP may require protection mechanisms".  The decision is up to the AP, but if the decision is made to use protection mechanisms, it is a requirement, not a recommendation.</t>
  </si>
  <si>
    <t>Gammel5</t>
  </si>
  <si>
    <t>Annex A</t>
  </si>
  <si>
    <t>Gammel6</t>
  </si>
  <si>
    <t>Delete "so that they will be understood", and adjust the following text approriately.</t>
  </si>
  <si>
    <t>19.8.4</t>
  </si>
  <si>
    <t>19.3.5</t>
  </si>
  <si>
    <t>"The logical combination of" - which logical combination?  AND, OR etc…</t>
  </si>
  <si>
    <t>DSSS and ERP-DSSS are used interchangeably in the draft to mean the same thing. This is confusing because the implication is that the ERP-DSSS is somehow different from DSSS, but the draft does not indicate the manner in which the two differ.</t>
  </si>
  <si>
    <t>Annex C of the standard contains a formal definition of the MAC, which has not been updated to include the changes described in this ammendment.</t>
  </si>
  <si>
    <t>1..15</t>
  </si>
  <si>
    <t>17..26</t>
  </si>
  <si>
    <t>The text specifying the usage of the Short Slot Time subfield need clarifications and preferably an informative annex as per comments from L. Monteban in Letter Ballot 54</t>
  </si>
  <si>
    <t>7.3.2.14</t>
  </si>
  <si>
    <t>32..</t>
  </si>
  <si>
    <t>24..25</t>
  </si>
  <si>
    <t>monteban/3</t>
  </si>
  <si>
    <t>monteban/4</t>
  </si>
  <si>
    <t>monteban/5</t>
  </si>
  <si>
    <t>7.3.1.13</t>
  </si>
  <si>
    <t>1..2</t>
  </si>
  <si>
    <t>The phrase "each triple of output bits" is a bit convoluted.</t>
  </si>
  <si>
    <t>Change to "each 3-bit output sequence from the encoder"</t>
  </si>
  <si>
    <t>Says that a STA (which implicitly includes an AP) will set the slot time as soon as they transmit a reassociation response with it in, whereas the previous paragraph says that they will wait until the next beacon.</t>
  </si>
  <si>
    <t>Explain in greater detail which equation the designer may use to generate the Barker coded symbol.  Explain why there is no loss in precision.</t>
  </si>
  <si>
    <t>Reference (or add) section in document which describes this equation (eg. Barker sequence = e^j*(psi1 +...psi&lt;x&gt;) =  11100010010, where psi&lt;x&gt; is the phase shift). See attachment below, resize row and column so text is visible.</t>
  </si>
  <si>
    <t>Include a bit in ERP information element to indicate the presence of long-preamble-only NonERP stations.</t>
  </si>
  <si>
    <t>monteban/1</t>
  </si>
  <si>
    <t>Double click attachment ------&gt;</t>
  </si>
  <si>
    <t>Add acronym for "EVM" to section 4 Abbreviations and Acronyms.</t>
  </si>
  <si>
    <t>The statement in this sentence states that the NonERP_Present bit shall always be set to 1.</t>
  </si>
  <si>
    <t>Adopt the text from the Supported Rates Element description.  (Even better would be to disallow basic rates in this element).</t>
  </si>
  <si>
    <t>monteban/2</t>
  </si>
  <si>
    <t xml:space="preserve">What is achieved by paragraph 2 changes is aggravated hidden-node problems. Consequently all additions made to paragraph 2 in the subclause are unneccesary. Furthermore, this MAC change does not really have any bearing on the PHY. </t>
  </si>
  <si>
    <t>Remove the changes to paragraph 2</t>
  </si>
  <si>
    <t>9.10</t>
  </si>
  <si>
    <t>Counter - The first sentence was not meant to convey the requirement of the STA behavior. The subsequent setences of this clause adequately convey exactly what the commentor wishes in terms of specific STA behavior using normative standard language. However, the point on the management frame being mislabeled as MPDU is accepted. Editor shall change "management" in the 1st and 3rd sentences to "MMPDUS".</t>
  </si>
  <si>
    <t>accept</t>
  </si>
  <si>
    <t>Use "EROP" to denote the new Extended Rate OFDM PHY.  Change should propagate throughout the entire document.</t>
  </si>
  <si>
    <t>See above comment</t>
  </si>
  <si>
    <t>See above</t>
  </si>
  <si>
    <t>7.3.1.8</t>
  </si>
  <si>
    <t>Does anyone still care about ER-PBCC?  I would suggest having a straw ballot to check, and removing it from the draft (irrespective of the result).</t>
  </si>
  <si>
    <t>Change this section so that it doesn't make existing equipment non-compliant.</t>
  </si>
  <si>
    <t>Add a diagram for clarity.</t>
  </si>
  <si>
    <t>Diagram showing the exact fields wold help since the word "suitable" is somewhat vague, also could show that ACK is optional, but recommended.</t>
  </si>
  <si>
    <t>Reject - the commentor does not provide any technical justification for the comment. The optional mode does provide a mechanism for backwards compatibility, as was required by the PAR.</t>
  </si>
  <si>
    <t>Yee34</t>
  </si>
  <si>
    <t>ASN.1</t>
  </si>
  <si>
    <t>Yee35</t>
  </si>
  <si>
    <t>coletta</t>
  </si>
  <si>
    <t>This section is very confusing and should be re-written to clarify where one can find the definitions.  Seven locations are referenced, but it may be that not all are going to be in the standard, or perhaps all depending on how it is interpreted.</t>
  </si>
  <si>
    <t>What should the values of the reserved bits be?</t>
  </si>
  <si>
    <t>Set all reserved bits to a logical "0".</t>
  </si>
  <si>
    <t>What is the effect of setting the Modulation Code Type = null?</t>
  </si>
  <si>
    <t>Specify the effect of this null setting to be the default modulation code type.</t>
  </si>
  <si>
    <t>Why was maximum signal level changed from -10dBm (802.11b), to the -20dBm level.</t>
  </si>
  <si>
    <t>An explanation of how and why this power level was changed is in order (eg. to reduce noise…)</t>
  </si>
  <si>
    <t>Change ERP19 to read, "Supports simultaneous CCA on long preamble, short preamble and OFDM preambles".</t>
  </si>
  <si>
    <t>Clarify that even when the BSS supports only OFDM rates, CCA for short and long Barker preambles should still be performed to enable insure proper detection on Non-ERP devices.</t>
  </si>
  <si>
    <t>Gammel7</t>
  </si>
  <si>
    <t>tech</t>
  </si>
  <si>
    <t>There is currently a requirement for ERP devices to be able to perform CCA for all preamble types at all times.</t>
  </si>
  <si>
    <t>In 18.4.8.4 mode 5 is defined in such a way that the method of combination is left up to the implementer.  For consistancy, the same should be done here, and "the logical combination" should be replaced with "Any combination of".</t>
  </si>
  <si>
    <t>C</t>
  </si>
  <si>
    <t>Remove the operational modes ER-PBCC and DSSS-OFDM. Delete and adjust all other sections in the standard which refer to these modes.</t>
  </si>
  <si>
    <t>7.3.1.4</t>
  </si>
  <si>
    <t>Define the range of values for the jth pair (ie.  j&gt;=0 …implies memoryless channel, j&lt;0 does not)</t>
  </si>
  <si>
    <t>Add the range as "for j&gt;= 0"</t>
  </si>
  <si>
    <t>Indication of the 8PSK symbol in shown figure is not clear.</t>
  </si>
  <si>
    <t>Designate the "{b2j,b2j-1}" as the referenced 2-bit 8PSK mode symbol.</t>
  </si>
  <si>
    <t>19.7.2.1.3</t>
  </si>
  <si>
    <t>37-38</t>
  </si>
  <si>
    <t>Remove lines 37 thru 46</t>
  </si>
  <si>
    <t>Yee6</t>
  </si>
  <si>
    <t>Allow ERP-OFDM only BSS</t>
  </si>
  <si>
    <t>Change "shall" to "may"</t>
  </si>
  <si>
    <t>Yee7</t>
  </si>
  <si>
    <t>Delete line 26</t>
  </si>
  <si>
    <t>Yee8</t>
  </si>
  <si>
    <t>Use of acronym "ERP" to denote the new OFDM PHY is undesired since most RF engineers interpret ERP (force of habit) as "Effective/Equivalent Radiated Power".  This is also inconsistent with the 1999 802.11 Spec with uses "EIRP" for the isotropic power.</t>
  </si>
  <si>
    <t>Give a compelling reason for the inclusion of this option</t>
  </si>
  <si>
    <t>O'Farrell/5</t>
  </si>
  <si>
    <t>19.3.3.4</t>
  </si>
  <si>
    <t>No compelling reason for the inclusion of the DSSS-OFDM option is given</t>
  </si>
  <si>
    <t>Yee, Jung</t>
  </si>
  <si>
    <t>Yee1</t>
  </si>
  <si>
    <t>Remove optional modes</t>
  </si>
  <si>
    <t>Delete line 38</t>
  </si>
  <si>
    <t>Yee2</t>
  </si>
  <si>
    <t>Delete line 39</t>
  </si>
  <si>
    <t>Yee3</t>
  </si>
  <si>
    <t>Delete DSSS-OFDM</t>
  </si>
  <si>
    <t>Yee4</t>
  </si>
  <si>
    <t>CCA Mode 1 is not robust, yet the current draft enables products that depend on only Mode 1 for CCA for detection of short and long Baker preambles and OFDM preambles.</t>
  </si>
  <si>
    <t>Eliminate CCA Mode 1 (ED_Only) from the draft and require the robust CCA Mode 5.</t>
  </si>
  <si>
    <t>Gammel8</t>
  </si>
  <si>
    <t>Gammel9</t>
  </si>
  <si>
    <t>Monteban, Leo</t>
  </si>
  <si>
    <t>Neg</t>
  </si>
  <si>
    <t>19.1.2</t>
  </si>
  <si>
    <t>Technical</t>
  </si>
  <si>
    <t>Delete clause 19.3.3.4 and all subclauses</t>
  </si>
  <si>
    <t>Yee26</t>
  </si>
  <si>
    <t>Delete lines 16 thru 18</t>
  </si>
  <si>
    <t>Yee27</t>
  </si>
  <si>
    <t>19.3.6</t>
  </si>
  <si>
    <t>Remove DSSS-OFDM reference</t>
  </si>
  <si>
    <t>Yee28</t>
  </si>
  <si>
    <t>Delete lines 2 thru 7</t>
  </si>
  <si>
    <t>Yee29</t>
  </si>
  <si>
    <t>Delete clause 19.6 and all subclauses</t>
  </si>
  <si>
    <t>Yee30</t>
  </si>
  <si>
    <t>Delete clause 19.7 and all subclauses</t>
  </si>
  <si>
    <t>Yee31</t>
  </si>
  <si>
    <t>Delete clause 19.8.3.2</t>
  </si>
  <si>
    <t>Yee32</t>
  </si>
  <si>
    <t>Specify “suitable duration” and/or provide clarification such as “suitable duration in accordance to section 7.2.1.2….”</t>
  </si>
  <si>
    <t>Levesque2</t>
  </si>
  <si>
    <t>6,7,8,9</t>
  </si>
  <si>
    <t>Remove the words "to 1" from the sentence so it reads: "The beacon sender shall set the NonERP_Present bit and the Use_Protection bit according to table 7.3.2.13."</t>
  </si>
  <si>
    <t>monteban/6</t>
  </si>
  <si>
    <t>6..12</t>
  </si>
  <si>
    <t>As described in 4 comments on clause 7.3.1.4 in Letter Ballot 54 comments from L. Monteban</t>
  </si>
  <si>
    <t>As described in 6 comments on clauses 7.3.2.2 and 7.3.2.14 in Letter Ballot 54 comments from L. Monteban</t>
  </si>
  <si>
    <t>Moreton, Mike</t>
  </si>
  <si>
    <t>N</t>
  </si>
  <si>
    <t>T</t>
  </si>
  <si>
    <t>Change 'Accuracy requirement' to be 'Transmit modulation accuracy requirement' in the title and change 'signal' on line 21 to be 'transmit modulation'</t>
  </si>
  <si>
    <t>Gilb76</t>
  </si>
  <si>
    <t>19.8.1</t>
  </si>
  <si>
    <t>The CCA requirements only allow one CCA mode, both ED and CS (because preamble detection is mandatory).  Thus there is no need for a MIB value.</t>
  </si>
  <si>
    <t xml:space="preserve">Include reference E-3 in Project P802.11g/D6.2 </t>
  </si>
  <si>
    <t>Levesque6</t>
  </si>
  <si>
    <t>19.3.2.2</t>
  </si>
  <si>
    <t>Identify which “two bits in the SERVICE field…."</t>
  </si>
  <si>
    <t>Levesque7</t>
  </si>
  <si>
    <t>Incorrect statement: “If a STA that does not support short slot time associates, the AP shall use long slot time beginning at the first beacon subsequent to the association of the long slot time”</t>
  </si>
  <si>
    <t>The transmit procedure of 17.3.11 is only used for ERP-OFDM frames, not for all of the listed data rates (DSSS-OFDM uses 18.2.5, as stated in the next paragraph.)</t>
  </si>
  <si>
    <t>counter - 19.1.2 indicates 4 items of difference between DSSS/CCK and ERP-DSSS/CCK, so the two terms do not mean the same thing -- however, there are cases where the terms have been incorrectly used - these locations need to be changed - the editor shall examine all occurrences of DSSS/CCK and determine which of the two (or in some cases, both) terms shall be used</t>
  </si>
  <si>
    <t>Change 'peer-to-peer' to be 'sublayer-to-sublayer'.</t>
  </si>
  <si>
    <t>Gilb86</t>
  </si>
  <si>
    <t>19.9.4.3</t>
  </si>
  <si>
    <t>The RSSI value is not defined.</t>
  </si>
  <si>
    <t>Add text to the value colunmn that says 'The mapping of RSSI values to actual received power is implementation dependent.'</t>
  </si>
  <si>
    <t>Gilb87</t>
  </si>
  <si>
    <t>The SQ value is not defined.</t>
  </si>
  <si>
    <t>Add text to the value colunmn that says 'The mapping of SQ values to actual signal quality is implementation dependent.'</t>
  </si>
  <si>
    <t>Gilb88</t>
  </si>
  <si>
    <t>Make Annex E normative and require that the presence of a NonERP STA will cause the AP to set the Use_Protection bit to 1</t>
  </si>
  <si>
    <t>Gilb89</t>
  </si>
  <si>
    <t>E.1</t>
  </si>
  <si>
    <t>Suggest reducing the number of referenced sections to a simple table that lists operating mode - section.  That would make this section easier to comprehend and reduce errors.</t>
  </si>
  <si>
    <t>Fletcher, Darrell</t>
  </si>
  <si>
    <t>Remove DSSS-OFDM from figure 27</t>
  </si>
  <si>
    <t>Yee5</t>
  </si>
  <si>
    <t>The clause describes how to make ACR measurements for the ERP-OFDM mode and the ERP-DSSS modes separately. No definition is given for mixed modes which operationally will occur.</t>
  </si>
  <si>
    <t>Gilb85</t>
  </si>
  <si>
    <t>19.9.4.2</t>
  </si>
  <si>
    <t>The subclause describes sublayer-to-sublayer interractions.</t>
  </si>
  <si>
    <t>Delete the sentence, this requirement has been adequately addressed elsewhere in the draft.</t>
  </si>
  <si>
    <t>Gilb63</t>
  </si>
  <si>
    <t>The abbreviation 'ERP-DSSS' is used here, but it should be just DSSS</t>
  </si>
  <si>
    <t>ALL</t>
  </si>
  <si>
    <t>Stick to the official stylesheet (IEEE P&lt;disgnation&gt;/D&lt;number&gt;) and contact the IEEE IP manager for any damage preventing measuers</t>
  </si>
  <si>
    <t>Gilb65</t>
  </si>
  <si>
    <t>Gilb66</t>
  </si>
  <si>
    <t>19.5.4</t>
  </si>
  <si>
    <t>19.7.2</t>
  </si>
  <si>
    <t>Gilb70</t>
  </si>
  <si>
    <t>19.7.2.1.2</t>
  </si>
  <si>
    <t>The sentence indicates that all lengths are calculated as in 18.2.3.5, but this is immediately contradicted in 19.3.2.1.2</t>
  </si>
  <si>
    <t>Specify how ACR can be measured for all relevant mixed modes. Address the impact of the different spectral masks for the OFDM and DSSS modes</t>
  </si>
  <si>
    <t>O'Farrell/3</t>
  </si>
  <si>
    <t>The impact of dissimilar sprectral masks for the OFDM and DSSS/CCK modes should be clarified.</t>
  </si>
  <si>
    <t>O'Farrell/4</t>
  </si>
  <si>
    <t>No compelling reason for the inclusion of the ER-PBCC option is given</t>
  </si>
  <si>
    <t>Remove ER-PBCC and DSSS-OFDM references from lines 12 thru 17</t>
  </si>
  <si>
    <t>Levesque,Daniel</t>
  </si>
  <si>
    <t>Levesque1</t>
  </si>
  <si>
    <t>No</t>
  </si>
  <si>
    <t>Remove ER-PBCC and DSSS-OFDM references from figure 19.2-2</t>
  </si>
  <si>
    <t>Yee16</t>
  </si>
  <si>
    <t>19.3.2</t>
  </si>
  <si>
    <t>The sentence is redundant and confusing.</t>
  </si>
  <si>
    <t>Delete line 27</t>
  </si>
  <si>
    <t>Yee9</t>
  </si>
  <si>
    <t>Delete lines 42 thru 45 describing optional modes</t>
  </si>
  <si>
    <t>Yee10</t>
  </si>
  <si>
    <t>Remove DATA_RATE 66 and MODULATION CODEs 1 and 2</t>
  </si>
  <si>
    <t>Yee11</t>
  </si>
  <si>
    <t>Delete lines 33 thru 35</t>
  </si>
  <si>
    <t>Yee12</t>
  </si>
  <si>
    <t>Delete lines 17 thru 26</t>
  </si>
  <si>
    <t>Yee13</t>
  </si>
  <si>
    <t>Remove ER-PBCC and DSSS-OFDM reference</t>
  </si>
  <si>
    <t>Yee14</t>
  </si>
  <si>
    <t>Yee22</t>
  </si>
  <si>
    <t>19.3.2.5</t>
  </si>
  <si>
    <t>Delete clause 19.3.2.5</t>
  </si>
  <si>
    <t>Yee23</t>
  </si>
  <si>
    <t>Delete lines 27 thru 29</t>
  </si>
  <si>
    <t>Yee24</t>
  </si>
  <si>
    <t>Delete clause 19.3.3.2</t>
  </si>
  <si>
    <t>Yee25</t>
  </si>
  <si>
    <t>The title of the subclause and the first line of the paragraph do not refer to the correct parameter.</t>
  </si>
  <si>
    <t>Remove the sentence 'For DSSS-OFDM, one of the reserved bits ... is described in 19.3.3.1.'  Make this paragraph similar to the paragraph in 19.3.2.5.</t>
  </si>
  <si>
    <t>Gilb55</t>
  </si>
  <si>
    <t>"suitable duration" is too ambiguous. This statement will lead to implementation which  violates the fairness access to the WM.</t>
  </si>
  <si>
    <t>Remove ER-PBCC and DSSS-OFDM references from figure 19.2-1</t>
  </si>
  <si>
    <t>Yee15</t>
  </si>
  <si>
    <t>Yee17</t>
  </si>
  <si>
    <t>Delete clause 19.3.2.1</t>
  </si>
  <si>
    <t>Yee18</t>
  </si>
  <si>
    <t>Delete clause 19.3.2.1.1</t>
  </si>
  <si>
    <t>Yee19</t>
  </si>
  <si>
    <t>Delete clause 19.3.2.1.2</t>
  </si>
  <si>
    <t>Yee20</t>
  </si>
  <si>
    <t>Delete lines 4 thru 13</t>
  </si>
  <si>
    <t>Yee21</t>
  </si>
  <si>
    <t>Delete clause 19.3.2.4 and all subclauses</t>
  </si>
  <si>
    <t>Change 'should' to be 'shall' in line 18, page 33.</t>
  </si>
  <si>
    <t>Gilb72</t>
  </si>
  <si>
    <t>Gilb74</t>
  </si>
  <si>
    <t>The text in the figure is incorrect, it should say 'Barker symbol' not 'Barker Word'.</t>
  </si>
  <si>
    <t>Change 'Barker Word' to be 'Barker symbol' four places in the figure.</t>
  </si>
  <si>
    <t>Gilb75</t>
  </si>
  <si>
    <t>19.7.2.7</t>
  </si>
  <si>
    <t>The first paragraph requires that the that the filtering is mandatory ('shall') while this paragrph makes adherenece to the frequency response optional 'should'.</t>
  </si>
  <si>
    <t>Change all occurances of ERP-DSSS to DSSS or clearly define the differences between the two abbreviations.  Currently, the usage of these terms appears to be interchangeable.  The same comment applies to any occurrances of ERP-CCK.</t>
  </si>
  <si>
    <t>Gilb36</t>
  </si>
  <si>
    <t>The list of allowed data rates is wrong. 1 and 2 Mb/s are not valid CCK rates and 5.5 and 11 Mb/s are not valid DSSS rates.</t>
  </si>
  <si>
    <t>Improper use of the word 'must', which should be avoided in standards.</t>
  </si>
  <si>
    <t>Following statement “ If a STA that does not support the short slot time associate, the AP shall use long time slot beginning at the first beacon….”  Implies a reassociation of existing STA’s…</t>
  </si>
  <si>
    <t>Indicate clearly if a reassociation is required when switching between short/long preamble.</t>
  </si>
  <si>
    <t>Levesque4</t>
  </si>
  <si>
    <t>19.3.4</t>
  </si>
  <si>
    <t>Change 'TXPREAMBLE_TYPE' to be 'PREAMBLE_TYPE', 8 locations on this page.</t>
  </si>
  <si>
    <t>Levesque5</t>
  </si>
  <si>
    <t xml:space="preserve">Document Project P802.11g/D6.2 is missing the reference E-3 "See annex E-3" </t>
  </si>
  <si>
    <t>Remove ER-PBCC and DSSS-OFDM references</t>
  </si>
  <si>
    <t>Yee33</t>
  </si>
  <si>
    <t>The PSDU does not start directly after the last chip of the CRC check for the 33 Mb/s mode.  Instead there is an intervening 1 us of the clock switch section.  The phase would have to be relative to that.</t>
  </si>
  <si>
    <t>Gilb58</t>
  </si>
  <si>
    <t>Improper use of the word 'cannot' when a normative behavior is intended.  The words 'can', 'cannot' and 'must' do not indicate requirements and should not be used.</t>
  </si>
  <si>
    <t xml:space="preserve">Change 'cannot' to be 'shall not'.  </t>
  </si>
  <si>
    <t>Gilb44</t>
  </si>
  <si>
    <t>Change 'For the ... and 54 Mb/s' to be 'For the ERP-OFDM data rates of 6, 9, 12, 18, 24, 36, 48 and 54 Mb/s'</t>
  </si>
  <si>
    <t>Gilb59</t>
  </si>
  <si>
    <t>Identify the "two additonal bits in the SERVICE field…."</t>
  </si>
  <si>
    <t>Levesque8</t>
  </si>
  <si>
    <t>Dynamically switching between long and short preable will affect the previously admitted TXOPS with the 802.11e Qos.</t>
  </si>
  <si>
    <t>Investigate and resolve the impact with Task Group E</t>
  </si>
  <si>
    <t>O'Farrell</t>
  </si>
  <si>
    <t>O'Farrell/2</t>
  </si>
  <si>
    <t>19.5.2</t>
  </si>
  <si>
    <t>The sentence 'The transmit center ... (locked oscillators).' is redundant (this is probably the fourth or fifth time it is mentioned.)</t>
  </si>
  <si>
    <t>Delete the requirement to derive the TX and symbol frequencies from the same reference oscillator because it does not provide any information about the relative errors.</t>
  </si>
  <si>
    <t>Gilb62</t>
  </si>
  <si>
    <t>19.4.7.3</t>
  </si>
  <si>
    <t>The header violates the style sheet. It provides the name "IEEE Std 802.11g-2002" whereas it should have been "IEEE P802.11g/D6.2". Using the name as it was used is confusing the public and may have legal ramifications to the IEEE becaues it identiafies t</t>
  </si>
  <si>
    <t>Change 'preamble modes, the length' to be 'preamble modes other than ER-PBCC, the length'.</t>
  </si>
  <si>
    <t>Gilb46</t>
  </si>
  <si>
    <t>19.3.2.1.2</t>
  </si>
  <si>
    <t>Change to 'Use_Protection bit', 3 locations (lines 11, 13 and 14) and change other occurances in this annex to use the correct capitalization, e.g. 'Use_Protection'.</t>
  </si>
  <si>
    <t>Gilb90</t>
  </si>
  <si>
    <t>E.2</t>
  </si>
  <si>
    <t>The 'informative' subclause uses normative language, e.g. 'may'</t>
  </si>
  <si>
    <t>Rewrite the sentences on lines 33 and 38 so that they do not use 'may'.</t>
  </si>
  <si>
    <t>Hayes, Vic</t>
  </si>
  <si>
    <t>Hayes/1</t>
  </si>
  <si>
    <t xml:space="preserve">The first sentence of 7.3.2.2 of the base 802.11 standard (“The Supported Rates element specifies the rates in the Operational Rate Set”) should be modified to account for the fact that the supported rates element will not hold all of the supported rates </t>
  </si>
  <si>
    <t>The last sentence is quite bad and is confusing.</t>
  </si>
  <si>
    <t>Gilb48</t>
  </si>
  <si>
    <t>19.3.2.3</t>
  </si>
  <si>
    <t>Only ERP STAs can generate PHY RX_END indications (which isn't the correct name either).</t>
  </si>
  <si>
    <t>Change 'For ERP-OFDM frames, a STA shall generate the PHY RX_END indication, ' to be 'For ERP-OFDM frames, an ERP STA shall generate the PHY-RXEND.indicate, '</t>
  </si>
  <si>
    <t>Gilb49</t>
  </si>
  <si>
    <t>19.3.2.4</t>
  </si>
  <si>
    <t>The name of the field is incorrect.</t>
  </si>
  <si>
    <t>Change 'SIGNAL Field rate field' to be 'SIGNAL field'.</t>
  </si>
  <si>
    <t>Gilb50</t>
  </si>
  <si>
    <t>19.3.3.1</t>
  </si>
  <si>
    <t>Delete the row with dot11ERPCCAModeSupported or set its default value to be 0x05 = CCA Mode 5 supported.</t>
  </si>
  <si>
    <t>Gilb77</t>
  </si>
  <si>
    <t>19.8.3</t>
  </si>
  <si>
    <t>Change 'mandatory, 1, 2, 5.5. and 11' to be 'mandatory, 1 and 2 Mb/s DSSS and 5.5. and 11 Mb/s CCK,'  Also add a blank line between the two paragraphs.</t>
  </si>
  <si>
    <t>19.3.3.2</t>
  </si>
  <si>
    <t>The first paragraph requires that the first mechanism 'shall be common' but the second paragraph says that it 'should be common'.  It can't be both, it is either mandatory or optional, not both.</t>
  </si>
  <si>
    <t>Change 'should' to be 'shall' in line 11, page 33.</t>
  </si>
  <si>
    <t>Gilb71</t>
  </si>
  <si>
    <t>Require that the protection mechanisms are required whenever any NonERP STA joins the BSS or if there is an overlapping NonERP BSS.</t>
  </si>
  <si>
    <t>Gilb33</t>
  </si>
  <si>
    <t>Gilb34</t>
  </si>
  <si>
    <t>The abbreviation 'ERP-DSSS' is used here, but it probably should be just DSSS</t>
  </si>
  <si>
    <t>Change it to read 'DSSS: 1 and 2' new line 'CCK: 5.5, 11'</t>
  </si>
  <si>
    <t>Gilb37</t>
  </si>
  <si>
    <t>Gilb38</t>
  </si>
  <si>
    <t>Gilb39</t>
  </si>
  <si>
    <t>The MODULATION parameter is mssing the enumerated type 'DSSS'.</t>
  </si>
  <si>
    <t>Add 'DSSS' as the first in the list for the enumerated types.</t>
  </si>
  <si>
    <t>Gilb40</t>
  </si>
  <si>
    <t>19.3.1</t>
  </si>
  <si>
    <t>Change the sentence to read 'The value of TXTime is calculated based on the ...'</t>
  </si>
  <si>
    <t>Gilb78</t>
  </si>
  <si>
    <t>19.8.3.2</t>
  </si>
  <si>
    <t>The draft does not define a parameter TXPREAMBLE_TYPE.</t>
  </si>
  <si>
    <t>counter - Agreed that the sentence contradicts with additional directives within this clause, the additional paragraphs adequately describe the required behavior, and do not cause problems with the behavior of pre-existing standard-compliant devices. Hence, the sentence adds nothing of value, but possibly confuses. Therefore, delete the sentence: All Control frames shall be transmitted at one of the rates in the BSS basic rate set so that they will be understood.</t>
  </si>
  <si>
    <t>I would however like to see text added in Annex C stating that "Annex C has been developed to provide clarity and normative description for some funcitons of the MAC.  Silence of the SDL on functions does not invalidate specifications made elsewhere withi</t>
  </si>
  <si>
    <t>The last sentence in the paragraph is redundant and needs to be deleted (it is previously stated on page 14)</t>
  </si>
  <si>
    <t>Delete 'In addition to a ... for all extended rate capable equipment.'</t>
  </si>
  <si>
    <t>Gilb41</t>
  </si>
  <si>
    <t>19.3.2.1</t>
  </si>
  <si>
    <t>The enumerated list provides the definitions of octets, but fails to indicate where these octets might be used.</t>
  </si>
  <si>
    <t>Change to 'DSSS' here and in line 46 and throughout this sub-clause.</t>
  </si>
  <si>
    <t>19.5.3</t>
  </si>
  <si>
    <t>19.3.2.1.1</t>
  </si>
  <si>
    <t>Delete CCA Mode 1, it is not a valid option because all ERP STAs are required to support CS.  Change the sentence on line 27 to reflect that there is only one mode permissible for CCA, CCA Mode 5.  Update the PICS and MIB sections accordingly.</t>
  </si>
  <si>
    <t>Gilb61</t>
  </si>
  <si>
    <t>19.4.7.2</t>
  </si>
  <si>
    <t>Change the SDL as follows: Within the Process Tx_Coordiation_sta on the path from state TxC_Idle caused by receipt of signal Pdu_Request, insert a new decision just after the Backoff(0,0) output and before the current decision to use RTS/CTS because of th</t>
  </si>
  <si>
    <t>The specification defines the use of the OFDM spectral mask in fig 120 of 17.3.9.6.2. This spectral mask is less tight than the DSSS/CCK spectral mask in fig 145 of 18.4.7.3. This implies that OFDM transmissions could cause excessive levels of ACI for DSS</t>
  </si>
  <si>
    <t>counter - Agreed that definition of the protection mechanism frame is missing. Editor is instructed to add a new definition in clause 3: Protection mechansim frame: A protection mechanism frame is any frame that is sent as part of a protection mechanism procedure. -- The selection of the rate for a protection mechanism frame is adequately and unambiguously described within 9.6. See previous comments on the issue of rate selection.</t>
  </si>
  <si>
    <t>reclassify as editorial - reject - the resolution to this comment would entail copying rules of behavior from other clauses, thereby increasing the risk of getting different clauses to be out of synch</t>
  </si>
  <si>
    <t>The protection mechanisms provided in the standard are central to the claim later on that this ammendment will coexist with STAs and BSSs that are compliant to previous revisions of the draft.  However, if these protection methods are optional, then any c</t>
  </si>
  <si>
    <t>The reduced maximum input signal power is not consistent with typical usage of these devices.  It will become increasingly common for STAs to be closer to Aps, and with the advent of side-stream for TGe, it will be possible for two STAs to be very close w</t>
  </si>
  <si>
    <t>The sentence does not clearly state that only CCK modulation is mandatory for the 5.5 and 11 Mb/s modes.</t>
  </si>
  <si>
    <t>Gilb57</t>
  </si>
  <si>
    <t>Gilb32</t>
  </si>
  <si>
    <t>The paragraph claims that coexistence is designed into the standard, yet one of the key parts, the protection methods, are optional, not mandatory.</t>
  </si>
  <si>
    <t>Add a sentence in the appropriate place in Clause 18.2 that says, "Clause 19 devices shall be capable of detecting short preambles, long preambles and OFDM preambles at any time and shall be capable of decoding the following PLCP header and PPDU.  Add a mandatory PICS to reflect this requirement.</t>
  </si>
  <si>
    <t>The first paragraph states that all STAs shall detect 'medium busy' for all supported preamble and header types (which includes long, short and OFDM).  However, in the sentence in line 27, it implies that a STA may do only energy detection and not carrier</t>
  </si>
  <si>
    <t>The last sentence "This element is optional for inclusion in all of the frame types that currently include the supported rates element" is vague.  It could be interpreted such that a station with 12 rates isn't required to send the element.  Since the sup</t>
  </si>
  <si>
    <t>I do not understand the need to remove RTS. Except for marginal efficiency what other purpose does it serve? On the flip side, this change nullifies the hidden-node protection that was available before. I know that another extension is working on a simila</t>
  </si>
  <si>
    <t>reject - the cited rules apply to Control frames, not DATA frames, as is indicated in the clause.</t>
  </si>
  <si>
    <t>reject - the use of mandatory rates as a secondary choice mechanism for rate selection still satisfies the original intent of the use of basic rates, in that all STA can receive at that rate - modifying the basic rate set as proposed does not solve the indicated problem, because in overlap cases, the capabilities of the ovlerap STA will not be known, and hence, it is impossible for the G-BSS to determine an appropriate set of rates that will cover all cases. Not quite - the group could mandate all protection frames to be at 1 or 2 mbps, but the tradeoff in terms of throughput would be unacceptable, and hence, the choice of protection frame rate should be a dynamically seletcted value to allow the best possible tradeoff for a given situation.</t>
  </si>
  <si>
    <t>Reject - in cases where more than 8 basic rates are desired, it would be necessary to indicate some basic rates within the extended supported rates element, and as such, the proposed new use of the basic bit in that element is not workable. See resolution to comment in row 14 for additional comments on this comment.</t>
  </si>
  <si>
    <t>The protection recommendations in Annex E need to be moved in to the body of the draft and made normative. An ammendent to a standard should not allow implementers to make older STAs second class devices in the BSS.  If a NonERP STA joins a BSS, the BSS n</t>
  </si>
  <si>
    <t xml:space="preserve">The current definition of the ERP Information Element is inadequate.  Since the Barker short preamble is an not included in the 802.11-1997 DSSS specification and is an optional capability in 802.11b devices, Non-ERP devices may or may not support short preambles.  Devices that do not support short preambles will not be able to decode the MAC header, therefore they will not be able to obtain MAC header DURATION field information. 
 The whole 802.11g backward interoperability mechanism is based on using protection mechanisms that depend on legacy stations being able to decode the DURATION field of the MAC header and then properly set their NAV.  One option to guarantee that all Non-ERP stations on the network can decode the DURATION field is to require that protection mechanisms be sent using only Barker long preambles.  Another option is to deny association to Non-ERP devices that do not support short preambles.  Both options are undesirable.  
 It is desirable to be able to dynamically indicate the type of preamble that should be used for protection mechanisms.  This dynamic mechanism will indicate that short preambles are to be used when all devices are short preamble capable, and it shall indicate that long preambles shall be used for protection mechanisms when their exists a device that does not support short preambles.
</t>
  </si>
  <si>
    <t>We have made a new condition under which RTS/CTS may be transmitted by the AP and STA transmit coordination process. Although there are no normative references from amendment 802.11g to SDL, I would like to see this capture in the SDL as I think it a larg</t>
  </si>
  <si>
    <t>Change the SDL as follows: Within the Process Tx_Coordiation_sta on the path from state TxC_Idle caused by receipt of signal Pdu_Request, insert a new decision after the Backoff(0,0) output and before the current decision to use RTS/CTS because of thresho</t>
  </si>
  <si>
    <t>Add text that clearly indicates that the octet is placed in the SIGNAL field, if that is the intended use of these hex numbers.</t>
  </si>
  <si>
    <t>Gilb42</t>
  </si>
  <si>
    <t>Gilb43</t>
  </si>
  <si>
    <t xml:space="preserve">To fixed the technical problem that exists and to insure that it is possible for Non-ERP devices to properly operate on the network, the following changes are proposed:
 Add b2 to the ERP Information element.  Define b2 at Protection_Preamble_Mode.  When there are no Non-ERP devices associated with the AP, Protection_Preamble_Mode shall be set to 0.  When a Non-ERP device is part of the BSS, Protection_Preamble_Mode shall be set to 1 by the beacon sender if one or more Non-ERP devices are not short preamble capable, as indicated in their capability information field.  Otherwise, Protection_Preamble_Mode shall be set to 0 by the beacon sender.
 If Protection_Preamble_Mode is set to 1, all protection mechanism frames shall be sent with long preambles.  If Protection_Preamble_Mode is set to 0 by the AP, protection mechanism frames may be sent with either short or long preambles.
</t>
  </si>
  <si>
    <t xml:space="preserve">ERP19 is not capture correctly.  This requirement came from clause 19.1.2 where it states, "ERP CCA protection mechanisms for all preamble types shall be active at all times".  Is it is a requirement for ERP devices to simultaneously be able to detect long preambles, short preambles and OFDM preambles.  </t>
  </si>
  <si>
    <t xml:space="preserve">On row 25, it is stated that "the AP may recommend protection mechanisms".  The AP is not able to "recommend" protection mechanisms, as the ERP Information Element only allows for indication that protection mechanisms "should not" be used or that protection mechanisms "shall" be used.  </t>
  </si>
  <si>
    <t>Editorial</t>
  </si>
  <si>
    <t>Clause 19.1.2 states that CCA for all preambles types must be able to be performed "at all times".  It should be clarified that not only must CCA be able to be performed at all times, but also, a Clause 19 ERP device must be capable of decoding the PLCP header and and PPDU of frames with all preamble types at all times.</t>
  </si>
  <si>
    <t>counter - see comments 31 and 15 and 63 -- the comments from LB54 referring to clause 7.3.2.2 are rejected, the comments referring to 7.3.2.14 were partially accepted as per the cited comments</t>
  </si>
  <si>
    <t>request that chair supply list of working group members</t>
  </si>
  <si>
    <t>accepted.  Added parenthetical to make this clear to the reader.  This was the recommendation of the IEEE 802.11 WG Technical Editor, so this should insure consisency after the addendum is rolled up.</t>
  </si>
  <si>
    <t>change to editorial and rejected</t>
  </si>
  <si>
    <t>This paragraph is a poor attempt to address the important issue of coexistence.  A significant amount of work has been put into coexistence modeling, strategies and mechanisms for 802.11 and other IEEE wireless standards.  This standard needs to address how it will interoperate with legacy 802.11 FHSS BSSs as well as 802.15.1 piconets.  All other 802 wireless standards in development have devoted considerable effort to addressing this issue.</t>
  </si>
  <si>
    <t>Expand this paragraph into an entire clause that describes in detail how the listed mechanisms will or will not help with coexistence with other 802 wireless standard.  Annex E provides a start in this direction, but it does not cover enough information. Adopt the coexistence enhancements proposed by 802.15.2 to assist with 802.15.1 coexistence. Provide an anlysis of the degredation in throughput when ERP STAs and BSSs are collocated with: 802.11 clause 15 and clause 18 STAs, 802.11 clause 14 STAs and 802.15.1 devices.  Text for 802.15.1 coexistence based on the work of 802.15.2 has been proposed to the TG previously. The coexistence statement should indicate what networks are allowed to operate in the same operation area, what wireless networks should not be allowed to operate in the same operational area and an estimate of the reduction in throughput from STAs in different channels.</t>
  </si>
  <si>
    <r>
      <t>Reject.</t>
    </r>
    <r>
      <rPr>
        <sz val="10"/>
        <rFont val="Arial"/>
        <family val="0"/>
      </rPr>
      <t xml:space="preserve">  Throughout the development of the draft,  TGg has decided to keep both optional modulation modes.  The ER-PBCC modulation allows for higher data rates using the same spectral shape as existing 802.11b systems.  The DSSS-OFDM modulation allows for the same data rates as ERP-OFDM without the need for protection mechanisms to interoperate with legacy 802.11b equipment.</t>
    </r>
  </si>
  <si>
    <r>
      <t>Reject.</t>
    </r>
    <r>
      <rPr>
        <sz val="10"/>
        <rFont val="Arial"/>
        <family val="0"/>
      </rPr>
      <t xml:space="preserve">   The modualtion types ERP-DSSS and ERP-CCK are largely identical to DSSS and CCK.  However, there are some minor differences and these are described in 19.1.2.  In this section of the draft, the appropriate modulation is ERP-DSSS.</t>
    </r>
  </si>
  <si>
    <t>counter - the deleted sentence appears in 9.6, so the applicable language still exists in the standard - no change necessary</t>
  </si>
  <si>
    <t>reject - The indicated exchange is not resolved as suggested. The new rules were written with the intent to collapse to the original 802.11-1999 rules in the absence of the new conditions which arise only in the new phy case. Conformance of existing equipment will not change.</t>
  </si>
  <si>
    <t>accept - The editor shall add b2 to the ERP Information element.  Define b2 as Barker_Preamble_Mode. -- Include the following normative text within 7.3.2.13 to describe the use of the new bit:  When there are no Non-ERP devices associated with the AP, Barker_Preamble_Mode shall be set to 0. Barker_Preamble_Mode shall be set to 1 by the beacon sender if one or more associated Non-ERP devices are not short preamble capable, as indicated in their capability information field.  Otherwise, Barker_Preamble_Mode shall be set to 0 by the beacon sender. If Barker_Preamble_Mode is set to 1, all clause 15 and clause 18 frames shall be sent with long preambles. If Barker_Preamble_Mode is set to 0 by the AP, clause 15 and clause 18 frames may be sent with either short or long preambles.</t>
  </si>
  <si>
    <t>counter - see resolution for comment row 21 of the clause 19 tab</t>
  </si>
  <si>
    <t>counter - see resolution for comment 39</t>
  </si>
  <si>
    <r>
      <t xml:space="preserve">Counter. </t>
    </r>
    <r>
      <rPr>
        <sz val="10"/>
        <rFont val="Arial"/>
        <family val="0"/>
      </rPr>
      <t xml:space="preserve"> The editor should specify in Subclause 19.4.7.2 and 19.4.7.3 that the center frequency and symbol clock must be locked and that this means that the error in ppm for the frequency and timing shall be the same.  In this case, there is a fixed relationship between the center frequency error and symbol timing error. </t>
    </r>
  </si>
  <si>
    <r>
      <t>Counter.</t>
    </r>
    <r>
      <rPr>
        <sz val="10"/>
        <rFont val="Arial"/>
        <family val="0"/>
      </rPr>
      <t xml:space="preserve">  The draft has been changed so that protection mechanisms are required whenever a NonERP STA associates with the BSS.  To minimize the impact on throughput, protection mechansims are not required in the case of  overlapping nonERP BSS.  </t>
    </r>
  </si>
  <si>
    <t xml:space="preserve">change to editorial and rejected.  Engineers can differentiate between two accronyms based on context. </t>
  </si>
  <si>
    <t>See row 87</t>
  </si>
  <si>
    <r>
      <t xml:space="preserve">countered, changed to: transmission </t>
    </r>
    <r>
      <rPr>
        <strike/>
        <sz val="10"/>
        <rFont val="Arial"/>
        <family val="0"/>
      </rPr>
      <t>at</t>
    </r>
    <r>
      <rPr>
        <sz val="10"/>
        <rFont val="Arial"/>
        <family val="0"/>
      </rPr>
      <t xml:space="preserve"> of a non-basic rate frame </t>
    </r>
  </si>
  <si>
    <r>
      <t xml:space="preserve">Correct with "If the CTS is </t>
    </r>
    <r>
      <rPr>
        <b/>
        <sz val="10"/>
        <rFont val="Arial"/>
        <family val="0"/>
      </rPr>
      <t>NOT</t>
    </r>
    <r>
      <rPr>
        <sz val="10"/>
        <rFont val="Arial"/>
        <family val="0"/>
      </rPr>
      <t xml:space="preserve"> the first frame in the exchange…."</t>
    </r>
  </si>
  <si>
    <r>
      <t xml:space="preserve">Modify the phrases to say "…due to </t>
    </r>
    <r>
      <rPr>
        <sz val="10"/>
        <rFont val="Arial"/>
        <family val="0"/>
      </rPr>
      <t xml:space="preserve">imperfect transmit radio filters…" and "…due to imperfect receive radio filters…" </t>
    </r>
  </si>
  <si>
    <r>
      <t>Correct with following statement: “If a STA that does not support short slot time</t>
    </r>
    <r>
      <rPr>
        <b/>
        <sz val="10"/>
        <rFont val="Arial"/>
        <family val="0"/>
      </rPr>
      <t xml:space="preserve"> attempts to</t>
    </r>
    <r>
      <rPr>
        <sz val="10"/>
        <rFont val="Arial"/>
        <family val="0"/>
      </rPr>
      <t xml:space="preserve"> associates, the AP </t>
    </r>
    <r>
      <rPr>
        <b/>
        <sz val="10"/>
        <rFont val="Arial"/>
        <family val="0"/>
      </rPr>
      <t>can optionally</t>
    </r>
    <r>
      <rPr>
        <sz val="10"/>
        <rFont val="Arial"/>
        <family val="0"/>
      </rPr>
      <t xml:space="preserve">  use long slot time beginning at the first beacon subsequent to the association of the long slot time”</t>
    </r>
  </si>
  <si>
    <r>
      <t>Counter.</t>
    </r>
    <r>
      <rPr>
        <sz val="10"/>
        <rFont val="Arial"/>
        <family val="0"/>
      </rPr>
      <t xml:space="preserve">  Editor should split the list of rates into two lines.  The first is ERP-DSSS: 1 and 2 Mbps and the second line is ERP-CCK: 5.5 and 11 Mbps</t>
    </r>
  </si>
  <si>
    <r>
      <t>Reject.</t>
    </r>
    <r>
      <rPr>
        <sz val="10"/>
        <rFont val="Arial"/>
        <family val="0"/>
      </rPr>
      <t xml:space="preserve">  Subclause 19.1.2 defines the terms ERP-DSS and ERP-CCK.</t>
    </r>
  </si>
  <si>
    <r>
      <t>Counter</t>
    </r>
    <r>
      <rPr>
        <sz val="10"/>
        <rFont val="Arial"/>
        <family val="0"/>
      </rPr>
      <t>.  Editor should split the list of rates into two lines.  The first is ERP-DSSS: 1 and 2 Mbps and the second line is ERP-CCK: 5.5 and 11 Mbps</t>
    </r>
  </si>
  <si>
    <r>
      <t>Accept</t>
    </r>
    <r>
      <rPr>
        <sz val="10"/>
        <rFont val="Arial"/>
        <family val="0"/>
      </rPr>
      <t>.  Editor is directed to add DSSS as an enumerated type.</t>
    </r>
  </si>
  <si>
    <r>
      <t>Reject.</t>
    </r>
    <r>
      <rPr>
        <sz val="10"/>
        <rFont val="Arial"/>
        <family val="0"/>
      </rPr>
      <t xml:space="preserve">  The task group believes that such a procedure should be implementation specific.  That is, this is a rate adaptation issue and this is implementation specific.  Currently, there is nothing in the draft that prevents an implementer from using the described approach.</t>
    </r>
  </si>
  <si>
    <r>
      <t>Accept.</t>
    </r>
    <r>
      <rPr>
        <sz val="10"/>
        <rFont val="Arial"/>
        <family val="0"/>
      </rPr>
      <t xml:space="preserve">  Editor should remove the sentence.</t>
    </r>
  </si>
  <si>
    <r>
      <t xml:space="preserve">Reject. </t>
    </r>
    <r>
      <rPr>
        <sz val="10"/>
        <rFont val="Arial"/>
        <family val="0"/>
      </rPr>
      <t xml:space="preserve"> Throughout the development of the draft,  TGg has decided to keep both optional modulation modes.  The ER-PBCC modulation allows for higher data rates using the same spectral shape as existing 802.11b systems.  The DSSS-OFDM modulation allows for the same data rates as ERP-OFDM without the need for protection mechanisms to interoperate with legacy 802.11b equipment.</t>
    </r>
  </si>
  <si>
    <r>
      <t>Accept.</t>
    </r>
    <r>
      <rPr>
        <sz val="10"/>
        <rFont val="Arial"/>
        <family val="0"/>
      </rPr>
      <t xml:space="preserve">  Editor should indicate where these octets are sent.</t>
    </r>
  </si>
  <si>
    <r>
      <t xml:space="preserve">Accept. </t>
    </r>
    <r>
      <rPr>
        <sz val="10"/>
        <rFont val="Arial"/>
        <family val="0"/>
      </rPr>
      <t xml:space="preserve"> Editor should make this change.</t>
    </r>
  </si>
  <si>
    <r>
      <t>Accept.</t>
    </r>
    <r>
      <rPr>
        <sz val="10"/>
        <rFont val="Arial"/>
        <family val="0"/>
      </rPr>
      <t xml:space="preserve">  Editor should make this change.</t>
    </r>
  </si>
  <si>
    <r>
      <t xml:space="preserve">Accept. </t>
    </r>
    <r>
      <rPr>
        <sz val="10"/>
        <rFont val="Arial"/>
        <family val="0"/>
      </rPr>
      <t xml:space="preserve"> Editor should define that the b0 and b3 are used to indicate this information. </t>
    </r>
  </si>
  <si>
    <r>
      <t>Reject.</t>
    </r>
    <r>
      <rPr>
        <sz val="10"/>
        <rFont val="Arial"/>
        <family val="0"/>
      </rPr>
      <t xml:space="preserve">  Throughout the development of the draft,  TGg has decided to keep both optional modulation modes.  The ER-PBCC modulation provides implementers with a high rate waveform (22 Mbps and 33 Mbps) that uses the same spectral shape as existing 802.11b systems.  In addition, ER-PBCC can be used without the need for protection mechanisms. </t>
    </r>
  </si>
  <si>
    <r>
      <t>Reject</t>
    </r>
    <r>
      <rPr>
        <sz val="10"/>
        <rFont val="Arial"/>
        <family val="0"/>
      </rPr>
      <t xml:space="preserve">. The null setting is used for PHY's that do not support more than one modulation type.  </t>
    </r>
  </si>
  <si>
    <r>
      <t>Accept</t>
    </r>
    <r>
      <rPr>
        <sz val="10"/>
        <rFont val="Arial"/>
        <family val="0"/>
      </rPr>
      <t>.  Editor should make this change.</t>
    </r>
  </si>
  <si>
    <r>
      <t>Accept</t>
    </r>
    <r>
      <rPr>
        <sz val="10"/>
        <rFont val="Arial"/>
        <family val="0"/>
      </rPr>
      <t>.  Editor should change the word to may.</t>
    </r>
  </si>
  <si>
    <r>
      <t>Reject.</t>
    </r>
    <r>
      <rPr>
        <sz val="10"/>
        <rFont val="Arial"/>
        <family val="0"/>
      </rPr>
      <t xml:space="preserve"> The maximum input signal level was relaxed to simplify the design of 802.11g radios.  The 802.11a standard allows -30 dBm maximum signal level and increasing the level to -10 dBm would require 802.11g devices to cover a much larger dynamic range.  This greatly complicates the design of AGC algorithms.  Also, it should be noted that this is the minimum requirement.  Manufacturers can provide larger dynamic ranges if they feel this gives a competitive advantage. </t>
    </r>
  </si>
  <si>
    <r>
      <t>Reject.</t>
    </r>
    <r>
      <rPr>
        <sz val="10"/>
        <rFont val="Arial"/>
        <family val="0"/>
      </rPr>
      <t xml:space="preserve">  Throughout the development of the draft,  TGg has decided to keep both optional modulation modes.  The DSSS-OFDM mode provides a modulation that has nearly the same throughput as the mandatory ERP-OFDM modulation and does not require protection mechanisms. </t>
    </r>
  </si>
  <si>
    <r>
      <t>Accept</t>
    </r>
    <r>
      <rPr>
        <sz val="10"/>
        <rFont val="Arial"/>
        <family val="0"/>
      </rPr>
      <t>.  Editor is directed to make this change.</t>
    </r>
  </si>
  <si>
    <r>
      <t xml:space="preserve">Counter.  </t>
    </r>
    <r>
      <rPr>
        <sz val="10"/>
        <rFont val="Arial"/>
        <family val="0"/>
      </rPr>
      <t xml:space="preserve">The editor is directed to change the wording to  "A combination of …." rather than "Any combination…".  The "A combination…" is consistent with the wording in 802.11b.  </t>
    </r>
  </si>
  <si>
    <r>
      <t xml:space="preserve">Accept.  </t>
    </r>
    <r>
      <rPr>
        <sz val="10"/>
        <rFont val="Arial"/>
        <family val="0"/>
      </rPr>
      <t>CCA Mode 1 has been removed from the draft.</t>
    </r>
  </si>
  <si>
    <r>
      <t xml:space="preserve">Counter. </t>
    </r>
    <r>
      <rPr>
        <sz val="10"/>
        <rFont val="Arial"/>
        <family val="0"/>
      </rPr>
      <t xml:space="preserve"> The editor should specify in Subclause 19.4.7.2 and 19.4.7.3 that the center frequency and symbol clock must be locked.  In this case, there is a relationship between the center frequency error and symbol timing error. </t>
    </r>
  </si>
  <si>
    <r>
      <t>Reject.</t>
    </r>
    <r>
      <rPr>
        <sz val="10"/>
        <rFont val="Arial"/>
        <family val="0"/>
      </rPr>
      <t xml:space="preserve">  After reviewing the draft, it is our opinion that the statement is not redundant, but is repeated in the appropriate places.</t>
    </r>
  </si>
  <si>
    <r>
      <t>Reject.</t>
    </r>
    <r>
      <rPr>
        <sz val="10"/>
        <rFont val="Arial"/>
        <family val="0"/>
      </rPr>
      <t xml:space="preserve">  The task group recognizes that coexistence is an important issue.  Relative to the current 802.11b systems, we are not aware of any new coexistence issues that will arise due to the introduction of 802.11g.  As such, we do not believe there are any coexistence problems that are not covered by the current draft.  If there are such problems, the recommended practices of 802.15.2 should mitigate the impact.  Further, the requested data on the impact and performance is not needed for the design and implementation of interoperable devices.  It is merely informative for deployment of W-LAN devices.</t>
    </r>
  </si>
  <si>
    <r>
      <t>Accept.</t>
    </r>
    <r>
      <rPr>
        <sz val="10"/>
        <rFont val="Arial"/>
        <family val="0"/>
      </rPr>
      <t xml:space="preserve">  The editor should ensure that the CCA requirements are clear.  It is the intention of the draft to require that CCA for all preamble types be active at all times.  That is, even if only OFDM rates are supported, CCA for short and long preamble should be active.</t>
    </r>
  </si>
  <si>
    <r>
      <t xml:space="preserve">Counter.  </t>
    </r>
    <r>
      <rPr>
        <sz val="10"/>
        <rFont val="Arial"/>
        <family val="0"/>
      </rPr>
      <t>The editor should add equation numbers to the three equations in this section and refer to those equation numbers when necessary.  The paragraph (lines 36 - 42 on page 34) should be removed as it adds no information necessary for implementing the standard.</t>
    </r>
  </si>
  <si>
    <r>
      <t xml:space="preserve">Accept.  </t>
    </r>
    <r>
      <rPr>
        <sz val="10"/>
        <rFont val="Arial"/>
        <family val="0"/>
      </rPr>
      <t>CCA Mode 1 has been removed from the draft and the editor has updated the appropriate sections.</t>
    </r>
  </si>
  <si>
    <r>
      <t>Counter.</t>
    </r>
    <r>
      <rPr>
        <sz val="10"/>
        <rFont val="Arial"/>
        <family val="0"/>
      </rPr>
      <t xml:space="preserve">  Remove the reference to Annex E-3.  This Annex was removed in a previous draft.</t>
    </r>
  </si>
  <si>
    <r>
      <t xml:space="preserve">Accept. </t>
    </r>
    <r>
      <rPr>
        <sz val="10"/>
        <rFont val="Arial"/>
        <family val="0"/>
      </rPr>
      <t xml:space="preserve"> The editor should add the statement that "The mapping of RSSI values to actual received power is implementation dependent." </t>
    </r>
  </si>
  <si>
    <r>
      <t xml:space="preserve">Accept. </t>
    </r>
    <r>
      <rPr>
        <sz val="10"/>
        <rFont val="Arial"/>
        <family val="0"/>
      </rPr>
      <t xml:space="preserve"> The editor should add the statement that "The mapping of SQ values to actual received power is implementation dependent." </t>
    </r>
  </si>
  <si>
    <r>
      <t>Reject</t>
    </r>
    <r>
      <rPr>
        <sz val="10"/>
        <rFont val="Arial"/>
        <family val="0"/>
      </rPr>
      <t>.  Throughout the development of the draft,  TGg has decided to keep both optional modulation modes.  The ER-PBCC modulation allows for higher data rates using the same spectral shape as existing 802.11b systems.  The DSSS-OFDM modulation allows for the same data rates as ERP-OFDM without the need for protection mechanisms to interoperate with legacy 802.11b equipment.</t>
    </r>
  </si>
  <si>
    <r>
      <t xml:space="preserve">Accept. </t>
    </r>
    <r>
      <rPr>
        <sz val="10"/>
        <rFont val="Arial"/>
        <family val="0"/>
      </rPr>
      <t xml:space="preserve"> Editor should make this change and add ERP STA to the acronym list.</t>
    </r>
  </si>
  <si>
    <r>
      <t>Accept.</t>
    </r>
    <r>
      <rPr>
        <sz val="10"/>
        <rFont val="Arial"/>
        <family val="0"/>
      </rPr>
      <t xml:space="preserve">  Editor should make this change. </t>
    </r>
  </si>
  <si>
    <r>
      <t>Accept.</t>
    </r>
    <r>
      <rPr>
        <sz val="10"/>
        <rFont val="Arial"/>
        <family val="0"/>
      </rPr>
      <t xml:space="preserve">  Editor should clarify that when using the 5.5 Mbps and 11 Mbps mode, only the CCK modulation is mandatory.</t>
    </r>
  </si>
  <si>
    <r>
      <t>Reject.</t>
    </r>
    <r>
      <rPr>
        <sz val="10"/>
        <rFont val="Arial"/>
        <family val="0"/>
      </rPr>
      <t xml:space="preserve">  In order to simplify the implementation, the phase reference should be the last chip of the CRC check.  This allows both the 22 Mbps mode and 33 Mbps mode to use the same procedure for establishing a phase reference.</t>
    </r>
  </si>
  <si>
    <r>
      <t>Accept.</t>
    </r>
    <r>
      <rPr>
        <sz val="10"/>
        <rFont val="Arial"/>
        <family val="0"/>
      </rPr>
      <t xml:space="preserve">  The editor should specify that the range for j is j&gt;=0</t>
    </r>
  </si>
  <si>
    <r>
      <t xml:space="preserve">Counter. </t>
    </r>
    <r>
      <rPr>
        <sz val="10"/>
        <rFont val="Arial"/>
        <family val="0"/>
      </rPr>
      <t xml:space="preserve"> The 2-bit value should be indexed as {b2j, b2j+1}.  Editor is directed to make this change.</t>
    </r>
  </si>
  <si>
    <r>
      <t>Change to editorial. Instruct editor to use the phrase 'Use_Protection_bit' throughout annex E1 with reference to recommend practices for clause 15 or 18 stations. In addition, instruct the editor to capitalize the second 'p' in 'NonERP_</t>
    </r>
    <r>
      <rPr>
        <b/>
        <sz val="10"/>
        <rFont val="Arial"/>
        <family val="0"/>
      </rPr>
      <t>P</t>
    </r>
    <r>
      <rPr>
        <sz val="10"/>
        <rFont val="Arial"/>
        <family val="0"/>
      </rPr>
      <t>resent' throughout annex E1. There are 3 instances where it is not done.</t>
    </r>
  </si>
  <si>
    <t>Sponsor Ballot Comment Resolution</t>
  </si>
  <si>
    <t>IEEE 802.11g Draft 6.2</t>
  </si>
  <si>
    <t>Comment resolution completed during the March 10-13, 2003 session of IEEE 802.11g.  Comment resolutions reflected in Draft 7.0 of IEEE 802.11g.</t>
  </si>
  <si>
    <t>Accepted</t>
  </si>
  <si>
    <t>Rejected</t>
  </si>
  <si>
    <t xml:space="preserve">Countered </t>
  </si>
  <si>
    <t>MAC</t>
  </si>
  <si>
    <t>Clause 19</t>
  </si>
  <si>
    <t>Appendices</t>
  </si>
  <si>
    <t>Total</t>
  </si>
  <si>
    <t>changed to editorial - 802.11g editor and 802.11 technical editor agreed to add column</t>
  </si>
  <si>
    <t>Last modified at 4:18pm CST on March 13, 2003</t>
  </si>
  <si>
    <r>
      <t>Reject.</t>
    </r>
    <r>
      <rPr>
        <sz val="10"/>
        <rFont val="Arial"/>
        <family val="0"/>
      </rPr>
      <t xml:space="preserve">  The task group feels that ACR test for the ERP-OFDM and ERP-DSSS are sufficient as written.  That is, if a receiver can pass both of those requirements, it will be robust to interference in mixed modes as well.  </t>
    </r>
  </si>
  <si>
    <r>
      <t>Reject.</t>
    </r>
    <r>
      <rPr>
        <sz val="10"/>
        <rFont val="Arial"/>
        <family val="0"/>
      </rPr>
      <t xml:space="preserve">  The spectral mask and its impact on the performance of 802.11 networks has been investigated and extensively discussed in previous meetings.  Based on those discussions and investigations, we feel that the current masks and requirements are adequate.  It is true that the mask are different.   However, it has never been demonstrated that the relaxed mask used for 802.11g will create noticeable interference.  </t>
    </r>
  </si>
  <si>
    <r>
      <t xml:space="preserve">Reject. </t>
    </r>
    <r>
      <rPr>
        <sz val="10"/>
        <rFont val="Arial"/>
        <family val="0"/>
      </rPr>
      <t xml:space="preserve"> The spectral mask and its impact on the performance of 802.11 networks has been investigated and extensively discussed in previous meetings.  Based on those discussions and investigations, we feel that the current masks and requirements are adequate.  It is true that the mask are different.   However, it has never been demonstrated that the relaxed mask used for 802.11g will create noticeable interference.  </t>
    </r>
  </si>
  <si>
    <r>
      <t xml:space="preserve">Accept. </t>
    </r>
    <r>
      <rPr>
        <sz val="10"/>
        <rFont val="Arial"/>
        <family val="0"/>
      </rPr>
      <t xml:space="preserve"> Editor should delete the paragraph and figure.</t>
    </r>
  </si>
  <si>
    <r>
      <t xml:space="preserve">Accept. </t>
    </r>
    <r>
      <rPr>
        <sz val="10"/>
        <rFont val="Arial"/>
        <family val="0"/>
      </rPr>
      <t xml:space="preserve"> Editor should add this definition.</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</si>
</sst>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s>
  <fonts count="13">
    <font>
      <sz val="10"/>
      <name val="Arial"/>
      <family val="0"/>
    </font>
    <font>
      <u val="single"/>
      <sz val="10"/>
      <color indexed="12"/>
      <name val="Arial"/>
      <family val="0"/>
    </font>
    <font>
      <u val="single"/>
      <sz val="10"/>
      <color indexed="36"/>
      <name val="Arial"/>
      <family val="0"/>
    </font>
    <font>
      <sz val="10"/>
      <color indexed="8"/>
      <name val="Arial"/>
      <family val="0"/>
    </font>
    <font>
      <b/>
      <sz val="10"/>
      <name val="Arial"/>
      <family val="0"/>
    </font>
    <font>
      <sz val="10"/>
      <color indexed="55"/>
      <name val="Arial"/>
      <family val="0"/>
    </font>
    <font>
      <strike/>
      <sz val="10"/>
      <name val="Arial"/>
      <family val="0"/>
    </font>
    <font>
      <b/>
      <i/>
      <sz val="10"/>
      <color indexed="8"/>
      <name val="Arial"/>
      <family val="0"/>
    </font>
    <font>
      <b/>
      <i/>
      <sz val="10"/>
      <color indexed="9"/>
      <name val="Arial"/>
      <family val="0"/>
    </font>
    <font>
      <b/>
      <sz val="10"/>
      <color indexed="8"/>
      <name val="Arial"/>
      <family val="0"/>
    </font>
    <font>
      <sz val="9"/>
      <name val="Arial"/>
      <family val="0"/>
    </font>
    <font>
      <b/>
      <sz val="12"/>
      <name val="Arial"/>
      <family val="0"/>
    </font>
    <font>
      <sz val="8"/>
      <color indexed="8"/>
      <name val="Arial"/>
      <family val="0"/>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darkGray">
        <fgColor indexed="9"/>
        <bgColor indexed="13"/>
      </patternFill>
    </fill>
    <fill>
      <patternFill patternType="solid">
        <fgColor indexed="16"/>
        <bgColor indexed="64"/>
      </patternFill>
    </fill>
    <fill>
      <patternFill patternType="solid">
        <fgColor indexed="22"/>
        <bgColor indexed="64"/>
      </patternFill>
    </fill>
  </fills>
  <borders count="8">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64">
    <xf numFmtId="0" fontId="0" fillId="0" borderId="0" xfId="0" applyAlignment="1">
      <alignment/>
    </xf>
    <xf numFmtId="0" fontId="4" fillId="2" borderId="1" xfId="0" applyFont="1" applyFill="1" applyBorder="1" applyAlignment="1">
      <alignment wrapText="1"/>
    </xf>
    <xf numFmtId="0" fontId="4" fillId="2" borderId="1" xfId="0" applyNumberFormat="1" applyFont="1" applyFill="1" applyBorder="1" applyAlignment="1">
      <alignment wrapText="1"/>
    </xf>
    <xf numFmtId="0" fontId="3" fillId="0" borderId="1" xfId="0" applyFont="1" applyFill="1" applyBorder="1" applyAlignment="1">
      <alignment/>
    </xf>
    <xf numFmtId="0" fontId="3" fillId="0" borderId="1" xfId="0" applyFont="1" applyFill="1" applyBorder="1" applyAlignment="1">
      <alignment vertical="top" wrapText="1"/>
    </xf>
    <xf numFmtId="0" fontId="3" fillId="0" borderId="1" xfId="0" applyFont="1" applyFill="1" applyBorder="1" applyAlignment="1">
      <alignment/>
    </xf>
    <xf numFmtId="0" fontId="3" fillId="0" borderId="1" xfId="0" applyFont="1" applyFill="1" applyBorder="1" applyAlignment="1">
      <alignment vertical="top" wrapText="1"/>
    </xf>
    <xf numFmtId="0" fontId="3" fillId="0" borderId="1" xfId="0" applyFont="1" applyBorder="1" applyAlignment="1">
      <alignment wrapText="1"/>
    </xf>
    <xf numFmtId="0" fontId="3" fillId="0" borderId="0" xfId="0" applyFont="1" applyBorder="1" applyAlignment="1">
      <alignment wrapText="1"/>
    </xf>
    <xf numFmtId="0" fontId="0" fillId="0" borderId="0" xfId="0" applyFont="1" applyBorder="1" applyAlignment="1">
      <alignment vertical="top" wrapText="1"/>
    </xf>
    <xf numFmtId="0" fontId="0" fillId="3" borderId="0" xfId="0" applyFont="1" applyFill="1" applyBorder="1" applyAlignment="1">
      <alignment wrapText="1"/>
    </xf>
    <xf numFmtId="0" fontId="0" fillId="0" borderId="0" xfId="0" applyFont="1" applyBorder="1" applyAlignment="1">
      <alignment wrapText="1"/>
    </xf>
    <xf numFmtId="0" fontId="0" fillId="0" borderId="1" xfId="0" applyFont="1" applyBorder="1" applyAlignment="1">
      <alignment/>
    </xf>
    <xf numFmtId="0" fontId="0" fillId="0" borderId="1" xfId="0" applyFont="1" applyBorder="1" applyAlignment="1">
      <alignment wrapText="1"/>
    </xf>
    <xf numFmtId="0" fontId="0" fillId="0" borderId="1" xfId="0" applyFont="1" applyFill="1" applyBorder="1" applyAlignment="1">
      <alignment wrapText="1"/>
    </xf>
    <xf numFmtId="0" fontId="0" fillId="3" borderId="1" xfId="0" applyFont="1" applyFill="1" applyBorder="1" applyAlignment="1">
      <alignment/>
    </xf>
    <xf numFmtId="0" fontId="0" fillId="3" borderId="0" xfId="0" applyFont="1" applyFill="1" applyBorder="1" applyAlignment="1">
      <alignment/>
    </xf>
    <xf numFmtId="0" fontId="0" fillId="0" borderId="0" xfId="0" applyFont="1" applyBorder="1" applyAlignment="1">
      <alignment/>
    </xf>
    <xf numFmtId="0" fontId="0" fillId="0" borderId="1" xfId="0" applyFont="1" applyFill="1" applyBorder="1" applyAlignment="1" applyProtection="1">
      <alignment horizontal="justify" vertical="top" wrapText="1"/>
      <protection locked="0"/>
    </xf>
    <xf numFmtId="49" fontId="0" fillId="0" borderId="1" xfId="0" applyNumberFormat="1" applyFont="1" applyBorder="1" applyAlignment="1">
      <alignment wrapText="1"/>
    </xf>
    <xf numFmtId="0" fontId="5" fillId="3" borderId="1" xfId="0" applyFont="1" applyFill="1" applyBorder="1" applyAlignment="1">
      <alignment/>
    </xf>
    <xf numFmtId="0" fontId="5" fillId="3" borderId="0" xfId="0" applyFont="1" applyFill="1" applyBorder="1" applyAlignment="1">
      <alignment/>
    </xf>
    <xf numFmtId="0" fontId="5" fillId="2" borderId="0" xfId="0" applyFont="1" applyFill="1" applyBorder="1" applyAlignment="1">
      <alignment/>
    </xf>
    <xf numFmtId="0" fontId="0" fillId="0" borderId="1" xfId="0" applyFont="1" applyBorder="1" applyAlignment="1">
      <alignment/>
    </xf>
    <xf numFmtId="0" fontId="0" fillId="0" borderId="1" xfId="0" applyFont="1" applyBorder="1" applyAlignment="1">
      <alignment wrapText="1"/>
    </xf>
    <xf numFmtId="0" fontId="0" fillId="0" borderId="1" xfId="0" applyFont="1" applyFill="1" applyBorder="1" applyAlignment="1">
      <alignment wrapText="1"/>
    </xf>
    <xf numFmtId="0" fontId="0" fillId="3" borderId="1" xfId="0" applyFont="1" applyFill="1" applyBorder="1" applyAlignment="1">
      <alignment/>
    </xf>
    <xf numFmtId="0" fontId="0" fillId="3" borderId="0" xfId="0" applyFont="1" applyFill="1" applyBorder="1" applyAlignment="1">
      <alignment/>
    </xf>
    <xf numFmtId="0" fontId="0" fillId="0" borderId="0" xfId="0" applyFont="1" applyBorder="1" applyAlignment="1">
      <alignment/>
    </xf>
    <xf numFmtId="0" fontId="4" fillId="3" borderId="1" xfId="0" applyFont="1" applyFill="1" applyBorder="1" applyAlignment="1">
      <alignment horizontal="center" wrapText="1"/>
    </xf>
    <xf numFmtId="0" fontId="4" fillId="3" borderId="0" xfId="0" applyFont="1" applyFill="1" applyBorder="1" applyAlignment="1">
      <alignment horizontal="center" wrapText="1"/>
    </xf>
    <xf numFmtId="0" fontId="4" fillId="2" borderId="0" xfId="0" applyFont="1" applyFill="1" applyBorder="1" applyAlignment="1">
      <alignment horizontal="center" wrapText="1"/>
    </xf>
    <xf numFmtId="49" fontId="0" fillId="0" borderId="1" xfId="0" applyNumberFormat="1" applyFont="1" applyBorder="1" applyAlignment="1">
      <alignment horizontal="left" vertical="top"/>
    </xf>
    <xf numFmtId="0" fontId="0" fillId="0" borderId="1" xfId="0" applyFont="1" applyBorder="1" applyAlignment="1">
      <alignment horizontal="center" vertical="top"/>
    </xf>
    <xf numFmtId="0" fontId="0" fillId="0" borderId="1" xfId="0" applyFont="1" applyBorder="1" applyAlignment="1">
      <alignment vertical="top" wrapText="1"/>
    </xf>
    <xf numFmtId="0" fontId="3" fillId="0" borderId="1" xfId="0" applyFont="1" applyBorder="1" applyAlignment="1">
      <alignment/>
    </xf>
    <xf numFmtId="164" fontId="3" fillId="0" borderId="1" xfId="0" applyFont="1" applyBorder="1" applyAlignment="1">
      <alignment/>
    </xf>
    <xf numFmtId="0" fontId="0" fillId="0" borderId="1" xfId="0" applyFont="1" applyBorder="1" applyAlignment="1">
      <alignment horizontal="left"/>
    </xf>
    <xf numFmtId="0" fontId="0" fillId="0" borderId="1" xfId="0" applyFont="1" applyBorder="1" applyAlignment="1">
      <alignment/>
    </xf>
    <xf numFmtId="0" fontId="5" fillId="0" borderId="1" xfId="0" applyFont="1" applyFill="1" applyBorder="1" applyAlignment="1">
      <alignment wrapText="1"/>
    </xf>
    <xf numFmtId="0" fontId="5" fillId="0" borderId="0" xfId="0" applyFont="1" applyFill="1" applyBorder="1" applyAlignment="1">
      <alignment/>
    </xf>
    <xf numFmtId="0" fontId="0" fillId="0" borderId="1" xfId="0" applyFont="1" applyFill="1" applyBorder="1" applyAlignment="1">
      <alignment/>
    </xf>
    <xf numFmtId="0" fontId="0" fillId="0" borderId="1" xfId="0" applyNumberFormat="1" applyFont="1" applyFill="1" applyBorder="1" applyAlignment="1">
      <alignment/>
    </xf>
    <xf numFmtId="0" fontId="0" fillId="0" borderId="1" xfId="0" applyFont="1" applyFill="1" applyBorder="1" applyAlignment="1">
      <alignment wrapText="1"/>
    </xf>
    <xf numFmtId="0" fontId="0" fillId="0" borderId="0" xfId="0" applyFont="1" applyFill="1" applyBorder="1" applyAlignment="1">
      <alignment/>
    </xf>
    <xf numFmtId="0" fontId="0" fillId="0" borderId="0" xfId="0" applyFont="1" applyBorder="1" applyAlignment="1">
      <alignment wrapText="1"/>
    </xf>
    <xf numFmtId="0" fontId="0" fillId="0" borderId="0" xfId="0" applyFont="1" applyFill="1" applyBorder="1" applyAlignment="1">
      <alignment wrapText="1"/>
    </xf>
    <xf numFmtId="0" fontId="0" fillId="0" borderId="0" xfId="0" applyFont="1" applyFill="1" applyAlignment="1">
      <alignment wrapText="1"/>
    </xf>
    <xf numFmtId="0" fontId="3" fillId="0" borderId="1" xfId="0" applyNumberFormat="1" applyFont="1" applyFill="1" applyBorder="1" applyAlignment="1">
      <alignment/>
    </xf>
    <xf numFmtId="0" fontId="3" fillId="0" borderId="1" xfId="0" applyFont="1" applyFill="1" applyBorder="1" applyAlignment="1">
      <alignment wrapText="1"/>
    </xf>
    <xf numFmtId="0" fontId="0" fillId="0" borderId="0" xfId="0" applyFont="1" applyFill="1" applyAlignment="1">
      <alignment/>
    </xf>
    <xf numFmtId="0" fontId="0" fillId="0" borderId="1" xfId="0" applyFont="1" applyFill="1" applyBorder="1" applyAlignment="1">
      <alignment/>
    </xf>
    <xf numFmtId="0" fontId="0" fillId="0" borderId="1" xfId="0" applyNumberFormat="1" applyFont="1" applyFill="1" applyBorder="1" applyAlignment="1">
      <alignment/>
    </xf>
    <xf numFmtId="0" fontId="0" fillId="0" borderId="1" xfId="0" applyFont="1" applyFill="1" applyBorder="1" applyAlignment="1">
      <alignment wrapText="1"/>
    </xf>
    <xf numFmtId="0" fontId="5" fillId="0" borderId="0" xfId="0" applyFont="1" applyFill="1" applyAlignment="1">
      <alignment/>
    </xf>
    <xf numFmtId="0" fontId="0" fillId="0" borderId="0" xfId="0" applyFont="1" applyFill="1" applyAlignment="1">
      <alignment/>
    </xf>
    <xf numFmtId="0" fontId="4" fillId="0" borderId="0" xfId="0" applyFont="1" applyFill="1" applyAlignment="1">
      <alignment horizontal="center" wrapText="1"/>
    </xf>
    <xf numFmtId="0" fontId="0" fillId="0" borderId="1" xfId="0" applyNumberFormat="1" applyFont="1" applyFill="1" applyBorder="1" applyAlignment="1">
      <alignment horizontal="left" vertical="top"/>
    </xf>
    <xf numFmtId="0" fontId="0" fillId="0" borderId="1" xfId="0" applyFont="1" applyFill="1" applyBorder="1" applyAlignment="1">
      <alignment horizontal="center" vertical="top"/>
    </xf>
    <xf numFmtId="0" fontId="0" fillId="0" borderId="1" xfId="0" applyFont="1" applyFill="1" applyBorder="1" applyAlignment="1">
      <alignment vertical="top" wrapText="1"/>
    </xf>
    <xf numFmtId="0" fontId="0" fillId="0" borderId="1" xfId="0" applyFont="1" applyFill="1" applyBorder="1" applyAlignment="1" applyProtection="1">
      <alignment horizontal="justify" vertical="top" wrapText="1"/>
      <protection locked="0"/>
    </xf>
    <xf numFmtId="0" fontId="0" fillId="0" borderId="1" xfId="0" applyFont="1" applyFill="1" applyBorder="1" applyAlignment="1">
      <alignment/>
    </xf>
    <xf numFmtId="0" fontId="0" fillId="0" borderId="1" xfId="0" applyNumberFormat="1" applyFont="1" applyFill="1" applyBorder="1" applyAlignment="1">
      <alignment/>
    </xf>
    <xf numFmtId="0" fontId="3" fillId="0" borderId="1" xfId="0" applyNumberFormat="1" applyFont="1" applyFill="1" applyBorder="1" applyAlignment="1">
      <alignment/>
    </xf>
    <xf numFmtId="0" fontId="3" fillId="0" borderId="1" xfId="0" applyFont="1" applyFill="1" applyBorder="1" applyAlignment="1">
      <alignment wrapText="1"/>
    </xf>
    <xf numFmtId="0" fontId="0" fillId="0" borderId="1" xfId="0" applyNumberFormat="1" applyFont="1" applyFill="1" applyBorder="1" applyAlignment="1" applyProtection="1">
      <alignment horizontal="left" vertical="top" wrapText="1"/>
      <protection locked="0"/>
    </xf>
    <xf numFmtId="16" fontId="0" fillId="0" borderId="1" xfId="0" applyNumberFormat="1" applyFont="1" applyFill="1" applyBorder="1" applyAlignment="1">
      <alignment/>
    </xf>
    <xf numFmtId="0" fontId="0" fillId="0" borderId="1" xfId="0" applyFont="1" applyFill="1" applyBorder="1" applyAlignment="1">
      <alignment horizontal="left"/>
    </xf>
    <xf numFmtId="0" fontId="0" fillId="0" borderId="1" xfId="0" applyNumberFormat="1" applyFont="1" applyFill="1" applyBorder="1" applyAlignment="1">
      <alignment vertical="top" wrapText="1"/>
    </xf>
    <xf numFmtId="0" fontId="0" fillId="0" borderId="1" xfId="0" applyFont="1" applyFill="1" applyBorder="1" applyAlignment="1">
      <alignment vertical="top" wrapText="1"/>
    </xf>
    <xf numFmtId="0" fontId="0" fillId="0" borderId="1" xfId="0" applyNumberFormat="1" applyFont="1" applyFill="1" applyBorder="1" applyAlignment="1">
      <alignment horizontal="left" vertical="top"/>
    </xf>
    <xf numFmtId="0" fontId="0" fillId="0" borderId="1" xfId="0" applyFont="1" applyFill="1" applyBorder="1" applyAlignment="1">
      <alignment horizontal="center" vertical="top"/>
    </xf>
    <xf numFmtId="0" fontId="0" fillId="0" borderId="0" xfId="0" applyFont="1" applyFill="1" applyBorder="1" applyAlignment="1">
      <alignment/>
    </xf>
    <xf numFmtId="0" fontId="0"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Alignment="1">
      <alignment/>
    </xf>
    <xf numFmtId="0" fontId="0" fillId="0" borderId="0" xfId="0" applyNumberFormat="1" applyFont="1" applyFill="1" applyAlignment="1">
      <alignment/>
    </xf>
    <xf numFmtId="0" fontId="0" fillId="0" borderId="0" xfId="0" applyFont="1" applyFill="1" applyAlignment="1">
      <alignment wrapText="1"/>
    </xf>
    <xf numFmtId="0" fontId="3" fillId="0" borderId="0" xfId="0" applyFont="1" applyFill="1" applyAlignment="1">
      <alignment/>
    </xf>
    <xf numFmtId="0" fontId="3" fillId="0" borderId="0" xfId="0" applyNumberFormat="1" applyFont="1" applyFill="1" applyAlignment="1">
      <alignment/>
    </xf>
    <xf numFmtId="0" fontId="3" fillId="0" borderId="0" xfId="0" applyFont="1" applyFill="1" applyAlignment="1">
      <alignment wrapText="1"/>
    </xf>
    <xf numFmtId="0" fontId="0" fillId="0" borderId="0" xfId="0" applyNumberFormat="1" applyFont="1" applyFill="1" applyAlignment="1">
      <alignment/>
    </xf>
    <xf numFmtId="0" fontId="0" fillId="0" borderId="0" xfId="0" applyFont="1" applyFill="1" applyAlignment="1">
      <alignment vertical="top" wrapText="1"/>
    </xf>
    <xf numFmtId="0" fontId="3" fillId="0" borderId="0" xfId="0" applyFont="1" applyFill="1" applyAlignment="1">
      <alignment/>
    </xf>
    <xf numFmtId="0" fontId="3" fillId="0" borderId="0" xfId="0" applyNumberFormat="1" applyFont="1" applyFill="1" applyAlignment="1">
      <alignment/>
    </xf>
    <xf numFmtId="0" fontId="3" fillId="0" borderId="0" xfId="0" applyFont="1" applyFill="1" applyAlignment="1">
      <alignment wrapText="1"/>
    </xf>
    <xf numFmtId="0" fontId="0" fillId="0" borderId="0" xfId="0" applyFont="1" applyFill="1" applyAlignment="1">
      <alignment horizontal="left"/>
    </xf>
    <xf numFmtId="0" fontId="0" fillId="0" borderId="0" xfId="0" applyNumberFormat="1" applyFont="1" applyFill="1" applyAlignment="1" applyProtection="1">
      <alignment horizontal="left" vertical="top" wrapText="1"/>
      <protection locked="0"/>
    </xf>
    <xf numFmtId="0" fontId="0" fillId="0" borderId="0" xfId="0" applyFont="1" applyFill="1" applyAlignment="1" applyProtection="1">
      <alignment horizontal="justify" vertical="top" wrapText="1"/>
      <protection locked="0"/>
    </xf>
    <xf numFmtId="16" fontId="0" fillId="0" borderId="0" xfId="0" applyNumberFormat="1" applyFont="1" applyFill="1" applyAlignment="1">
      <alignment/>
    </xf>
    <xf numFmtId="0" fontId="0" fillId="0" borderId="0" xfId="0" applyNumberFormat="1" applyFont="1" applyFill="1" applyAlignment="1">
      <alignment vertical="top" wrapText="1"/>
    </xf>
    <xf numFmtId="0" fontId="0" fillId="0" borderId="0" xfId="0" applyNumberFormat="1" applyFont="1" applyFill="1" applyAlignment="1">
      <alignment horizontal="left" vertical="top"/>
    </xf>
    <xf numFmtId="0" fontId="0" fillId="0" borderId="0" xfId="0" applyFont="1" applyFill="1" applyAlignment="1">
      <alignment horizontal="center" vertical="top"/>
    </xf>
    <xf numFmtId="0" fontId="0" fillId="0" borderId="2" xfId="0" applyFont="1" applyFill="1" applyBorder="1" applyAlignment="1">
      <alignment/>
    </xf>
    <xf numFmtId="0" fontId="0" fillId="0" borderId="2" xfId="0" applyNumberFormat="1" applyFont="1" applyFill="1" applyBorder="1" applyAlignment="1">
      <alignment/>
    </xf>
    <xf numFmtId="0" fontId="0" fillId="0" borderId="2" xfId="0" applyFont="1" applyFill="1" applyBorder="1" applyAlignment="1">
      <alignment wrapText="1"/>
    </xf>
    <xf numFmtId="0" fontId="0" fillId="0" borderId="1" xfId="0" applyFont="1" applyFill="1" applyBorder="1" applyAlignment="1" applyProtection="1">
      <alignment horizontal="center" vertical="top" wrapText="1"/>
      <protection locked="0"/>
    </xf>
    <xf numFmtId="0" fontId="0" fillId="0" borderId="1" xfId="0" applyFont="1" applyFill="1" applyBorder="1" applyAlignment="1">
      <alignment horizontal="left" vertical="top" wrapText="1"/>
    </xf>
    <xf numFmtId="0" fontId="0" fillId="3" borderId="0" xfId="0" applyFont="1" applyFill="1" applyAlignment="1">
      <alignment/>
    </xf>
    <xf numFmtId="0" fontId="0" fillId="0" borderId="0" xfId="0" applyFont="1" applyAlignment="1">
      <alignment/>
    </xf>
    <xf numFmtId="0" fontId="4" fillId="0" borderId="1" xfId="0" applyFont="1" applyFill="1" applyBorder="1" applyAlignment="1">
      <alignment vertical="top" wrapText="1"/>
    </xf>
    <xf numFmtId="0" fontId="0" fillId="0" borderId="1" xfId="0" applyFont="1" applyFill="1" applyBorder="1" applyAlignment="1">
      <alignment horizontal="center" vertical="top" wrapText="1"/>
    </xf>
    <xf numFmtId="0" fontId="4" fillId="0" borderId="1" xfId="0" applyFont="1" applyFill="1" applyBorder="1" applyAlignment="1">
      <alignment wrapText="1"/>
    </xf>
    <xf numFmtId="0" fontId="4" fillId="0" borderId="1" xfId="0" applyNumberFormat="1" applyFont="1" applyFill="1" applyBorder="1" applyAlignment="1" applyProtection="1">
      <alignment vertical="top" wrapText="1"/>
      <protection locked="0"/>
    </xf>
    <xf numFmtId="0" fontId="0" fillId="0" borderId="1" xfId="0" applyFont="1" applyFill="1" applyBorder="1" applyAlignment="1">
      <alignment horizontal="left"/>
    </xf>
    <xf numFmtId="0" fontId="0" fillId="0" borderId="0" xfId="0" applyFont="1" applyFill="1" applyAlignment="1">
      <alignment horizontal="center" vertical="top" wrapText="1"/>
    </xf>
    <xf numFmtId="0" fontId="0" fillId="0" borderId="0" xfId="0" applyNumberFormat="1" applyFont="1" applyAlignment="1">
      <alignment/>
    </xf>
    <xf numFmtId="0" fontId="0" fillId="0" borderId="0" xfId="0" applyFont="1" applyAlignment="1">
      <alignment vertical="top" wrapText="1"/>
    </xf>
    <xf numFmtId="0" fontId="0" fillId="0" borderId="3" xfId="0" applyFont="1" applyFill="1" applyBorder="1" applyAlignment="1">
      <alignment/>
    </xf>
    <xf numFmtId="0" fontId="0" fillId="0" borderId="1" xfId="0" applyFont="1" applyFill="1" applyBorder="1" applyAlignment="1">
      <alignment horizontal="center" wrapText="1"/>
    </xf>
    <xf numFmtId="0" fontId="0" fillId="0" borderId="3" xfId="0" applyFont="1" applyFill="1" applyBorder="1" applyAlignment="1">
      <alignment/>
    </xf>
    <xf numFmtId="0" fontId="0" fillId="0" borderId="1" xfId="0" applyFont="1" applyFill="1" applyBorder="1" applyAlignment="1">
      <alignment/>
    </xf>
    <xf numFmtId="0" fontId="0" fillId="0" borderId="1" xfId="0" applyNumberFormat="1" applyFont="1" applyFill="1" applyBorder="1" applyAlignment="1" applyProtection="1">
      <alignment horizontal="left" vertical="top" wrapText="1"/>
      <protection locked="0"/>
    </xf>
    <xf numFmtId="0" fontId="0" fillId="0" borderId="1" xfId="0" applyFont="1" applyFill="1" applyBorder="1" applyAlignment="1" applyProtection="1">
      <alignment horizontal="center" vertical="top" wrapText="1"/>
      <protection locked="0"/>
    </xf>
    <xf numFmtId="0" fontId="0" fillId="0" borderId="1" xfId="0" applyFont="1" applyFill="1" applyBorder="1" applyAlignment="1">
      <alignment horizontal="left" vertical="top" wrapText="1"/>
    </xf>
    <xf numFmtId="0" fontId="3" fillId="0" borderId="3" xfId="0" applyFont="1" applyFill="1" applyBorder="1" applyAlignment="1">
      <alignment/>
    </xf>
    <xf numFmtId="0" fontId="0" fillId="0" borderId="1" xfId="0" applyFont="1" applyBorder="1" applyAlignment="1">
      <alignment vertical="top" wrapText="1"/>
    </xf>
    <xf numFmtId="0" fontId="0" fillId="0" borderId="1" xfId="0" applyNumberFormat="1" applyFont="1" applyBorder="1" applyAlignment="1">
      <alignment horizontal="left" vertical="top"/>
    </xf>
    <xf numFmtId="0" fontId="0" fillId="0" borderId="1" xfId="0" applyFont="1" applyBorder="1" applyAlignment="1">
      <alignment horizontal="center" vertical="top"/>
    </xf>
    <xf numFmtId="49" fontId="0" fillId="0" borderId="1" xfId="0" applyNumberFormat="1" applyFont="1" applyFill="1" applyBorder="1" applyAlignment="1" applyProtection="1">
      <alignment horizontal="left" vertical="top" wrapText="1"/>
      <protection locked="0"/>
    </xf>
    <xf numFmtId="0" fontId="0" fillId="0" borderId="1" xfId="0" applyFont="1" applyFill="1" applyBorder="1" applyAlignment="1" applyProtection="1">
      <alignment horizontal="center" vertical="top" wrapText="1"/>
      <protection locked="0"/>
    </xf>
    <xf numFmtId="0" fontId="0" fillId="0" borderId="1" xfId="0" applyFont="1" applyBorder="1" applyAlignment="1">
      <alignment horizontal="left" vertical="top" wrapText="1"/>
    </xf>
    <xf numFmtId="0" fontId="0" fillId="0" borderId="0" xfId="0" applyFont="1" applyFill="1" applyBorder="1" applyAlignment="1">
      <alignment/>
    </xf>
    <xf numFmtId="0" fontId="4" fillId="2" borderId="1" xfId="0" applyFont="1" applyFill="1" applyBorder="1" applyAlignment="1">
      <alignment/>
    </xf>
    <xf numFmtId="0" fontId="0" fillId="0" borderId="0" xfId="0" applyFont="1" applyBorder="1" applyAlignment="1">
      <alignment wrapText="1"/>
    </xf>
    <xf numFmtId="0" fontId="0" fillId="3" borderId="0" xfId="0"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pplyProtection="1">
      <alignment horizontal="justify" vertical="top" wrapText="1"/>
      <protection locked="0"/>
    </xf>
    <xf numFmtId="49" fontId="0" fillId="0" borderId="0" xfId="0" applyNumberFormat="1" applyFont="1" applyBorder="1" applyAlignment="1">
      <alignment horizontal="left" vertical="top"/>
    </xf>
    <xf numFmtId="0" fontId="0" fillId="0" borderId="0" xfId="0" applyFont="1" applyBorder="1" applyAlignment="1">
      <alignment horizontal="center" vertical="top"/>
    </xf>
    <xf numFmtId="0" fontId="0" fillId="0" borderId="0" xfId="0" applyFont="1" applyBorder="1" applyAlignment="1">
      <alignment vertical="top" wrapText="1"/>
    </xf>
    <xf numFmtId="0" fontId="3" fillId="0" borderId="0" xfId="0" applyFont="1" applyBorder="1" applyAlignment="1">
      <alignment/>
    </xf>
    <xf numFmtId="164" fontId="3" fillId="0" borderId="0" xfId="0" applyFont="1" applyBorder="1" applyAlignment="1">
      <alignment/>
    </xf>
    <xf numFmtId="0" fontId="0" fillId="0" borderId="0" xfId="0" applyFont="1" applyBorder="1" applyAlignment="1">
      <alignment horizontal="left"/>
    </xf>
    <xf numFmtId="0" fontId="0" fillId="0" borderId="0" xfId="0" applyFont="1" applyBorder="1" applyAlignment="1">
      <alignment/>
    </xf>
    <xf numFmtId="0" fontId="0" fillId="0" borderId="0" xfId="0" applyNumberFormat="1" applyFont="1" applyBorder="1" applyAlignment="1">
      <alignment horizontal="left" vertical="top"/>
    </xf>
    <xf numFmtId="0" fontId="0" fillId="0" borderId="0" xfId="0" applyFont="1" applyBorder="1" applyAlignment="1">
      <alignment horizontal="center" vertical="top"/>
    </xf>
    <xf numFmtId="49" fontId="0" fillId="0" borderId="0" xfId="0" applyNumberFormat="1" applyFont="1" applyFill="1" applyBorder="1" applyAlignment="1" applyProtection="1">
      <alignment horizontal="left" vertical="top" wrapText="1"/>
      <protection locked="0"/>
    </xf>
    <xf numFmtId="0" fontId="0" fillId="0" borderId="0" xfId="0" applyFont="1" applyFill="1" applyBorder="1" applyAlignment="1" applyProtection="1">
      <alignment horizontal="center" vertical="top" wrapText="1"/>
      <protection locked="0"/>
    </xf>
    <xf numFmtId="0" fontId="0" fillId="0" borderId="0" xfId="0" applyFont="1" applyBorder="1" applyAlignment="1">
      <alignment horizontal="left" vertical="top" wrapText="1"/>
    </xf>
    <xf numFmtId="0" fontId="0" fillId="0" borderId="0" xfId="0" applyFont="1" applyFill="1" applyBorder="1" applyAlignment="1">
      <alignment/>
    </xf>
    <xf numFmtId="0" fontId="0" fillId="0" borderId="0" xfId="0" applyNumberFormat="1" applyFont="1" applyFill="1" applyBorder="1" applyAlignment="1">
      <alignment/>
    </xf>
    <xf numFmtId="0" fontId="0" fillId="0" borderId="0" xfId="0" applyFont="1" applyFill="1" applyBorder="1" applyAlignment="1">
      <alignment wrapText="1"/>
    </xf>
    <xf numFmtId="0" fontId="5" fillId="0" borderId="0" xfId="0" applyFont="1" applyFill="1" applyBorder="1" applyAlignment="1">
      <alignment wrapText="1"/>
    </xf>
    <xf numFmtId="0" fontId="3" fillId="4" borderId="0" xfId="0" applyFont="1" applyFill="1" applyBorder="1" applyAlignment="1">
      <alignment/>
    </xf>
    <xf numFmtId="0" fontId="3" fillId="5" borderId="4" xfId="0" applyFont="1" applyFill="1" applyBorder="1" applyAlignment="1">
      <alignment/>
    </xf>
    <xf numFmtId="0" fontId="7" fillId="4" borderId="0" xfId="0" applyFont="1" applyFill="1" applyBorder="1" applyAlignment="1">
      <alignment horizontal="left"/>
    </xf>
    <xf numFmtId="0" fontId="8" fillId="5" borderId="4" xfId="0" applyFont="1" applyFill="1" applyBorder="1" applyAlignment="1">
      <alignment horizontal="right"/>
    </xf>
    <xf numFmtId="0" fontId="4" fillId="0" borderId="0" xfId="0" applyFont="1" applyFill="1" applyBorder="1" applyAlignment="1">
      <alignment horizontal="center" wrapText="1"/>
    </xf>
    <xf numFmtId="0" fontId="9" fillId="4" borderId="5" xfId="0" applyFont="1" applyFill="1" applyBorder="1" applyAlignment="1">
      <alignment horizontal="left"/>
    </xf>
    <xf numFmtId="0" fontId="9" fillId="4" borderId="5" xfId="0" applyFont="1" applyFill="1" applyBorder="1" applyAlignment="1">
      <alignment/>
    </xf>
    <xf numFmtId="0" fontId="9" fillId="6" borderId="5" xfId="0" applyFont="1" applyFill="1" applyBorder="1" applyAlignment="1">
      <alignment/>
    </xf>
    <xf numFmtId="0" fontId="8" fillId="5" borderId="4" xfId="0" applyFont="1" applyFill="1" applyBorder="1" applyAlignment="1">
      <alignment horizontal="right"/>
    </xf>
    <xf numFmtId="0" fontId="9" fillId="6" borderId="0" xfId="0" applyFont="1" applyFill="1" applyBorder="1" applyAlignment="1">
      <alignment/>
    </xf>
    <xf numFmtId="0" fontId="0" fillId="0" borderId="0" xfId="0" applyFont="1" applyBorder="1" applyAlignment="1">
      <alignment horizontal="left" wrapText="1"/>
    </xf>
    <xf numFmtId="0" fontId="11" fillId="0" borderId="0" xfId="0" applyFont="1" applyBorder="1" applyAlignment="1">
      <alignment/>
    </xf>
    <xf numFmtId="0" fontId="12" fillId="0" borderId="0" xfId="0" applyFont="1" applyFill="1" applyBorder="1" applyAlignment="1">
      <alignment horizontal="left"/>
    </xf>
    <xf numFmtId="0" fontId="10" fillId="0" borderId="0" xfId="0" applyFont="1" applyBorder="1" applyAlignment="1">
      <alignment horizontal="left" wrapText="1"/>
    </xf>
    <xf numFmtId="0" fontId="0" fillId="0" borderId="6" xfId="0" applyFont="1" applyFill="1" applyBorder="1" applyAlignment="1">
      <alignment horizontal="center" wrapText="1"/>
    </xf>
    <xf numFmtId="0" fontId="0" fillId="0" borderId="7" xfId="0" applyFont="1" applyFill="1" applyBorder="1" applyAlignment="1">
      <alignment horizontal="center" wrapText="1"/>
    </xf>
    <xf numFmtId="0" fontId="0" fillId="0" borderId="1" xfId="0" applyFont="1" applyFill="1" applyBorder="1" applyAlignment="1">
      <alignment horizontal="center" wrapText="1"/>
    </xf>
    <xf numFmtId="0" fontId="0" fillId="0" borderId="1"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157</xdr:row>
      <xdr:rowOff>9525</xdr:rowOff>
    </xdr:from>
    <xdr:to>
      <xdr:col>8</xdr:col>
      <xdr:colOff>1476375</xdr:colOff>
      <xdr:row>173</xdr:row>
      <xdr:rowOff>104775</xdr:rowOff>
    </xdr:to>
    <xdr:pic>
      <xdr:nvPicPr>
        <xdr:cNvPr id="1" name="Picture 1"/>
        <xdr:cNvPicPr preferRelativeResize="1">
          <a:picLocks noChangeAspect="1"/>
        </xdr:cNvPicPr>
      </xdr:nvPicPr>
      <xdr:blipFill>
        <a:blip r:embed="rId1"/>
        <a:stretch>
          <a:fillRect/>
        </a:stretch>
      </xdr:blipFill>
      <xdr:spPr>
        <a:xfrm>
          <a:off x="6296025" y="167411400"/>
          <a:ext cx="1476375" cy="2686050"/>
        </a:xfrm>
        <a:prstGeom prst="rect">
          <a:avLst/>
        </a:prstGeom>
        <a:solidFill>
          <a:srgbClr val="FFFFFF"/>
        </a:solidFill>
        <a:ln w="9525" cmpd="sng">
          <a:solidFill>
            <a:srgbClr val="000000"/>
          </a:solidFill>
          <a:headEnd type="none"/>
          <a:tailEnd type="none"/>
        </a:ln>
      </xdr:spPr>
    </xdr:pic>
    <xdr:clientData/>
  </xdr:twoCellAnchor>
  <xdr:twoCellAnchor editAs="oneCell">
    <xdr:from>
      <xdr:col>8</xdr:col>
      <xdr:colOff>0</xdr:colOff>
      <xdr:row>157</xdr:row>
      <xdr:rowOff>9525</xdr:rowOff>
    </xdr:from>
    <xdr:to>
      <xdr:col>8</xdr:col>
      <xdr:colOff>1476375</xdr:colOff>
      <xdr:row>173</xdr:row>
      <xdr:rowOff>104775</xdr:rowOff>
    </xdr:to>
    <xdr:pic>
      <xdr:nvPicPr>
        <xdr:cNvPr id="2" name="Picture 2"/>
        <xdr:cNvPicPr preferRelativeResize="1">
          <a:picLocks noChangeAspect="1"/>
        </xdr:cNvPicPr>
      </xdr:nvPicPr>
      <xdr:blipFill>
        <a:blip r:embed="rId1"/>
        <a:stretch>
          <a:fillRect/>
        </a:stretch>
      </xdr:blipFill>
      <xdr:spPr>
        <a:xfrm>
          <a:off x="6296025" y="167411400"/>
          <a:ext cx="1476375" cy="2686050"/>
        </a:xfrm>
        <a:prstGeom prst="rect">
          <a:avLst/>
        </a:prstGeom>
        <a:solidFill>
          <a:srgbClr val="FFFFFF"/>
        </a:solidFill>
        <a:ln w="9525" cmpd="sng">
          <a:solidFill>
            <a:srgbClr val="000000"/>
          </a:solidFill>
          <a:headEnd type="none"/>
          <a:tailEnd type="none"/>
        </a:ln>
      </xdr:spPr>
    </xdr:pic>
    <xdr:clientData/>
  </xdr:twoCellAnchor>
  <xdr:twoCellAnchor editAs="oneCell">
    <xdr:from>
      <xdr:col>8</xdr:col>
      <xdr:colOff>0</xdr:colOff>
      <xdr:row>157</xdr:row>
      <xdr:rowOff>9525</xdr:rowOff>
    </xdr:from>
    <xdr:to>
      <xdr:col>8</xdr:col>
      <xdr:colOff>1476375</xdr:colOff>
      <xdr:row>173</xdr:row>
      <xdr:rowOff>104775</xdr:rowOff>
    </xdr:to>
    <xdr:pic>
      <xdr:nvPicPr>
        <xdr:cNvPr id="3" name="Picture 3"/>
        <xdr:cNvPicPr preferRelativeResize="1">
          <a:picLocks noChangeAspect="1"/>
        </xdr:cNvPicPr>
      </xdr:nvPicPr>
      <xdr:blipFill>
        <a:blip r:embed="rId1"/>
        <a:stretch>
          <a:fillRect/>
        </a:stretch>
      </xdr:blipFill>
      <xdr:spPr>
        <a:xfrm>
          <a:off x="6296025" y="167411400"/>
          <a:ext cx="1476375" cy="2686050"/>
        </a:xfrm>
        <a:prstGeom prst="rect">
          <a:avLst/>
        </a:prstGeom>
        <a:solidFill>
          <a:srgbClr val="FFFFFF"/>
        </a:solidFill>
        <a:ln w="9525" cmpd="sng">
          <a:solidFill>
            <a:srgbClr val="000000"/>
          </a:solidFill>
          <a:headEnd type="none"/>
          <a:tailEnd type="none"/>
        </a:ln>
      </xdr:spPr>
    </xdr:pic>
    <xdr:clientData/>
  </xdr:twoCellAnchor>
  <xdr:twoCellAnchor editAs="oneCell">
    <xdr:from>
      <xdr:col>8</xdr:col>
      <xdr:colOff>0</xdr:colOff>
      <xdr:row>157</xdr:row>
      <xdr:rowOff>9525</xdr:rowOff>
    </xdr:from>
    <xdr:to>
      <xdr:col>8</xdr:col>
      <xdr:colOff>1476375</xdr:colOff>
      <xdr:row>173</xdr:row>
      <xdr:rowOff>104775</xdr:rowOff>
    </xdr:to>
    <xdr:pic>
      <xdr:nvPicPr>
        <xdr:cNvPr id="4" name="Picture 4"/>
        <xdr:cNvPicPr preferRelativeResize="1">
          <a:picLocks noChangeAspect="1"/>
        </xdr:cNvPicPr>
      </xdr:nvPicPr>
      <xdr:blipFill>
        <a:blip r:embed="rId1"/>
        <a:stretch>
          <a:fillRect/>
        </a:stretch>
      </xdr:blipFill>
      <xdr:spPr>
        <a:xfrm>
          <a:off x="6296025" y="167411400"/>
          <a:ext cx="1476375" cy="2686050"/>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1"/>
  <dimension ref="A1:O88"/>
  <sheetViews>
    <sheetView tabSelected="1" zoomScale="347" zoomScaleNormal="347" workbookViewId="0" topLeftCell="A1">
      <selection activeCell="A13" sqref="A13"/>
    </sheetView>
  </sheetViews>
  <sheetFormatPr defaultColWidth="11.421875" defaultRowHeight="12.75"/>
  <cols>
    <col min="1" max="2" width="10.8515625" style="126" customWidth="1"/>
    <col min="3" max="3" width="12.140625" style="126" customWidth="1"/>
    <col min="4" max="6" width="11.28125" style="126" customWidth="1"/>
    <col min="7" max="7" width="6.421875" style="126" customWidth="1"/>
    <col min="8" max="8" width="10.8515625" style="124" customWidth="1"/>
    <col min="9" max="9" width="23.7109375" style="124" customWidth="1"/>
    <col min="10" max="10" width="16.00390625" style="128" customWidth="1"/>
    <col min="11" max="15" width="9.140625" style="125" customWidth="1"/>
    <col min="16" max="16384" width="8.8515625" style="126" customWidth="1"/>
  </cols>
  <sheetData>
    <row r="1" ht="15">
      <c r="A1" s="157" t="s">
        <v>908</v>
      </c>
    </row>
    <row r="2" spans="1:9" ht="15">
      <c r="A2" s="157" t="s">
        <v>909</v>
      </c>
      <c r="H2" s="129"/>
      <c r="I2" s="129"/>
    </row>
    <row r="4" spans="1:8" ht="24" customHeight="1">
      <c r="A4" s="159" t="s">
        <v>910</v>
      </c>
      <c r="B4" s="159"/>
      <c r="C4" s="159"/>
      <c r="D4" s="159"/>
      <c r="E4" s="159"/>
      <c r="F4" s="156"/>
      <c r="G4" s="156"/>
      <c r="H4" s="156"/>
    </row>
    <row r="5" spans="1:15" s="22" customFormat="1" ht="12">
      <c r="A5" s="126"/>
      <c r="B5" s="126"/>
      <c r="C5" s="126"/>
      <c r="D5" s="126"/>
      <c r="E5" s="126"/>
      <c r="F5" s="126"/>
      <c r="G5" s="126"/>
      <c r="H5" s="124"/>
      <c r="I5" s="124"/>
      <c r="J5" s="128"/>
      <c r="K5" s="21"/>
      <c r="L5" s="21"/>
      <c r="M5" s="21"/>
      <c r="N5" s="21"/>
      <c r="O5" s="21"/>
    </row>
    <row r="6" spans="1:15" ht="12.75" thickBot="1">
      <c r="A6" s="147"/>
      <c r="B6" s="149" t="s">
        <v>911</v>
      </c>
      <c r="C6" s="149" t="s">
        <v>912</v>
      </c>
      <c r="D6" s="149" t="s">
        <v>913</v>
      </c>
      <c r="E6" s="154" t="s">
        <v>917</v>
      </c>
      <c r="H6" s="128"/>
      <c r="I6" s="125"/>
      <c r="J6" s="125"/>
      <c r="N6" s="126"/>
      <c r="O6" s="126"/>
    </row>
    <row r="7" spans="1:13" s="31" customFormat="1" ht="12">
      <c r="A7" s="148" t="s">
        <v>848</v>
      </c>
      <c r="B7" s="146">
        <f>COUNTIF(Editorial!$K2:$K90,"accept")+COUNTIF(Editorial!$K2:$K90,"accepted")</f>
        <v>65</v>
      </c>
      <c r="C7" s="146">
        <f>COUNTIF(Editorial!K2:K90,"rejected")+COUNTIF(Editorial!K2:K90,"reject")</f>
        <v>15</v>
      </c>
      <c r="D7" s="146">
        <f>COUNTIF(Editorial!$K2:$K90,"counter")+COUNTIF(Editorial!$K2:$K90,"countered")</f>
        <v>9</v>
      </c>
      <c r="E7" s="155">
        <f>SUM(B7:D7)</f>
        <v>89</v>
      </c>
      <c r="F7" s="126"/>
      <c r="G7" s="150"/>
      <c r="H7" s="128"/>
      <c r="I7" s="30"/>
      <c r="J7" s="30"/>
      <c r="K7" s="30"/>
      <c r="L7" s="30"/>
      <c r="M7" s="30"/>
    </row>
    <row r="8" spans="1:15" ht="12">
      <c r="A8" s="148" t="s">
        <v>914</v>
      </c>
      <c r="B8" s="146">
        <f>COUNTIF(MAC!$K2:$K74,"accept")+COUNTIF(MAC!$K2:$K74,"accepted")</f>
        <v>20</v>
      </c>
      <c r="C8" s="146">
        <f>COUNTIF(MAC!$K2:$K74,"reject")+COUNTIF(MAC!$K2:$K74,"rejected")</f>
        <v>33</v>
      </c>
      <c r="D8" s="146">
        <f>COUNTIF(MAC!$K2:$K74,"counter")+COUNTIF(MAC!$K2:$K74,"countered")</f>
        <v>20</v>
      </c>
      <c r="E8" s="155">
        <f>SUM(B8:D8)</f>
        <v>73</v>
      </c>
      <c r="H8" s="128"/>
      <c r="I8" s="125"/>
      <c r="J8" s="125"/>
      <c r="N8" s="126"/>
      <c r="O8" s="126"/>
    </row>
    <row r="9" spans="1:15" ht="12">
      <c r="A9" s="148" t="s">
        <v>915</v>
      </c>
      <c r="B9" s="146">
        <f>COUNTIF('Clause 19'!$K2:$K88,"Accept")+COUNTIF('Clause 19'!$K2:$K88,"Accepted")</f>
        <v>34</v>
      </c>
      <c r="C9" s="146">
        <f>COUNTIF('Clause 19'!$K2:$K88,"Reject")+COUNTIF('Clause 19'!$K2:$K88,"Rejected")</f>
        <v>41</v>
      </c>
      <c r="D9" s="146">
        <f>COUNTIF('Clause 19'!$K2:$K88,"Counter")+COUNTIF('Clause 19'!$K2:$K88,"Countered")</f>
        <v>12</v>
      </c>
      <c r="E9" s="155">
        <f>SUM(B9:D9)</f>
        <v>87</v>
      </c>
      <c r="H9" s="128"/>
      <c r="I9" s="125"/>
      <c r="J9" s="125"/>
      <c r="N9" s="126"/>
      <c r="O9" s="126"/>
    </row>
    <row r="10" spans="1:15" ht="12">
      <c r="A10" s="148" t="s">
        <v>916</v>
      </c>
      <c r="B10" s="146">
        <f>COUNTIF(Appendices!$K2:$K19,"Accept")+COUNTIF(Appendices!$K2:$K19,"Accepted")</f>
        <v>5</v>
      </c>
      <c r="C10" s="146">
        <f>COUNTIF(Appendices!$K2:$K19,"Reject")+COUNTIF(Appendices!$K2:$K19,"Rejected")</f>
        <v>11</v>
      </c>
      <c r="D10" s="146">
        <f>COUNTIF(Appendices!$K2:$K19,"Counter")+COUNTIF(Appendices!$K2:$K19,"Countered")</f>
        <v>1</v>
      </c>
      <c r="E10" s="155">
        <f>SUM(B10:D10)</f>
        <v>17</v>
      </c>
      <c r="H10" s="128"/>
      <c r="I10" s="125"/>
      <c r="J10" s="125"/>
      <c r="N10" s="126"/>
      <c r="O10" s="126"/>
    </row>
    <row r="11" spans="1:5" ht="12.75" thickBot="1">
      <c r="A11" s="151" t="s">
        <v>917</v>
      </c>
      <c r="B11" s="152">
        <f>SUM(B7:B10)</f>
        <v>124</v>
      </c>
      <c r="C11" s="152">
        <f>SUM(C7:C10)</f>
        <v>100</v>
      </c>
      <c r="D11" s="152">
        <f>SUM(D7:D10)</f>
        <v>42</v>
      </c>
      <c r="E11" s="153">
        <f>SUM(E7:E10)</f>
        <v>266</v>
      </c>
    </row>
    <row r="13" ht="12">
      <c r="A13" s="158" t="s">
        <v>919</v>
      </c>
    </row>
    <row r="18" ht="12">
      <c r="F18" s="131"/>
    </row>
    <row r="19" spans="5:9" ht="12">
      <c r="E19" s="130"/>
      <c r="G19" s="131"/>
      <c r="H19" s="132"/>
      <c r="I19" s="132"/>
    </row>
    <row r="24" ht="12">
      <c r="F24" s="133"/>
    </row>
    <row r="25" spans="1:9" ht="12">
      <c r="A25" s="133"/>
      <c r="B25" s="133"/>
      <c r="C25" s="133"/>
      <c r="D25" s="133"/>
      <c r="E25" s="133"/>
      <c r="F25" s="133"/>
      <c r="G25" s="133"/>
      <c r="H25" s="8"/>
      <c r="I25" s="8"/>
    </row>
    <row r="26" spans="1:9" ht="12">
      <c r="A26" s="133"/>
      <c r="B26" s="133"/>
      <c r="C26" s="133"/>
      <c r="D26" s="133"/>
      <c r="E26" s="133"/>
      <c r="F26" s="133"/>
      <c r="G26" s="133"/>
      <c r="H26" s="8"/>
      <c r="I26" s="8"/>
    </row>
    <row r="27" spans="1:9" ht="12">
      <c r="A27" s="133"/>
      <c r="B27" s="133"/>
      <c r="C27" s="133"/>
      <c r="D27" s="133"/>
      <c r="E27" s="133"/>
      <c r="F27" s="133"/>
      <c r="G27" s="133"/>
      <c r="H27" s="8"/>
      <c r="I27" s="8"/>
    </row>
    <row r="28" spans="1:9" ht="12">
      <c r="A28" s="133"/>
      <c r="B28" s="133"/>
      <c r="C28" s="133"/>
      <c r="D28" s="133"/>
      <c r="E28" s="133"/>
      <c r="F28" s="133"/>
      <c r="G28" s="133"/>
      <c r="H28" s="8"/>
      <c r="I28" s="8"/>
    </row>
    <row r="29" spans="1:9" ht="12">
      <c r="A29" s="133"/>
      <c r="B29" s="133"/>
      <c r="C29" s="133"/>
      <c r="D29" s="133"/>
      <c r="E29" s="133"/>
      <c r="F29" s="133"/>
      <c r="G29" s="133"/>
      <c r="H29" s="8"/>
      <c r="I29" s="8"/>
    </row>
    <row r="30" spans="1:9" ht="12">
      <c r="A30" s="133"/>
      <c r="B30" s="133"/>
      <c r="C30" s="133"/>
      <c r="D30" s="133"/>
      <c r="E30" s="133"/>
      <c r="F30" s="133"/>
      <c r="G30" s="133"/>
      <c r="H30" s="8"/>
      <c r="I30" s="8"/>
    </row>
    <row r="31" spans="1:9" ht="12">
      <c r="A31" s="133"/>
      <c r="B31" s="133"/>
      <c r="C31" s="133"/>
      <c r="D31" s="133"/>
      <c r="E31" s="133"/>
      <c r="F31" s="133"/>
      <c r="G31" s="133"/>
      <c r="H31" s="8"/>
      <c r="I31" s="8"/>
    </row>
    <row r="32" spans="1:9" ht="12">
      <c r="A32" s="133"/>
      <c r="B32" s="133"/>
      <c r="C32" s="133"/>
      <c r="D32" s="133"/>
      <c r="E32" s="133"/>
      <c r="F32" s="133"/>
      <c r="G32" s="133"/>
      <c r="H32" s="8"/>
      <c r="I32" s="8"/>
    </row>
    <row r="33" spans="1:9" ht="12">
      <c r="A33" s="133"/>
      <c r="B33" s="133"/>
      <c r="C33" s="133"/>
      <c r="D33" s="133"/>
      <c r="E33" s="133"/>
      <c r="F33" s="133"/>
      <c r="G33" s="133"/>
      <c r="H33" s="8"/>
      <c r="I33" s="8"/>
    </row>
    <row r="34" spans="1:9" ht="12">
      <c r="A34" s="133"/>
      <c r="B34" s="133"/>
      <c r="C34" s="133"/>
      <c r="D34" s="133"/>
      <c r="E34" s="133"/>
      <c r="F34" s="133"/>
      <c r="G34" s="133"/>
      <c r="H34" s="8"/>
      <c r="I34" s="8"/>
    </row>
    <row r="35" spans="1:9" ht="12">
      <c r="A35" s="133"/>
      <c r="B35" s="133"/>
      <c r="C35" s="133"/>
      <c r="D35" s="133"/>
      <c r="E35" s="133"/>
      <c r="F35" s="133"/>
      <c r="G35" s="133"/>
      <c r="H35" s="8"/>
      <c r="I35" s="8"/>
    </row>
    <row r="36" spans="1:9" ht="12">
      <c r="A36" s="133"/>
      <c r="B36" s="133"/>
      <c r="C36" s="133"/>
      <c r="D36" s="133"/>
      <c r="E36" s="134"/>
      <c r="F36" s="133"/>
      <c r="G36" s="133"/>
      <c r="H36" s="8"/>
      <c r="I36" s="8"/>
    </row>
    <row r="37" spans="1:9" ht="12">
      <c r="A37" s="133"/>
      <c r="B37" s="133"/>
      <c r="C37" s="133"/>
      <c r="D37" s="133"/>
      <c r="E37" s="133"/>
      <c r="F37" s="133"/>
      <c r="G37" s="133"/>
      <c r="H37" s="8"/>
      <c r="I37" s="8"/>
    </row>
    <row r="38" spans="1:9" ht="12">
      <c r="A38" s="133"/>
      <c r="B38" s="133"/>
      <c r="C38" s="133"/>
      <c r="D38" s="133"/>
      <c r="E38" s="134"/>
      <c r="F38" s="133"/>
      <c r="G38" s="133"/>
      <c r="H38" s="8"/>
      <c r="I38" s="8"/>
    </row>
    <row r="39" spans="1:9" ht="12">
      <c r="A39" s="133"/>
      <c r="B39" s="133"/>
      <c r="C39" s="133"/>
      <c r="D39" s="133"/>
      <c r="E39" s="133"/>
      <c r="F39" s="133"/>
      <c r="G39" s="133"/>
      <c r="H39" s="8"/>
      <c r="I39" s="8"/>
    </row>
    <row r="40" spans="1:9" ht="12">
      <c r="A40" s="133"/>
      <c r="B40" s="133"/>
      <c r="C40" s="133"/>
      <c r="D40" s="133"/>
      <c r="E40" s="133"/>
      <c r="F40" s="133"/>
      <c r="G40" s="133"/>
      <c r="H40" s="8"/>
      <c r="I40" s="8"/>
    </row>
    <row r="41" spans="1:9" ht="12">
      <c r="A41" s="133"/>
      <c r="B41" s="133"/>
      <c r="C41" s="133"/>
      <c r="D41" s="133"/>
      <c r="E41" s="133"/>
      <c r="F41" s="133"/>
      <c r="G41" s="133"/>
      <c r="H41" s="8"/>
      <c r="I41" s="8"/>
    </row>
    <row r="42" spans="1:9" ht="12">
      <c r="A42" s="133"/>
      <c r="B42" s="133"/>
      <c r="C42" s="133"/>
      <c r="D42" s="133"/>
      <c r="E42" s="133"/>
      <c r="F42" s="133"/>
      <c r="G42" s="133"/>
      <c r="H42" s="8"/>
      <c r="I42" s="8"/>
    </row>
    <row r="43" spans="1:9" ht="12">
      <c r="A43" s="133"/>
      <c r="B43" s="133"/>
      <c r="C43" s="133"/>
      <c r="D43" s="133"/>
      <c r="E43" s="133"/>
      <c r="F43" s="133"/>
      <c r="G43" s="133"/>
      <c r="H43" s="8"/>
      <c r="I43" s="8"/>
    </row>
    <row r="44" spans="1:9" ht="12">
      <c r="A44" s="133"/>
      <c r="B44" s="133"/>
      <c r="C44" s="133"/>
      <c r="D44" s="133"/>
      <c r="E44" s="133"/>
      <c r="F44" s="133"/>
      <c r="G44" s="133"/>
      <c r="H44" s="8"/>
      <c r="I44" s="8"/>
    </row>
    <row r="45" spans="1:9" ht="12">
      <c r="A45" s="133"/>
      <c r="B45" s="133"/>
      <c r="C45" s="133"/>
      <c r="D45" s="133"/>
      <c r="E45" s="133"/>
      <c r="F45" s="133"/>
      <c r="G45" s="133"/>
      <c r="H45" s="8"/>
      <c r="I45" s="8"/>
    </row>
    <row r="46" spans="1:9" ht="12">
      <c r="A46" s="133"/>
      <c r="B46" s="133"/>
      <c r="C46" s="133"/>
      <c r="D46" s="133"/>
      <c r="E46" s="133"/>
      <c r="F46" s="133"/>
      <c r="G46" s="133"/>
      <c r="H46" s="8"/>
      <c r="I46" s="8"/>
    </row>
    <row r="47" spans="1:9" ht="12">
      <c r="A47" s="133"/>
      <c r="B47" s="133"/>
      <c r="C47" s="133"/>
      <c r="D47" s="133"/>
      <c r="E47" s="133"/>
      <c r="F47" s="133"/>
      <c r="G47" s="133"/>
      <c r="H47" s="8"/>
      <c r="I47" s="8"/>
    </row>
    <row r="48" spans="1:9" ht="12">
      <c r="A48" s="133"/>
      <c r="B48" s="133"/>
      <c r="C48" s="133"/>
      <c r="D48" s="133"/>
      <c r="E48" s="133"/>
      <c r="F48" s="133"/>
      <c r="G48" s="133"/>
      <c r="H48" s="8"/>
      <c r="I48" s="8"/>
    </row>
    <row r="49" spans="1:9" ht="12">
      <c r="A49" s="133"/>
      <c r="B49" s="133"/>
      <c r="C49" s="133"/>
      <c r="D49" s="133"/>
      <c r="E49" s="133"/>
      <c r="F49" s="133"/>
      <c r="G49" s="133"/>
      <c r="H49" s="8"/>
      <c r="I49" s="8"/>
    </row>
    <row r="50" spans="1:9" ht="12">
      <c r="A50" s="133"/>
      <c r="B50" s="133"/>
      <c r="C50" s="133"/>
      <c r="D50" s="133"/>
      <c r="E50" s="133"/>
      <c r="F50" s="133"/>
      <c r="G50" s="133"/>
      <c r="H50" s="8"/>
      <c r="I50" s="8"/>
    </row>
    <row r="51" spans="1:9" ht="12">
      <c r="A51" s="133"/>
      <c r="B51" s="133"/>
      <c r="C51" s="133"/>
      <c r="D51" s="133"/>
      <c r="E51" s="133"/>
      <c r="F51" s="133"/>
      <c r="G51" s="133"/>
      <c r="H51" s="8"/>
      <c r="I51" s="8"/>
    </row>
    <row r="52" spans="1:9" ht="12">
      <c r="A52" s="133"/>
      <c r="B52" s="133"/>
      <c r="C52" s="133"/>
      <c r="D52" s="133"/>
      <c r="E52" s="133"/>
      <c r="F52" s="133"/>
      <c r="G52" s="133"/>
      <c r="H52" s="8"/>
      <c r="I52" s="8"/>
    </row>
    <row r="53" spans="1:9" ht="12">
      <c r="A53" s="133"/>
      <c r="B53" s="133"/>
      <c r="C53" s="133"/>
      <c r="D53" s="133"/>
      <c r="E53" s="133"/>
      <c r="F53" s="133"/>
      <c r="G53" s="133"/>
      <c r="H53" s="8"/>
      <c r="I53" s="8"/>
    </row>
    <row r="54" spans="1:9" ht="12">
      <c r="A54" s="133"/>
      <c r="B54" s="133"/>
      <c r="C54" s="133"/>
      <c r="D54" s="133"/>
      <c r="E54" s="133"/>
      <c r="F54" s="133"/>
      <c r="G54" s="133"/>
      <c r="H54" s="8"/>
      <c r="I54" s="8"/>
    </row>
    <row r="55" spans="1:9" ht="12">
      <c r="A55" s="133"/>
      <c r="B55" s="133"/>
      <c r="C55" s="133"/>
      <c r="D55" s="133"/>
      <c r="E55" s="133"/>
      <c r="F55" s="133"/>
      <c r="G55" s="133"/>
      <c r="H55" s="8"/>
      <c r="I55" s="8"/>
    </row>
    <row r="56" spans="1:9" ht="12">
      <c r="A56" s="133"/>
      <c r="B56" s="133"/>
      <c r="C56" s="133"/>
      <c r="D56" s="133"/>
      <c r="E56" s="133"/>
      <c r="F56" s="133"/>
      <c r="G56" s="133"/>
      <c r="H56" s="8"/>
      <c r="I56" s="8"/>
    </row>
    <row r="57" spans="1:9" ht="12">
      <c r="A57" s="133"/>
      <c r="B57" s="133"/>
      <c r="C57" s="133"/>
      <c r="D57" s="133"/>
      <c r="E57" s="133"/>
      <c r="G57" s="133"/>
      <c r="H57" s="8"/>
      <c r="I57" s="8"/>
    </row>
    <row r="60" ht="12">
      <c r="C60" s="135"/>
    </row>
    <row r="72" ht="12">
      <c r="F72" s="136"/>
    </row>
    <row r="73" spans="1:9" ht="12">
      <c r="A73" s="136"/>
      <c r="B73" s="136"/>
      <c r="C73" s="136"/>
      <c r="D73" s="136"/>
      <c r="E73" s="136"/>
      <c r="F73" s="136"/>
      <c r="G73" s="136"/>
      <c r="H73" s="9"/>
      <c r="I73" s="9"/>
    </row>
    <row r="74" spans="1:9" ht="12">
      <c r="A74" s="136"/>
      <c r="B74" s="136"/>
      <c r="C74" s="136"/>
      <c r="D74" s="136"/>
      <c r="E74" s="136"/>
      <c r="F74" s="138"/>
      <c r="G74" s="136"/>
      <c r="H74" s="9"/>
      <c r="I74" s="9"/>
    </row>
    <row r="75" spans="1:9" ht="12">
      <c r="A75" s="136"/>
      <c r="B75" s="136"/>
      <c r="C75" s="136"/>
      <c r="D75" s="136"/>
      <c r="E75" s="137"/>
      <c r="F75" s="138"/>
      <c r="G75" s="138"/>
      <c r="H75" s="9"/>
      <c r="I75" s="9"/>
    </row>
    <row r="76" spans="1:9" ht="12">
      <c r="A76" s="136"/>
      <c r="B76" s="136"/>
      <c r="C76" s="136"/>
      <c r="D76" s="136"/>
      <c r="E76" s="137"/>
      <c r="F76" s="138"/>
      <c r="G76" s="138"/>
      <c r="H76" s="9"/>
      <c r="I76" s="9"/>
    </row>
    <row r="77" spans="1:9" ht="12">
      <c r="A77" s="136"/>
      <c r="B77" s="136"/>
      <c r="C77" s="136"/>
      <c r="D77" s="136"/>
      <c r="E77" s="137"/>
      <c r="F77" s="138"/>
      <c r="G77" s="138"/>
      <c r="H77" s="9"/>
      <c r="I77" s="9"/>
    </row>
    <row r="78" spans="1:9" ht="12">
      <c r="A78" s="136"/>
      <c r="B78" s="136"/>
      <c r="C78" s="136"/>
      <c r="D78" s="136"/>
      <c r="E78" s="137"/>
      <c r="F78" s="138"/>
      <c r="G78" s="138"/>
      <c r="H78" s="132"/>
      <c r="I78" s="9"/>
    </row>
    <row r="79" spans="1:9" ht="12">
      <c r="A79" s="136"/>
      <c r="B79" s="136"/>
      <c r="C79" s="136"/>
      <c r="D79" s="136"/>
      <c r="E79" s="137"/>
      <c r="F79" s="138"/>
      <c r="G79" s="138"/>
      <c r="H79" s="9"/>
      <c r="I79" s="9"/>
    </row>
    <row r="80" spans="1:9" ht="12">
      <c r="A80" s="136"/>
      <c r="B80" s="136"/>
      <c r="C80" s="136"/>
      <c r="D80" s="136"/>
      <c r="E80" s="137"/>
      <c r="F80" s="138"/>
      <c r="G80" s="138"/>
      <c r="H80" s="9"/>
      <c r="I80" s="9"/>
    </row>
    <row r="81" spans="1:9" ht="12">
      <c r="A81" s="136"/>
      <c r="B81" s="136"/>
      <c r="C81" s="136"/>
      <c r="D81" s="136"/>
      <c r="E81" s="137"/>
      <c r="F81" s="140"/>
      <c r="G81" s="138"/>
      <c r="H81" s="9"/>
      <c r="I81" s="9"/>
    </row>
    <row r="82" spans="1:9" ht="12">
      <c r="A82" s="136"/>
      <c r="B82" s="136"/>
      <c r="C82" s="136"/>
      <c r="D82" s="136"/>
      <c r="E82" s="139"/>
      <c r="F82" s="140"/>
      <c r="G82" s="140"/>
      <c r="H82" s="141"/>
      <c r="I82" s="141"/>
    </row>
    <row r="83" spans="1:9" ht="12">
      <c r="A83" s="136"/>
      <c r="B83" s="136"/>
      <c r="C83" s="136"/>
      <c r="D83" s="136"/>
      <c r="E83" s="139"/>
      <c r="F83" s="140"/>
      <c r="G83" s="140"/>
      <c r="H83" s="141"/>
      <c r="I83" s="141"/>
    </row>
    <row r="84" spans="1:9" ht="12">
      <c r="A84" s="136"/>
      <c r="B84" s="136"/>
      <c r="C84" s="136"/>
      <c r="D84" s="136"/>
      <c r="E84" s="139"/>
      <c r="F84" s="142"/>
      <c r="G84" s="140"/>
      <c r="H84" s="141"/>
      <c r="I84" s="141"/>
    </row>
    <row r="85" spans="1:11" s="127" customFormat="1" ht="12">
      <c r="A85" s="142"/>
      <c r="B85" s="142"/>
      <c r="C85" s="142"/>
      <c r="D85" s="142"/>
      <c r="E85" s="143"/>
      <c r="F85" s="142"/>
      <c r="G85" s="142"/>
      <c r="H85" s="144"/>
      <c r="I85" s="144"/>
      <c r="J85" s="128"/>
      <c r="K85" s="128"/>
    </row>
    <row r="86" spans="1:11" s="127" customFormat="1" ht="12">
      <c r="A86" s="142"/>
      <c r="B86" s="142"/>
      <c r="C86" s="142"/>
      <c r="D86" s="142"/>
      <c r="E86" s="143"/>
      <c r="F86" s="142"/>
      <c r="G86" s="142"/>
      <c r="H86" s="144"/>
      <c r="I86" s="144"/>
      <c r="J86" s="128"/>
      <c r="K86" s="128"/>
    </row>
    <row r="87" spans="1:11" s="40" customFormat="1" ht="12">
      <c r="A87" s="142"/>
      <c r="B87" s="142"/>
      <c r="C87" s="142"/>
      <c r="D87" s="142"/>
      <c r="E87" s="143"/>
      <c r="F87" s="142"/>
      <c r="G87" s="142"/>
      <c r="H87" s="144"/>
      <c r="I87" s="144"/>
      <c r="J87" s="128"/>
      <c r="K87" s="145"/>
    </row>
    <row r="88" spans="1:11" s="127" customFormat="1" ht="12">
      <c r="A88" s="142"/>
      <c r="B88" s="142"/>
      <c r="C88" s="142"/>
      <c r="D88" s="142"/>
      <c r="E88" s="143"/>
      <c r="F88" s="126"/>
      <c r="G88" s="142"/>
      <c r="H88" s="144"/>
      <c r="I88" s="144"/>
      <c r="J88" s="128"/>
      <c r="K88" s="128"/>
    </row>
    <row r="226" ht="89.25" customHeight="1"/>
    <row r="227" ht="89.25" customHeight="1"/>
  </sheetData>
  <mergeCells count="1">
    <mergeCell ref="A4:E4"/>
  </mergeCells>
  <printOptions gridLines="1"/>
  <pageMargins left="0.75" right="0.75" top="1" bottom="1" header="0.5" footer="0.5"/>
  <pageSetup horizontalDpi="600" verticalDpi="600" orientation="landscape"/>
</worksheet>
</file>

<file path=xl/worksheets/sheet2.xml><?xml version="1.0" encoding="utf-8"?>
<worksheet xmlns="http://schemas.openxmlformats.org/spreadsheetml/2006/main" xmlns:r="http://schemas.openxmlformats.org/officeDocument/2006/relationships">
  <sheetPr codeName="Sheet1"/>
  <dimension ref="A1:O90"/>
  <sheetViews>
    <sheetView zoomScale="142" zoomScaleNormal="142" workbookViewId="0" topLeftCell="H1">
      <selection activeCell="A2" sqref="A2"/>
    </sheetView>
  </sheetViews>
  <sheetFormatPr defaultColWidth="11.421875" defaultRowHeight="12.75"/>
  <cols>
    <col min="1" max="1" width="16.7109375" style="28" customWidth="1"/>
    <col min="2" max="3" width="9.421875" style="28" customWidth="1"/>
    <col min="4" max="4" width="6.140625" style="28" customWidth="1"/>
    <col min="5" max="5" width="6.7109375" style="28" customWidth="1"/>
    <col min="6" max="6" width="7.8515625" style="28" customWidth="1"/>
    <col min="7" max="7" width="10.00390625" style="28" customWidth="1"/>
    <col min="8" max="8" width="28.140625" style="45" customWidth="1"/>
    <col min="9" max="9" width="23.7109375" style="45" customWidth="1"/>
    <col min="10" max="10" width="16.00390625" style="46" customWidth="1"/>
    <col min="11" max="15" width="9.140625" style="27" customWidth="1"/>
    <col min="16" max="16384" width="8.8515625" style="28" customWidth="1"/>
  </cols>
  <sheetData>
    <row r="1" spans="1:15" s="11" customFormat="1" ht="33.75">
      <c r="A1" s="1" t="s">
        <v>336</v>
      </c>
      <c r="B1" s="1" t="s">
        <v>337</v>
      </c>
      <c r="C1" s="1" t="s">
        <v>338</v>
      </c>
      <c r="D1" s="1" t="s">
        <v>339</v>
      </c>
      <c r="E1" s="1" t="s">
        <v>340</v>
      </c>
      <c r="F1" s="1" t="s">
        <v>262</v>
      </c>
      <c r="G1" s="1" t="s">
        <v>263</v>
      </c>
      <c r="H1" s="1" t="s">
        <v>342</v>
      </c>
      <c r="I1" s="1" t="s">
        <v>341</v>
      </c>
      <c r="J1" s="1" t="s">
        <v>335</v>
      </c>
      <c r="K1" s="1" t="s">
        <v>264</v>
      </c>
      <c r="L1" s="10"/>
      <c r="M1" s="10"/>
      <c r="N1" s="10"/>
      <c r="O1" s="10"/>
    </row>
    <row r="2" spans="1:15" s="17" customFormat="1" ht="396.75">
      <c r="A2" s="12" t="s">
        <v>626</v>
      </c>
      <c r="B2" s="12">
        <v>8</v>
      </c>
      <c r="C2" s="12" t="s">
        <v>627</v>
      </c>
      <c r="D2" s="12">
        <v>7</v>
      </c>
      <c r="E2" s="12" t="s">
        <v>259</v>
      </c>
      <c r="F2" s="12">
        <v>9</v>
      </c>
      <c r="G2" s="12" t="s">
        <v>235</v>
      </c>
      <c r="H2" s="13" t="s">
        <v>236</v>
      </c>
      <c r="I2" s="13" t="s">
        <v>237</v>
      </c>
      <c r="J2" s="14" t="s">
        <v>238</v>
      </c>
      <c r="K2" s="15" t="s">
        <v>538</v>
      </c>
      <c r="L2" s="16"/>
      <c r="M2" s="16"/>
      <c r="N2" s="16"/>
      <c r="O2" s="16"/>
    </row>
    <row r="3" spans="1:15" s="17" customFormat="1" ht="66">
      <c r="A3" s="12" t="s">
        <v>626</v>
      </c>
      <c r="B3" s="12">
        <v>9</v>
      </c>
      <c r="C3" s="12" t="s">
        <v>627</v>
      </c>
      <c r="D3" s="12">
        <v>7</v>
      </c>
      <c r="E3" s="12" t="s">
        <v>466</v>
      </c>
      <c r="F3" s="12">
        <v>25</v>
      </c>
      <c r="G3" s="12" t="s">
        <v>235</v>
      </c>
      <c r="H3" s="18" t="s">
        <v>239</v>
      </c>
      <c r="I3" s="18" t="s">
        <v>240</v>
      </c>
      <c r="J3" s="14" t="s">
        <v>241</v>
      </c>
      <c r="K3" s="15" t="s">
        <v>538</v>
      </c>
      <c r="L3" s="16"/>
      <c r="M3" s="16"/>
      <c r="N3" s="16"/>
      <c r="O3" s="16"/>
    </row>
    <row r="4" spans="1:15" s="17" customFormat="1" ht="78">
      <c r="A4" s="12" t="s">
        <v>626</v>
      </c>
      <c r="B4" s="12">
        <v>10</v>
      </c>
      <c r="C4" s="12" t="s">
        <v>627</v>
      </c>
      <c r="D4" s="12">
        <v>8</v>
      </c>
      <c r="E4" s="12" t="s">
        <v>567</v>
      </c>
      <c r="F4" s="12">
        <v>1</v>
      </c>
      <c r="G4" s="12" t="s">
        <v>235</v>
      </c>
      <c r="H4" s="13" t="s">
        <v>242</v>
      </c>
      <c r="I4" s="13" t="s">
        <v>243</v>
      </c>
      <c r="J4" s="14" t="s">
        <v>244</v>
      </c>
      <c r="K4" s="15" t="s">
        <v>538</v>
      </c>
      <c r="L4" s="16"/>
      <c r="M4" s="16"/>
      <c r="N4" s="16"/>
      <c r="O4" s="16"/>
    </row>
    <row r="5" spans="1:15" s="17" customFormat="1" ht="22.5">
      <c r="A5" s="12" t="s">
        <v>626</v>
      </c>
      <c r="B5" s="12">
        <v>16</v>
      </c>
      <c r="C5" s="12" t="s">
        <v>627</v>
      </c>
      <c r="D5" s="12">
        <v>11</v>
      </c>
      <c r="E5" s="12" t="s">
        <v>514</v>
      </c>
      <c r="F5" s="12">
        <v>4</v>
      </c>
      <c r="G5" s="12" t="s">
        <v>235</v>
      </c>
      <c r="H5" s="19" t="s">
        <v>245</v>
      </c>
      <c r="I5" s="13" t="s">
        <v>246</v>
      </c>
      <c r="J5" s="14" t="s">
        <v>247</v>
      </c>
      <c r="K5" s="15" t="s">
        <v>538</v>
      </c>
      <c r="L5" s="16"/>
      <c r="M5" s="16"/>
      <c r="N5" s="16"/>
      <c r="O5" s="16"/>
    </row>
    <row r="6" spans="1:15" s="17" customFormat="1" ht="43.5">
      <c r="A6" s="12" t="s">
        <v>626</v>
      </c>
      <c r="B6" s="12">
        <v>19</v>
      </c>
      <c r="C6" s="12" t="s">
        <v>627</v>
      </c>
      <c r="D6" s="12">
        <v>12</v>
      </c>
      <c r="E6" s="12">
        <v>9.6</v>
      </c>
      <c r="F6" s="12">
        <v>6</v>
      </c>
      <c r="G6" s="12" t="s">
        <v>235</v>
      </c>
      <c r="H6" s="18" t="s">
        <v>248</v>
      </c>
      <c r="I6" s="18" t="s">
        <v>249</v>
      </c>
      <c r="J6" s="14" t="s">
        <v>247</v>
      </c>
      <c r="K6" s="15" t="s">
        <v>538</v>
      </c>
      <c r="L6" s="16"/>
      <c r="M6" s="16"/>
      <c r="N6" s="16"/>
      <c r="O6" s="16"/>
    </row>
    <row r="7" spans="1:15" s="22" customFormat="1" ht="55.5">
      <c r="A7" s="12" t="s">
        <v>626</v>
      </c>
      <c r="B7" s="12">
        <v>21</v>
      </c>
      <c r="C7" s="12" t="s">
        <v>627</v>
      </c>
      <c r="D7" s="12">
        <v>27</v>
      </c>
      <c r="E7" s="12" t="s">
        <v>250</v>
      </c>
      <c r="F7" s="12">
        <v>36</v>
      </c>
      <c r="G7" s="12" t="s">
        <v>235</v>
      </c>
      <c r="H7" s="13" t="s">
        <v>251</v>
      </c>
      <c r="I7" s="13" t="s">
        <v>252</v>
      </c>
      <c r="J7" s="14" t="s">
        <v>247</v>
      </c>
      <c r="K7" s="20" t="s">
        <v>538</v>
      </c>
      <c r="L7" s="21"/>
      <c r="M7" s="21"/>
      <c r="N7" s="21"/>
      <c r="O7" s="21"/>
    </row>
    <row r="8" spans="1:11" ht="45">
      <c r="A8" s="23" t="s">
        <v>626</v>
      </c>
      <c r="B8" s="23">
        <v>22</v>
      </c>
      <c r="C8" s="23" t="s">
        <v>627</v>
      </c>
      <c r="D8" s="23">
        <v>0</v>
      </c>
      <c r="E8" s="23" t="s">
        <v>253</v>
      </c>
      <c r="F8" s="23">
        <v>0</v>
      </c>
      <c r="G8" s="23" t="s">
        <v>235</v>
      </c>
      <c r="H8" s="24" t="s">
        <v>206</v>
      </c>
      <c r="I8" s="24" t="s">
        <v>207</v>
      </c>
      <c r="J8" s="25" t="s">
        <v>208</v>
      </c>
      <c r="K8" s="26" t="s">
        <v>538</v>
      </c>
    </row>
    <row r="9" spans="1:15" s="31" customFormat="1" ht="22.5">
      <c r="A9" s="23" t="s">
        <v>626</v>
      </c>
      <c r="B9" s="23">
        <v>23</v>
      </c>
      <c r="C9" s="23" t="s">
        <v>627</v>
      </c>
      <c r="D9" s="23">
        <v>45</v>
      </c>
      <c r="E9" s="23" t="s">
        <v>506</v>
      </c>
      <c r="F9" s="23">
        <v>19</v>
      </c>
      <c r="G9" s="23" t="s">
        <v>235</v>
      </c>
      <c r="H9" s="24" t="s">
        <v>209</v>
      </c>
      <c r="I9" s="24" t="s">
        <v>210</v>
      </c>
      <c r="J9" s="25" t="s">
        <v>211</v>
      </c>
      <c r="K9" s="29" t="s">
        <v>538</v>
      </c>
      <c r="L9" s="30"/>
      <c r="M9" s="30"/>
      <c r="N9" s="30"/>
      <c r="O9" s="30"/>
    </row>
    <row r="10" spans="1:15" s="17" customFormat="1" ht="78">
      <c r="A10" s="12" t="s">
        <v>626</v>
      </c>
      <c r="B10" s="12">
        <v>24</v>
      </c>
      <c r="C10" s="12" t="s">
        <v>627</v>
      </c>
      <c r="D10" s="12">
        <v>0</v>
      </c>
      <c r="E10" s="12" t="s">
        <v>253</v>
      </c>
      <c r="F10" s="12">
        <v>0</v>
      </c>
      <c r="G10" s="12" t="s">
        <v>235</v>
      </c>
      <c r="H10" s="13" t="s">
        <v>212</v>
      </c>
      <c r="I10" s="13" t="s">
        <v>213</v>
      </c>
      <c r="J10" s="14" t="s">
        <v>214</v>
      </c>
      <c r="K10" s="15" t="s">
        <v>538</v>
      </c>
      <c r="L10" s="16"/>
      <c r="M10" s="16"/>
      <c r="N10" s="16"/>
      <c r="O10" s="16"/>
    </row>
    <row r="11" spans="1:15" s="17" customFormat="1" ht="33.75">
      <c r="A11" s="12" t="s">
        <v>626</v>
      </c>
      <c r="B11" s="12">
        <v>29</v>
      </c>
      <c r="C11" s="12" t="s">
        <v>627</v>
      </c>
      <c r="D11" s="12">
        <v>9</v>
      </c>
      <c r="E11" s="12" t="s">
        <v>567</v>
      </c>
      <c r="F11" s="12">
        <v>17</v>
      </c>
      <c r="G11" s="12" t="s">
        <v>235</v>
      </c>
      <c r="H11" s="13" t="s">
        <v>215</v>
      </c>
      <c r="I11" s="13" t="s">
        <v>216</v>
      </c>
      <c r="J11" s="14" t="s">
        <v>217</v>
      </c>
      <c r="K11" s="15" t="s">
        <v>538</v>
      </c>
      <c r="L11" s="16"/>
      <c r="M11" s="16"/>
      <c r="N11" s="16"/>
      <c r="O11" s="16"/>
    </row>
    <row r="12" spans="1:15" s="17" customFormat="1" ht="45">
      <c r="A12" s="12" t="s">
        <v>626</v>
      </c>
      <c r="B12" s="12">
        <v>31</v>
      </c>
      <c r="C12" s="12" t="s">
        <v>627</v>
      </c>
      <c r="D12" s="12">
        <v>10</v>
      </c>
      <c r="E12" s="12" t="s">
        <v>479</v>
      </c>
      <c r="F12" s="12">
        <v>8</v>
      </c>
      <c r="G12" s="12" t="s">
        <v>235</v>
      </c>
      <c r="H12" s="13" t="s">
        <v>218</v>
      </c>
      <c r="I12" s="13" t="s">
        <v>219</v>
      </c>
      <c r="J12" s="14" t="s">
        <v>220</v>
      </c>
      <c r="K12" s="15" t="s">
        <v>538</v>
      </c>
      <c r="L12" s="16"/>
      <c r="M12" s="16"/>
      <c r="N12" s="16"/>
      <c r="O12" s="16"/>
    </row>
    <row r="13" spans="1:15" s="17" customFormat="1" ht="33.75">
      <c r="A13" s="12" t="s">
        <v>626</v>
      </c>
      <c r="B13" s="12">
        <v>32</v>
      </c>
      <c r="C13" s="12" t="s">
        <v>627</v>
      </c>
      <c r="D13" s="12">
        <v>10</v>
      </c>
      <c r="E13" s="12" t="s">
        <v>514</v>
      </c>
      <c r="F13" s="12">
        <v>14</v>
      </c>
      <c r="G13" s="12" t="s">
        <v>235</v>
      </c>
      <c r="H13" s="13" t="s">
        <v>221</v>
      </c>
      <c r="I13" s="13" t="s">
        <v>222</v>
      </c>
      <c r="J13" s="14" t="s">
        <v>224</v>
      </c>
      <c r="K13" s="15" t="s">
        <v>538</v>
      </c>
      <c r="L13" s="16"/>
      <c r="M13" s="16"/>
      <c r="N13" s="16"/>
      <c r="O13" s="16"/>
    </row>
    <row r="14" spans="1:15" s="17" customFormat="1" ht="45">
      <c r="A14" s="12" t="s">
        <v>626</v>
      </c>
      <c r="B14" s="12">
        <v>35</v>
      </c>
      <c r="C14" s="12" t="s">
        <v>627</v>
      </c>
      <c r="D14" s="12">
        <v>52</v>
      </c>
      <c r="E14" s="12" t="s">
        <v>454</v>
      </c>
      <c r="F14" s="12" t="s">
        <v>225</v>
      </c>
      <c r="G14" s="12" t="s">
        <v>235</v>
      </c>
      <c r="H14" s="13" t="s">
        <v>226</v>
      </c>
      <c r="I14" s="13" t="s">
        <v>488</v>
      </c>
      <c r="J14" s="14" t="s">
        <v>227</v>
      </c>
      <c r="K14" s="15" t="s">
        <v>382</v>
      </c>
      <c r="L14" s="16"/>
      <c r="M14" s="16"/>
      <c r="N14" s="16"/>
      <c r="O14" s="16"/>
    </row>
    <row r="15" spans="1:15" s="17" customFormat="1" ht="99.75">
      <c r="A15" s="12" t="s">
        <v>228</v>
      </c>
      <c r="B15" s="12">
        <v>1</v>
      </c>
      <c r="C15" s="12"/>
      <c r="D15" s="12"/>
      <c r="E15" s="12"/>
      <c r="F15" s="12"/>
      <c r="G15" s="12" t="s">
        <v>235</v>
      </c>
      <c r="H15" s="13" t="s">
        <v>229</v>
      </c>
      <c r="I15" s="13" t="s">
        <v>230</v>
      </c>
      <c r="J15" s="14" t="s">
        <v>231</v>
      </c>
      <c r="K15" s="15" t="s">
        <v>301</v>
      </c>
      <c r="L15" s="16"/>
      <c r="M15" s="16"/>
      <c r="N15" s="16"/>
      <c r="O15" s="16"/>
    </row>
    <row r="16" spans="1:15" s="17" customFormat="1" ht="45">
      <c r="A16" s="12" t="s">
        <v>232</v>
      </c>
      <c r="B16" s="12">
        <v>1</v>
      </c>
      <c r="C16" s="12"/>
      <c r="D16" s="12"/>
      <c r="E16" s="12"/>
      <c r="F16" s="12"/>
      <c r="G16" s="12" t="s">
        <v>235</v>
      </c>
      <c r="H16" s="13" t="s">
        <v>233</v>
      </c>
      <c r="I16" s="13" t="s">
        <v>234</v>
      </c>
      <c r="J16" s="14" t="s">
        <v>173</v>
      </c>
      <c r="K16" s="15" t="s">
        <v>382</v>
      </c>
      <c r="L16" s="16"/>
      <c r="M16" s="16"/>
      <c r="N16" s="16"/>
      <c r="O16" s="16"/>
    </row>
    <row r="17" spans="1:15" s="17" customFormat="1" ht="55.5">
      <c r="A17" s="12" t="s">
        <v>174</v>
      </c>
      <c r="B17" s="12">
        <v>1</v>
      </c>
      <c r="C17" s="12"/>
      <c r="D17" s="12"/>
      <c r="E17" s="12" t="s">
        <v>479</v>
      </c>
      <c r="F17" s="12"/>
      <c r="G17" s="12" t="s">
        <v>235</v>
      </c>
      <c r="H17" s="13" t="s">
        <v>175</v>
      </c>
      <c r="I17" s="13" t="s">
        <v>176</v>
      </c>
      <c r="J17" s="14" t="s">
        <v>177</v>
      </c>
      <c r="K17" s="15" t="s">
        <v>301</v>
      </c>
      <c r="L17" s="16"/>
      <c r="M17" s="16"/>
      <c r="N17" s="16"/>
      <c r="O17" s="16"/>
    </row>
    <row r="18" spans="1:15" s="17" customFormat="1" ht="22.5">
      <c r="A18" s="12" t="s">
        <v>174</v>
      </c>
      <c r="B18" s="12">
        <v>2</v>
      </c>
      <c r="C18" s="12"/>
      <c r="D18" s="12"/>
      <c r="E18" s="12">
        <v>9.6</v>
      </c>
      <c r="F18" s="12"/>
      <c r="G18" s="12" t="s">
        <v>235</v>
      </c>
      <c r="H18" s="13" t="s">
        <v>178</v>
      </c>
      <c r="I18" s="13" t="s">
        <v>179</v>
      </c>
      <c r="J18" s="14" t="s">
        <v>180</v>
      </c>
      <c r="K18" s="15" t="s">
        <v>538</v>
      </c>
      <c r="L18" s="16"/>
      <c r="M18" s="16"/>
      <c r="N18" s="16"/>
      <c r="O18" s="16"/>
    </row>
    <row r="19" spans="1:15" s="17" customFormat="1" ht="78">
      <c r="A19" s="12" t="s">
        <v>181</v>
      </c>
      <c r="B19" s="12"/>
      <c r="C19" s="12"/>
      <c r="D19" s="12"/>
      <c r="E19" s="12"/>
      <c r="F19" s="12"/>
      <c r="G19" s="12" t="s">
        <v>235</v>
      </c>
      <c r="H19" s="13" t="s">
        <v>182</v>
      </c>
      <c r="I19" s="13" t="s">
        <v>183</v>
      </c>
      <c r="J19" s="14" t="s">
        <v>184</v>
      </c>
      <c r="K19" s="15" t="s">
        <v>405</v>
      </c>
      <c r="L19" s="16"/>
      <c r="M19" s="16"/>
      <c r="N19" s="16"/>
      <c r="O19" s="16"/>
    </row>
    <row r="20" spans="1:15" s="17" customFormat="1" ht="66.75">
      <c r="A20" s="12" t="s">
        <v>174</v>
      </c>
      <c r="B20" s="12">
        <v>4</v>
      </c>
      <c r="C20" s="12"/>
      <c r="D20" s="12"/>
      <c r="E20" s="12">
        <v>19.2</v>
      </c>
      <c r="F20" s="12"/>
      <c r="G20" s="12" t="s">
        <v>235</v>
      </c>
      <c r="H20" s="13" t="s">
        <v>185</v>
      </c>
      <c r="I20" s="13" t="s">
        <v>186</v>
      </c>
      <c r="J20" s="14" t="s">
        <v>187</v>
      </c>
      <c r="K20" s="15" t="s">
        <v>405</v>
      </c>
      <c r="L20" s="16"/>
      <c r="M20" s="16"/>
      <c r="N20" s="16"/>
      <c r="O20" s="16"/>
    </row>
    <row r="21" spans="1:15" s="17" customFormat="1" ht="12">
      <c r="A21" s="12" t="s">
        <v>437</v>
      </c>
      <c r="B21" s="12">
        <v>12</v>
      </c>
      <c r="C21" s="12"/>
      <c r="D21" s="12"/>
      <c r="E21" s="32" t="s">
        <v>536</v>
      </c>
      <c r="F21" s="33" t="s">
        <v>235</v>
      </c>
      <c r="G21" s="33" t="s">
        <v>188</v>
      </c>
      <c r="H21" s="34" t="s">
        <v>189</v>
      </c>
      <c r="I21" s="34" t="s">
        <v>486</v>
      </c>
      <c r="J21" s="14" t="s">
        <v>190</v>
      </c>
      <c r="K21" s="15" t="s">
        <v>538</v>
      </c>
      <c r="L21" s="16"/>
      <c r="M21" s="16"/>
      <c r="N21" s="16"/>
      <c r="O21" s="16"/>
    </row>
    <row r="22" spans="1:15" s="17" customFormat="1" ht="78">
      <c r="A22" s="12" t="s">
        <v>228</v>
      </c>
      <c r="B22" s="12">
        <v>2</v>
      </c>
      <c r="C22" s="12"/>
      <c r="D22" s="12"/>
      <c r="E22" s="12"/>
      <c r="F22" s="12"/>
      <c r="G22" s="12" t="s">
        <v>188</v>
      </c>
      <c r="H22" s="13" t="s">
        <v>192</v>
      </c>
      <c r="I22" s="13" t="s">
        <v>193</v>
      </c>
      <c r="J22" s="14" t="s">
        <v>180</v>
      </c>
      <c r="K22" s="15" t="s">
        <v>538</v>
      </c>
      <c r="L22" s="16"/>
      <c r="M22" s="16"/>
      <c r="N22" s="16"/>
      <c r="O22" s="16"/>
    </row>
    <row r="23" spans="1:15" s="17" customFormat="1" ht="66.75">
      <c r="A23" s="12" t="s">
        <v>438</v>
      </c>
      <c r="B23" s="12" t="s">
        <v>194</v>
      </c>
      <c r="C23" s="12" t="s">
        <v>439</v>
      </c>
      <c r="D23" s="12">
        <v>15</v>
      </c>
      <c r="E23" s="12" t="s">
        <v>440</v>
      </c>
      <c r="F23" s="12">
        <v>54</v>
      </c>
      <c r="G23" s="12" t="s">
        <v>195</v>
      </c>
      <c r="H23" s="13" t="s">
        <v>196</v>
      </c>
      <c r="I23" s="13" t="s">
        <v>197</v>
      </c>
      <c r="J23" s="14" t="s">
        <v>198</v>
      </c>
      <c r="K23" s="15" t="s">
        <v>538</v>
      </c>
      <c r="L23" s="16"/>
      <c r="M23" s="16"/>
      <c r="N23" s="16"/>
      <c r="O23" s="16"/>
    </row>
    <row r="24" spans="1:15" s="17" customFormat="1" ht="22.5">
      <c r="A24" s="12" t="s">
        <v>438</v>
      </c>
      <c r="B24" s="12" t="s">
        <v>199</v>
      </c>
      <c r="C24" s="12" t="s">
        <v>439</v>
      </c>
      <c r="D24" s="12">
        <v>39</v>
      </c>
      <c r="E24" s="12" t="s">
        <v>200</v>
      </c>
      <c r="F24" s="12">
        <v>1</v>
      </c>
      <c r="G24" s="12" t="s">
        <v>195</v>
      </c>
      <c r="H24" s="13" t="s">
        <v>201</v>
      </c>
      <c r="I24" s="13" t="s">
        <v>202</v>
      </c>
      <c r="J24" s="14" t="s">
        <v>203</v>
      </c>
      <c r="K24" s="15" t="s">
        <v>538</v>
      </c>
      <c r="L24" s="16"/>
      <c r="M24" s="16"/>
      <c r="N24" s="16"/>
      <c r="O24" s="16"/>
    </row>
    <row r="25" spans="1:15" s="17" customFormat="1" ht="22.5">
      <c r="A25" s="12" t="s">
        <v>438</v>
      </c>
      <c r="B25" s="12" t="s">
        <v>204</v>
      </c>
      <c r="C25" s="12" t="s">
        <v>439</v>
      </c>
      <c r="D25" s="12">
        <v>41</v>
      </c>
      <c r="E25" s="12" t="s">
        <v>415</v>
      </c>
      <c r="F25" s="12">
        <v>1</v>
      </c>
      <c r="G25" s="12" t="s">
        <v>195</v>
      </c>
      <c r="H25" s="13" t="s">
        <v>201</v>
      </c>
      <c r="I25" s="13" t="s">
        <v>202</v>
      </c>
      <c r="J25" s="14" t="s">
        <v>203</v>
      </c>
      <c r="K25" s="15" t="s">
        <v>538</v>
      </c>
      <c r="L25" s="16"/>
      <c r="M25" s="16"/>
      <c r="N25" s="16"/>
      <c r="O25" s="16"/>
    </row>
    <row r="26" spans="1:15" s="17" customFormat="1" ht="33.75">
      <c r="A26" s="12" t="s">
        <v>438</v>
      </c>
      <c r="B26" s="12" t="s">
        <v>205</v>
      </c>
      <c r="C26" s="12" t="s">
        <v>439</v>
      </c>
      <c r="D26" s="12">
        <v>57</v>
      </c>
      <c r="E26" s="12" t="s">
        <v>416</v>
      </c>
      <c r="F26" s="12">
        <v>42</v>
      </c>
      <c r="G26" s="12" t="s">
        <v>195</v>
      </c>
      <c r="H26" s="13" t="s">
        <v>127</v>
      </c>
      <c r="I26" s="13" t="s">
        <v>128</v>
      </c>
      <c r="J26" s="14" t="s">
        <v>129</v>
      </c>
      <c r="K26" s="15" t="s">
        <v>538</v>
      </c>
      <c r="L26" s="16"/>
      <c r="M26" s="16"/>
      <c r="N26" s="16"/>
      <c r="O26" s="16"/>
    </row>
    <row r="27" spans="1:15" s="17" customFormat="1" ht="33.75">
      <c r="A27" s="35" t="s">
        <v>398</v>
      </c>
      <c r="B27" s="35" t="s">
        <v>130</v>
      </c>
      <c r="C27" s="35" t="s">
        <v>400</v>
      </c>
      <c r="D27" s="35">
        <v>7</v>
      </c>
      <c r="E27" s="35" t="s">
        <v>259</v>
      </c>
      <c r="F27" s="35">
        <v>9</v>
      </c>
      <c r="G27" s="35" t="s">
        <v>195</v>
      </c>
      <c r="H27" s="7" t="s">
        <v>131</v>
      </c>
      <c r="I27" s="7" t="s">
        <v>132</v>
      </c>
      <c r="J27" s="14" t="s">
        <v>133</v>
      </c>
      <c r="K27" s="15" t="s">
        <v>382</v>
      </c>
      <c r="L27" s="16"/>
      <c r="M27" s="16"/>
      <c r="N27" s="16"/>
      <c r="O27" s="16"/>
    </row>
    <row r="28" spans="1:15" s="17" customFormat="1" ht="55.5">
      <c r="A28" s="35" t="s">
        <v>398</v>
      </c>
      <c r="B28" s="35" t="s">
        <v>134</v>
      </c>
      <c r="C28" s="35" t="s">
        <v>400</v>
      </c>
      <c r="D28" s="35">
        <v>7</v>
      </c>
      <c r="E28" s="35" t="s">
        <v>466</v>
      </c>
      <c r="F28" s="35">
        <v>29</v>
      </c>
      <c r="G28" s="35" t="s">
        <v>195</v>
      </c>
      <c r="H28" s="7" t="s">
        <v>135</v>
      </c>
      <c r="I28" s="7" t="s">
        <v>132</v>
      </c>
      <c r="J28" s="14" t="s">
        <v>136</v>
      </c>
      <c r="K28" s="15" t="s">
        <v>538</v>
      </c>
      <c r="L28" s="16"/>
      <c r="M28" s="16"/>
      <c r="N28" s="16"/>
      <c r="O28" s="16"/>
    </row>
    <row r="29" spans="1:15" s="17" customFormat="1" ht="55.5">
      <c r="A29" s="35" t="s">
        <v>398</v>
      </c>
      <c r="B29" s="35" t="s">
        <v>137</v>
      </c>
      <c r="C29" s="35" t="s">
        <v>400</v>
      </c>
      <c r="D29" s="35">
        <v>9</v>
      </c>
      <c r="E29" s="35" t="s">
        <v>455</v>
      </c>
      <c r="F29" s="35">
        <v>42</v>
      </c>
      <c r="G29" s="35" t="s">
        <v>195</v>
      </c>
      <c r="H29" s="7" t="s">
        <v>138</v>
      </c>
      <c r="I29" s="7" t="s">
        <v>139</v>
      </c>
      <c r="J29" s="14" t="s">
        <v>136</v>
      </c>
      <c r="K29" s="15" t="s">
        <v>538</v>
      </c>
      <c r="L29" s="16"/>
      <c r="M29" s="16"/>
      <c r="N29" s="16"/>
      <c r="O29" s="16"/>
    </row>
    <row r="30" spans="1:15" s="17" customFormat="1" ht="55.5">
      <c r="A30" s="35" t="s">
        <v>398</v>
      </c>
      <c r="B30" s="35" t="s">
        <v>140</v>
      </c>
      <c r="C30" s="35" t="s">
        <v>400</v>
      </c>
      <c r="D30" s="35">
        <v>9</v>
      </c>
      <c r="E30" s="35" t="s">
        <v>479</v>
      </c>
      <c r="F30" s="35">
        <v>57</v>
      </c>
      <c r="G30" s="35" t="s">
        <v>195</v>
      </c>
      <c r="H30" s="7" t="s">
        <v>141</v>
      </c>
      <c r="I30" s="7" t="s">
        <v>142</v>
      </c>
      <c r="J30" s="14" t="s">
        <v>136</v>
      </c>
      <c r="K30" s="15" t="s">
        <v>538</v>
      </c>
      <c r="L30" s="16"/>
      <c r="M30" s="16"/>
      <c r="N30" s="16"/>
      <c r="O30" s="16"/>
    </row>
    <row r="31" spans="1:15" s="17" customFormat="1" ht="55.5">
      <c r="A31" s="35" t="s">
        <v>398</v>
      </c>
      <c r="B31" s="35" t="s">
        <v>143</v>
      </c>
      <c r="C31" s="35" t="s">
        <v>400</v>
      </c>
      <c r="D31" s="35">
        <v>10</v>
      </c>
      <c r="E31" s="35" t="s">
        <v>479</v>
      </c>
      <c r="F31" s="35">
        <v>1</v>
      </c>
      <c r="G31" s="35" t="s">
        <v>195</v>
      </c>
      <c r="H31" s="7" t="s">
        <v>144</v>
      </c>
      <c r="I31" s="7" t="s">
        <v>145</v>
      </c>
      <c r="J31" s="14" t="s">
        <v>136</v>
      </c>
      <c r="K31" s="15" t="s">
        <v>538</v>
      </c>
      <c r="L31" s="16"/>
      <c r="M31" s="16"/>
      <c r="N31" s="16"/>
      <c r="O31" s="16"/>
    </row>
    <row r="32" spans="1:15" s="17" customFormat="1" ht="12">
      <c r="A32" s="35" t="s">
        <v>398</v>
      </c>
      <c r="B32" s="35" t="s">
        <v>146</v>
      </c>
      <c r="C32" s="35" t="s">
        <v>400</v>
      </c>
      <c r="D32" s="35">
        <v>10</v>
      </c>
      <c r="E32" s="35" t="s">
        <v>479</v>
      </c>
      <c r="F32" s="35">
        <v>14</v>
      </c>
      <c r="G32" s="35" t="s">
        <v>195</v>
      </c>
      <c r="H32" s="7" t="s">
        <v>147</v>
      </c>
      <c r="I32" s="7" t="s">
        <v>132</v>
      </c>
      <c r="J32" s="14" t="s">
        <v>203</v>
      </c>
      <c r="K32" s="15" t="s">
        <v>538</v>
      </c>
      <c r="L32" s="16"/>
      <c r="M32" s="16"/>
      <c r="N32" s="16"/>
      <c r="O32" s="16"/>
    </row>
    <row r="33" spans="1:15" s="17" customFormat="1" ht="22.5">
      <c r="A33" s="35" t="s">
        <v>398</v>
      </c>
      <c r="B33" s="35" t="s">
        <v>148</v>
      </c>
      <c r="C33" s="35" t="s">
        <v>400</v>
      </c>
      <c r="D33" s="35">
        <v>10</v>
      </c>
      <c r="E33" s="35" t="s">
        <v>479</v>
      </c>
      <c r="F33" s="35">
        <v>28</v>
      </c>
      <c r="G33" s="35" t="s">
        <v>195</v>
      </c>
      <c r="H33" s="7" t="s">
        <v>149</v>
      </c>
      <c r="I33" s="7" t="s">
        <v>132</v>
      </c>
      <c r="J33" s="14" t="s">
        <v>180</v>
      </c>
      <c r="K33" s="15" t="s">
        <v>538</v>
      </c>
      <c r="L33" s="16"/>
      <c r="M33" s="16"/>
      <c r="N33" s="16"/>
      <c r="O33" s="16"/>
    </row>
    <row r="34" spans="1:15" s="17" customFormat="1" ht="55.5">
      <c r="A34" s="35" t="s">
        <v>398</v>
      </c>
      <c r="B34" s="35" t="s">
        <v>150</v>
      </c>
      <c r="C34" s="35" t="s">
        <v>400</v>
      </c>
      <c r="D34" s="35">
        <v>10</v>
      </c>
      <c r="E34" s="35" t="s">
        <v>514</v>
      </c>
      <c r="F34" s="35">
        <v>33</v>
      </c>
      <c r="G34" s="35" t="s">
        <v>195</v>
      </c>
      <c r="H34" s="7" t="s">
        <v>141</v>
      </c>
      <c r="I34" s="7" t="s">
        <v>151</v>
      </c>
      <c r="J34" s="14" t="s">
        <v>136</v>
      </c>
      <c r="K34" s="15" t="s">
        <v>538</v>
      </c>
      <c r="L34" s="16"/>
      <c r="M34" s="16"/>
      <c r="N34" s="16"/>
      <c r="O34" s="16"/>
    </row>
    <row r="35" spans="1:15" s="17" customFormat="1" ht="88.5">
      <c r="A35" s="35" t="s">
        <v>398</v>
      </c>
      <c r="B35" s="35" t="s">
        <v>152</v>
      </c>
      <c r="C35" s="35" t="s">
        <v>400</v>
      </c>
      <c r="D35" s="35">
        <v>10</v>
      </c>
      <c r="E35" s="35" t="s">
        <v>514</v>
      </c>
      <c r="F35" s="35">
        <v>40</v>
      </c>
      <c r="G35" s="35" t="s">
        <v>195</v>
      </c>
      <c r="H35" s="7" t="s">
        <v>153</v>
      </c>
      <c r="I35" s="7" t="s">
        <v>223</v>
      </c>
      <c r="J35" s="14" t="s">
        <v>156</v>
      </c>
      <c r="K35" s="15" t="s">
        <v>538</v>
      </c>
      <c r="L35" s="16"/>
      <c r="M35" s="16"/>
      <c r="N35" s="16"/>
      <c r="O35" s="16"/>
    </row>
    <row r="36" spans="1:15" s="17" customFormat="1" ht="22.5">
      <c r="A36" s="35" t="s">
        <v>398</v>
      </c>
      <c r="B36" s="35" t="s">
        <v>157</v>
      </c>
      <c r="C36" s="35" t="s">
        <v>400</v>
      </c>
      <c r="D36" s="35">
        <v>10</v>
      </c>
      <c r="E36" s="35" t="s">
        <v>514</v>
      </c>
      <c r="F36" s="35">
        <v>44</v>
      </c>
      <c r="G36" s="35" t="s">
        <v>195</v>
      </c>
      <c r="H36" s="7" t="s">
        <v>158</v>
      </c>
      <c r="I36" s="7" t="s">
        <v>159</v>
      </c>
      <c r="J36" s="14" t="s">
        <v>241</v>
      </c>
      <c r="K36" s="15" t="s">
        <v>538</v>
      </c>
      <c r="L36" s="16"/>
      <c r="M36" s="16"/>
      <c r="N36" s="16"/>
      <c r="O36" s="16"/>
    </row>
    <row r="37" spans="1:15" s="17" customFormat="1" ht="55.5">
      <c r="A37" s="35" t="s">
        <v>398</v>
      </c>
      <c r="B37" s="35" t="s">
        <v>160</v>
      </c>
      <c r="C37" s="35" t="s">
        <v>400</v>
      </c>
      <c r="D37" s="35">
        <v>11</v>
      </c>
      <c r="E37" s="35" t="s">
        <v>514</v>
      </c>
      <c r="F37" s="35">
        <v>2</v>
      </c>
      <c r="G37" s="35" t="s">
        <v>195</v>
      </c>
      <c r="H37" s="7" t="s">
        <v>141</v>
      </c>
      <c r="I37" s="7" t="s">
        <v>161</v>
      </c>
      <c r="J37" s="14" t="s">
        <v>136</v>
      </c>
      <c r="K37" s="15" t="s">
        <v>538</v>
      </c>
      <c r="L37" s="16"/>
      <c r="M37" s="16"/>
      <c r="N37" s="16"/>
      <c r="O37" s="16"/>
    </row>
    <row r="38" spans="1:15" s="17" customFormat="1" ht="55.5">
      <c r="A38" s="35" t="s">
        <v>398</v>
      </c>
      <c r="B38" s="35" t="s">
        <v>162</v>
      </c>
      <c r="C38" s="35" t="s">
        <v>400</v>
      </c>
      <c r="D38" s="35">
        <v>11</v>
      </c>
      <c r="E38" s="36" t="s">
        <v>426</v>
      </c>
      <c r="F38" s="35">
        <v>26</v>
      </c>
      <c r="G38" s="35" t="s">
        <v>195</v>
      </c>
      <c r="H38" s="7" t="s">
        <v>163</v>
      </c>
      <c r="I38" s="7" t="s">
        <v>132</v>
      </c>
      <c r="J38" s="14" t="s">
        <v>867</v>
      </c>
      <c r="K38" s="15" t="s">
        <v>382</v>
      </c>
      <c r="L38" s="16"/>
      <c r="M38" s="16"/>
      <c r="N38" s="16"/>
      <c r="O38" s="16"/>
    </row>
    <row r="39" spans="1:15" s="17" customFormat="1" ht="33.75">
      <c r="A39" s="35" t="s">
        <v>398</v>
      </c>
      <c r="B39" s="35" t="s">
        <v>164</v>
      </c>
      <c r="C39" s="35" t="s">
        <v>400</v>
      </c>
      <c r="D39" s="35">
        <v>11</v>
      </c>
      <c r="E39" s="35">
        <v>9.6</v>
      </c>
      <c r="F39" s="35">
        <v>50</v>
      </c>
      <c r="G39" s="35" t="s">
        <v>195</v>
      </c>
      <c r="H39" s="7" t="s">
        <v>165</v>
      </c>
      <c r="I39" s="7" t="s">
        <v>132</v>
      </c>
      <c r="J39" s="14" t="s">
        <v>166</v>
      </c>
      <c r="K39" s="15" t="s">
        <v>538</v>
      </c>
      <c r="L39" s="16"/>
      <c r="M39" s="16"/>
      <c r="N39" s="16"/>
      <c r="O39" s="16"/>
    </row>
    <row r="40" spans="1:15" s="17" customFormat="1" ht="45">
      <c r="A40" s="35" t="s">
        <v>398</v>
      </c>
      <c r="B40" s="35" t="s">
        <v>167</v>
      </c>
      <c r="C40" s="35" t="s">
        <v>400</v>
      </c>
      <c r="D40" s="35">
        <v>13</v>
      </c>
      <c r="E40" s="36" t="s">
        <v>458</v>
      </c>
      <c r="F40" s="35">
        <v>27</v>
      </c>
      <c r="G40" s="35" t="s">
        <v>195</v>
      </c>
      <c r="H40" s="7" t="s">
        <v>168</v>
      </c>
      <c r="I40" s="7" t="s">
        <v>169</v>
      </c>
      <c r="J40" s="14" t="s">
        <v>170</v>
      </c>
      <c r="K40" s="15" t="s">
        <v>538</v>
      </c>
      <c r="L40" s="16"/>
      <c r="M40" s="16"/>
      <c r="N40" s="16"/>
      <c r="O40" s="16"/>
    </row>
    <row r="41" spans="1:15" s="17" customFormat="1" ht="33.75">
      <c r="A41" s="35" t="s">
        <v>398</v>
      </c>
      <c r="B41" s="35" t="s">
        <v>171</v>
      </c>
      <c r="C41" s="35" t="s">
        <v>400</v>
      </c>
      <c r="D41" s="35">
        <v>19</v>
      </c>
      <c r="E41" s="35" t="s">
        <v>172</v>
      </c>
      <c r="F41" s="35">
        <v>12</v>
      </c>
      <c r="G41" s="35" t="s">
        <v>195</v>
      </c>
      <c r="H41" s="7" t="s">
        <v>69</v>
      </c>
      <c r="I41" s="7" t="s">
        <v>70</v>
      </c>
      <c r="J41" s="14" t="s">
        <v>71</v>
      </c>
      <c r="K41" s="15" t="s">
        <v>538</v>
      </c>
      <c r="L41" s="16"/>
      <c r="M41" s="16"/>
      <c r="N41" s="16"/>
      <c r="O41" s="16"/>
    </row>
    <row r="42" spans="1:15" s="17" customFormat="1" ht="55.5">
      <c r="A42" s="35" t="s">
        <v>398</v>
      </c>
      <c r="B42" s="35" t="s">
        <v>72</v>
      </c>
      <c r="C42" s="35" t="s">
        <v>400</v>
      </c>
      <c r="D42" s="35">
        <v>19</v>
      </c>
      <c r="E42" s="35" t="s">
        <v>764</v>
      </c>
      <c r="F42" s="35">
        <v>29</v>
      </c>
      <c r="G42" s="35" t="s">
        <v>195</v>
      </c>
      <c r="H42" s="7" t="s">
        <v>73</v>
      </c>
      <c r="I42" s="7" t="s">
        <v>74</v>
      </c>
      <c r="J42" s="14" t="s">
        <v>136</v>
      </c>
      <c r="K42" s="15" t="s">
        <v>538</v>
      </c>
      <c r="L42" s="16"/>
      <c r="M42" s="16"/>
      <c r="N42" s="16"/>
      <c r="O42" s="16"/>
    </row>
    <row r="43" spans="1:15" s="17" customFormat="1" ht="22.5">
      <c r="A43" s="35" t="s">
        <v>398</v>
      </c>
      <c r="B43" s="35" t="s">
        <v>75</v>
      </c>
      <c r="C43" s="35" t="s">
        <v>400</v>
      </c>
      <c r="D43" s="35">
        <v>21</v>
      </c>
      <c r="E43" s="35" t="s">
        <v>779</v>
      </c>
      <c r="F43" s="35">
        <v>1</v>
      </c>
      <c r="G43" s="35" t="s">
        <v>195</v>
      </c>
      <c r="H43" s="7" t="s">
        <v>76</v>
      </c>
      <c r="I43" s="7" t="s">
        <v>132</v>
      </c>
      <c r="J43" s="14" t="s">
        <v>77</v>
      </c>
      <c r="K43" s="15" t="s">
        <v>538</v>
      </c>
      <c r="L43" s="16"/>
      <c r="M43" s="16"/>
      <c r="N43" s="16"/>
      <c r="O43" s="16"/>
    </row>
    <row r="44" spans="1:15" s="17" customFormat="1" ht="22.5">
      <c r="A44" s="35" t="s">
        <v>398</v>
      </c>
      <c r="B44" s="35" t="s">
        <v>78</v>
      </c>
      <c r="C44" s="35" t="s">
        <v>400</v>
      </c>
      <c r="D44" s="35">
        <v>21</v>
      </c>
      <c r="E44" s="35" t="s">
        <v>79</v>
      </c>
      <c r="F44" s="35">
        <v>11</v>
      </c>
      <c r="G44" s="35" t="s">
        <v>195</v>
      </c>
      <c r="H44" s="7" t="s">
        <v>80</v>
      </c>
      <c r="I44" s="7" t="s">
        <v>81</v>
      </c>
      <c r="J44" s="14" t="s">
        <v>82</v>
      </c>
      <c r="K44" s="15" t="s">
        <v>382</v>
      </c>
      <c r="L44" s="16"/>
      <c r="M44" s="16"/>
      <c r="N44" s="16"/>
      <c r="O44" s="16"/>
    </row>
    <row r="45" spans="1:15" s="17" customFormat="1" ht="22.5">
      <c r="A45" s="35" t="s">
        <v>398</v>
      </c>
      <c r="B45" s="35" t="s">
        <v>83</v>
      </c>
      <c r="C45" s="35" t="s">
        <v>400</v>
      </c>
      <c r="D45" s="35">
        <v>21</v>
      </c>
      <c r="E45" s="35" t="s">
        <v>79</v>
      </c>
      <c r="F45" s="35">
        <v>22</v>
      </c>
      <c r="G45" s="35" t="s">
        <v>195</v>
      </c>
      <c r="H45" s="7" t="s">
        <v>84</v>
      </c>
      <c r="I45" s="7" t="s">
        <v>132</v>
      </c>
      <c r="J45" s="14" t="s">
        <v>180</v>
      </c>
      <c r="K45" s="15" t="s">
        <v>538</v>
      </c>
      <c r="L45" s="16"/>
      <c r="M45" s="16"/>
      <c r="N45" s="16"/>
      <c r="O45" s="16"/>
    </row>
    <row r="46" spans="1:15" s="17" customFormat="1" ht="22.5">
      <c r="A46" s="35" t="s">
        <v>398</v>
      </c>
      <c r="B46" s="35" t="s">
        <v>85</v>
      </c>
      <c r="C46" s="35" t="s">
        <v>400</v>
      </c>
      <c r="D46" s="35">
        <v>22</v>
      </c>
      <c r="E46" s="35" t="s">
        <v>79</v>
      </c>
      <c r="F46" s="35">
        <v>2</v>
      </c>
      <c r="G46" s="35" t="s">
        <v>195</v>
      </c>
      <c r="H46" s="7" t="s">
        <v>86</v>
      </c>
      <c r="I46" s="7" t="s">
        <v>132</v>
      </c>
      <c r="J46" s="14" t="s">
        <v>87</v>
      </c>
      <c r="K46" s="15" t="s">
        <v>405</v>
      </c>
      <c r="L46" s="16"/>
      <c r="M46" s="16"/>
      <c r="N46" s="16"/>
      <c r="O46" s="16"/>
    </row>
    <row r="47" spans="1:15" s="17" customFormat="1" ht="66.75">
      <c r="A47" s="35" t="s">
        <v>398</v>
      </c>
      <c r="B47" s="35" t="s">
        <v>88</v>
      </c>
      <c r="C47" s="35" t="s">
        <v>400</v>
      </c>
      <c r="D47" s="35">
        <v>23</v>
      </c>
      <c r="E47" s="35" t="s">
        <v>788</v>
      </c>
      <c r="F47" s="35">
        <v>5</v>
      </c>
      <c r="G47" s="35" t="s">
        <v>195</v>
      </c>
      <c r="H47" s="7" t="s">
        <v>89</v>
      </c>
      <c r="I47" s="7" t="s">
        <v>90</v>
      </c>
      <c r="J47" s="14" t="s">
        <v>91</v>
      </c>
      <c r="K47" s="15" t="s">
        <v>538</v>
      </c>
      <c r="L47" s="16"/>
      <c r="M47" s="16"/>
      <c r="N47" s="16"/>
      <c r="O47" s="16"/>
    </row>
    <row r="48" spans="1:15" s="17" customFormat="1" ht="22.5">
      <c r="A48" s="35" t="s">
        <v>398</v>
      </c>
      <c r="B48" s="35" t="s">
        <v>92</v>
      </c>
      <c r="C48" s="35" t="s">
        <v>400</v>
      </c>
      <c r="D48" s="35">
        <v>27</v>
      </c>
      <c r="E48" s="35" t="s">
        <v>93</v>
      </c>
      <c r="F48" s="35">
        <v>25</v>
      </c>
      <c r="G48" s="35" t="s">
        <v>195</v>
      </c>
      <c r="H48" s="7" t="s">
        <v>94</v>
      </c>
      <c r="I48" s="7" t="s">
        <v>95</v>
      </c>
      <c r="J48" s="14" t="s">
        <v>96</v>
      </c>
      <c r="K48" s="15" t="s">
        <v>382</v>
      </c>
      <c r="L48" s="16"/>
      <c r="M48" s="16"/>
      <c r="N48" s="16"/>
      <c r="O48" s="16"/>
    </row>
    <row r="49" spans="1:15" s="17" customFormat="1" ht="45">
      <c r="A49" s="35" t="s">
        <v>398</v>
      </c>
      <c r="B49" s="35" t="s">
        <v>97</v>
      </c>
      <c r="C49" s="35" t="s">
        <v>400</v>
      </c>
      <c r="D49" s="35">
        <v>29</v>
      </c>
      <c r="E49" s="35" t="s">
        <v>816</v>
      </c>
      <c r="F49" s="35">
        <v>12</v>
      </c>
      <c r="G49" s="35" t="s">
        <v>195</v>
      </c>
      <c r="H49" s="7" t="s">
        <v>98</v>
      </c>
      <c r="I49" s="7" t="s">
        <v>132</v>
      </c>
      <c r="J49" s="14" t="s">
        <v>99</v>
      </c>
      <c r="K49" s="15" t="s">
        <v>538</v>
      </c>
      <c r="L49" s="16"/>
      <c r="M49" s="16"/>
      <c r="N49" s="16"/>
      <c r="O49" s="16"/>
    </row>
    <row r="50" spans="1:15" s="17" customFormat="1" ht="33.75">
      <c r="A50" s="35" t="s">
        <v>398</v>
      </c>
      <c r="B50" s="35" t="s">
        <v>100</v>
      </c>
      <c r="C50" s="35" t="s">
        <v>400</v>
      </c>
      <c r="D50" s="35">
        <v>29</v>
      </c>
      <c r="E50" s="35" t="s">
        <v>101</v>
      </c>
      <c r="F50" s="35">
        <v>42</v>
      </c>
      <c r="G50" s="35" t="s">
        <v>195</v>
      </c>
      <c r="H50" s="7" t="s">
        <v>191</v>
      </c>
      <c r="I50" s="7" t="s">
        <v>132</v>
      </c>
      <c r="J50" s="14" t="s">
        <v>103</v>
      </c>
      <c r="K50" s="15" t="s">
        <v>538</v>
      </c>
      <c r="L50" s="16"/>
      <c r="M50" s="16"/>
      <c r="N50" s="16"/>
      <c r="O50" s="16"/>
    </row>
    <row r="51" spans="1:15" s="17" customFormat="1" ht="22.5">
      <c r="A51" s="35" t="s">
        <v>398</v>
      </c>
      <c r="B51" s="35" t="s">
        <v>104</v>
      </c>
      <c r="C51" s="35" t="s">
        <v>400</v>
      </c>
      <c r="D51" s="35">
        <v>30</v>
      </c>
      <c r="E51" s="35" t="s">
        <v>105</v>
      </c>
      <c r="F51" s="35">
        <v>14</v>
      </c>
      <c r="G51" s="35" t="s">
        <v>195</v>
      </c>
      <c r="H51" s="7" t="s">
        <v>106</v>
      </c>
      <c r="I51" s="7" t="s">
        <v>132</v>
      </c>
      <c r="J51" s="14" t="s">
        <v>180</v>
      </c>
      <c r="K51" s="15" t="s">
        <v>538</v>
      </c>
      <c r="L51" s="16"/>
      <c r="M51" s="16"/>
      <c r="N51" s="16"/>
      <c r="O51" s="16"/>
    </row>
    <row r="52" spans="1:15" s="17" customFormat="1" ht="12">
      <c r="A52" s="35" t="s">
        <v>398</v>
      </c>
      <c r="B52" s="35" t="s">
        <v>107</v>
      </c>
      <c r="C52" s="35" t="s">
        <v>400</v>
      </c>
      <c r="D52" s="35">
        <v>30</v>
      </c>
      <c r="E52" s="35" t="s">
        <v>669</v>
      </c>
      <c r="F52" s="35">
        <v>30</v>
      </c>
      <c r="G52" s="35" t="s">
        <v>195</v>
      </c>
      <c r="H52" s="7" t="s">
        <v>108</v>
      </c>
      <c r="I52" s="7" t="s">
        <v>132</v>
      </c>
      <c r="J52" s="14" t="s">
        <v>180</v>
      </c>
      <c r="K52" s="15" t="s">
        <v>538</v>
      </c>
      <c r="L52" s="16"/>
      <c r="M52" s="16"/>
      <c r="N52" s="16"/>
      <c r="O52" s="16"/>
    </row>
    <row r="53" spans="1:15" s="17" customFormat="1" ht="45">
      <c r="A53" s="35" t="s">
        <v>398</v>
      </c>
      <c r="B53" s="35" t="s">
        <v>109</v>
      </c>
      <c r="C53" s="35" t="s">
        <v>400</v>
      </c>
      <c r="D53" s="35">
        <v>38</v>
      </c>
      <c r="E53" s="35" t="s">
        <v>200</v>
      </c>
      <c r="F53" s="35">
        <v>10</v>
      </c>
      <c r="G53" s="35" t="s">
        <v>195</v>
      </c>
      <c r="H53" s="7" t="s">
        <v>110</v>
      </c>
      <c r="I53" s="7" t="s">
        <v>111</v>
      </c>
      <c r="J53" s="14" t="s">
        <v>180</v>
      </c>
      <c r="K53" s="15" t="s">
        <v>538</v>
      </c>
      <c r="L53" s="16"/>
      <c r="M53" s="16"/>
      <c r="N53" s="16"/>
      <c r="O53" s="16"/>
    </row>
    <row r="54" spans="1:15" s="17" customFormat="1" ht="33.75">
      <c r="A54" s="35" t="s">
        <v>398</v>
      </c>
      <c r="B54" s="35" t="s">
        <v>112</v>
      </c>
      <c r="C54" s="35" t="s">
        <v>400</v>
      </c>
      <c r="D54" s="35">
        <v>44</v>
      </c>
      <c r="E54" s="35" t="s">
        <v>113</v>
      </c>
      <c r="F54" s="35">
        <v>40</v>
      </c>
      <c r="G54" s="35" t="s">
        <v>195</v>
      </c>
      <c r="H54" s="7" t="s">
        <v>114</v>
      </c>
      <c r="I54" s="7" t="s">
        <v>132</v>
      </c>
      <c r="J54" s="14" t="s">
        <v>115</v>
      </c>
      <c r="K54" s="15" t="s">
        <v>538</v>
      </c>
      <c r="L54" s="16"/>
      <c r="M54" s="16"/>
      <c r="N54" s="16"/>
      <c r="O54" s="16"/>
    </row>
    <row r="55" spans="1:15" s="17" customFormat="1" ht="22.5">
      <c r="A55" s="35" t="s">
        <v>398</v>
      </c>
      <c r="B55" s="35" t="s">
        <v>116</v>
      </c>
      <c r="C55" s="35" t="s">
        <v>400</v>
      </c>
      <c r="D55" s="35">
        <v>44</v>
      </c>
      <c r="E55" s="35" t="s">
        <v>113</v>
      </c>
      <c r="F55" s="35">
        <v>47</v>
      </c>
      <c r="G55" s="35" t="s">
        <v>195</v>
      </c>
      <c r="H55" s="7" t="s">
        <v>84</v>
      </c>
      <c r="I55" s="7" t="s">
        <v>132</v>
      </c>
      <c r="J55" s="14" t="s">
        <v>180</v>
      </c>
      <c r="K55" s="15" t="s">
        <v>538</v>
      </c>
      <c r="L55" s="16"/>
      <c r="M55" s="16"/>
      <c r="N55" s="16"/>
      <c r="O55" s="16"/>
    </row>
    <row r="56" spans="1:15" s="17" customFormat="1" ht="12">
      <c r="A56" s="35" t="s">
        <v>398</v>
      </c>
      <c r="B56" s="35" t="s">
        <v>117</v>
      </c>
      <c r="C56" s="35" t="s">
        <v>400</v>
      </c>
      <c r="D56" s="35">
        <v>45</v>
      </c>
      <c r="E56" s="35" t="s">
        <v>506</v>
      </c>
      <c r="F56" s="35">
        <v>11</v>
      </c>
      <c r="G56" s="35" t="s">
        <v>195</v>
      </c>
      <c r="H56" s="7" t="s">
        <v>94</v>
      </c>
      <c r="I56" s="7" t="s">
        <v>95</v>
      </c>
      <c r="J56" s="14" t="s">
        <v>180</v>
      </c>
      <c r="K56" s="15" t="s">
        <v>538</v>
      </c>
      <c r="L56" s="16"/>
      <c r="M56" s="16"/>
      <c r="N56" s="16"/>
      <c r="O56" s="16"/>
    </row>
    <row r="57" spans="1:15" s="17" customFormat="1" ht="45">
      <c r="A57" s="35" t="s">
        <v>398</v>
      </c>
      <c r="B57" s="35" t="s">
        <v>118</v>
      </c>
      <c r="C57" s="35" t="s">
        <v>400</v>
      </c>
      <c r="D57" s="35">
        <v>45</v>
      </c>
      <c r="E57" s="35" t="s">
        <v>506</v>
      </c>
      <c r="F57" s="35">
        <v>14</v>
      </c>
      <c r="G57" s="35" t="s">
        <v>195</v>
      </c>
      <c r="H57" s="7" t="s">
        <v>119</v>
      </c>
      <c r="I57" s="7" t="s">
        <v>120</v>
      </c>
      <c r="J57" s="14" t="s">
        <v>180</v>
      </c>
      <c r="K57" s="15" t="s">
        <v>538</v>
      </c>
      <c r="L57" s="16"/>
      <c r="M57" s="16"/>
      <c r="N57" s="16"/>
      <c r="O57" s="16"/>
    </row>
    <row r="58" spans="1:15" s="17" customFormat="1" ht="22.5">
      <c r="A58" s="35" t="s">
        <v>398</v>
      </c>
      <c r="B58" s="35" t="s">
        <v>121</v>
      </c>
      <c r="C58" s="35" t="s">
        <v>400</v>
      </c>
      <c r="D58" s="35">
        <v>45</v>
      </c>
      <c r="E58" s="35" t="s">
        <v>506</v>
      </c>
      <c r="F58" s="35">
        <v>23</v>
      </c>
      <c r="G58" s="35" t="s">
        <v>195</v>
      </c>
      <c r="H58" s="7" t="s">
        <v>122</v>
      </c>
      <c r="I58" s="7" t="s">
        <v>123</v>
      </c>
      <c r="J58" s="14" t="s">
        <v>180</v>
      </c>
      <c r="K58" s="15" t="s">
        <v>538</v>
      </c>
      <c r="L58" s="16"/>
      <c r="M58" s="16"/>
      <c r="N58" s="16"/>
      <c r="O58" s="16"/>
    </row>
    <row r="59" spans="1:15" s="17" customFormat="1" ht="12">
      <c r="A59" s="35" t="s">
        <v>398</v>
      </c>
      <c r="B59" s="35" t="s">
        <v>124</v>
      </c>
      <c r="C59" s="35" t="s">
        <v>400</v>
      </c>
      <c r="D59" s="35">
        <v>46</v>
      </c>
      <c r="E59" s="35" t="s">
        <v>125</v>
      </c>
      <c r="F59" s="35">
        <v>21</v>
      </c>
      <c r="G59" s="35" t="s">
        <v>195</v>
      </c>
      <c r="H59" s="7" t="s">
        <v>94</v>
      </c>
      <c r="I59" s="7" t="s">
        <v>95</v>
      </c>
      <c r="J59" s="14" t="s">
        <v>180</v>
      </c>
      <c r="K59" s="15" t="s">
        <v>538</v>
      </c>
      <c r="L59" s="16"/>
      <c r="M59" s="16"/>
      <c r="N59" s="16"/>
      <c r="O59" s="16"/>
    </row>
    <row r="60" spans="1:15" s="17" customFormat="1" ht="55.5">
      <c r="A60" s="12" t="s">
        <v>770</v>
      </c>
      <c r="B60" s="12" t="s">
        <v>126</v>
      </c>
      <c r="C60" s="12" t="s">
        <v>400</v>
      </c>
      <c r="D60" s="12">
        <v>58</v>
      </c>
      <c r="E60" s="12"/>
      <c r="F60" s="12">
        <v>21</v>
      </c>
      <c r="G60" s="12" t="s">
        <v>195</v>
      </c>
      <c r="H60" s="13" t="s">
        <v>34</v>
      </c>
      <c r="I60" s="13" t="s">
        <v>35</v>
      </c>
      <c r="J60" s="14" t="s">
        <v>180</v>
      </c>
      <c r="K60" s="15" t="s">
        <v>538</v>
      </c>
      <c r="L60" s="16"/>
      <c r="M60" s="16"/>
      <c r="N60" s="16"/>
      <c r="O60" s="16"/>
    </row>
    <row r="61" spans="1:15" s="17" customFormat="1" ht="45">
      <c r="A61" s="12" t="s">
        <v>770</v>
      </c>
      <c r="B61" s="12" t="s">
        <v>36</v>
      </c>
      <c r="C61" s="12" t="s">
        <v>400</v>
      </c>
      <c r="D61" s="12">
        <v>2</v>
      </c>
      <c r="E61" s="12"/>
      <c r="F61" s="12">
        <v>18</v>
      </c>
      <c r="G61" s="12" t="s">
        <v>195</v>
      </c>
      <c r="H61" s="13" t="s">
        <v>37</v>
      </c>
      <c r="I61" s="13" t="s">
        <v>38</v>
      </c>
      <c r="J61" s="14" t="s">
        <v>851</v>
      </c>
      <c r="K61" s="15" t="s">
        <v>382</v>
      </c>
      <c r="L61" s="16"/>
      <c r="M61" s="16"/>
      <c r="N61" s="16"/>
      <c r="O61" s="16"/>
    </row>
    <row r="62" spans="1:15" s="17" customFormat="1" ht="66.75">
      <c r="A62" s="12" t="s">
        <v>679</v>
      </c>
      <c r="B62" s="12" t="s">
        <v>39</v>
      </c>
      <c r="C62" s="37" t="s">
        <v>681</v>
      </c>
      <c r="D62" s="12">
        <v>7</v>
      </c>
      <c r="E62" s="12" t="s">
        <v>259</v>
      </c>
      <c r="F62" s="12">
        <v>11</v>
      </c>
      <c r="G62" s="12" t="s">
        <v>195</v>
      </c>
      <c r="H62" s="13" t="s">
        <v>40</v>
      </c>
      <c r="I62" s="13" t="s">
        <v>868</v>
      </c>
      <c r="J62" s="14" t="s">
        <v>41</v>
      </c>
      <c r="K62" s="15" t="s">
        <v>382</v>
      </c>
      <c r="L62" s="16"/>
      <c r="M62" s="16"/>
      <c r="N62" s="16"/>
      <c r="O62" s="16"/>
    </row>
    <row r="63" spans="1:15" s="17" customFormat="1" ht="33.75">
      <c r="A63" s="12" t="s">
        <v>754</v>
      </c>
      <c r="B63" s="12" t="s">
        <v>42</v>
      </c>
      <c r="C63" s="12" t="s">
        <v>400</v>
      </c>
      <c r="D63" s="12">
        <v>25</v>
      </c>
      <c r="E63" s="12" t="s">
        <v>43</v>
      </c>
      <c r="F63" s="12" t="s">
        <v>44</v>
      </c>
      <c r="G63" s="12" t="s">
        <v>848</v>
      </c>
      <c r="H63" s="13" t="s">
        <v>45</v>
      </c>
      <c r="I63" s="13" t="s">
        <v>46</v>
      </c>
      <c r="J63" s="14" t="s">
        <v>77</v>
      </c>
      <c r="K63" s="15" t="s">
        <v>538</v>
      </c>
      <c r="L63" s="16"/>
      <c r="M63" s="16"/>
      <c r="N63" s="16"/>
      <c r="O63" s="16"/>
    </row>
    <row r="64" spans="1:15" s="17" customFormat="1" ht="33.75">
      <c r="A64" s="12" t="s">
        <v>174</v>
      </c>
      <c r="B64" s="12">
        <v>3</v>
      </c>
      <c r="C64" s="12"/>
      <c r="D64" s="12"/>
      <c r="E64" s="12" t="s">
        <v>47</v>
      </c>
      <c r="F64" s="12"/>
      <c r="G64" s="12" t="s">
        <v>195</v>
      </c>
      <c r="H64" s="13" t="s">
        <v>48</v>
      </c>
      <c r="I64" s="13" t="s">
        <v>49</v>
      </c>
      <c r="J64" s="14" t="s">
        <v>50</v>
      </c>
      <c r="K64" s="15" t="s">
        <v>538</v>
      </c>
      <c r="L64" s="16"/>
      <c r="M64" s="16"/>
      <c r="N64" s="16"/>
      <c r="O64" s="16"/>
    </row>
    <row r="65" spans="1:15" s="17" customFormat="1" ht="33.75">
      <c r="A65" s="12" t="s">
        <v>654</v>
      </c>
      <c r="B65" s="12">
        <f aca="true" t="shared" si="0" ref="B65:B73">+B64+1</f>
        <v>4</v>
      </c>
      <c r="C65" s="12" t="s">
        <v>439</v>
      </c>
      <c r="D65" s="12">
        <v>8</v>
      </c>
      <c r="E65" s="12" t="s">
        <v>567</v>
      </c>
      <c r="F65" s="12">
        <v>16</v>
      </c>
      <c r="G65" s="12" t="s">
        <v>848</v>
      </c>
      <c r="H65" s="13" t="s">
        <v>51</v>
      </c>
      <c r="I65" s="13" t="s">
        <v>52</v>
      </c>
      <c r="J65" s="14" t="s">
        <v>180</v>
      </c>
      <c r="K65" s="15" t="s">
        <v>538</v>
      </c>
      <c r="L65" s="16"/>
      <c r="M65" s="16"/>
      <c r="N65" s="16"/>
      <c r="O65" s="16"/>
    </row>
    <row r="66" spans="1:15" s="17" customFormat="1" ht="22.5">
      <c r="A66" s="12" t="s">
        <v>654</v>
      </c>
      <c r="B66" s="12">
        <f t="shared" si="0"/>
        <v>5</v>
      </c>
      <c r="C66" s="12" t="s">
        <v>439</v>
      </c>
      <c r="D66" s="12">
        <v>8</v>
      </c>
      <c r="E66" s="12" t="s">
        <v>567</v>
      </c>
      <c r="F66" s="12">
        <v>33</v>
      </c>
      <c r="G66" s="12" t="s">
        <v>848</v>
      </c>
      <c r="H66" s="13" t="s">
        <v>53</v>
      </c>
      <c r="I66" s="13" t="s">
        <v>154</v>
      </c>
      <c r="J66" s="14" t="s">
        <v>155</v>
      </c>
      <c r="K66" s="15" t="s">
        <v>405</v>
      </c>
      <c r="L66" s="16"/>
      <c r="M66" s="16"/>
      <c r="N66" s="16"/>
      <c r="O66" s="16"/>
    </row>
    <row r="67" spans="1:15" s="17" customFormat="1" ht="33.75">
      <c r="A67" s="12" t="s">
        <v>654</v>
      </c>
      <c r="B67" s="12">
        <f t="shared" si="0"/>
        <v>6</v>
      </c>
      <c r="C67" s="12" t="s">
        <v>439</v>
      </c>
      <c r="D67" s="12">
        <v>20</v>
      </c>
      <c r="E67" s="12" t="s">
        <v>775</v>
      </c>
      <c r="F67" s="12">
        <v>23</v>
      </c>
      <c r="G67" s="12" t="s">
        <v>848</v>
      </c>
      <c r="H67" s="13" t="s">
        <v>55</v>
      </c>
      <c r="I67" s="13" t="s">
        <v>56</v>
      </c>
      <c r="J67" s="14" t="s">
        <v>180</v>
      </c>
      <c r="K67" s="15" t="s">
        <v>538</v>
      </c>
      <c r="L67" s="16"/>
      <c r="M67" s="16"/>
      <c r="N67" s="16"/>
      <c r="O67" s="16"/>
    </row>
    <row r="68" spans="1:15" s="17" customFormat="1" ht="45">
      <c r="A68" s="12" t="s">
        <v>654</v>
      </c>
      <c r="B68" s="12">
        <f t="shared" si="0"/>
        <v>7</v>
      </c>
      <c r="C68" s="12" t="s">
        <v>439</v>
      </c>
      <c r="D68" s="12">
        <v>20</v>
      </c>
      <c r="E68" s="12" t="s">
        <v>775</v>
      </c>
      <c r="F68" s="12">
        <v>31</v>
      </c>
      <c r="G68" s="12" t="s">
        <v>848</v>
      </c>
      <c r="H68" s="13" t="s">
        <v>57</v>
      </c>
      <c r="I68" s="13" t="s">
        <v>58</v>
      </c>
      <c r="J68" s="14" t="s">
        <v>180</v>
      </c>
      <c r="K68" s="15" t="s">
        <v>538</v>
      </c>
      <c r="L68" s="16"/>
      <c r="M68" s="16"/>
      <c r="N68" s="16"/>
      <c r="O68" s="16"/>
    </row>
    <row r="69" spans="1:15" s="17" customFormat="1" ht="33.75">
      <c r="A69" s="12" t="s">
        <v>654</v>
      </c>
      <c r="B69" s="12">
        <f t="shared" si="0"/>
        <v>8</v>
      </c>
      <c r="C69" s="12" t="s">
        <v>439</v>
      </c>
      <c r="D69" s="12">
        <v>25</v>
      </c>
      <c r="E69" s="12" t="s">
        <v>43</v>
      </c>
      <c r="F69" s="12">
        <v>23</v>
      </c>
      <c r="G69" s="12" t="s">
        <v>848</v>
      </c>
      <c r="H69" s="13" t="s">
        <v>59</v>
      </c>
      <c r="I69" s="13" t="s">
        <v>52</v>
      </c>
      <c r="J69" s="14" t="s">
        <v>60</v>
      </c>
      <c r="K69" s="15" t="s">
        <v>538</v>
      </c>
      <c r="L69" s="16"/>
      <c r="M69" s="16"/>
      <c r="N69" s="16"/>
      <c r="O69" s="16"/>
    </row>
    <row r="70" spans="1:15" s="17" customFormat="1" ht="22.5">
      <c r="A70" s="12" t="s">
        <v>654</v>
      </c>
      <c r="B70" s="12">
        <f t="shared" si="0"/>
        <v>9</v>
      </c>
      <c r="C70" s="12" t="s">
        <v>439</v>
      </c>
      <c r="D70" s="12">
        <v>27</v>
      </c>
      <c r="E70" s="12" t="s">
        <v>61</v>
      </c>
      <c r="F70" s="12">
        <v>43</v>
      </c>
      <c r="G70" s="12" t="s">
        <v>848</v>
      </c>
      <c r="H70" s="13" t="s">
        <v>62</v>
      </c>
      <c r="I70" s="13" t="s">
        <v>63</v>
      </c>
      <c r="J70" s="14" t="s">
        <v>180</v>
      </c>
      <c r="K70" s="15" t="s">
        <v>538</v>
      </c>
      <c r="L70" s="16"/>
      <c r="M70" s="16"/>
      <c r="N70" s="16"/>
      <c r="O70" s="16"/>
    </row>
    <row r="71" spans="1:15" s="17" customFormat="1" ht="22.5">
      <c r="A71" s="12" t="s">
        <v>654</v>
      </c>
      <c r="B71" s="12">
        <f t="shared" si="0"/>
        <v>10</v>
      </c>
      <c r="C71" s="12" t="s">
        <v>439</v>
      </c>
      <c r="D71" s="12">
        <v>28</v>
      </c>
      <c r="E71" s="12" t="s">
        <v>64</v>
      </c>
      <c r="F71" s="12">
        <v>7</v>
      </c>
      <c r="G71" s="12" t="s">
        <v>848</v>
      </c>
      <c r="H71" s="13" t="s">
        <v>62</v>
      </c>
      <c r="I71" s="13" t="s">
        <v>65</v>
      </c>
      <c r="J71" s="14" t="s">
        <v>180</v>
      </c>
      <c r="K71" s="15" t="s">
        <v>538</v>
      </c>
      <c r="L71" s="16"/>
      <c r="M71" s="16"/>
      <c r="N71" s="16"/>
      <c r="O71" s="16"/>
    </row>
    <row r="72" spans="1:15" s="17" customFormat="1" ht="55.5">
      <c r="A72" s="12" t="s">
        <v>654</v>
      </c>
      <c r="B72" s="12">
        <f t="shared" si="0"/>
        <v>11</v>
      </c>
      <c r="C72" s="12" t="s">
        <v>439</v>
      </c>
      <c r="D72" s="12">
        <v>32</v>
      </c>
      <c r="E72" s="12" t="s">
        <v>442</v>
      </c>
      <c r="F72" s="12">
        <v>3</v>
      </c>
      <c r="G72" s="12" t="s">
        <v>848</v>
      </c>
      <c r="H72" s="13" t="s">
        <v>66</v>
      </c>
      <c r="I72" s="13" t="s">
        <v>869</v>
      </c>
      <c r="J72" s="14" t="s">
        <v>180</v>
      </c>
      <c r="K72" s="15" t="s">
        <v>538</v>
      </c>
      <c r="L72" s="16"/>
      <c r="M72" s="16"/>
      <c r="N72" s="16"/>
      <c r="O72" s="16"/>
    </row>
    <row r="73" spans="1:15" s="17" customFormat="1" ht="132.75">
      <c r="A73" s="12" t="s">
        <v>654</v>
      </c>
      <c r="B73" s="12">
        <f t="shared" si="0"/>
        <v>12</v>
      </c>
      <c r="C73" s="12" t="s">
        <v>439</v>
      </c>
      <c r="D73" s="12">
        <v>33</v>
      </c>
      <c r="E73" s="12" t="s">
        <v>671</v>
      </c>
      <c r="F73" s="12">
        <v>2</v>
      </c>
      <c r="G73" s="12" t="s">
        <v>848</v>
      </c>
      <c r="H73" s="13" t="s">
        <v>67</v>
      </c>
      <c r="I73" s="13" t="s">
        <v>68</v>
      </c>
      <c r="J73" s="14" t="s">
        <v>405</v>
      </c>
      <c r="K73" s="15" t="s">
        <v>405</v>
      </c>
      <c r="L73" s="16"/>
      <c r="M73" s="16"/>
      <c r="N73" s="16"/>
      <c r="O73" s="16"/>
    </row>
    <row r="74" spans="1:15" s="17" customFormat="1" ht="33.75">
      <c r="A74" s="12" t="s">
        <v>654</v>
      </c>
      <c r="B74" s="12">
        <f>+B72+1</f>
        <v>12</v>
      </c>
      <c r="C74" s="12" t="s">
        <v>439</v>
      </c>
      <c r="D74" s="12">
        <v>35</v>
      </c>
      <c r="E74" s="12" t="s">
        <v>572</v>
      </c>
      <c r="F74" s="12">
        <v>12</v>
      </c>
      <c r="G74" s="12" t="s">
        <v>848</v>
      </c>
      <c r="H74" s="13" t="s">
        <v>62</v>
      </c>
      <c r="I74" s="13" t="s">
        <v>9</v>
      </c>
      <c r="J74" s="14" t="s">
        <v>10</v>
      </c>
      <c r="K74" s="15" t="s">
        <v>382</v>
      </c>
      <c r="L74" s="16"/>
      <c r="M74" s="16"/>
      <c r="N74" s="16"/>
      <c r="O74" s="16"/>
    </row>
    <row r="75" spans="1:15" s="17" customFormat="1" ht="109.5">
      <c r="A75" s="38" t="s">
        <v>498</v>
      </c>
      <c r="B75" s="38" t="s">
        <v>11</v>
      </c>
      <c r="C75" s="38"/>
      <c r="D75" s="38"/>
      <c r="E75" s="38" t="s">
        <v>259</v>
      </c>
      <c r="F75" s="38"/>
      <c r="G75" s="38" t="s">
        <v>848</v>
      </c>
      <c r="H75" s="116" t="s">
        <v>12</v>
      </c>
      <c r="I75" s="116" t="s">
        <v>13</v>
      </c>
      <c r="J75" s="14" t="s">
        <v>14</v>
      </c>
      <c r="K75" s="15" t="s">
        <v>538</v>
      </c>
      <c r="L75" s="16"/>
      <c r="M75" s="16"/>
      <c r="N75" s="16"/>
      <c r="O75" s="16"/>
    </row>
    <row r="76" spans="1:15" s="17" customFormat="1" ht="33">
      <c r="A76" s="38" t="s">
        <v>498</v>
      </c>
      <c r="B76" s="38" t="s">
        <v>15</v>
      </c>
      <c r="C76" s="38"/>
      <c r="D76" s="38"/>
      <c r="E76" s="38" t="s">
        <v>567</v>
      </c>
      <c r="F76" s="38"/>
      <c r="G76" s="38" t="s">
        <v>195</v>
      </c>
      <c r="H76" s="116"/>
      <c r="I76" s="116" t="s">
        <v>16</v>
      </c>
      <c r="J76" s="14" t="s">
        <v>180</v>
      </c>
      <c r="K76" s="15" t="s">
        <v>538</v>
      </c>
      <c r="L76" s="16"/>
      <c r="M76" s="16"/>
      <c r="N76" s="16"/>
      <c r="O76" s="16"/>
    </row>
    <row r="77" spans="1:15" s="17" customFormat="1" ht="55.5">
      <c r="A77" s="38" t="s">
        <v>437</v>
      </c>
      <c r="B77" s="38">
        <v>1</v>
      </c>
      <c r="C77" s="38"/>
      <c r="D77" s="38"/>
      <c r="E77" s="117" t="s">
        <v>567</v>
      </c>
      <c r="F77" s="118" t="s">
        <v>235</v>
      </c>
      <c r="G77" s="118" t="s">
        <v>195</v>
      </c>
      <c r="H77" s="116" t="s">
        <v>17</v>
      </c>
      <c r="I77" s="116" t="s">
        <v>18</v>
      </c>
      <c r="J77" s="14" t="s">
        <v>19</v>
      </c>
      <c r="K77" s="15" t="s">
        <v>405</v>
      </c>
      <c r="L77" s="16"/>
      <c r="M77" s="16"/>
      <c r="N77" s="16"/>
      <c r="O77" s="16"/>
    </row>
    <row r="78" spans="1:15" s="17" customFormat="1" ht="45">
      <c r="A78" s="38" t="s">
        <v>437</v>
      </c>
      <c r="B78" s="38">
        <v>2</v>
      </c>
      <c r="C78" s="38"/>
      <c r="D78" s="38"/>
      <c r="E78" s="117" t="s">
        <v>567</v>
      </c>
      <c r="F78" s="118" t="s">
        <v>235</v>
      </c>
      <c r="G78" s="118" t="s">
        <v>195</v>
      </c>
      <c r="H78" s="116" t="s">
        <v>102</v>
      </c>
      <c r="I78" s="116" t="s">
        <v>20</v>
      </c>
      <c r="J78" s="14" t="s">
        <v>21</v>
      </c>
      <c r="K78" s="15" t="s">
        <v>405</v>
      </c>
      <c r="L78" s="16"/>
      <c r="M78" s="16"/>
      <c r="N78" s="16"/>
      <c r="O78" s="16"/>
    </row>
    <row r="79" spans="1:15" s="17" customFormat="1" ht="33.75">
      <c r="A79" s="38" t="s">
        <v>437</v>
      </c>
      <c r="B79" s="38">
        <v>3</v>
      </c>
      <c r="C79" s="38"/>
      <c r="D79" s="38"/>
      <c r="E79" s="117" t="s">
        <v>567</v>
      </c>
      <c r="F79" s="118" t="s">
        <v>235</v>
      </c>
      <c r="G79" s="118" t="s">
        <v>195</v>
      </c>
      <c r="H79" s="116" t="s">
        <v>22</v>
      </c>
      <c r="I79" s="116" t="s">
        <v>23</v>
      </c>
      <c r="J79" s="14" t="s">
        <v>14</v>
      </c>
      <c r="K79" s="15" t="s">
        <v>538</v>
      </c>
      <c r="L79" s="16"/>
      <c r="M79" s="16"/>
      <c r="N79" s="16"/>
      <c r="O79" s="16"/>
    </row>
    <row r="80" spans="1:15" s="17" customFormat="1" ht="43.5">
      <c r="A80" s="38" t="s">
        <v>437</v>
      </c>
      <c r="B80" s="38">
        <v>4</v>
      </c>
      <c r="C80" s="38"/>
      <c r="D80" s="38"/>
      <c r="E80" s="117" t="s">
        <v>567</v>
      </c>
      <c r="F80" s="118" t="s">
        <v>235</v>
      </c>
      <c r="G80" s="118" t="s">
        <v>195</v>
      </c>
      <c r="H80" s="34" t="s">
        <v>24</v>
      </c>
      <c r="I80" s="116" t="s">
        <v>25</v>
      </c>
      <c r="J80" s="14" t="s">
        <v>26</v>
      </c>
      <c r="K80" s="15" t="s">
        <v>538</v>
      </c>
      <c r="L80" s="16"/>
      <c r="M80" s="16"/>
      <c r="N80" s="16"/>
      <c r="O80" s="16"/>
    </row>
    <row r="81" spans="1:15" s="17" customFormat="1" ht="88.5">
      <c r="A81" s="38" t="s">
        <v>437</v>
      </c>
      <c r="B81" s="38">
        <v>5</v>
      </c>
      <c r="C81" s="38"/>
      <c r="D81" s="38"/>
      <c r="E81" s="117" t="s">
        <v>253</v>
      </c>
      <c r="F81" s="118" t="s">
        <v>235</v>
      </c>
      <c r="G81" s="118" t="s">
        <v>195</v>
      </c>
      <c r="H81" s="116" t="s">
        <v>27</v>
      </c>
      <c r="I81" s="116" t="s">
        <v>28</v>
      </c>
      <c r="J81" s="14" t="s">
        <v>29</v>
      </c>
      <c r="K81" s="15" t="s">
        <v>405</v>
      </c>
      <c r="L81" s="16"/>
      <c r="M81" s="16"/>
      <c r="N81" s="16"/>
      <c r="O81" s="16"/>
    </row>
    <row r="82" spans="1:15" s="17" customFormat="1" ht="144">
      <c r="A82" s="38" t="s">
        <v>437</v>
      </c>
      <c r="B82" s="38">
        <v>6</v>
      </c>
      <c r="C82" s="38"/>
      <c r="D82" s="38"/>
      <c r="E82" s="117" t="s">
        <v>455</v>
      </c>
      <c r="F82" s="118" t="s">
        <v>235</v>
      </c>
      <c r="G82" s="118" t="s">
        <v>195</v>
      </c>
      <c r="H82" s="116" t="s">
        <v>30</v>
      </c>
      <c r="I82" s="116" t="s">
        <v>31</v>
      </c>
      <c r="J82" s="14" t="s">
        <v>852</v>
      </c>
      <c r="K82" s="15" t="s">
        <v>538</v>
      </c>
      <c r="L82" s="16"/>
      <c r="M82" s="16"/>
      <c r="N82" s="16"/>
      <c r="O82" s="16"/>
    </row>
    <row r="83" spans="1:15" s="17" customFormat="1" ht="55.5">
      <c r="A83" s="38" t="s">
        <v>437</v>
      </c>
      <c r="B83" s="38">
        <v>10</v>
      </c>
      <c r="C83" s="38"/>
      <c r="D83" s="38"/>
      <c r="E83" s="117">
        <v>9.6</v>
      </c>
      <c r="F83" s="118" t="s">
        <v>235</v>
      </c>
      <c r="G83" s="118" t="s">
        <v>195</v>
      </c>
      <c r="H83" s="116" t="s">
        <v>32</v>
      </c>
      <c r="I83" s="116" t="s">
        <v>33</v>
      </c>
      <c r="J83" s="14" t="s">
        <v>0</v>
      </c>
      <c r="K83" s="15" t="s">
        <v>405</v>
      </c>
      <c r="L83" s="16"/>
      <c r="M83" s="16"/>
      <c r="N83" s="16"/>
      <c r="O83" s="16"/>
    </row>
    <row r="84" spans="1:15" s="17" customFormat="1" ht="88.5">
      <c r="A84" s="38" t="s">
        <v>397</v>
      </c>
      <c r="B84" s="38">
        <v>1</v>
      </c>
      <c r="C84" s="38"/>
      <c r="D84" s="38"/>
      <c r="E84" s="119" t="s">
        <v>455</v>
      </c>
      <c r="F84" s="120" t="s">
        <v>235</v>
      </c>
      <c r="G84" s="120" t="s">
        <v>195</v>
      </c>
      <c r="H84" s="121" t="s">
        <v>1</v>
      </c>
      <c r="I84" s="121" t="s">
        <v>2</v>
      </c>
      <c r="J84" s="14" t="s">
        <v>3</v>
      </c>
      <c r="K84" s="15" t="s">
        <v>538</v>
      </c>
      <c r="L84" s="16"/>
      <c r="M84" s="16"/>
      <c r="N84" s="16"/>
      <c r="O84" s="16"/>
    </row>
    <row r="85" spans="1:15" s="17" customFormat="1" ht="43.5">
      <c r="A85" s="38" t="s">
        <v>397</v>
      </c>
      <c r="B85" s="38">
        <v>2</v>
      </c>
      <c r="C85" s="38"/>
      <c r="D85" s="38"/>
      <c r="E85" s="119" t="s">
        <v>4</v>
      </c>
      <c r="F85" s="120" t="s">
        <v>235</v>
      </c>
      <c r="G85" s="120" t="s">
        <v>195</v>
      </c>
      <c r="H85" s="121" t="s">
        <v>5</v>
      </c>
      <c r="I85" s="121" t="s">
        <v>6</v>
      </c>
      <c r="J85" s="14" t="s">
        <v>180</v>
      </c>
      <c r="K85" s="15" t="s">
        <v>538</v>
      </c>
      <c r="L85" s="16"/>
      <c r="M85" s="16"/>
      <c r="N85" s="16"/>
      <c r="O85" s="16"/>
    </row>
    <row r="86" spans="1:15" s="17" customFormat="1" ht="33">
      <c r="A86" s="38" t="s">
        <v>397</v>
      </c>
      <c r="B86" s="38">
        <v>6</v>
      </c>
      <c r="C86" s="38"/>
      <c r="D86" s="38"/>
      <c r="E86" s="119" t="s">
        <v>416</v>
      </c>
      <c r="F86" s="120" t="s">
        <v>235</v>
      </c>
      <c r="G86" s="120" t="s">
        <v>195</v>
      </c>
      <c r="H86" s="121" t="s">
        <v>7</v>
      </c>
      <c r="I86" s="121" t="s">
        <v>8</v>
      </c>
      <c r="J86" s="14" t="s">
        <v>54</v>
      </c>
      <c r="K86" s="15" t="s">
        <v>538</v>
      </c>
      <c r="L86" s="16"/>
      <c r="M86" s="16"/>
      <c r="N86" s="16"/>
      <c r="O86" s="16"/>
    </row>
    <row r="87" spans="1:11" s="122" customFormat="1" ht="99.75">
      <c r="A87" s="51" t="s">
        <v>654</v>
      </c>
      <c r="B87" s="51">
        <v>1</v>
      </c>
      <c r="C87" s="51" t="s">
        <v>439</v>
      </c>
      <c r="D87" s="51">
        <v>6</v>
      </c>
      <c r="E87" s="52">
        <v>4</v>
      </c>
      <c r="F87" s="51">
        <v>37</v>
      </c>
      <c r="G87" s="51" t="s">
        <v>602</v>
      </c>
      <c r="H87" s="53" t="s">
        <v>581</v>
      </c>
      <c r="I87" s="53" t="s">
        <v>539</v>
      </c>
      <c r="J87" s="14" t="s">
        <v>865</v>
      </c>
      <c r="K87" s="14" t="s">
        <v>405</v>
      </c>
    </row>
    <row r="88" spans="1:11" s="122" customFormat="1" ht="12">
      <c r="A88" s="51" t="s">
        <v>654</v>
      </c>
      <c r="B88" s="51">
        <f>+B87+1</f>
        <v>2</v>
      </c>
      <c r="C88" s="51" t="s">
        <v>439</v>
      </c>
      <c r="D88" s="51">
        <v>6</v>
      </c>
      <c r="E88" s="52">
        <v>4</v>
      </c>
      <c r="F88" s="51">
        <v>39</v>
      </c>
      <c r="G88" s="51" t="s">
        <v>602</v>
      </c>
      <c r="H88" s="53" t="s">
        <v>540</v>
      </c>
      <c r="I88" s="53" t="s">
        <v>541</v>
      </c>
      <c r="J88" s="14" t="s">
        <v>866</v>
      </c>
      <c r="K88" s="14" t="s">
        <v>405</v>
      </c>
    </row>
    <row r="89" spans="1:11" s="40" customFormat="1" ht="12">
      <c r="A89" s="51" t="s">
        <v>654</v>
      </c>
      <c r="B89" s="51">
        <f>+B88+1</f>
        <v>3</v>
      </c>
      <c r="C89" s="51" t="s">
        <v>439</v>
      </c>
      <c r="D89" s="51">
        <v>6</v>
      </c>
      <c r="E89" s="52">
        <v>4</v>
      </c>
      <c r="F89" s="51">
        <v>40</v>
      </c>
      <c r="G89" s="51" t="s">
        <v>602</v>
      </c>
      <c r="H89" s="53" t="s">
        <v>540</v>
      </c>
      <c r="I89" s="53" t="s">
        <v>541</v>
      </c>
      <c r="J89" s="14" t="s">
        <v>866</v>
      </c>
      <c r="K89" s="39" t="s">
        <v>405</v>
      </c>
    </row>
    <row r="90" spans="1:11" s="44" customFormat="1" ht="12">
      <c r="A90" s="41" t="s">
        <v>654</v>
      </c>
      <c r="B90" s="41">
        <f>+B89+1</f>
        <v>4</v>
      </c>
      <c r="C90" s="41" t="s">
        <v>439</v>
      </c>
      <c r="D90" s="41">
        <v>6</v>
      </c>
      <c r="E90" s="42">
        <v>4</v>
      </c>
      <c r="F90" s="41">
        <v>41</v>
      </c>
      <c r="G90" s="41" t="s">
        <v>602</v>
      </c>
      <c r="H90" s="43" t="s">
        <v>540</v>
      </c>
      <c r="I90" s="43" t="s">
        <v>541</v>
      </c>
      <c r="J90" s="25" t="s">
        <v>866</v>
      </c>
      <c r="K90" s="25" t="s">
        <v>405</v>
      </c>
    </row>
    <row r="228" ht="89.25" customHeight="1"/>
    <row r="229" ht="89.25" customHeight="1"/>
  </sheetData>
  <printOptions gridLines="1"/>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sheetPr codeName="Sheet2"/>
  <dimension ref="A1:K180"/>
  <sheetViews>
    <sheetView zoomScale="139" zoomScaleNormal="139" workbookViewId="0" topLeftCell="A26">
      <selection activeCell="J29" sqref="J29"/>
    </sheetView>
  </sheetViews>
  <sheetFormatPr defaultColWidth="11.421875" defaultRowHeight="12.75"/>
  <cols>
    <col min="1" max="1" width="16.7109375" style="50" customWidth="1"/>
    <col min="2" max="3" width="9.421875" style="50" customWidth="1"/>
    <col min="4" max="4" width="6.140625" style="50" customWidth="1"/>
    <col min="5" max="5" width="6.7109375" style="81" customWidth="1"/>
    <col min="6" max="6" width="7.8515625" style="50" customWidth="1"/>
    <col min="7" max="7" width="10.00390625" style="50" customWidth="1"/>
    <col min="8" max="8" width="28.140625" style="47" customWidth="1"/>
    <col min="9" max="9" width="23.7109375" style="47" customWidth="1"/>
    <col min="10" max="11" width="14.140625" style="47" customWidth="1"/>
    <col min="12" max="16" width="9.140625" style="50" customWidth="1"/>
    <col min="17" max="16384" width="8.8515625" style="50" customWidth="1"/>
  </cols>
  <sheetData>
    <row r="1" spans="1:11" s="47" customFormat="1" ht="22.5">
      <c r="A1" s="1" t="s">
        <v>336</v>
      </c>
      <c r="B1" s="1" t="s">
        <v>337</v>
      </c>
      <c r="C1" s="1" t="s">
        <v>338</v>
      </c>
      <c r="D1" s="1" t="s">
        <v>339</v>
      </c>
      <c r="E1" s="2" t="s">
        <v>340</v>
      </c>
      <c r="F1" s="1" t="s">
        <v>262</v>
      </c>
      <c r="G1" s="1" t="s">
        <v>263</v>
      </c>
      <c r="H1" s="1" t="s">
        <v>342</v>
      </c>
      <c r="I1" s="1" t="s">
        <v>341</v>
      </c>
      <c r="J1" s="1" t="s">
        <v>335</v>
      </c>
      <c r="K1" s="1" t="s">
        <v>264</v>
      </c>
    </row>
    <row r="2" spans="1:11" ht="286.5">
      <c r="A2" s="5" t="s">
        <v>398</v>
      </c>
      <c r="B2" s="5" t="s">
        <v>399</v>
      </c>
      <c r="C2" s="5" t="s">
        <v>400</v>
      </c>
      <c r="D2" s="5">
        <v>6</v>
      </c>
      <c r="E2" s="48">
        <v>4</v>
      </c>
      <c r="F2" s="5">
        <v>39</v>
      </c>
      <c r="G2" s="5" t="s">
        <v>602</v>
      </c>
      <c r="H2" s="49" t="s">
        <v>509</v>
      </c>
      <c r="I2" s="49" t="s">
        <v>461</v>
      </c>
      <c r="J2" s="14" t="s">
        <v>640</v>
      </c>
      <c r="K2" s="14" t="s">
        <v>382</v>
      </c>
    </row>
    <row r="3" spans="1:11" ht="154.5">
      <c r="A3" s="51" t="s">
        <v>586</v>
      </c>
      <c r="B3" s="51" t="s">
        <v>587</v>
      </c>
      <c r="C3" s="51" t="s">
        <v>681</v>
      </c>
      <c r="D3" s="51">
        <v>6</v>
      </c>
      <c r="E3" s="52">
        <v>4</v>
      </c>
      <c r="F3" s="51">
        <v>38</v>
      </c>
      <c r="G3" s="51" t="s">
        <v>602</v>
      </c>
      <c r="H3" s="53" t="s">
        <v>588</v>
      </c>
      <c r="I3" s="53" t="s">
        <v>589</v>
      </c>
      <c r="J3" s="14" t="s">
        <v>547</v>
      </c>
      <c r="K3" s="14" t="s">
        <v>405</v>
      </c>
    </row>
    <row r="4" spans="1:11" ht="154.5">
      <c r="A4" s="51" t="s">
        <v>586</v>
      </c>
      <c r="B4" s="51" t="s">
        <v>590</v>
      </c>
      <c r="C4" s="51" t="s">
        <v>681</v>
      </c>
      <c r="D4" s="51">
        <v>6</v>
      </c>
      <c r="E4" s="52">
        <v>4</v>
      </c>
      <c r="F4" s="51">
        <v>39</v>
      </c>
      <c r="G4" s="51" t="s">
        <v>602</v>
      </c>
      <c r="H4" s="53" t="s">
        <v>588</v>
      </c>
      <c r="I4" s="53" t="s">
        <v>591</v>
      </c>
      <c r="J4" s="14" t="s">
        <v>547</v>
      </c>
      <c r="K4" s="14" t="s">
        <v>405</v>
      </c>
    </row>
    <row r="5" spans="1:11" ht="99.75">
      <c r="A5" s="51" t="s">
        <v>654</v>
      </c>
      <c r="B5" s="51">
        <v>1</v>
      </c>
      <c r="C5" s="51" t="s">
        <v>439</v>
      </c>
      <c r="D5" s="51">
        <v>6</v>
      </c>
      <c r="E5" s="52">
        <v>4</v>
      </c>
      <c r="F5" s="51">
        <v>37</v>
      </c>
      <c r="G5" s="51" t="s">
        <v>602</v>
      </c>
      <c r="H5" s="53" t="s">
        <v>581</v>
      </c>
      <c r="I5" s="53" t="s">
        <v>539</v>
      </c>
      <c r="J5" s="14" t="s">
        <v>853</v>
      </c>
      <c r="K5" s="14" t="s">
        <v>405</v>
      </c>
    </row>
    <row r="6" spans="1:11" ht="33.75">
      <c r="A6" s="51" t="s">
        <v>654</v>
      </c>
      <c r="B6" s="51">
        <f>+B5+1</f>
        <v>2</v>
      </c>
      <c r="C6" s="51" t="s">
        <v>439</v>
      </c>
      <c r="D6" s="51">
        <v>6</v>
      </c>
      <c r="E6" s="52">
        <v>4</v>
      </c>
      <c r="F6" s="51">
        <v>39</v>
      </c>
      <c r="G6" s="51" t="s">
        <v>602</v>
      </c>
      <c r="H6" s="53" t="s">
        <v>540</v>
      </c>
      <c r="I6" s="53" t="s">
        <v>541</v>
      </c>
      <c r="J6" s="14" t="s">
        <v>853</v>
      </c>
      <c r="K6" s="14" t="s">
        <v>405</v>
      </c>
    </row>
    <row r="7" spans="1:11" s="54" customFormat="1" ht="33.75">
      <c r="A7" s="51" t="s">
        <v>654</v>
      </c>
      <c r="B7" s="51">
        <f>+B6+1</f>
        <v>3</v>
      </c>
      <c r="C7" s="51" t="s">
        <v>439</v>
      </c>
      <c r="D7" s="51">
        <v>6</v>
      </c>
      <c r="E7" s="52">
        <v>4</v>
      </c>
      <c r="F7" s="51">
        <v>40</v>
      </c>
      <c r="G7" s="51" t="s">
        <v>602</v>
      </c>
      <c r="H7" s="53" t="s">
        <v>540</v>
      </c>
      <c r="I7" s="53" t="s">
        <v>541</v>
      </c>
      <c r="J7" s="14" t="s">
        <v>853</v>
      </c>
      <c r="K7" s="14" t="s">
        <v>405</v>
      </c>
    </row>
    <row r="8" spans="1:11" s="55" customFormat="1" ht="33.75">
      <c r="A8" s="41" t="s">
        <v>654</v>
      </c>
      <c r="B8" s="41">
        <f>+B7+1</f>
        <v>4</v>
      </c>
      <c r="C8" s="41" t="s">
        <v>439</v>
      </c>
      <c r="D8" s="41">
        <v>6</v>
      </c>
      <c r="E8" s="42">
        <v>4</v>
      </c>
      <c r="F8" s="41">
        <v>41</v>
      </c>
      <c r="G8" s="41" t="s">
        <v>602</v>
      </c>
      <c r="H8" s="43" t="s">
        <v>540</v>
      </c>
      <c r="I8" s="43" t="s">
        <v>541</v>
      </c>
      <c r="J8" s="25" t="s">
        <v>853</v>
      </c>
      <c r="K8" s="25" t="s">
        <v>405</v>
      </c>
    </row>
    <row r="9" spans="1:11" s="56" customFormat="1" ht="352.5">
      <c r="A9" s="41" t="s">
        <v>626</v>
      </c>
      <c r="B9" s="41">
        <v>33</v>
      </c>
      <c r="C9" s="41" t="s">
        <v>627</v>
      </c>
      <c r="D9" s="41">
        <v>13</v>
      </c>
      <c r="E9" s="42">
        <v>9.1</v>
      </c>
      <c r="F9" s="41">
        <v>3</v>
      </c>
      <c r="G9" s="41" t="s">
        <v>602</v>
      </c>
      <c r="H9" s="43" t="s">
        <v>449</v>
      </c>
      <c r="I9" s="43" t="s">
        <v>427</v>
      </c>
      <c r="J9" s="25" t="s">
        <v>537</v>
      </c>
      <c r="K9" s="25" t="s">
        <v>382</v>
      </c>
    </row>
    <row r="10" spans="1:11" ht="55.5">
      <c r="A10" s="5" t="s">
        <v>398</v>
      </c>
      <c r="B10" s="5" t="s">
        <v>402</v>
      </c>
      <c r="C10" s="5" t="s">
        <v>400</v>
      </c>
      <c r="D10" s="5">
        <v>11</v>
      </c>
      <c r="E10" s="48">
        <v>9.2</v>
      </c>
      <c r="F10" s="5">
        <v>16</v>
      </c>
      <c r="G10" s="5" t="s">
        <v>443</v>
      </c>
      <c r="H10" s="49" t="s">
        <v>403</v>
      </c>
      <c r="I10" s="49" t="s">
        <v>351</v>
      </c>
      <c r="J10" s="14" t="s">
        <v>538</v>
      </c>
      <c r="K10" s="14" t="s">
        <v>538</v>
      </c>
    </row>
    <row r="11" spans="1:11" ht="121.5">
      <c r="A11" s="51" t="s">
        <v>437</v>
      </c>
      <c r="B11" s="51">
        <v>7</v>
      </c>
      <c r="C11" s="51"/>
      <c r="D11" s="51"/>
      <c r="E11" s="57">
        <v>9.2</v>
      </c>
      <c r="F11" s="58" t="s">
        <v>628</v>
      </c>
      <c r="G11" s="51" t="s">
        <v>602</v>
      </c>
      <c r="H11" s="59" t="s">
        <v>424</v>
      </c>
      <c r="I11" s="59" t="s">
        <v>425</v>
      </c>
      <c r="J11" s="14" t="s">
        <v>858</v>
      </c>
      <c r="K11" s="14" t="s">
        <v>382</v>
      </c>
    </row>
    <row r="12" spans="1:11" ht="220.5">
      <c r="A12" s="51" t="s">
        <v>626</v>
      </c>
      <c r="B12" s="51">
        <v>4</v>
      </c>
      <c r="C12" s="51" t="s">
        <v>627</v>
      </c>
      <c r="D12" s="51">
        <v>12</v>
      </c>
      <c r="E12" s="52">
        <v>9.6</v>
      </c>
      <c r="F12" s="51">
        <v>20</v>
      </c>
      <c r="G12" s="51" t="s">
        <v>602</v>
      </c>
      <c r="H12" s="53" t="s">
        <v>316</v>
      </c>
      <c r="I12" s="53" t="s">
        <v>544</v>
      </c>
      <c r="J12" s="14" t="s">
        <v>859</v>
      </c>
      <c r="K12" s="14" t="s">
        <v>405</v>
      </c>
    </row>
    <row r="13" spans="1:11" ht="78">
      <c r="A13" s="51" t="s">
        <v>626</v>
      </c>
      <c r="B13" s="51">
        <v>5</v>
      </c>
      <c r="C13" s="51" t="s">
        <v>627</v>
      </c>
      <c r="D13" s="51">
        <v>12</v>
      </c>
      <c r="E13" s="52">
        <v>9.6</v>
      </c>
      <c r="F13" s="51">
        <v>20</v>
      </c>
      <c r="G13" s="51" t="s">
        <v>602</v>
      </c>
      <c r="H13" s="53" t="s">
        <v>494</v>
      </c>
      <c r="I13" s="53" t="s">
        <v>495</v>
      </c>
      <c r="J13" s="14" t="s">
        <v>835</v>
      </c>
      <c r="K13" s="14" t="s">
        <v>405</v>
      </c>
    </row>
    <row r="14" spans="1:11" ht="409.5">
      <c r="A14" s="51" t="s">
        <v>626</v>
      </c>
      <c r="B14" s="51">
        <v>6</v>
      </c>
      <c r="C14" s="51" t="s">
        <v>627</v>
      </c>
      <c r="D14" s="51">
        <v>12</v>
      </c>
      <c r="E14" s="52">
        <v>9.6</v>
      </c>
      <c r="F14" s="51">
        <v>1</v>
      </c>
      <c r="G14" s="51" t="s">
        <v>602</v>
      </c>
      <c r="H14" s="53" t="s">
        <v>317</v>
      </c>
      <c r="I14" s="53" t="s">
        <v>496</v>
      </c>
      <c r="J14" s="14" t="s">
        <v>836</v>
      </c>
      <c r="K14" s="14" t="s">
        <v>405</v>
      </c>
    </row>
    <row r="15" spans="1:11" ht="243">
      <c r="A15" s="51" t="s">
        <v>626</v>
      </c>
      <c r="B15" s="51">
        <v>7</v>
      </c>
      <c r="C15" s="51" t="s">
        <v>627</v>
      </c>
      <c r="D15" s="51">
        <v>12</v>
      </c>
      <c r="E15" s="52">
        <v>9.6</v>
      </c>
      <c r="F15" s="51">
        <v>1</v>
      </c>
      <c r="G15" s="51" t="s">
        <v>602</v>
      </c>
      <c r="H15" s="53" t="s">
        <v>354</v>
      </c>
      <c r="I15" s="53" t="s">
        <v>345</v>
      </c>
      <c r="J15" s="14" t="s">
        <v>837</v>
      </c>
      <c r="K15" s="14" t="s">
        <v>405</v>
      </c>
    </row>
    <row r="16" spans="1:11" ht="396.75">
      <c r="A16" s="51" t="s">
        <v>626</v>
      </c>
      <c r="B16" s="51">
        <v>18</v>
      </c>
      <c r="C16" s="51" t="s">
        <v>627</v>
      </c>
      <c r="D16" s="51">
        <v>11</v>
      </c>
      <c r="E16" s="52">
        <v>9.6</v>
      </c>
      <c r="F16" s="51">
        <v>50</v>
      </c>
      <c r="G16" s="51" t="s">
        <v>602</v>
      </c>
      <c r="H16" s="53" t="s">
        <v>456</v>
      </c>
      <c r="I16" s="60" t="s">
        <v>505</v>
      </c>
      <c r="J16" s="14" t="s">
        <v>808</v>
      </c>
      <c r="K16" s="14" t="s">
        <v>382</v>
      </c>
    </row>
    <row r="17" spans="1:11" ht="363.75">
      <c r="A17" s="51" t="s">
        <v>626</v>
      </c>
      <c r="B17" s="51">
        <v>20</v>
      </c>
      <c r="C17" s="51" t="s">
        <v>627</v>
      </c>
      <c r="D17" s="51">
        <v>11</v>
      </c>
      <c r="E17" s="52">
        <v>9.6</v>
      </c>
      <c r="F17" s="51">
        <v>52</v>
      </c>
      <c r="G17" s="51" t="s">
        <v>602</v>
      </c>
      <c r="H17" s="60" t="s">
        <v>303</v>
      </c>
      <c r="I17" s="53" t="s">
        <v>304</v>
      </c>
      <c r="J17" s="14" t="s">
        <v>823</v>
      </c>
      <c r="K17" s="14" t="s">
        <v>382</v>
      </c>
    </row>
    <row r="18" spans="1:11" ht="154.5">
      <c r="A18" s="51" t="s">
        <v>551</v>
      </c>
      <c r="B18" s="51"/>
      <c r="C18" s="51"/>
      <c r="D18" s="51"/>
      <c r="E18" s="52">
        <v>9.6</v>
      </c>
      <c r="F18" s="51"/>
      <c r="G18" s="51" t="s">
        <v>602</v>
      </c>
      <c r="H18" s="53" t="s">
        <v>552</v>
      </c>
      <c r="I18" s="53" t="s">
        <v>653</v>
      </c>
      <c r="J18" s="14" t="s">
        <v>824</v>
      </c>
      <c r="K18" s="14" t="s">
        <v>405</v>
      </c>
    </row>
    <row r="19" spans="1:11" ht="132.75">
      <c r="A19" s="5" t="s">
        <v>398</v>
      </c>
      <c r="B19" s="5" t="s">
        <v>352</v>
      </c>
      <c r="C19" s="5" t="s">
        <v>400</v>
      </c>
      <c r="D19" s="5">
        <v>12</v>
      </c>
      <c r="E19" s="48">
        <v>9.6</v>
      </c>
      <c r="F19" s="5">
        <v>40</v>
      </c>
      <c r="G19" s="5" t="s">
        <v>602</v>
      </c>
      <c r="H19" s="49" t="s">
        <v>353</v>
      </c>
      <c r="I19" s="49" t="s">
        <v>457</v>
      </c>
      <c r="J19" s="14" t="s">
        <v>356</v>
      </c>
      <c r="K19" s="14" t="s">
        <v>382</v>
      </c>
    </row>
    <row r="20" spans="1:11" ht="87.75">
      <c r="A20" s="51" t="s">
        <v>437</v>
      </c>
      <c r="B20" s="51">
        <v>9</v>
      </c>
      <c r="C20" s="51"/>
      <c r="D20" s="51"/>
      <c r="E20" s="57">
        <v>9.6</v>
      </c>
      <c r="F20" s="58" t="s">
        <v>628</v>
      </c>
      <c r="G20" s="51" t="s">
        <v>602</v>
      </c>
      <c r="H20" s="59" t="s">
        <v>534</v>
      </c>
      <c r="I20" s="59" t="s">
        <v>535</v>
      </c>
      <c r="J20" s="14" t="s">
        <v>357</v>
      </c>
      <c r="K20" s="14" t="s">
        <v>382</v>
      </c>
    </row>
    <row r="21" spans="1:11" ht="409.5">
      <c r="A21" s="51" t="s">
        <v>498</v>
      </c>
      <c r="B21" s="51" t="s">
        <v>597</v>
      </c>
      <c r="C21" s="51"/>
      <c r="D21" s="51"/>
      <c r="E21" s="52">
        <v>18.2</v>
      </c>
      <c r="F21" s="51"/>
      <c r="G21" s="51" t="s">
        <v>602</v>
      </c>
      <c r="H21" s="59" t="s">
        <v>849</v>
      </c>
      <c r="I21" s="59" t="s">
        <v>831</v>
      </c>
      <c r="J21" s="14" t="s">
        <v>308</v>
      </c>
      <c r="K21" s="14" t="s">
        <v>382</v>
      </c>
    </row>
    <row r="22" spans="1:11" ht="187.5">
      <c r="A22" s="61" t="s">
        <v>626</v>
      </c>
      <c r="B22" s="61">
        <v>27</v>
      </c>
      <c r="C22" s="61" t="s">
        <v>627</v>
      </c>
      <c r="D22" s="61">
        <v>7</v>
      </c>
      <c r="E22" s="62" t="s">
        <v>466</v>
      </c>
      <c r="F22" s="61">
        <v>23</v>
      </c>
      <c r="G22" s="61" t="s">
        <v>602</v>
      </c>
      <c r="H22" s="14" t="s">
        <v>465</v>
      </c>
      <c r="I22" s="14" t="s">
        <v>491</v>
      </c>
      <c r="J22" s="14" t="s">
        <v>295</v>
      </c>
      <c r="K22" s="14" t="s">
        <v>382</v>
      </c>
    </row>
    <row r="23" spans="1:11" ht="78">
      <c r="A23" s="3" t="s">
        <v>398</v>
      </c>
      <c r="B23" s="3" t="s">
        <v>462</v>
      </c>
      <c r="C23" s="3" t="s">
        <v>400</v>
      </c>
      <c r="D23" s="3">
        <v>7</v>
      </c>
      <c r="E23" s="63" t="s">
        <v>466</v>
      </c>
      <c r="F23" s="3">
        <v>26</v>
      </c>
      <c r="G23" s="3" t="s">
        <v>602</v>
      </c>
      <c r="H23" s="64" t="s">
        <v>360</v>
      </c>
      <c r="I23" s="64" t="s">
        <v>361</v>
      </c>
      <c r="J23" s="14" t="s">
        <v>918</v>
      </c>
      <c r="K23" s="14" t="s">
        <v>538</v>
      </c>
    </row>
    <row r="24" spans="1:11" ht="144">
      <c r="A24" s="61" t="s">
        <v>344</v>
      </c>
      <c r="B24" s="61" t="s">
        <v>327</v>
      </c>
      <c r="C24" s="61"/>
      <c r="D24" s="61"/>
      <c r="E24" s="65" t="s">
        <v>466</v>
      </c>
      <c r="F24" s="61"/>
      <c r="G24" s="61" t="s">
        <v>602</v>
      </c>
      <c r="H24" s="18" t="s">
        <v>328</v>
      </c>
      <c r="I24" s="18" t="s">
        <v>329</v>
      </c>
      <c r="J24" s="14" t="s">
        <v>306</v>
      </c>
      <c r="K24" s="14" t="s">
        <v>538</v>
      </c>
    </row>
    <row r="25" spans="1:11" ht="87.75">
      <c r="A25" s="61" t="s">
        <v>344</v>
      </c>
      <c r="B25" s="61" t="s">
        <v>330</v>
      </c>
      <c r="C25" s="61"/>
      <c r="D25" s="61"/>
      <c r="E25" s="65" t="s">
        <v>331</v>
      </c>
      <c r="F25" s="61"/>
      <c r="G25" s="61" t="s">
        <v>602</v>
      </c>
      <c r="H25" s="18" t="s">
        <v>332</v>
      </c>
      <c r="I25" s="18" t="s">
        <v>371</v>
      </c>
      <c r="J25" s="14" t="s">
        <v>296</v>
      </c>
      <c r="K25" s="14" t="s">
        <v>538</v>
      </c>
    </row>
    <row r="26" spans="1:11" ht="87.75">
      <c r="A26" s="61" t="s">
        <v>344</v>
      </c>
      <c r="B26" s="61" t="s">
        <v>372</v>
      </c>
      <c r="C26" s="61"/>
      <c r="D26" s="61"/>
      <c r="E26" s="65" t="s">
        <v>373</v>
      </c>
      <c r="F26" s="61"/>
      <c r="G26" s="61" t="s">
        <v>602</v>
      </c>
      <c r="H26" s="18" t="s">
        <v>333</v>
      </c>
      <c r="I26" s="18" t="s">
        <v>376</v>
      </c>
      <c r="J26" s="14" t="s">
        <v>296</v>
      </c>
      <c r="K26" s="14" t="s">
        <v>538</v>
      </c>
    </row>
    <row r="27" spans="1:11" ht="87.75">
      <c r="A27" s="61" t="s">
        <v>344</v>
      </c>
      <c r="B27" s="61" t="s">
        <v>377</v>
      </c>
      <c r="C27" s="61"/>
      <c r="D27" s="61"/>
      <c r="E27" s="65" t="s">
        <v>378</v>
      </c>
      <c r="F27" s="61"/>
      <c r="G27" s="61" t="s">
        <v>602</v>
      </c>
      <c r="H27" s="18" t="s">
        <v>459</v>
      </c>
      <c r="I27" s="18" t="s">
        <v>460</v>
      </c>
      <c r="J27" s="14" t="s">
        <v>296</v>
      </c>
      <c r="K27" s="14" t="s">
        <v>538</v>
      </c>
    </row>
    <row r="28" spans="1:11" ht="87.75">
      <c r="A28" s="61" t="s">
        <v>344</v>
      </c>
      <c r="B28" s="61"/>
      <c r="C28" s="61"/>
      <c r="D28" s="61"/>
      <c r="E28" s="65" t="s">
        <v>428</v>
      </c>
      <c r="F28" s="61"/>
      <c r="G28" s="61" t="s">
        <v>602</v>
      </c>
      <c r="H28" s="18" t="s">
        <v>429</v>
      </c>
      <c r="I28" s="18" t="s">
        <v>384</v>
      </c>
      <c r="J28" s="14" t="s">
        <v>296</v>
      </c>
      <c r="K28" s="14" t="s">
        <v>538</v>
      </c>
    </row>
    <row r="29" spans="1:11" ht="78">
      <c r="A29" s="3" t="s">
        <v>398</v>
      </c>
      <c r="B29" s="3" t="s">
        <v>362</v>
      </c>
      <c r="C29" s="3" t="s">
        <v>400</v>
      </c>
      <c r="D29" s="3">
        <v>7</v>
      </c>
      <c r="E29" s="63" t="s">
        <v>363</v>
      </c>
      <c r="F29" s="3">
        <v>36</v>
      </c>
      <c r="G29" s="3" t="s">
        <v>602</v>
      </c>
      <c r="H29" s="64" t="s">
        <v>360</v>
      </c>
      <c r="I29" s="64" t="s">
        <v>361</v>
      </c>
      <c r="J29" s="14" t="s">
        <v>918</v>
      </c>
      <c r="K29" s="14" t="s">
        <v>538</v>
      </c>
    </row>
    <row r="30" spans="1:11" ht="55.5">
      <c r="A30" s="3" t="s">
        <v>398</v>
      </c>
      <c r="B30" s="3" t="s">
        <v>364</v>
      </c>
      <c r="C30" s="3" t="s">
        <v>400</v>
      </c>
      <c r="D30" s="3">
        <v>7</v>
      </c>
      <c r="E30" s="63" t="s">
        <v>363</v>
      </c>
      <c r="F30" s="3">
        <v>39</v>
      </c>
      <c r="G30" s="3" t="s">
        <v>602</v>
      </c>
      <c r="H30" s="61" t="s">
        <v>365</v>
      </c>
      <c r="I30" s="64" t="s">
        <v>366</v>
      </c>
      <c r="J30" s="14" t="s">
        <v>296</v>
      </c>
      <c r="K30" s="14" t="s">
        <v>538</v>
      </c>
    </row>
    <row r="31" spans="1:11" ht="76.5">
      <c r="A31" s="61" t="s">
        <v>344</v>
      </c>
      <c r="B31" s="61" t="s">
        <v>383</v>
      </c>
      <c r="C31" s="61"/>
      <c r="D31" s="61"/>
      <c r="E31" s="65" t="s">
        <v>363</v>
      </c>
      <c r="F31" s="61"/>
      <c r="G31" s="61" t="s">
        <v>602</v>
      </c>
      <c r="H31" s="18" t="s">
        <v>328</v>
      </c>
      <c r="I31" s="18" t="s">
        <v>329</v>
      </c>
      <c r="J31" s="14" t="s">
        <v>296</v>
      </c>
      <c r="K31" s="14" t="s">
        <v>538</v>
      </c>
    </row>
    <row r="32" spans="1:11" ht="78">
      <c r="A32" s="61" t="s">
        <v>599</v>
      </c>
      <c r="B32" s="61" t="s">
        <v>519</v>
      </c>
      <c r="C32" s="61" t="s">
        <v>600</v>
      </c>
      <c r="D32" s="61">
        <v>10</v>
      </c>
      <c r="E32" s="62" t="s">
        <v>520</v>
      </c>
      <c r="F32" s="61" t="s">
        <v>521</v>
      </c>
      <c r="G32" s="61" t="s">
        <v>602</v>
      </c>
      <c r="H32" s="14" t="s">
        <v>531</v>
      </c>
      <c r="I32" s="14" t="s">
        <v>621</v>
      </c>
      <c r="J32" s="14" t="s">
        <v>296</v>
      </c>
      <c r="K32" s="14" t="s">
        <v>538</v>
      </c>
    </row>
    <row r="33" spans="1:11" ht="330.75">
      <c r="A33" s="61" t="s">
        <v>599</v>
      </c>
      <c r="B33" s="61" t="s">
        <v>622</v>
      </c>
      <c r="C33" s="61" t="s">
        <v>600</v>
      </c>
      <c r="D33" s="61">
        <v>10</v>
      </c>
      <c r="E33" s="62" t="s">
        <v>520</v>
      </c>
      <c r="F33" s="61" t="s">
        <v>623</v>
      </c>
      <c r="G33" s="61" t="s">
        <v>602</v>
      </c>
      <c r="H33" s="14" t="s">
        <v>318</v>
      </c>
      <c r="I33" s="14" t="s">
        <v>319</v>
      </c>
      <c r="J33" s="14" t="s">
        <v>334</v>
      </c>
      <c r="K33" s="14" t="s">
        <v>405</v>
      </c>
    </row>
    <row r="34" spans="1:11" ht="78">
      <c r="A34" s="61" t="s">
        <v>626</v>
      </c>
      <c r="B34" s="61">
        <v>11</v>
      </c>
      <c r="C34" s="61" t="s">
        <v>627</v>
      </c>
      <c r="D34" s="61">
        <v>8</v>
      </c>
      <c r="E34" s="62" t="s">
        <v>567</v>
      </c>
      <c r="F34" s="61">
        <v>34</v>
      </c>
      <c r="G34" s="61" t="s">
        <v>602</v>
      </c>
      <c r="H34" s="18" t="s">
        <v>467</v>
      </c>
      <c r="I34" s="18" t="s">
        <v>468</v>
      </c>
      <c r="J34" s="14" t="s">
        <v>309</v>
      </c>
      <c r="K34" s="14" t="s">
        <v>382</v>
      </c>
    </row>
    <row r="35" spans="1:11" ht="409.5">
      <c r="A35" s="61" t="s">
        <v>626</v>
      </c>
      <c r="B35" s="61">
        <v>12</v>
      </c>
      <c r="C35" s="61" t="s">
        <v>627</v>
      </c>
      <c r="D35" s="61">
        <v>9</v>
      </c>
      <c r="E35" s="62" t="s">
        <v>567</v>
      </c>
      <c r="F35" s="61">
        <v>13</v>
      </c>
      <c r="G35" s="61" t="s">
        <v>602</v>
      </c>
      <c r="H35" s="18" t="s">
        <v>524</v>
      </c>
      <c r="I35" s="14" t="s">
        <v>472</v>
      </c>
      <c r="J35" s="14" t="s">
        <v>305</v>
      </c>
      <c r="K35" s="14" t="s">
        <v>405</v>
      </c>
    </row>
    <row r="36" spans="1:11" ht="144">
      <c r="A36" s="61" t="s">
        <v>626</v>
      </c>
      <c r="B36" s="61">
        <v>13</v>
      </c>
      <c r="C36" s="61" t="s">
        <v>627</v>
      </c>
      <c r="D36" s="61">
        <v>9</v>
      </c>
      <c r="E36" s="62" t="s">
        <v>567</v>
      </c>
      <c r="F36" s="61">
        <v>17</v>
      </c>
      <c r="G36" s="61" t="s">
        <v>602</v>
      </c>
      <c r="H36" s="18" t="s">
        <v>475</v>
      </c>
      <c r="I36" s="18" t="s">
        <v>476</v>
      </c>
      <c r="J36" s="14" t="s">
        <v>289</v>
      </c>
      <c r="K36" s="14" t="s">
        <v>538</v>
      </c>
    </row>
    <row r="37" spans="1:11" ht="88.5">
      <c r="A37" s="61" t="s">
        <v>626</v>
      </c>
      <c r="B37" s="61">
        <v>28</v>
      </c>
      <c r="C37" s="61" t="s">
        <v>627</v>
      </c>
      <c r="D37" s="61">
        <v>8</v>
      </c>
      <c r="E37" s="62" t="s">
        <v>567</v>
      </c>
      <c r="F37" s="61">
        <v>6</v>
      </c>
      <c r="G37" s="61" t="s">
        <v>602</v>
      </c>
      <c r="H37" s="14" t="s">
        <v>379</v>
      </c>
      <c r="I37" s="14" t="s">
        <v>492</v>
      </c>
      <c r="J37" s="14" t="s">
        <v>290</v>
      </c>
      <c r="K37" s="14" t="s">
        <v>405</v>
      </c>
    </row>
    <row r="38" spans="1:11" ht="409.5">
      <c r="A38" s="61" t="s">
        <v>599</v>
      </c>
      <c r="B38" s="61" t="s">
        <v>533</v>
      </c>
      <c r="C38" s="61" t="s">
        <v>600</v>
      </c>
      <c r="D38" s="61">
        <v>9</v>
      </c>
      <c r="E38" s="62" t="s">
        <v>567</v>
      </c>
      <c r="F38" s="66" t="s">
        <v>511</v>
      </c>
      <c r="G38" s="61" t="s">
        <v>602</v>
      </c>
      <c r="H38" s="14" t="s">
        <v>513</v>
      </c>
      <c r="I38" s="14" t="s">
        <v>624</v>
      </c>
      <c r="J38" s="14" t="s">
        <v>284</v>
      </c>
      <c r="K38" s="14" t="s">
        <v>382</v>
      </c>
    </row>
    <row r="39" spans="1:11" ht="409.5">
      <c r="A39" s="61" t="s">
        <v>599</v>
      </c>
      <c r="B39" s="61" t="s">
        <v>518</v>
      </c>
      <c r="C39" s="61" t="s">
        <v>600</v>
      </c>
      <c r="D39" s="61">
        <v>8</v>
      </c>
      <c r="E39" s="62" t="s">
        <v>567</v>
      </c>
      <c r="F39" s="61" t="s">
        <v>516</v>
      </c>
      <c r="G39" s="61" t="s">
        <v>602</v>
      </c>
      <c r="H39" s="14" t="s">
        <v>298</v>
      </c>
      <c r="I39" s="14" t="s">
        <v>527</v>
      </c>
      <c r="J39" s="14" t="s">
        <v>860</v>
      </c>
      <c r="K39" s="14" t="s">
        <v>538</v>
      </c>
    </row>
    <row r="40" spans="1:11" ht="220.5">
      <c r="A40" s="3" t="s">
        <v>398</v>
      </c>
      <c r="B40" s="3" t="s">
        <v>367</v>
      </c>
      <c r="C40" s="3" t="s">
        <v>400</v>
      </c>
      <c r="D40" s="3">
        <v>8</v>
      </c>
      <c r="E40" s="63" t="s">
        <v>567</v>
      </c>
      <c r="F40" s="3">
        <v>7</v>
      </c>
      <c r="G40" s="3" t="s">
        <v>602</v>
      </c>
      <c r="H40" s="64" t="s">
        <v>417</v>
      </c>
      <c r="I40" s="64" t="s">
        <v>418</v>
      </c>
      <c r="J40" s="14" t="s">
        <v>299</v>
      </c>
      <c r="K40" s="14" t="s">
        <v>405</v>
      </c>
    </row>
    <row r="41" spans="1:11" ht="78">
      <c r="A41" s="3" t="s">
        <v>398</v>
      </c>
      <c r="B41" s="3" t="s">
        <v>419</v>
      </c>
      <c r="C41" s="3" t="s">
        <v>400</v>
      </c>
      <c r="D41" s="3">
        <v>8</v>
      </c>
      <c r="E41" s="63" t="s">
        <v>567</v>
      </c>
      <c r="F41" s="3">
        <v>16</v>
      </c>
      <c r="G41" s="3" t="s">
        <v>602</v>
      </c>
      <c r="H41" s="64" t="s">
        <v>368</v>
      </c>
      <c r="I41" s="64" t="s">
        <v>369</v>
      </c>
      <c r="J41" s="14" t="s">
        <v>538</v>
      </c>
      <c r="K41" s="14" t="s">
        <v>538</v>
      </c>
    </row>
    <row r="42" spans="1:11" ht="45">
      <c r="A42" s="3" t="s">
        <v>398</v>
      </c>
      <c r="B42" s="3" t="s">
        <v>370</v>
      </c>
      <c r="C42" s="3" t="s">
        <v>400</v>
      </c>
      <c r="D42" s="3">
        <v>9</v>
      </c>
      <c r="E42" s="63" t="s">
        <v>567</v>
      </c>
      <c r="F42" s="3">
        <v>17</v>
      </c>
      <c r="G42" s="3" t="s">
        <v>602</v>
      </c>
      <c r="H42" s="64" t="s">
        <v>483</v>
      </c>
      <c r="I42" s="64" t="s">
        <v>374</v>
      </c>
      <c r="J42" s="14" t="s">
        <v>538</v>
      </c>
      <c r="K42" s="14" t="s">
        <v>538</v>
      </c>
    </row>
    <row r="43" spans="1:11" ht="66.75">
      <c r="A43" s="3" t="s">
        <v>398</v>
      </c>
      <c r="B43" s="3" t="s">
        <v>375</v>
      </c>
      <c r="C43" s="3" t="s">
        <v>400</v>
      </c>
      <c r="D43" s="3">
        <v>9</v>
      </c>
      <c r="E43" s="63" t="s">
        <v>567</v>
      </c>
      <c r="F43" s="3">
        <v>17</v>
      </c>
      <c r="G43" s="3" t="s">
        <v>602</v>
      </c>
      <c r="H43" s="64" t="s">
        <v>484</v>
      </c>
      <c r="I43" s="64" t="s">
        <v>430</v>
      </c>
      <c r="J43" s="14" t="s">
        <v>300</v>
      </c>
      <c r="K43" s="14" t="s">
        <v>538</v>
      </c>
    </row>
    <row r="44" spans="1:11" ht="99.75">
      <c r="A44" s="61" t="s">
        <v>679</v>
      </c>
      <c r="B44" s="61" t="s">
        <v>619</v>
      </c>
      <c r="C44" s="67" t="s">
        <v>681</v>
      </c>
      <c r="D44" s="61">
        <v>9</v>
      </c>
      <c r="E44" s="62" t="s">
        <v>567</v>
      </c>
      <c r="F44" s="61" t="s">
        <v>620</v>
      </c>
      <c r="G44" s="61" t="s">
        <v>602</v>
      </c>
      <c r="H44" s="14" t="s">
        <v>734</v>
      </c>
      <c r="I44" s="14" t="s">
        <v>735</v>
      </c>
      <c r="J44" s="14" t="s">
        <v>270</v>
      </c>
      <c r="K44" s="14" t="s">
        <v>405</v>
      </c>
    </row>
    <row r="45" spans="1:11" ht="409.5">
      <c r="A45" s="61" t="s">
        <v>679</v>
      </c>
      <c r="B45" s="61" t="s">
        <v>736</v>
      </c>
      <c r="C45" s="67" t="s">
        <v>681</v>
      </c>
      <c r="D45" s="61">
        <v>9</v>
      </c>
      <c r="E45" s="62" t="s">
        <v>567</v>
      </c>
      <c r="F45" s="61">
        <v>6</v>
      </c>
      <c r="G45" s="61" t="s">
        <v>602</v>
      </c>
      <c r="H45" s="14" t="s">
        <v>638</v>
      </c>
      <c r="I45" s="14" t="s">
        <v>870</v>
      </c>
      <c r="J45" s="14" t="s">
        <v>280</v>
      </c>
      <c r="K45" s="14" t="s">
        <v>405</v>
      </c>
    </row>
    <row r="46" spans="1:11" ht="264.75">
      <c r="A46" s="61" t="s">
        <v>679</v>
      </c>
      <c r="B46" s="61" t="s">
        <v>751</v>
      </c>
      <c r="C46" s="67" t="s">
        <v>681</v>
      </c>
      <c r="D46" s="61">
        <v>9</v>
      </c>
      <c r="E46" s="62" t="s">
        <v>567</v>
      </c>
      <c r="F46" s="66" t="s">
        <v>620</v>
      </c>
      <c r="G46" s="61" t="s">
        <v>602</v>
      </c>
      <c r="H46" s="14" t="s">
        <v>752</v>
      </c>
      <c r="I46" s="14" t="s">
        <v>753</v>
      </c>
      <c r="J46" s="14" t="s">
        <v>281</v>
      </c>
      <c r="K46" s="14" t="s">
        <v>405</v>
      </c>
    </row>
    <row r="47" spans="1:11" ht="154.5">
      <c r="A47" s="61" t="s">
        <v>586</v>
      </c>
      <c r="B47" s="61" t="s">
        <v>592</v>
      </c>
      <c r="C47" s="61" t="s">
        <v>681</v>
      </c>
      <c r="D47" s="61">
        <v>8</v>
      </c>
      <c r="E47" s="62" t="s">
        <v>567</v>
      </c>
      <c r="F47" s="61">
        <v>11</v>
      </c>
      <c r="G47" s="61" t="s">
        <v>602</v>
      </c>
      <c r="H47" s="14" t="s">
        <v>588</v>
      </c>
      <c r="I47" s="14" t="s">
        <v>593</v>
      </c>
      <c r="J47" s="14" t="s">
        <v>547</v>
      </c>
      <c r="K47" s="14" t="s">
        <v>405</v>
      </c>
    </row>
    <row r="48" spans="1:11" ht="154.5">
      <c r="A48" s="61" t="s">
        <v>586</v>
      </c>
      <c r="B48" s="61" t="s">
        <v>594</v>
      </c>
      <c r="C48" s="61" t="s">
        <v>681</v>
      </c>
      <c r="D48" s="61">
        <v>8</v>
      </c>
      <c r="E48" s="62" t="s">
        <v>567</v>
      </c>
      <c r="F48" s="61">
        <v>16</v>
      </c>
      <c r="G48" s="61" t="s">
        <v>602</v>
      </c>
      <c r="H48" s="14" t="s">
        <v>588</v>
      </c>
      <c r="I48" s="14" t="s">
        <v>655</v>
      </c>
      <c r="J48" s="14" t="s">
        <v>547</v>
      </c>
      <c r="K48" s="14" t="s">
        <v>405</v>
      </c>
    </row>
    <row r="49" spans="1:11" ht="154.5">
      <c r="A49" s="61" t="s">
        <v>586</v>
      </c>
      <c r="B49" s="61" t="s">
        <v>656</v>
      </c>
      <c r="C49" s="61" t="s">
        <v>681</v>
      </c>
      <c r="D49" s="61">
        <v>8</v>
      </c>
      <c r="E49" s="62" t="s">
        <v>567</v>
      </c>
      <c r="F49" s="61">
        <v>37</v>
      </c>
      <c r="G49" s="61" t="s">
        <v>602</v>
      </c>
      <c r="H49" s="14" t="s">
        <v>588</v>
      </c>
      <c r="I49" s="14" t="s">
        <v>574</v>
      </c>
      <c r="J49" s="14" t="s">
        <v>547</v>
      </c>
      <c r="K49" s="14" t="s">
        <v>405</v>
      </c>
    </row>
    <row r="50" spans="1:11" ht="243">
      <c r="A50" s="61" t="s">
        <v>586</v>
      </c>
      <c r="B50" s="61" t="s">
        <v>575</v>
      </c>
      <c r="C50" s="61" t="s">
        <v>681</v>
      </c>
      <c r="D50" s="61">
        <v>9</v>
      </c>
      <c r="E50" s="62" t="s">
        <v>567</v>
      </c>
      <c r="F50" s="61">
        <v>6</v>
      </c>
      <c r="G50" s="61" t="s">
        <v>602</v>
      </c>
      <c r="H50" s="14" t="s">
        <v>576</v>
      </c>
      <c r="I50" s="14" t="s">
        <v>577</v>
      </c>
      <c r="J50" s="14" t="s">
        <v>291</v>
      </c>
      <c r="K50" s="14" t="s">
        <v>382</v>
      </c>
    </row>
    <row r="51" spans="1:11" ht="220.5">
      <c r="A51" s="61" t="s">
        <v>654</v>
      </c>
      <c r="B51" s="61" t="e">
        <f>+B50+1</f>
        <v>#VALUE!</v>
      </c>
      <c r="C51" s="61" t="s">
        <v>439</v>
      </c>
      <c r="D51" s="61">
        <v>9</v>
      </c>
      <c r="E51" s="62" t="s">
        <v>542</v>
      </c>
      <c r="F51" s="61">
        <v>20</v>
      </c>
      <c r="G51" s="61" t="s">
        <v>602</v>
      </c>
      <c r="H51" s="14" t="s">
        <v>553</v>
      </c>
      <c r="I51" s="14" t="s">
        <v>554</v>
      </c>
      <c r="J51" s="14" t="s">
        <v>266</v>
      </c>
      <c r="K51" s="14" t="s">
        <v>405</v>
      </c>
    </row>
    <row r="52" spans="1:11" ht="87.75">
      <c r="A52" s="61" t="s">
        <v>626</v>
      </c>
      <c r="B52" s="61">
        <v>14</v>
      </c>
      <c r="C52" s="61" t="s">
        <v>627</v>
      </c>
      <c r="D52" s="61">
        <v>9</v>
      </c>
      <c r="E52" s="62" t="s">
        <v>477</v>
      </c>
      <c r="F52" s="61">
        <v>27</v>
      </c>
      <c r="G52" s="61" t="s">
        <v>602</v>
      </c>
      <c r="H52" s="18" t="s">
        <v>323</v>
      </c>
      <c r="I52" s="14" t="s">
        <v>478</v>
      </c>
      <c r="J52" s="14" t="s">
        <v>538</v>
      </c>
      <c r="K52" s="14" t="s">
        <v>538</v>
      </c>
    </row>
    <row r="53" spans="1:11" ht="276">
      <c r="A53" s="3" t="s">
        <v>398</v>
      </c>
      <c r="B53" s="3" t="s">
        <v>431</v>
      </c>
      <c r="C53" s="3" t="s">
        <v>400</v>
      </c>
      <c r="D53" s="3">
        <v>9</v>
      </c>
      <c r="E53" s="63" t="s">
        <v>477</v>
      </c>
      <c r="F53" s="3">
        <v>26</v>
      </c>
      <c r="G53" s="3" t="s">
        <v>602</v>
      </c>
      <c r="H53" s="64" t="s">
        <v>355</v>
      </c>
      <c r="I53" s="64" t="s">
        <v>473</v>
      </c>
      <c r="J53" s="14" t="s">
        <v>275</v>
      </c>
      <c r="K53" s="14" t="s">
        <v>405</v>
      </c>
    </row>
    <row r="54" spans="1:11" ht="154.5">
      <c r="A54" s="61" t="s">
        <v>586</v>
      </c>
      <c r="B54" s="61" t="s">
        <v>578</v>
      </c>
      <c r="C54" s="61" t="s">
        <v>681</v>
      </c>
      <c r="D54" s="61">
        <v>9</v>
      </c>
      <c r="E54" s="62" t="s">
        <v>477</v>
      </c>
      <c r="F54" s="61">
        <v>26</v>
      </c>
      <c r="G54" s="61" t="s">
        <v>602</v>
      </c>
      <c r="H54" s="14" t="s">
        <v>588</v>
      </c>
      <c r="I54" s="14" t="s">
        <v>579</v>
      </c>
      <c r="J54" s="14" t="s">
        <v>547</v>
      </c>
      <c r="K54" s="14" t="s">
        <v>405</v>
      </c>
    </row>
    <row r="55" spans="1:11" ht="154.5">
      <c r="A55" s="61" t="s">
        <v>586</v>
      </c>
      <c r="B55" s="61" t="s">
        <v>580</v>
      </c>
      <c r="C55" s="61" t="s">
        <v>681</v>
      </c>
      <c r="D55" s="61">
        <v>9</v>
      </c>
      <c r="E55" s="62" t="s">
        <v>477</v>
      </c>
      <c r="F55" s="61">
        <v>27</v>
      </c>
      <c r="G55" s="61" t="s">
        <v>602</v>
      </c>
      <c r="H55" s="14" t="s">
        <v>588</v>
      </c>
      <c r="I55" s="14" t="s">
        <v>686</v>
      </c>
      <c r="J55" s="14" t="s">
        <v>547</v>
      </c>
      <c r="K55" s="14" t="s">
        <v>405</v>
      </c>
    </row>
    <row r="56" spans="1:11" ht="78">
      <c r="A56" s="61" t="s">
        <v>626</v>
      </c>
      <c r="B56" s="61">
        <v>15</v>
      </c>
      <c r="C56" s="61" t="s">
        <v>627</v>
      </c>
      <c r="D56" s="61">
        <v>10</v>
      </c>
      <c r="E56" s="62" t="s">
        <v>479</v>
      </c>
      <c r="F56" s="61">
        <v>9</v>
      </c>
      <c r="G56" s="61" t="s">
        <v>602</v>
      </c>
      <c r="H56" s="18" t="s">
        <v>480</v>
      </c>
      <c r="I56" s="18" t="s">
        <v>481</v>
      </c>
      <c r="J56" s="14" t="s">
        <v>292</v>
      </c>
      <c r="K56" s="14" t="s">
        <v>382</v>
      </c>
    </row>
    <row r="57" spans="1:11" ht="45">
      <c r="A57" s="61" t="s">
        <v>626</v>
      </c>
      <c r="B57" s="61">
        <v>30</v>
      </c>
      <c r="C57" s="61" t="s">
        <v>627</v>
      </c>
      <c r="D57" s="61">
        <v>10</v>
      </c>
      <c r="E57" s="62" t="s">
        <v>479</v>
      </c>
      <c r="F57" s="61">
        <v>10</v>
      </c>
      <c r="G57" s="61" t="s">
        <v>602</v>
      </c>
      <c r="H57" s="14" t="s">
        <v>493</v>
      </c>
      <c r="I57" s="14" t="s">
        <v>447</v>
      </c>
      <c r="J57" s="14" t="s">
        <v>293</v>
      </c>
      <c r="K57" s="14" t="s">
        <v>382</v>
      </c>
    </row>
    <row r="58" spans="1:11" ht="88.5">
      <c r="A58" s="3" t="s">
        <v>398</v>
      </c>
      <c r="B58" s="3" t="s">
        <v>350</v>
      </c>
      <c r="C58" s="3" t="s">
        <v>400</v>
      </c>
      <c r="D58" s="3">
        <v>10</v>
      </c>
      <c r="E58" s="63" t="s">
        <v>479</v>
      </c>
      <c r="F58" s="3">
        <v>20</v>
      </c>
      <c r="G58" s="3" t="s">
        <v>602</v>
      </c>
      <c r="H58" s="64" t="s">
        <v>825</v>
      </c>
      <c r="I58" s="64" t="s">
        <v>401</v>
      </c>
      <c r="J58" s="14" t="s">
        <v>861</v>
      </c>
      <c r="K58" s="14" t="s">
        <v>382</v>
      </c>
    </row>
    <row r="59" spans="1:11" ht="408.75">
      <c r="A59" s="61" t="s">
        <v>498</v>
      </c>
      <c r="B59" s="61" t="s">
        <v>499</v>
      </c>
      <c r="C59" s="61"/>
      <c r="D59" s="61"/>
      <c r="E59" s="62" t="s">
        <v>479</v>
      </c>
      <c r="F59" s="61"/>
      <c r="G59" s="61" t="s">
        <v>602</v>
      </c>
      <c r="H59" s="68" t="s">
        <v>839</v>
      </c>
      <c r="I59" s="69" t="s">
        <v>845</v>
      </c>
      <c r="J59" s="14" t="s">
        <v>862</v>
      </c>
      <c r="K59" s="14" t="s">
        <v>382</v>
      </c>
    </row>
    <row r="60" spans="1:11" ht="78">
      <c r="A60" s="61" t="s">
        <v>626</v>
      </c>
      <c r="B60" s="61">
        <v>1</v>
      </c>
      <c r="C60" s="61" t="s">
        <v>627</v>
      </c>
      <c r="D60" s="61">
        <v>10</v>
      </c>
      <c r="E60" s="62" t="s">
        <v>514</v>
      </c>
      <c r="F60" s="61">
        <v>32</v>
      </c>
      <c r="G60" s="61" t="s">
        <v>602</v>
      </c>
      <c r="H60" s="14" t="s">
        <v>487</v>
      </c>
      <c r="I60" s="14" t="s">
        <v>488</v>
      </c>
      <c r="J60" s="14" t="s">
        <v>294</v>
      </c>
      <c r="K60" s="14" t="s">
        <v>405</v>
      </c>
    </row>
    <row r="61" spans="1:11" ht="87.75">
      <c r="A61" s="61" t="s">
        <v>626</v>
      </c>
      <c r="B61" s="61">
        <v>17</v>
      </c>
      <c r="C61" s="61" t="s">
        <v>627</v>
      </c>
      <c r="D61" s="61">
        <v>10</v>
      </c>
      <c r="E61" s="62" t="s">
        <v>514</v>
      </c>
      <c r="F61" s="61">
        <v>43</v>
      </c>
      <c r="G61" s="61" t="s">
        <v>602</v>
      </c>
      <c r="H61" s="18" t="s">
        <v>324</v>
      </c>
      <c r="I61" s="18" t="s">
        <v>532</v>
      </c>
      <c r="J61" s="14" t="s">
        <v>294</v>
      </c>
      <c r="K61" s="14" t="s">
        <v>405</v>
      </c>
    </row>
    <row r="62" spans="1:11" ht="165.75">
      <c r="A62" s="61" t="s">
        <v>599</v>
      </c>
      <c r="B62" s="61" t="s">
        <v>517</v>
      </c>
      <c r="C62" s="61" t="s">
        <v>600</v>
      </c>
      <c r="D62" s="61">
        <v>10</v>
      </c>
      <c r="E62" s="62" t="s">
        <v>514</v>
      </c>
      <c r="F62" s="66" t="s">
        <v>515</v>
      </c>
      <c r="G62" s="61" t="s">
        <v>602</v>
      </c>
      <c r="H62" s="14" t="s">
        <v>311</v>
      </c>
      <c r="I62" s="14" t="s">
        <v>625</v>
      </c>
      <c r="J62" s="14" t="s">
        <v>850</v>
      </c>
      <c r="K62" s="14" t="s">
        <v>382</v>
      </c>
    </row>
    <row r="63" spans="1:11" ht="132">
      <c r="A63" s="61" t="s">
        <v>344</v>
      </c>
      <c r="B63" s="61" t="s">
        <v>348</v>
      </c>
      <c r="C63" s="61"/>
      <c r="D63" s="61"/>
      <c r="E63" s="65" t="s">
        <v>514</v>
      </c>
      <c r="F63" s="61"/>
      <c r="G63" s="61" t="s">
        <v>602</v>
      </c>
      <c r="H63" s="18" t="s">
        <v>833</v>
      </c>
      <c r="I63" s="18" t="s">
        <v>276</v>
      </c>
      <c r="J63" s="14" t="s">
        <v>296</v>
      </c>
      <c r="K63" s="14" t="s">
        <v>538</v>
      </c>
    </row>
    <row r="64" spans="1:11" ht="121.5">
      <c r="A64" s="61" t="s">
        <v>344</v>
      </c>
      <c r="B64" s="61" t="s">
        <v>349</v>
      </c>
      <c r="C64" s="61"/>
      <c r="D64" s="61"/>
      <c r="E64" s="65" t="s">
        <v>514</v>
      </c>
      <c r="F64" s="61"/>
      <c r="G64" s="61" t="s">
        <v>602</v>
      </c>
      <c r="H64" s="18" t="s">
        <v>325</v>
      </c>
      <c r="I64" s="18" t="s">
        <v>326</v>
      </c>
      <c r="J64" s="14" t="s">
        <v>277</v>
      </c>
      <c r="K64" s="14" t="s">
        <v>405</v>
      </c>
    </row>
    <row r="65" spans="1:11" ht="55.5">
      <c r="A65" s="3" t="s">
        <v>398</v>
      </c>
      <c r="B65" s="3" t="s">
        <v>474</v>
      </c>
      <c r="C65" s="3" t="s">
        <v>400</v>
      </c>
      <c r="D65" s="3">
        <v>9</v>
      </c>
      <c r="E65" s="63" t="s">
        <v>455</v>
      </c>
      <c r="F65" s="3">
        <v>42</v>
      </c>
      <c r="G65" s="3" t="s">
        <v>602</v>
      </c>
      <c r="H65" s="64" t="s">
        <v>421</v>
      </c>
      <c r="I65" s="64" t="s">
        <v>385</v>
      </c>
      <c r="J65" s="14" t="s">
        <v>278</v>
      </c>
      <c r="K65" s="14" t="s">
        <v>382</v>
      </c>
    </row>
    <row r="66" spans="1:11" ht="154.5">
      <c r="A66" s="61" t="s">
        <v>586</v>
      </c>
      <c r="B66" s="61" t="s">
        <v>687</v>
      </c>
      <c r="C66" s="61" t="s">
        <v>681</v>
      </c>
      <c r="D66" s="61">
        <v>9</v>
      </c>
      <c r="E66" s="62" t="s">
        <v>455</v>
      </c>
      <c r="F66" s="61">
        <v>42</v>
      </c>
      <c r="G66" s="61" t="s">
        <v>602</v>
      </c>
      <c r="H66" s="14" t="s">
        <v>588</v>
      </c>
      <c r="I66" s="14" t="s">
        <v>688</v>
      </c>
      <c r="J66" s="14" t="s">
        <v>547</v>
      </c>
      <c r="K66" s="14" t="s">
        <v>405</v>
      </c>
    </row>
    <row r="67" spans="1:11" ht="142.5">
      <c r="A67" s="61" t="s">
        <v>344</v>
      </c>
      <c r="B67" s="61" t="s">
        <v>432</v>
      </c>
      <c r="C67" s="61"/>
      <c r="D67" s="61"/>
      <c r="E67" s="65" t="s">
        <v>455</v>
      </c>
      <c r="F67" s="61"/>
      <c r="G67" s="61" t="s">
        <v>602</v>
      </c>
      <c r="H67" s="18" t="s">
        <v>772</v>
      </c>
      <c r="I67" s="18" t="s">
        <v>282</v>
      </c>
      <c r="J67" s="14" t="s">
        <v>296</v>
      </c>
      <c r="K67" s="14" t="s">
        <v>538</v>
      </c>
    </row>
    <row r="68" spans="1:11" ht="165.75">
      <c r="A68" s="61" t="s">
        <v>344</v>
      </c>
      <c r="B68" s="61" t="s">
        <v>433</v>
      </c>
      <c r="C68" s="61"/>
      <c r="D68" s="61"/>
      <c r="E68" s="65" t="s">
        <v>455</v>
      </c>
      <c r="F68" s="61"/>
      <c r="G68" s="61" t="s">
        <v>602</v>
      </c>
      <c r="H68" s="18" t="s">
        <v>434</v>
      </c>
      <c r="I68" s="18" t="s">
        <v>388</v>
      </c>
      <c r="J68" s="14" t="s">
        <v>283</v>
      </c>
      <c r="K68" s="14" t="s">
        <v>405</v>
      </c>
    </row>
    <row r="69" spans="1:11" ht="144">
      <c r="A69" s="61" t="s">
        <v>437</v>
      </c>
      <c r="B69" s="61">
        <v>11</v>
      </c>
      <c r="C69" s="61"/>
      <c r="D69" s="61"/>
      <c r="E69" s="70" t="s">
        <v>536</v>
      </c>
      <c r="F69" s="71" t="s">
        <v>628</v>
      </c>
      <c r="G69" s="71" t="s">
        <v>602</v>
      </c>
      <c r="H69" s="69" t="s">
        <v>485</v>
      </c>
      <c r="I69" s="69" t="s">
        <v>486</v>
      </c>
      <c r="J69" s="14" t="s">
        <v>271</v>
      </c>
      <c r="K69" s="14" t="s">
        <v>405</v>
      </c>
    </row>
    <row r="70" spans="1:11" ht="121.5">
      <c r="A70" s="61" t="s">
        <v>437</v>
      </c>
      <c r="B70" s="61">
        <v>13</v>
      </c>
      <c r="C70" s="61"/>
      <c r="D70" s="61"/>
      <c r="E70" s="70" t="s">
        <v>536</v>
      </c>
      <c r="F70" s="71" t="s">
        <v>628</v>
      </c>
      <c r="G70" s="71" t="s">
        <v>602</v>
      </c>
      <c r="H70" s="69" t="s">
        <v>435</v>
      </c>
      <c r="I70" s="69" t="s">
        <v>436</v>
      </c>
      <c r="J70" s="14" t="s">
        <v>272</v>
      </c>
      <c r="K70" s="14" t="s">
        <v>405</v>
      </c>
    </row>
    <row r="71" spans="1:11" ht="55.5">
      <c r="A71" s="61" t="s">
        <v>679</v>
      </c>
      <c r="B71" s="61" t="s">
        <v>680</v>
      </c>
      <c r="C71" s="67" t="s">
        <v>681</v>
      </c>
      <c r="D71" s="61">
        <v>11</v>
      </c>
      <c r="E71" s="62" t="s">
        <v>426</v>
      </c>
      <c r="F71" s="61">
        <v>27</v>
      </c>
      <c r="G71" s="61" t="s">
        <v>602</v>
      </c>
      <c r="H71" s="14" t="s">
        <v>709</v>
      </c>
      <c r="I71" s="14" t="s">
        <v>618</v>
      </c>
      <c r="J71" s="14" t="s">
        <v>273</v>
      </c>
      <c r="K71" s="14" t="s">
        <v>382</v>
      </c>
    </row>
    <row r="72" spans="1:11" ht="177">
      <c r="A72" s="61" t="s">
        <v>654</v>
      </c>
      <c r="B72" s="61" t="e">
        <f>+B71+1</f>
        <v>#VALUE!</v>
      </c>
      <c r="C72" s="61" t="s">
        <v>439</v>
      </c>
      <c r="D72" s="61">
        <v>11</v>
      </c>
      <c r="E72" s="62" t="s">
        <v>426</v>
      </c>
      <c r="F72" s="61">
        <v>28</v>
      </c>
      <c r="G72" s="61" t="s">
        <v>602</v>
      </c>
      <c r="H72" s="14" t="s">
        <v>545</v>
      </c>
      <c r="I72" s="14" t="s">
        <v>546</v>
      </c>
      <c r="J72" s="14" t="s">
        <v>274</v>
      </c>
      <c r="K72" s="14" t="s">
        <v>382</v>
      </c>
    </row>
    <row r="73" spans="1:11" ht="330.75">
      <c r="A73" s="61" t="s">
        <v>437</v>
      </c>
      <c r="B73" s="61">
        <v>8</v>
      </c>
      <c r="C73" s="61"/>
      <c r="D73" s="61"/>
      <c r="E73" s="70" t="s">
        <v>426</v>
      </c>
      <c r="F73" s="71" t="s">
        <v>628</v>
      </c>
      <c r="G73" s="61" t="s">
        <v>602</v>
      </c>
      <c r="H73" s="69" t="s">
        <v>834</v>
      </c>
      <c r="I73" s="69" t="s">
        <v>482</v>
      </c>
      <c r="J73" s="14" t="s">
        <v>285</v>
      </c>
      <c r="K73" s="14" t="s">
        <v>405</v>
      </c>
    </row>
    <row r="74" spans="1:11" ht="66">
      <c r="A74" s="61" t="s">
        <v>344</v>
      </c>
      <c r="B74" s="61" t="s">
        <v>389</v>
      </c>
      <c r="C74" s="61"/>
      <c r="D74" s="61"/>
      <c r="E74" s="65" t="s">
        <v>390</v>
      </c>
      <c r="F74" s="61"/>
      <c r="G74" s="61" t="s">
        <v>602</v>
      </c>
      <c r="H74" s="18" t="s">
        <v>346</v>
      </c>
      <c r="I74" s="18" t="s">
        <v>347</v>
      </c>
      <c r="J74" s="14" t="s">
        <v>296</v>
      </c>
      <c r="K74" s="14" t="s">
        <v>538</v>
      </c>
    </row>
    <row r="75" spans="1:9" ht="12">
      <c r="A75" s="72"/>
      <c r="B75" s="72"/>
      <c r="C75" s="72"/>
      <c r="D75" s="72"/>
      <c r="E75" s="73"/>
      <c r="F75" s="72"/>
      <c r="G75" s="72"/>
      <c r="H75" s="74"/>
      <c r="I75" s="74"/>
    </row>
    <row r="76" spans="1:9" ht="12">
      <c r="A76" s="75"/>
      <c r="B76" s="75"/>
      <c r="C76" s="75"/>
      <c r="D76" s="75"/>
      <c r="E76" s="76"/>
      <c r="F76" s="75"/>
      <c r="G76" s="75"/>
      <c r="H76" s="77"/>
      <c r="I76" s="77"/>
    </row>
    <row r="77" spans="1:9" ht="12">
      <c r="A77" s="75"/>
      <c r="B77" s="75"/>
      <c r="C77" s="75"/>
      <c r="D77" s="75"/>
      <c r="E77" s="76"/>
      <c r="F77" s="75"/>
      <c r="G77" s="75"/>
      <c r="H77" s="77"/>
      <c r="I77" s="77"/>
    </row>
    <row r="78" spans="1:9" ht="12">
      <c r="A78" s="78"/>
      <c r="B78" s="78"/>
      <c r="C78" s="78"/>
      <c r="D78" s="78"/>
      <c r="E78" s="79"/>
      <c r="F78" s="78"/>
      <c r="G78" s="78"/>
      <c r="H78" s="80"/>
      <c r="I78" s="80"/>
    </row>
    <row r="79" spans="1:9" ht="12">
      <c r="A79" s="75"/>
      <c r="B79" s="75"/>
      <c r="C79" s="75"/>
      <c r="D79" s="75"/>
      <c r="E79" s="76"/>
      <c r="F79" s="75"/>
      <c r="G79" s="75"/>
      <c r="H79" s="77"/>
      <c r="I79" s="77"/>
    </row>
    <row r="81" spans="8:9" ht="12">
      <c r="H81" s="82"/>
      <c r="I81" s="82"/>
    </row>
    <row r="82" spans="1:9" ht="12">
      <c r="A82" s="83"/>
      <c r="B82" s="83"/>
      <c r="C82" s="83"/>
      <c r="D82" s="83"/>
      <c r="E82" s="84"/>
      <c r="F82" s="83"/>
      <c r="G82" s="83"/>
      <c r="H82" s="85"/>
      <c r="I82" s="85"/>
    </row>
    <row r="85" spans="1:9" ht="12">
      <c r="A85" s="83"/>
      <c r="B85" s="83"/>
      <c r="C85" s="83"/>
      <c r="D85" s="83"/>
      <c r="E85" s="84"/>
      <c r="F85" s="83"/>
      <c r="G85" s="83"/>
      <c r="H85" s="85"/>
      <c r="I85" s="85"/>
    </row>
    <row r="86" spans="1:9" ht="12">
      <c r="A86" s="83"/>
      <c r="B86" s="83"/>
      <c r="C86" s="83"/>
      <c r="D86" s="83"/>
      <c r="E86" s="84"/>
      <c r="F86" s="83"/>
      <c r="G86" s="83"/>
      <c r="H86" s="85"/>
      <c r="I86" s="85"/>
    </row>
    <row r="88" spans="1:9" ht="12">
      <c r="A88" s="83"/>
      <c r="B88" s="83"/>
      <c r="C88" s="83"/>
      <c r="D88" s="83"/>
      <c r="E88" s="84"/>
      <c r="F88" s="83"/>
      <c r="G88" s="83"/>
      <c r="H88" s="85"/>
      <c r="I88" s="85"/>
    </row>
    <row r="89" spans="1:9" ht="12">
      <c r="A89" s="83"/>
      <c r="B89" s="83"/>
      <c r="C89" s="83"/>
      <c r="D89" s="83"/>
      <c r="E89" s="84"/>
      <c r="F89" s="83"/>
      <c r="G89" s="83"/>
      <c r="H89" s="85"/>
      <c r="I89" s="85"/>
    </row>
    <row r="93" spans="1:9" ht="12">
      <c r="A93" s="83"/>
      <c r="B93" s="83"/>
      <c r="C93" s="83"/>
      <c r="D93" s="83"/>
      <c r="E93" s="84"/>
      <c r="F93" s="83"/>
      <c r="G93" s="83"/>
      <c r="H93" s="85"/>
      <c r="I93" s="85"/>
    </row>
    <row r="94" spans="1:9" ht="12">
      <c r="A94" s="83"/>
      <c r="B94" s="83"/>
      <c r="C94" s="83"/>
      <c r="D94" s="83"/>
      <c r="E94" s="84"/>
      <c r="F94" s="83"/>
      <c r="G94" s="83"/>
      <c r="H94" s="85"/>
      <c r="I94" s="85"/>
    </row>
    <row r="95" spans="1:9" ht="12">
      <c r="A95" s="83"/>
      <c r="B95" s="83"/>
      <c r="C95" s="83"/>
      <c r="D95" s="83"/>
      <c r="E95" s="84"/>
      <c r="F95" s="83"/>
      <c r="G95" s="83"/>
      <c r="H95" s="85"/>
      <c r="I95" s="85"/>
    </row>
    <row r="98" spans="1:9" ht="12">
      <c r="A98" s="83"/>
      <c r="B98" s="83"/>
      <c r="C98" s="83"/>
      <c r="D98" s="83"/>
      <c r="E98" s="84"/>
      <c r="F98" s="83"/>
      <c r="G98" s="83"/>
      <c r="H98" s="85"/>
      <c r="I98" s="85"/>
    </row>
    <row r="99" spans="1:9" ht="12">
      <c r="A99" s="83"/>
      <c r="B99" s="83"/>
      <c r="C99" s="83"/>
      <c r="D99" s="83"/>
      <c r="E99" s="84"/>
      <c r="F99" s="83"/>
      <c r="G99" s="83"/>
      <c r="H99" s="85"/>
      <c r="I99" s="85"/>
    </row>
    <row r="101" spans="1:9" ht="12">
      <c r="A101" s="83"/>
      <c r="B101" s="83"/>
      <c r="C101" s="83"/>
      <c r="D101" s="83"/>
      <c r="E101" s="84"/>
      <c r="F101" s="83"/>
      <c r="G101" s="83"/>
      <c r="H101" s="85"/>
      <c r="I101" s="85"/>
    </row>
    <row r="102" spans="1:9" ht="12">
      <c r="A102" s="83"/>
      <c r="B102" s="83"/>
      <c r="C102" s="83"/>
      <c r="D102" s="83"/>
      <c r="E102" s="84"/>
      <c r="F102" s="83"/>
      <c r="G102" s="83"/>
      <c r="H102" s="85"/>
      <c r="I102" s="85"/>
    </row>
    <row r="103" spans="1:9" ht="12">
      <c r="A103" s="83"/>
      <c r="B103" s="83"/>
      <c r="C103" s="83"/>
      <c r="D103" s="83"/>
      <c r="E103" s="84"/>
      <c r="F103" s="83"/>
      <c r="G103" s="83"/>
      <c r="H103" s="85"/>
      <c r="I103" s="85"/>
    </row>
    <row r="105" ht="12">
      <c r="C105" s="86"/>
    </row>
    <row r="106" spans="1:9" ht="12">
      <c r="A106" s="83"/>
      <c r="B106" s="83"/>
      <c r="C106" s="83"/>
      <c r="D106" s="83"/>
      <c r="E106" s="84"/>
      <c r="F106" s="83"/>
      <c r="G106" s="83"/>
      <c r="H106" s="85"/>
      <c r="I106" s="85"/>
    </row>
    <row r="107" spans="1:9" ht="12">
      <c r="A107" s="83"/>
      <c r="B107" s="83"/>
      <c r="C107" s="83"/>
      <c r="D107" s="83"/>
      <c r="E107" s="84"/>
      <c r="F107" s="83"/>
      <c r="G107" s="83"/>
      <c r="H107" s="85"/>
      <c r="I107" s="85"/>
    </row>
    <row r="108" spans="1:9" ht="12">
      <c r="A108" s="83"/>
      <c r="B108" s="83"/>
      <c r="C108" s="83"/>
      <c r="D108" s="83"/>
      <c r="E108" s="84"/>
      <c r="F108" s="83"/>
      <c r="G108" s="83"/>
      <c r="H108" s="85"/>
      <c r="I108" s="85"/>
    </row>
    <row r="111" spans="1:9" ht="12">
      <c r="A111" s="83"/>
      <c r="B111" s="83"/>
      <c r="C111" s="83"/>
      <c r="D111" s="83"/>
      <c r="E111" s="84"/>
      <c r="F111" s="83"/>
      <c r="G111" s="83"/>
      <c r="H111" s="85"/>
      <c r="I111" s="85"/>
    </row>
    <row r="112" spans="5:9" ht="12">
      <c r="E112" s="87"/>
      <c r="H112" s="88"/>
      <c r="I112" s="88"/>
    </row>
    <row r="113" spans="5:9" ht="12">
      <c r="E113" s="87"/>
      <c r="H113" s="88"/>
      <c r="I113" s="88"/>
    </row>
    <row r="114" spans="5:9" ht="12">
      <c r="E114" s="87"/>
      <c r="H114" s="88"/>
      <c r="I114" s="88"/>
    </row>
    <row r="115" spans="5:9" ht="12">
      <c r="E115" s="87"/>
      <c r="H115" s="88"/>
      <c r="I115" s="88"/>
    </row>
    <row r="116" spans="5:9" ht="12">
      <c r="E116" s="87"/>
      <c r="H116" s="88"/>
      <c r="I116" s="88"/>
    </row>
    <row r="117" spans="1:9" ht="12">
      <c r="A117" s="83"/>
      <c r="B117" s="83"/>
      <c r="C117" s="83"/>
      <c r="D117" s="83"/>
      <c r="E117" s="84"/>
      <c r="F117" s="83"/>
      <c r="G117" s="83"/>
      <c r="H117" s="85"/>
      <c r="I117" s="85"/>
    </row>
    <row r="118" spans="1:9" ht="12">
      <c r="A118" s="83"/>
      <c r="B118" s="83"/>
      <c r="C118" s="83"/>
      <c r="D118" s="83"/>
      <c r="E118" s="84"/>
      <c r="F118" s="83"/>
      <c r="G118" s="83"/>
      <c r="H118" s="50"/>
      <c r="I118" s="85"/>
    </row>
    <row r="119" spans="5:9" ht="12">
      <c r="E119" s="87"/>
      <c r="H119" s="88"/>
      <c r="I119" s="88"/>
    </row>
    <row r="122" spans="8:9" ht="12">
      <c r="H122" s="88"/>
      <c r="I122" s="88"/>
    </row>
    <row r="123" ht="12">
      <c r="H123" s="88"/>
    </row>
    <row r="124" spans="8:9" ht="12">
      <c r="H124" s="88"/>
      <c r="I124" s="88"/>
    </row>
    <row r="126" ht="12">
      <c r="F126" s="89"/>
    </row>
    <row r="128" spans="1:9" ht="12">
      <c r="A128" s="83"/>
      <c r="B128" s="83"/>
      <c r="C128" s="83"/>
      <c r="D128" s="83"/>
      <c r="E128" s="84"/>
      <c r="F128" s="83"/>
      <c r="G128" s="83"/>
      <c r="H128" s="85"/>
      <c r="I128" s="85"/>
    </row>
    <row r="129" spans="1:9" ht="12">
      <c r="A129" s="83"/>
      <c r="B129" s="83"/>
      <c r="C129" s="83"/>
      <c r="D129" s="83"/>
      <c r="E129" s="84"/>
      <c r="F129" s="83"/>
      <c r="G129" s="83"/>
      <c r="H129" s="85"/>
      <c r="I129" s="85"/>
    </row>
    <row r="130" spans="1:9" ht="12">
      <c r="A130" s="83"/>
      <c r="B130" s="83"/>
      <c r="C130" s="83"/>
      <c r="D130" s="83"/>
      <c r="E130" s="84"/>
      <c r="F130" s="83"/>
      <c r="G130" s="83"/>
      <c r="H130" s="85"/>
      <c r="I130" s="85"/>
    </row>
    <row r="131" spans="1:9" ht="12">
      <c r="A131" s="83"/>
      <c r="B131" s="83"/>
      <c r="C131" s="83"/>
      <c r="D131" s="83"/>
      <c r="E131" s="84"/>
      <c r="F131" s="83"/>
      <c r="G131" s="83"/>
      <c r="H131" s="85"/>
      <c r="I131" s="85"/>
    </row>
    <row r="132" ht="12">
      <c r="C132" s="86"/>
    </row>
    <row r="133" ht="12">
      <c r="C133" s="86"/>
    </row>
    <row r="134" spans="3:6" ht="12">
      <c r="C134" s="86"/>
      <c r="F134" s="89"/>
    </row>
    <row r="140" ht="12">
      <c r="H140" s="88"/>
    </row>
    <row r="141" spans="1:9" ht="12">
      <c r="A141" s="83"/>
      <c r="B141" s="83"/>
      <c r="C141" s="83"/>
      <c r="D141" s="83"/>
      <c r="E141" s="84"/>
      <c r="F141" s="83"/>
      <c r="G141" s="83"/>
      <c r="H141" s="85"/>
      <c r="I141" s="85"/>
    </row>
    <row r="144" spans="8:9" ht="12">
      <c r="H144" s="88"/>
      <c r="I144" s="88"/>
    </row>
    <row r="146" spans="1:9" ht="12">
      <c r="A146" s="83"/>
      <c r="B146" s="83"/>
      <c r="C146" s="83"/>
      <c r="D146" s="83"/>
      <c r="E146" s="84"/>
      <c r="F146" s="83"/>
      <c r="G146" s="83"/>
      <c r="H146" s="85"/>
      <c r="I146" s="85"/>
    </row>
    <row r="147" spans="8:9" ht="12">
      <c r="H147" s="90"/>
      <c r="I147" s="82"/>
    </row>
    <row r="149" spans="8:9" ht="12">
      <c r="H149" s="88"/>
      <c r="I149" s="88"/>
    </row>
    <row r="150" ht="12">
      <c r="F150" s="89"/>
    </row>
    <row r="151" spans="5:9" ht="12">
      <c r="E151" s="87"/>
      <c r="H151" s="88"/>
      <c r="I151" s="88"/>
    </row>
    <row r="152" spans="5:9" ht="12">
      <c r="E152" s="87"/>
      <c r="H152" s="88"/>
      <c r="I152" s="88"/>
    </row>
    <row r="153" spans="1:9" ht="12">
      <c r="A153" s="83"/>
      <c r="B153" s="83"/>
      <c r="C153" s="83"/>
      <c r="D153" s="83"/>
      <c r="E153" s="84"/>
      <c r="F153" s="83"/>
      <c r="G153" s="83"/>
      <c r="H153" s="85"/>
      <c r="I153" s="85"/>
    </row>
    <row r="155" spans="5:9" ht="12">
      <c r="E155" s="87"/>
      <c r="H155" s="88"/>
      <c r="I155" s="88"/>
    </row>
    <row r="156" spans="5:9" ht="12">
      <c r="E156" s="87"/>
      <c r="H156" s="88"/>
      <c r="I156" s="88"/>
    </row>
    <row r="157" spans="5:9" ht="12">
      <c r="E157" s="91"/>
      <c r="F157" s="92"/>
      <c r="G157" s="92"/>
      <c r="H157" s="82"/>
      <c r="I157" s="82"/>
    </row>
    <row r="158" spans="5:9" ht="12.75">
      <c r="E158" s="91"/>
      <c r="F158" s="92"/>
      <c r="G158" s="92"/>
      <c r="H158" s="82"/>
      <c r="I158" s="82"/>
    </row>
    <row r="159" ht="12.75">
      <c r="C159" s="86"/>
    </row>
    <row r="160" spans="1:9" ht="12.75">
      <c r="A160" s="93"/>
      <c r="B160" s="93"/>
      <c r="C160" s="93"/>
      <c r="D160" s="93"/>
      <c r="E160" s="94"/>
      <c r="F160" s="93"/>
      <c r="H160" s="95"/>
      <c r="I160" s="95"/>
    </row>
    <row r="161" spans="1:9" ht="12.75">
      <c r="A161" s="61"/>
      <c r="B161" s="61"/>
      <c r="C161" s="61"/>
      <c r="D161" s="61"/>
      <c r="E161" s="70"/>
      <c r="F161" s="71"/>
      <c r="G161" s="61"/>
      <c r="H161" s="69"/>
      <c r="I161" s="69"/>
    </row>
    <row r="162" spans="1:9" ht="12.75">
      <c r="A162" s="61"/>
      <c r="B162" s="61"/>
      <c r="C162" s="61"/>
      <c r="D162" s="61"/>
      <c r="E162" s="65"/>
      <c r="F162" s="61"/>
      <c r="G162" s="61"/>
      <c r="H162" s="18"/>
      <c r="I162" s="18"/>
    </row>
    <row r="163" spans="1:9" ht="12.75">
      <c r="A163" s="61"/>
      <c r="B163" s="61"/>
      <c r="C163" s="61"/>
      <c r="D163" s="61"/>
      <c r="E163" s="62"/>
      <c r="F163" s="61"/>
      <c r="G163" s="61"/>
      <c r="H163" s="14"/>
      <c r="I163" s="14"/>
    </row>
    <row r="164" spans="1:9" ht="12.75">
      <c r="A164" s="61"/>
      <c r="B164" s="61"/>
      <c r="C164" s="61"/>
      <c r="D164" s="61"/>
      <c r="E164" s="62"/>
      <c r="F164" s="61"/>
      <c r="G164" s="61"/>
      <c r="H164" s="14"/>
      <c r="I164" s="14"/>
    </row>
    <row r="165" spans="1:9" ht="12.75">
      <c r="A165" s="61"/>
      <c r="B165" s="61"/>
      <c r="C165" s="61"/>
      <c r="D165" s="61"/>
      <c r="E165" s="62"/>
      <c r="F165" s="61"/>
      <c r="G165" s="61"/>
      <c r="H165" s="69"/>
      <c r="I165" s="69"/>
    </row>
    <row r="166" spans="1:9" ht="12.75">
      <c r="A166" s="61"/>
      <c r="B166" s="61"/>
      <c r="C166" s="61"/>
      <c r="D166" s="61"/>
      <c r="E166" s="62"/>
      <c r="F166" s="61"/>
      <c r="G166" s="61"/>
      <c r="H166" s="14"/>
      <c r="I166" s="14"/>
    </row>
    <row r="167" spans="1:9" ht="12.75">
      <c r="A167" s="61"/>
      <c r="B167" s="61"/>
      <c r="C167" s="61"/>
      <c r="D167" s="61"/>
      <c r="E167" s="65"/>
      <c r="F167" s="96"/>
      <c r="G167" s="96"/>
      <c r="H167" s="97"/>
      <c r="I167" s="97"/>
    </row>
    <row r="168" spans="1:9" ht="12.75">
      <c r="A168" s="61"/>
      <c r="B168" s="61"/>
      <c r="C168" s="61"/>
      <c r="D168" s="61"/>
      <c r="E168" s="65"/>
      <c r="F168" s="96"/>
      <c r="G168" s="96"/>
      <c r="H168" s="97"/>
      <c r="I168" s="97"/>
    </row>
    <row r="169" spans="1:9" ht="12.75">
      <c r="A169" s="61"/>
      <c r="B169" s="61"/>
      <c r="C169" s="61"/>
      <c r="D169" s="61"/>
      <c r="E169" s="65"/>
      <c r="F169" s="96"/>
      <c r="G169" s="96"/>
      <c r="H169" s="97"/>
      <c r="I169" s="97"/>
    </row>
    <row r="170" spans="1:9" ht="12.75">
      <c r="A170" s="3"/>
      <c r="B170" s="3"/>
      <c r="C170" s="3"/>
      <c r="D170" s="3"/>
      <c r="E170" s="63"/>
      <c r="F170" s="3"/>
      <c r="G170" s="3"/>
      <c r="H170" s="64"/>
      <c r="I170" s="64"/>
    </row>
    <row r="171" spans="1:9" ht="12.75">
      <c r="A171" s="61"/>
      <c r="B171" s="61"/>
      <c r="C171" s="61"/>
      <c r="D171" s="61"/>
      <c r="E171" s="62"/>
      <c r="F171" s="61"/>
      <c r="G171" s="61"/>
      <c r="H171" s="14"/>
      <c r="I171" s="14"/>
    </row>
    <row r="172" spans="1:9" ht="12.75">
      <c r="A172" s="61"/>
      <c r="B172" s="61"/>
      <c r="C172" s="61"/>
      <c r="D172" s="61"/>
      <c r="E172" s="62"/>
      <c r="F172" s="61"/>
      <c r="G172" s="61"/>
      <c r="H172" s="14"/>
      <c r="I172" s="14"/>
    </row>
    <row r="173" spans="1:9" ht="12.75">
      <c r="A173" s="3"/>
      <c r="B173" s="3"/>
      <c r="C173" s="3"/>
      <c r="D173" s="3"/>
      <c r="E173" s="63"/>
      <c r="F173" s="3"/>
      <c r="G173" s="3"/>
      <c r="H173" s="64"/>
      <c r="I173" s="64"/>
    </row>
    <row r="174" spans="1:9" ht="12.75">
      <c r="A174" s="3"/>
      <c r="B174" s="3"/>
      <c r="C174" s="3"/>
      <c r="D174" s="3"/>
      <c r="E174" s="63"/>
      <c r="F174" s="3"/>
      <c r="G174" s="3"/>
      <c r="H174" s="64"/>
      <c r="I174" s="64"/>
    </row>
    <row r="175" spans="1:9" ht="12">
      <c r="A175" s="61"/>
      <c r="B175" s="61"/>
      <c r="C175" s="61"/>
      <c r="D175" s="61"/>
      <c r="E175" s="62"/>
      <c r="F175" s="61"/>
      <c r="G175" s="61"/>
      <c r="H175" s="14"/>
      <c r="I175" s="14"/>
    </row>
    <row r="176" spans="1:9" ht="12">
      <c r="A176" s="61"/>
      <c r="B176" s="61"/>
      <c r="C176" s="61"/>
      <c r="D176" s="61"/>
      <c r="E176" s="62"/>
      <c r="F176" s="61"/>
      <c r="G176" s="61"/>
      <c r="H176" s="69"/>
      <c r="I176" s="69"/>
    </row>
    <row r="177" spans="1:9" ht="12">
      <c r="A177" s="61"/>
      <c r="B177" s="61"/>
      <c r="C177" s="61"/>
      <c r="D177" s="61"/>
      <c r="E177" s="62"/>
      <c r="F177" s="61"/>
      <c r="G177" s="61"/>
      <c r="H177" s="14"/>
      <c r="I177" s="14"/>
    </row>
    <row r="178" spans="1:9" ht="12">
      <c r="A178" s="61"/>
      <c r="B178" s="61"/>
      <c r="C178" s="61"/>
      <c r="D178" s="61"/>
      <c r="E178" s="62"/>
      <c r="F178" s="61"/>
      <c r="G178" s="61"/>
      <c r="H178" s="14"/>
      <c r="I178" s="14"/>
    </row>
    <row r="179" spans="1:9" ht="12">
      <c r="A179" s="61"/>
      <c r="B179" s="61"/>
      <c r="C179" s="61"/>
      <c r="D179" s="61"/>
      <c r="E179" s="62"/>
      <c r="F179" s="61"/>
      <c r="G179" s="61"/>
      <c r="H179" s="14"/>
      <c r="I179" s="14"/>
    </row>
    <row r="180" spans="1:9" ht="12">
      <c r="A180" s="61"/>
      <c r="B180" s="61"/>
      <c r="C180" s="61"/>
      <c r="D180" s="61"/>
      <c r="E180" s="62"/>
      <c r="F180" s="61"/>
      <c r="G180" s="61"/>
      <c r="H180" s="14"/>
      <c r="I180" s="14"/>
    </row>
    <row r="228" ht="89.25" customHeight="1"/>
    <row r="229" ht="89.25" customHeight="1"/>
  </sheetData>
  <printOptions gridLines="1"/>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sheetPr codeName="Sheet3"/>
  <dimension ref="A1:K396"/>
  <sheetViews>
    <sheetView zoomScale="136" zoomScaleNormal="136" workbookViewId="0" topLeftCell="A1">
      <selection activeCell="G1" sqref="G1"/>
    </sheetView>
  </sheetViews>
  <sheetFormatPr defaultColWidth="11.421875" defaultRowHeight="12.75"/>
  <cols>
    <col min="1" max="1" width="16.7109375" style="99" customWidth="1"/>
    <col min="2" max="3" width="9.421875" style="99" customWidth="1"/>
    <col min="4" max="4" width="6.140625" style="99" customWidth="1"/>
    <col min="5" max="5" width="9.421875" style="106" customWidth="1"/>
    <col min="6" max="6" width="7.8515625" style="99" customWidth="1"/>
    <col min="7" max="7" width="10.00390625" style="99" customWidth="1"/>
    <col min="8" max="8" width="28.140625" style="107" customWidth="1"/>
    <col min="9" max="9" width="23.7109375" style="107" customWidth="1"/>
    <col min="10" max="10" width="19.140625" style="47" customWidth="1"/>
    <col min="11" max="11" width="9.421875" style="105" customWidth="1"/>
    <col min="12" max="16" width="9.140625" style="98" customWidth="1"/>
    <col min="17" max="16384" width="8.8515625" style="99" customWidth="1"/>
  </cols>
  <sheetData>
    <row r="1" spans="1:11" ht="33.75">
      <c r="A1" s="123" t="s">
        <v>336</v>
      </c>
      <c r="B1" s="1" t="s">
        <v>337</v>
      </c>
      <c r="C1" s="1" t="s">
        <v>338</v>
      </c>
      <c r="D1" s="1" t="s">
        <v>339</v>
      </c>
      <c r="E1" s="2" t="s">
        <v>340</v>
      </c>
      <c r="F1" s="1" t="s">
        <v>262</v>
      </c>
      <c r="G1" s="1" t="s">
        <v>263</v>
      </c>
      <c r="H1" s="1" t="s">
        <v>342</v>
      </c>
      <c r="I1" s="1" t="s">
        <v>341</v>
      </c>
      <c r="J1" s="1" t="s">
        <v>335</v>
      </c>
      <c r="K1" s="1" t="s">
        <v>264</v>
      </c>
    </row>
    <row r="2" spans="1:11" s="50" customFormat="1" ht="76.5">
      <c r="A2" s="5" t="s">
        <v>398</v>
      </c>
      <c r="B2" s="5" t="s">
        <v>731</v>
      </c>
      <c r="C2" s="5" t="s">
        <v>400</v>
      </c>
      <c r="D2" s="5">
        <v>16</v>
      </c>
      <c r="E2" s="48">
        <v>19.2</v>
      </c>
      <c r="F2" s="5">
        <v>29</v>
      </c>
      <c r="G2" s="5" t="s">
        <v>443</v>
      </c>
      <c r="H2" s="4" t="s">
        <v>732</v>
      </c>
      <c r="I2" s="4" t="s">
        <v>796</v>
      </c>
      <c r="J2" s="100" t="s">
        <v>871</v>
      </c>
      <c r="K2" s="101" t="s">
        <v>286</v>
      </c>
    </row>
    <row r="3" spans="1:11" s="50" customFormat="1" ht="109.5">
      <c r="A3" s="5" t="s">
        <v>398</v>
      </c>
      <c r="B3" s="5" t="s">
        <v>797</v>
      </c>
      <c r="C3" s="5" t="s">
        <v>400</v>
      </c>
      <c r="D3" s="5">
        <v>17</v>
      </c>
      <c r="E3" s="48">
        <v>19.2</v>
      </c>
      <c r="F3" s="5">
        <v>7</v>
      </c>
      <c r="G3" s="5" t="s">
        <v>443</v>
      </c>
      <c r="H3" s="4" t="s">
        <v>795</v>
      </c>
      <c r="I3" s="4" t="s">
        <v>730</v>
      </c>
      <c r="J3" s="100" t="s">
        <v>872</v>
      </c>
      <c r="K3" s="101" t="s">
        <v>287</v>
      </c>
    </row>
    <row r="4" spans="1:11" s="50" customFormat="1" ht="76.5">
      <c r="A4" s="5" t="s">
        <v>398</v>
      </c>
      <c r="B4" s="5" t="s">
        <v>798</v>
      </c>
      <c r="C4" s="5" t="s">
        <v>400</v>
      </c>
      <c r="D4" s="5">
        <v>17</v>
      </c>
      <c r="E4" s="48">
        <v>19.2</v>
      </c>
      <c r="F4" s="5">
        <v>7</v>
      </c>
      <c r="G4" s="5" t="s">
        <v>443</v>
      </c>
      <c r="H4" s="4" t="s">
        <v>732</v>
      </c>
      <c r="I4" s="4" t="s">
        <v>796</v>
      </c>
      <c r="J4" s="100" t="s">
        <v>873</v>
      </c>
      <c r="K4" s="101" t="s">
        <v>286</v>
      </c>
    </row>
    <row r="5" spans="1:11" s="50" customFormat="1" ht="43.5">
      <c r="A5" s="5" t="s">
        <v>398</v>
      </c>
      <c r="B5" s="5" t="s">
        <v>799</v>
      </c>
      <c r="C5" s="5" t="s">
        <v>400</v>
      </c>
      <c r="D5" s="5">
        <v>17</v>
      </c>
      <c r="E5" s="48">
        <v>19.2</v>
      </c>
      <c r="F5" s="5">
        <v>7</v>
      </c>
      <c r="G5" s="5" t="s">
        <v>443</v>
      </c>
      <c r="H5" s="4" t="s">
        <v>800</v>
      </c>
      <c r="I5" s="4" t="s">
        <v>801</v>
      </c>
      <c r="J5" s="100" t="s">
        <v>874</v>
      </c>
      <c r="K5" s="101" t="s">
        <v>288</v>
      </c>
    </row>
    <row r="6" spans="1:11" s="50" customFormat="1" ht="219.75">
      <c r="A6" s="51" t="s">
        <v>586</v>
      </c>
      <c r="B6" s="51" t="s">
        <v>697</v>
      </c>
      <c r="C6" s="51" t="s">
        <v>681</v>
      </c>
      <c r="D6" s="51">
        <v>16</v>
      </c>
      <c r="E6" s="52">
        <v>19.2</v>
      </c>
      <c r="F6" s="51">
        <v>29</v>
      </c>
      <c r="G6" s="51" t="s">
        <v>602</v>
      </c>
      <c r="H6" s="59" t="s">
        <v>588</v>
      </c>
      <c r="I6" s="59" t="s">
        <v>710</v>
      </c>
      <c r="J6" s="100" t="s">
        <v>856</v>
      </c>
      <c r="K6" s="101" t="s">
        <v>287</v>
      </c>
    </row>
    <row r="7" spans="1:11" s="54" customFormat="1" ht="219.75">
      <c r="A7" s="51" t="s">
        <v>586</v>
      </c>
      <c r="B7" s="51" t="s">
        <v>711</v>
      </c>
      <c r="C7" s="51" t="s">
        <v>681</v>
      </c>
      <c r="D7" s="51">
        <v>17</v>
      </c>
      <c r="E7" s="52">
        <v>19.2</v>
      </c>
      <c r="F7" s="51">
        <v>7</v>
      </c>
      <c r="G7" s="51" t="s">
        <v>602</v>
      </c>
      <c r="H7" s="59" t="s">
        <v>588</v>
      </c>
      <c r="I7" s="59" t="s">
        <v>682</v>
      </c>
      <c r="J7" s="100" t="s">
        <v>856</v>
      </c>
      <c r="K7" s="101" t="s">
        <v>287</v>
      </c>
    </row>
    <row r="8" spans="1:11" s="50" customFormat="1" ht="142.5">
      <c r="A8" s="5" t="s">
        <v>398</v>
      </c>
      <c r="B8" s="5" t="s">
        <v>662</v>
      </c>
      <c r="C8" s="5" t="s">
        <v>400</v>
      </c>
      <c r="D8" s="5">
        <v>28</v>
      </c>
      <c r="E8" s="48">
        <v>19.5</v>
      </c>
      <c r="F8" s="5">
        <v>38</v>
      </c>
      <c r="G8" s="5" t="s">
        <v>443</v>
      </c>
      <c r="H8" s="4" t="s">
        <v>663</v>
      </c>
      <c r="I8" s="4" t="s">
        <v>815</v>
      </c>
      <c r="J8" s="100" t="s">
        <v>857</v>
      </c>
      <c r="K8" s="101" t="s">
        <v>287</v>
      </c>
    </row>
    <row r="9" spans="1:11" s="56" customFormat="1" ht="198">
      <c r="A9" s="51" t="s">
        <v>626</v>
      </c>
      <c r="B9" s="51">
        <v>3</v>
      </c>
      <c r="C9" s="51" t="s">
        <v>627</v>
      </c>
      <c r="D9" s="51">
        <v>29</v>
      </c>
      <c r="E9" s="52">
        <v>19.6</v>
      </c>
      <c r="F9" s="51">
        <v>23</v>
      </c>
      <c r="G9" s="51" t="s">
        <v>628</v>
      </c>
      <c r="H9" s="59" t="s">
        <v>490</v>
      </c>
      <c r="I9" s="59" t="s">
        <v>543</v>
      </c>
      <c r="J9" s="100" t="s">
        <v>882</v>
      </c>
      <c r="K9" s="101" t="s">
        <v>287</v>
      </c>
    </row>
    <row r="10" spans="1:11" s="50" customFormat="1" ht="219.75">
      <c r="A10" s="51" t="s">
        <v>586</v>
      </c>
      <c r="B10" s="51" t="s">
        <v>611</v>
      </c>
      <c r="C10" s="51" t="s">
        <v>681</v>
      </c>
      <c r="D10" s="51">
        <v>29</v>
      </c>
      <c r="E10" s="52">
        <v>19.6</v>
      </c>
      <c r="F10" s="51">
        <v>23</v>
      </c>
      <c r="G10" s="51" t="s">
        <v>602</v>
      </c>
      <c r="H10" s="59" t="s">
        <v>588</v>
      </c>
      <c r="I10" s="59" t="s">
        <v>612</v>
      </c>
      <c r="J10" s="100" t="s">
        <v>856</v>
      </c>
      <c r="K10" s="101" t="s">
        <v>287</v>
      </c>
    </row>
    <row r="11" spans="1:11" s="50" customFormat="1" ht="219.75">
      <c r="A11" s="51" t="s">
        <v>626</v>
      </c>
      <c r="B11" s="51">
        <v>2</v>
      </c>
      <c r="C11" s="51" t="s">
        <v>627</v>
      </c>
      <c r="D11" s="51">
        <v>29</v>
      </c>
      <c r="E11" s="52">
        <v>19.7</v>
      </c>
      <c r="F11" s="51">
        <v>52</v>
      </c>
      <c r="G11" s="51" t="s">
        <v>628</v>
      </c>
      <c r="H11" s="59" t="s">
        <v>315</v>
      </c>
      <c r="I11" s="59" t="s">
        <v>489</v>
      </c>
      <c r="J11" s="100" t="s">
        <v>856</v>
      </c>
      <c r="K11" s="101" t="s">
        <v>287</v>
      </c>
    </row>
    <row r="12" spans="1:11" s="50" customFormat="1" ht="219.75">
      <c r="A12" s="51" t="s">
        <v>586</v>
      </c>
      <c r="B12" s="51" t="s">
        <v>613</v>
      </c>
      <c r="C12" s="51" t="s">
        <v>681</v>
      </c>
      <c r="D12" s="51">
        <v>29</v>
      </c>
      <c r="E12" s="52">
        <v>19.7</v>
      </c>
      <c r="F12" s="51">
        <v>52</v>
      </c>
      <c r="G12" s="51" t="s">
        <v>602</v>
      </c>
      <c r="H12" s="59" t="s">
        <v>588</v>
      </c>
      <c r="I12" s="59" t="s">
        <v>614</v>
      </c>
      <c r="J12" s="100" t="s">
        <v>856</v>
      </c>
      <c r="K12" s="101" t="s">
        <v>287</v>
      </c>
    </row>
    <row r="13" spans="1:11" s="50" customFormat="1" ht="219.75">
      <c r="A13" s="51" t="s">
        <v>586</v>
      </c>
      <c r="B13" s="51" t="s">
        <v>689</v>
      </c>
      <c r="C13" s="51" t="s">
        <v>681</v>
      </c>
      <c r="D13" s="51">
        <v>13</v>
      </c>
      <c r="E13" s="52" t="s">
        <v>458</v>
      </c>
      <c r="F13" s="51">
        <v>27</v>
      </c>
      <c r="G13" s="51" t="s">
        <v>602</v>
      </c>
      <c r="H13" s="59" t="s">
        <v>588</v>
      </c>
      <c r="I13" s="59" t="s">
        <v>690</v>
      </c>
      <c r="J13" s="100" t="s">
        <v>856</v>
      </c>
      <c r="K13" s="101" t="s">
        <v>287</v>
      </c>
    </row>
    <row r="14" spans="1:11" s="50" customFormat="1" ht="55.5">
      <c r="A14" s="51" t="s">
        <v>654</v>
      </c>
      <c r="B14" s="51"/>
      <c r="C14" s="51" t="s">
        <v>439</v>
      </c>
      <c r="D14" s="51">
        <v>13</v>
      </c>
      <c r="E14" s="52" t="s">
        <v>458</v>
      </c>
      <c r="F14" s="51">
        <v>27</v>
      </c>
      <c r="G14" s="51" t="s">
        <v>602</v>
      </c>
      <c r="H14" s="59" t="s">
        <v>555</v>
      </c>
      <c r="I14" s="59" t="s">
        <v>556</v>
      </c>
      <c r="J14" s="102" t="s">
        <v>883</v>
      </c>
      <c r="K14" s="101" t="s">
        <v>287</v>
      </c>
    </row>
    <row r="15" spans="1:11" s="50" customFormat="1" ht="54.75">
      <c r="A15" s="5" t="s">
        <v>398</v>
      </c>
      <c r="B15" s="5" t="s">
        <v>393</v>
      </c>
      <c r="C15" s="5" t="s">
        <v>400</v>
      </c>
      <c r="D15" s="5">
        <v>14</v>
      </c>
      <c r="E15" s="48" t="s">
        <v>394</v>
      </c>
      <c r="F15" s="5">
        <v>30</v>
      </c>
      <c r="G15" s="5" t="s">
        <v>443</v>
      </c>
      <c r="H15" s="4" t="s">
        <v>395</v>
      </c>
      <c r="I15" s="4" t="s">
        <v>407</v>
      </c>
      <c r="J15" s="100" t="s">
        <v>884</v>
      </c>
      <c r="K15" s="101" t="s">
        <v>288</v>
      </c>
    </row>
    <row r="16" spans="1:11" s="50" customFormat="1" ht="33">
      <c r="A16" s="5" t="s">
        <v>398</v>
      </c>
      <c r="B16" s="5" t="s">
        <v>408</v>
      </c>
      <c r="C16" s="5" t="s">
        <v>400</v>
      </c>
      <c r="D16" s="5">
        <v>14</v>
      </c>
      <c r="E16" s="48" t="s">
        <v>394</v>
      </c>
      <c r="F16" s="5">
        <v>34</v>
      </c>
      <c r="G16" s="5" t="s">
        <v>443</v>
      </c>
      <c r="H16" s="4" t="s">
        <v>409</v>
      </c>
      <c r="I16" s="4" t="s">
        <v>410</v>
      </c>
      <c r="J16" s="100" t="s">
        <v>885</v>
      </c>
      <c r="K16" s="101" t="s">
        <v>288</v>
      </c>
    </row>
    <row r="17" spans="1:11" s="50" customFormat="1" ht="219.75">
      <c r="A17" s="51" t="s">
        <v>586</v>
      </c>
      <c r="B17" s="51" t="s">
        <v>691</v>
      </c>
      <c r="C17" s="51" t="s">
        <v>681</v>
      </c>
      <c r="D17" s="51">
        <v>14</v>
      </c>
      <c r="E17" s="52" t="s">
        <v>394</v>
      </c>
      <c r="F17" s="51">
        <v>33</v>
      </c>
      <c r="G17" s="51" t="s">
        <v>602</v>
      </c>
      <c r="H17" s="59" t="s">
        <v>588</v>
      </c>
      <c r="I17" s="59" t="s">
        <v>692</v>
      </c>
      <c r="J17" s="100" t="s">
        <v>856</v>
      </c>
      <c r="K17" s="101" t="s">
        <v>287</v>
      </c>
    </row>
    <row r="18" spans="1:11" s="50" customFormat="1" ht="219.75">
      <c r="A18" s="51" t="s">
        <v>599</v>
      </c>
      <c r="B18" s="51" t="s">
        <v>528</v>
      </c>
      <c r="C18" s="51" t="s">
        <v>600</v>
      </c>
      <c r="D18" s="51">
        <v>15</v>
      </c>
      <c r="E18" s="52" t="s">
        <v>601</v>
      </c>
      <c r="F18" s="51" t="s">
        <v>512</v>
      </c>
      <c r="G18" s="51" t="s">
        <v>602</v>
      </c>
      <c r="H18" s="59" t="s">
        <v>310</v>
      </c>
      <c r="I18" s="59" t="s">
        <v>566</v>
      </c>
      <c r="J18" s="100" t="s">
        <v>856</v>
      </c>
      <c r="K18" s="101" t="s">
        <v>287</v>
      </c>
    </row>
    <row r="19" spans="1:11" s="50" customFormat="1" ht="252.75">
      <c r="A19" s="5" t="s">
        <v>398</v>
      </c>
      <c r="B19" s="5" t="s">
        <v>411</v>
      </c>
      <c r="C19" s="5" t="s">
        <v>400</v>
      </c>
      <c r="D19" s="5">
        <v>15</v>
      </c>
      <c r="E19" s="48" t="s">
        <v>601</v>
      </c>
      <c r="F19" s="5" t="s">
        <v>412</v>
      </c>
      <c r="G19" s="5" t="s">
        <v>443</v>
      </c>
      <c r="H19" s="4" t="s">
        <v>826</v>
      </c>
      <c r="I19" s="4" t="s">
        <v>358</v>
      </c>
      <c r="J19" s="103" t="s">
        <v>886</v>
      </c>
      <c r="K19" s="101" t="s">
        <v>287</v>
      </c>
    </row>
    <row r="20" spans="1:11" s="50" customFormat="1" ht="252.75">
      <c r="A20" s="5" t="s">
        <v>398</v>
      </c>
      <c r="B20" s="5" t="s">
        <v>359</v>
      </c>
      <c r="C20" s="5" t="s">
        <v>400</v>
      </c>
      <c r="D20" s="5">
        <v>15</v>
      </c>
      <c r="E20" s="48" t="s">
        <v>601</v>
      </c>
      <c r="F20" s="5">
        <v>6</v>
      </c>
      <c r="G20" s="5" t="s">
        <v>443</v>
      </c>
      <c r="H20" s="4" t="s">
        <v>267</v>
      </c>
      <c r="I20" s="4" t="s">
        <v>257</v>
      </c>
      <c r="J20" s="100" t="s">
        <v>863</v>
      </c>
      <c r="K20" s="101" t="s">
        <v>286</v>
      </c>
    </row>
    <row r="21" spans="1:11" s="50" customFormat="1" ht="142.5">
      <c r="A21" s="5" t="s">
        <v>398</v>
      </c>
      <c r="B21" s="5" t="s">
        <v>829</v>
      </c>
      <c r="C21" s="5" t="s">
        <v>400</v>
      </c>
      <c r="D21" s="5">
        <v>15</v>
      </c>
      <c r="E21" s="48" t="s">
        <v>601</v>
      </c>
      <c r="F21" s="5">
        <v>28</v>
      </c>
      <c r="G21" s="5" t="s">
        <v>443</v>
      </c>
      <c r="H21" s="4" t="s">
        <v>830</v>
      </c>
      <c r="I21" s="4" t="s">
        <v>792</v>
      </c>
      <c r="J21" s="100" t="s">
        <v>864</v>
      </c>
      <c r="K21" s="101" t="s">
        <v>286</v>
      </c>
    </row>
    <row r="22" spans="1:11" s="50" customFormat="1" ht="384.75">
      <c r="A22" s="5" t="s">
        <v>398</v>
      </c>
      <c r="B22" s="5" t="s">
        <v>793</v>
      </c>
      <c r="C22" s="5" t="s">
        <v>400</v>
      </c>
      <c r="D22" s="5">
        <v>15</v>
      </c>
      <c r="E22" s="48" t="s">
        <v>601</v>
      </c>
      <c r="F22" s="5">
        <v>28</v>
      </c>
      <c r="G22" s="5" t="s">
        <v>443</v>
      </c>
      <c r="H22" s="4" t="s">
        <v>854</v>
      </c>
      <c r="I22" s="4" t="s">
        <v>855</v>
      </c>
      <c r="J22" s="102" t="s">
        <v>893</v>
      </c>
      <c r="K22" s="101" t="s">
        <v>287</v>
      </c>
    </row>
    <row r="23" spans="1:11" s="50" customFormat="1" ht="219.75">
      <c r="A23" s="51" t="s">
        <v>586</v>
      </c>
      <c r="B23" s="51" t="s">
        <v>693</v>
      </c>
      <c r="C23" s="51" t="s">
        <v>681</v>
      </c>
      <c r="D23" s="51">
        <v>15</v>
      </c>
      <c r="E23" s="52" t="s">
        <v>601</v>
      </c>
      <c r="F23" s="51">
        <v>17</v>
      </c>
      <c r="G23" s="51" t="s">
        <v>602</v>
      </c>
      <c r="H23" s="59" t="s">
        <v>588</v>
      </c>
      <c r="I23" s="59" t="s">
        <v>694</v>
      </c>
      <c r="J23" s="100" t="s">
        <v>856</v>
      </c>
      <c r="K23" s="101" t="s">
        <v>287</v>
      </c>
    </row>
    <row r="24" spans="1:11" s="50" customFormat="1" ht="219.75">
      <c r="A24" s="51" t="s">
        <v>586</v>
      </c>
      <c r="B24" s="51" t="s">
        <v>695</v>
      </c>
      <c r="C24" s="51" t="s">
        <v>681</v>
      </c>
      <c r="D24" s="51">
        <v>15</v>
      </c>
      <c r="E24" s="52" t="s">
        <v>601</v>
      </c>
      <c r="F24" s="51">
        <v>30</v>
      </c>
      <c r="G24" s="51" t="s">
        <v>602</v>
      </c>
      <c r="H24" s="59" t="s">
        <v>588</v>
      </c>
      <c r="I24" s="59" t="s">
        <v>696</v>
      </c>
      <c r="J24" s="100" t="s">
        <v>856</v>
      </c>
      <c r="K24" s="101" t="s">
        <v>287</v>
      </c>
    </row>
    <row r="25" spans="1:11" s="50" customFormat="1" ht="252.75">
      <c r="A25" s="51" t="s">
        <v>654</v>
      </c>
      <c r="B25" s="51"/>
      <c r="C25" s="51" t="s">
        <v>439</v>
      </c>
      <c r="D25" s="51">
        <v>15</v>
      </c>
      <c r="E25" s="52" t="s">
        <v>601</v>
      </c>
      <c r="F25" s="51">
        <v>4</v>
      </c>
      <c r="G25" s="51" t="s">
        <v>602</v>
      </c>
      <c r="H25" s="59" t="s">
        <v>557</v>
      </c>
      <c r="I25" s="59" t="s">
        <v>558</v>
      </c>
      <c r="J25" s="103" t="s">
        <v>886</v>
      </c>
      <c r="K25" s="101" t="s">
        <v>287</v>
      </c>
    </row>
    <row r="26" spans="1:11" s="50" customFormat="1" ht="153.75">
      <c r="A26" s="51" t="s">
        <v>498</v>
      </c>
      <c r="B26" s="51" t="s">
        <v>504</v>
      </c>
      <c r="C26" s="51"/>
      <c r="D26" s="51"/>
      <c r="E26" s="52" t="s">
        <v>601</v>
      </c>
      <c r="F26" s="51"/>
      <c r="G26" s="51" t="s">
        <v>443</v>
      </c>
      <c r="H26" s="59" t="s">
        <v>563</v>
      </c>
      <c r="I26" s="59" t="s">
        <v>560</v>
      </c>
      <c r="J26" s="100" t="s">
        <v>894</v>
      </c>
      <c r="K26" s="101" t="s">
        <v>288</v>
      </c>
    </row>
    <row r="27" spans="1:11" s="50" customFormat="1" ht="285.75">
      <c r="A27" s="51" t="s">
        <v>498</v>
      </c>
      <c r="B27" s="51" t="s">
        <v>598</v>
      </c>
      <c r="C27" s="51"/>
      <c r="D27" s="51"/>
      <c r="E27" s="52" t="s">
        <v>601</v>
      </c>
      <c r="F27" s="51"/>
      <c r="G27" s="51" t="s">
        <v>443</v>
      </c>
      <c r="H27" s="59" t="s">
        <v>265</v>
      </c>
      <c r="I27" s="59" t="s">
        <v>254</v>
      </c>
      <c r="J27" s="100" t="s">
        <v>875</v>
      </c>
      <c r="K27" s="101" t="s">
        <v>287</v>
      </c>
    </row>
    <row r="28" spans="1:11" s="50" customFormat="1" ht="165">
      <c r="A28" s="5" t="s">
        <v>398</v>
      </c>
      <c r="B28" s="5" t="s">
        <v>794</v>
      </c>
      <c r="C28" s="5" t="s">
        <v>400</v>
      </c>
      <c r="D28" s="5">
        <v>16</v>
      </c>
      <c r="E28" s="48" t="s">
        <v>440</v>
      </c>
      <c r="F28" s="5">
        <v>2</v>
      </c>
      <c r="G28" s="5" t="s">
        <v>443</v>
      </c>
      <c r="H28" s="4" t="s">
        <v>268</v>
      </c>
      <c r="I28" s="4" t="s">
        <v>401</v>
      </c>
      <c r="J28" s="100" t="s">
        <v>864</v>
      </c>
      <c r="K28" s="101" t="s">
        <v>286</v>
      </c>
    </row>
    <row r="29" spans="1:11" s="50" customFormat="1" ht="43.5">
      <c r="A29" s="5" t="s">
        <v>398</v>
      </c>
      <c r="B29" s="5" t="s">
        <v>802</v>
      </c>
      <c r="C29" s="5" t="s">
        <v>400</v>
      </c>
      <c r="D29" s="5">
        <v>18</v>
      </c>
      <c r="E29" s="48" t="s">
        <v>803</v>
      </c>
      <c r="F29" s="5">
        <v>5</v>
      </c>
      <c r="G29" s="5" t="s">
        <v>443</v>
      </c>
      <c r="H29" s="4" t="s">
        <v>810</v>
      </c>
      <c r="I29" s="4" t="s">
        <v>811</v>
      </c>
      <c r="J29" s="100" t="s">
        <v>876</v>
      </c>
      <c r="K29" s="101" t="s">
        <v>288</v>
      </c>
    </row>
    <row r="30" spans="1:11" s="50" customFormat="1" ht="219.75">
      <c r="A30" s="51" t="s">
        <v>586</v>
      </c>
      <c r="B30" s="51" t="s">
        <v>683</v>
      </c>
      <c r="C30" s="51" t="s">
        <v>681</v>
      </c>
      <c r="D30" s="51">
        <v>18</v>
      </c>
      <c r="E30" s="52" t="s">
        <v>684</v>
      </c>
      <c r="F30" s="51">
        <v>12</v>
      </c>
      <c r="G30" s="51" t="s">
        <v>602</v>
      </c>
      <c r="H30" s="59" t="s">
        <v>588</v>
      </c>
      <c r="I30" s="59" t="s">
        <v>678</v>
      </c>
      <c r="J30" s="100" t="s">
        <v>877</v>
      </c>
      <c r="K30" s="101" t="s">
        <v>287</v>
      </c>
    </row>
    <row r="31" spans="1:11" s="50" customFormat="1" ht="54.75">
      <c r="A31" s="5" t="s">
        <v>398</v>
      </c>
      <c r="B31" s="5" t="s">
        <v>812</v>
      </c>
      <c r="C31" s="5" t="s">
        <v>400</v>
      </c>
      <c r="D31" s="5">
        <v>18</v>
      </c>
      <c r="E31" s="48" t="s">
        <v>813</v>
      </c>
      <c r="F31" s="5">
        <v>31</v>
      </c>
      <c r="G31" s="5" t="s">
        <v>443</v>
      </c>
      <c r="H31" s="4" t="s">
        <v>814</v>
      </c>
      <c r="I31" s="4" t="s">
        <v>842</v>
      </c>
      <c r="J31" s="100" t="s">
        <v>878</v>
      </c>
      <c r="K31" s="101" t="s">
        <v>288</v>
      </c>
    </row>
    <row r="32" spans="1:11" s="50" customFormat="1" ht="297">
      <c r="A32" s="5" t="s">
        <v>398</v>
      </c>
      <c r="B32" s="5" t="s">
        <v>843</v>
      </c>
      <c r="C32" s="5" t="s">
        <v>400</v>
      </c>
      <c r="D32" s="5">
        <v>18</v>
      </c>
      <c r="E32" s="48" t="s">
        <v>813</v>
      </c>
      <c r="F32" s="5">
        <v>39</v>
      </c>
      <c r="G32" s="5" t="s">
        <v>443</v>
      </c>
      <c r="H32" s="4" t="s">
        <v>267</v>
      </c>
      <c r="I32" s="4" t="s">
        <v>260</v>
      </c>
      <c r="J32" s="100" t="s">
        <v>863</v>
      </c>
      <c r="K32" s="101" t="s">
        <v>286</v>
      </c>
    </row>
    <row r="33" spans="1:11" s="50" customFormat="1" ht="66">
      <c r="A33" s="5" t="s">
        <v>398</v>
      </c>
      <c r="B33" s="5" t="s">
        <v>844</v>
      </c>
      <c r="C33" s="5" t="s">
        <v>400</v>
      </c>
      <c r="D33" s="5">
        <v>18</v>
      </c>
      <c r="E33" s="48" t="s">
        <v>813</v>
      </c>
      <c r="F33" s="5">
        <v>46</v>
      </c>
      <c r="G33" s="5" t="s">
        <v>443</v>
      </c>
      <c r="H33" s="4" t="s">
        <v>745</v>
      </c>
      <c r="I33" s="4" t="s">
        <v>746</v>
      </c>
      <c r="J33" s="100" t="s">
        <v>879</v>
      </c>
      <c r="K33" s="101" t="s">
        <v>288</v>
      </c>
    </row>
    <row r="34" spans="1:11" s="50" customFormat="1" ht="219.75">
      <c r="A34" s="51" t="s">
        <v>586</v>
      </c>
      <c r="B34" s="51" t="s">
        <v>712</v>
      </c>
      <c r="C34" s="51" t="s">
        <v>681</v>
      </c>
      <c r="D34" s="51">
        <v>18</v>
      </c>
      <c r="E34" s="52" t="s">
        <v>813</v>
      </c>
      <c r="F34" s="51">
        <v>19</v>
      </c>
      <c r="G34" s="51" t="s">
        <v>602</v>
      </c>
      <c r="H34" s="59" t="s">
        <v>588</v>
      </c>
      <c r="I34" s="59" t="s">
        <v>713</v>
      </c>
      <c r="J34" s="100" t="s">
        <v>856</v>
      </c>
      <c r="K34" s="101" t="s">
        <v>287</v>
      </c>
    </row>
    <row r="35" spans="1:11" s="50" customFormat="1" ht="43.5">
      <c r="A35" s="5" t="s">
        <v>398</v>
      </c>
      <c r="B35" s="5" t="s">
        <v>747</v>
      </c>
      <c r="C35" s="5" t="s">
        <v>400</v>
      </c>
      <c r="D35" s="5">
        <v>19</v>
      </c>
      <c r="E35" s="48" t="s">
        <v>817</v>
      </c>
      <c r="F35" s="5">
        <v>3</v>
      </c>
      <c r="G35" s="5" t="s">
        <v>443</v>
      </c>
      <c r="H35" s="4" t="s">
        <v>672</v>
      </c>
      <c r="I35" s="4" t="s">
        <v>762</v>
      </c>
      <c r="J35" s="100" t="s">
        <v>880</v>
      </c>
      <c r="K35" s="101" t="s">
        <v>288</v>
      </c>
    </row>
    <row r="36" spans="1:11" s="50" customFormat="1" ht="219.75">
      <c r="A36" s="51" t="s">
        <v>586</v>
      </c>
      <c r="B36" s="51" t="s">
        <v>714</v>
      </c>
      <c r="C36" s="51" t="s">
        <v>681</v>
      </c>
      <c r="D36" s="51">
        <v>19</v>
      </c>
      <c r="E36" s="52" t="s">
        <v>817</v>
      </c>
      <c r="F36" s="51">
        <v>1</v>
      </c>
      <c r="G36" s="51" t="s">
        <v>602</v>
      </c>
      <c r="H36" s="59" t="s">
        <v>588</v>
      </c>
      <c r="I36" s="59" t="s">
        <v>715</v>
      </c>
      <c r="J36" s="100" t="s">
        <v>856</v>
      </c>
      <c r="K36" s="101" t="s">
        <v>287</v>
      </c>
    </row>
    <row r="37" spans="1:11" s="50" customFormat="1" ht="153.75">
      <c r="A37" s="5" t="s">
        <v>398</v>
      </c>
      <c r="B37" s="5" t="s">
        <v>763</v>
      </c>
      <c r="C37" s="5" t="s">
        <v>400</v>
      </c>
      <c r="D37" s="5">
        <v>19</v>
      </c>
      <c r="E37" s="48" t="s">
        <v>764</v>
      </c>
      <c r="F37" s="5">
        <v>12</v>
      </c>
      <c r="G37" s="5" t="s">
        <v>443</v>
      </c>
      <c r="H37" s="4" t="s">
        <v>773</v>
      </c>
      <c r="I37" s="4" t="s">
        <v>261</v>
      </c>
      <c r="J37" s="100" t="s">
        <v>880</v>
      </c>
      <c r="K37" s="101" t="s">
        <v>288</v>
      </c>
    </row>
    <row r="38" spans="1:11" s="50" customFormat="1" ht="219.75">
      <c r="A38" s="51" t="s">
        <v>586</v>
      </c>
      <c r="B38" s="51" t="s">
        <v>716</v>
      </c>
      <c r="C38" s="51" t="s">
        <v>681</v>
      </c>
      <c r="D38" s="51">
        <v>19</v>
      </c>
      <c r="E38" s="52" t="s">
        <v>764</v>
      </c>
      <c r="F38" s="51">
        <v>6</v>
      </c>
      <c r="G38" s="51" t="s">
        <v>602</v>
      </c>
      <c r="H38" s="59" t="s">
        <v>588</v>
      </c>
      <c r="I38" s="59" t="s">
        <v>717</v>
      </c>
      <c r="J38" s="100" t="s">
        <v>877</v>
      </c>
      <c r="K38" s="101" t="s">
        <v>287</v>
      </c>
    </row>
    <row r="39" spans="1:11" s="50" customFormat="1" ht="43.5">
      <c r="A39" s="51" t="s">
        <v>679</v>
      </c>
      <c r="B39" s="51" t="s">
        <v>634</v>
      </c>
      <c r="C39" s="104" t="s">
        <v>681</v>
      </c>
      <c r="D39" s="51">
        <v>20</v>
      </c>
      <c r="E39" s="52" t="s">
        <v>635</v>
      </c>
      <c r="F39" s="51">
        <v>7</v>
      </c>
      <c r="G39" s="51" t="s">
        <v>443</v>
      </c>
      <c r="H39" s="59" t="s">
        <v>636</v>
      </c>
      <c r="I39" s="59"/>
      <c r="J39" s="100" t="s">
        <v>881</v>
      </c>
      <c r="K39" s="101" t="s">
        <v>288</v>
      </c>
    </row>
    <row r="40" spans="1:11" s="50" customFormat="1" ht="43.5">
      <c r="A40" s="51" t="s">
        <v>679</v>
      </c>
      <c r="B40" s="51" t="s">
        <v>637</v>
      </c>
      <c r="C40" s="104" t="s">
        <v>681</v>
      </c>
      <c r="D40" s="51">
        <v>20</v>
      </c>
      <c r="E40" s="52" t="s">
        <v>635</v>
      </c>
      <c r="F40" s="51">
        <v>9</v>
      </c>
      <c r="G40" s="51" t="s">
        <v>443</v>
      </c>
      <c r="H40" s="59" t="s">
        <v>750</v>
      </c>
      <c r="I40" s="59"/>
      <c r="J40" s="100" t="s">
        <v>881</v>
      </c>
      <c r="K40" s="101" t="s">
        <v>288</v>
      </c>
    </row>
    <row r="41" spans="1:11" s="50" customFormat="1" ht="219.75">
      <c r="A41" s="51" t="s">
        <v>586</v>
      </c>
      <c r="B41" s="51" t="s">
        <v>718</v>
      </c>
      <c r="C41" s="51" t="s">
        <v>681</v>
      </c>
      <c r="D41" s="51">
        <v>20</v>
      </c>
      <c r="E41" s="52" t="s">
        <v>635</v>
      </c>
      <c r="F41" s="51">
        <v>4</v>
      </c>
      <c r="G41" s="51" t="s">
        <v>602</v>
      </c>
      <c r="H41" s="59" t="s">
        <v>588</v>
      </c>
      <c r="I41" s="59" t="s">
        <v>719</v>
      </c>
      <c r="J41" s="100" t="s">
        <v>900</v>
      </c>
      <c r="K41" s="101" t="s">
        <v>287</v>
      </c>
    </row>
    <row r="42" spans="1:11" s="50" customFormat="1" ht="76.5">
      <c r="A42" s="5" t="s">
        <v>398</v>
      </c>
      <c r="B42" s="5" t="s">
        <v>774</v>
      </c>
      <c r="C42" s="5" t="s">
        <v>400</v>
      </c>
      <c r="D42" s="5">
        <v>20</v>
      </c>
      <c r="E42" s="48" t="s">
        <v>775</v>
      </c>
      <c r="F42" s="5">
        <v>33</v>
      </c>
      <c r="G42" s="5" t="s">
        <v>443</v>
      </c>
      <c r="H42" s="4" t="s">
        <v>776</v>
      </c>
      <c r="I42" s="4" t="s">
        <v>777</v>
      </c>
      <c r="J42" s="100" t="s">
        <v>901</v>
      </c>
      <c r="K42" s="101" t="s">
        <v>288</v>
      </c>
    </row>
    <row r="43" spans="1:11" s="50" customFormat="1" ht="21.75">
      <c r="A43" s="5" t="s">
        <v>398</v>
      </c>
      <c r="B43" s="5" t="s">
        <v>778</v>
      </c>
      <c r="C43" s="5" t="s">
        <v>400</v>
      </c>
      <c r="D43" s="5">
        <v>20</v>
      </c>
      <c r="E43" s="48" t="s">
        <v>779</v>
      </c>
      <c r="F43" s="5">
        <v>42</v>
      </c>
      <c r="G43" s="5" t="s">
        <v>443</v>
      </c>
      <c r="H43" s="4" t="s">
        <v>780</v>
      </c>
      <c r="I43" s="4" t="s">
        <v>781</v>
      </c>
      <c r="J43" s="100" t="s">
        <v>902</v>
      </c>
      <c r="K43" s="101" t="s">
        <v>288</v>
      </c>
    </row>
    <row r="44" spans="1:11" s="50" customFormat="1" ht="66">
      <c r="A44" s="5" t="s">
        <v>398</v>
      </c>
      <c r="B44" s="5" t="s">
        <v>782</v>
      </c>
      <c r="C44" s="5" t="s">
        <v>400</v>
      </c>
      <c r="D44" s="5">
        <v>20</v>
      </c>
      <c r="E44" s="48" t="s">
        <v>779</v>
      </c>
      <c r="F44" s="5">
        <v>20</v>
      </c>
      <c r="G44" s="5" t="s">
        <v>443</v>
      </c>
      <c r="H44" s="4" t="s">
        <v>685</v>
      </c>
      <c r="I44" s="4" t="s">
        <v>707</v>
      </c>
      <c r="J44" s="100" t="s">
        <v>884</v>
      </c>
      <c r="K44" s="101" t="s">
        <v>288</v>
      </c>
    </row>
    <row r="45" spans="1:11" s="50" customFormat="1" ht="219.75">
      <c r="A45" s="51" t="s">
        <v>586</v>
      </c>
      <c r="B45" s="51" t="s">
        <v>720</v>
      </c>
      <c r="C45" s="51" t="s">
        <v>681</v>
      </c>
      <c r="D45" s="51">
        <v>20</v>
      </c>
      <c r="E45" s="52" t="s">
        <v>779</v>
      </c>
      <c r="F45" s="51">
        <v>37</v>
      </c>
      <c r="G45" s="51" t="s">
        <v>602</v>
      </c>
      <c r="H45" s="59" t="s">
        <v>588</v>
      </c>
      <c r="I45" s="59" t="s">
        <v>721</v>
      </c>
      <c r="J45" s="100" t="s">
        <v>856</v>
      </c>
      <c r="K45" s="101" t="s">
        <v>287</v>
      </c>
    </row>
    <row r="46" spans="1:11" s="50" customFormat="1" ht="219.75">
      <c r="A46" s="51" t="s">
        <v>586</v>
      </c>
      <c r="B46" s="51" t="s">
        <v>698</v>
      </c>
      <c r="C46" s="51" t="s">
        <v>681</v>
      </c>
      <c r="D46" s="51">
        <v>21</v>
      </c>
      <c r="E46" s="52" t="s">
        <v>699</v>
      </c>
      <c r="F46" s="51">
        <v>33</v>
      </c>
      <c r="G46" s="51" t="s">
        <v>602</v>
      </c>
      <c r="H46" s="59" t="s">
        <v>588</v>
      </c>
      <c r="I46" s="59" t="s">
        <v>700</v>
      </c>
      <c r="J46" s="100" t="s">
        <v>856</v>
      </c>
      <c r="K46" s="101" t="s">
        <v>287</v>
      </c>
    </row>
    <row r="47" spans="1:11" s="50" customFormat="1" ht="76.5">
      <c r="A47" s="5" t="s">
        <v>398</v>
      </c>
      <c r="B47" s="5" t="s">
        <v>708</v>
      </c>
      <c r="C47" s="5" t="s">
        <v>400</v>
      </c>
      <c r="D47" s="5">
        <v>22</v>
      </c>
      <c r="E47" s="48" t="s">
        <v>783</v>
      </c>
      <c r="F47" s="5">
        <v>26</v>
      </c>
      <c r="G47" s="5" t="s">
        <v>443</v>
      </c>
      <c r="H47" s="4" t="s">
        <v>827</v>
      </c>
      <c r="I47" s="4" t="s">
        <v>787</v>
      </c>
      <c r="J47" s="100" t="s">
        <v>903</v>
      </c>
      <c r="K47" s="101" t="s">
        <v>288</v>
      </c>
    </row>
    <row r="48" spans="1:11" s="50" customFormat="1" ht="219.75">
      <c r="A48" s="51" t="s">
        <v>586</v>
      </c>
      <c r="B48" s="51" t="s">
        <v>701</v>
      </c>
      <c r="C48" s="51" t="s">
        <v>681</v>
      </c>
      <c r="D48" s="51">
        <v>22</v>
      </c>
      <c r="E48" s="52" t="s">
        <v>783</v>
      </c>
      <c r="F48" s="51">
        <v>27</v>
      </c>
      <c r="G48" s="51" t="s">
        <v>602</v>
      </c>
      <c r="H48" s="59" t="s">
        <v>588</v>
      </c>
      <c r="I48" s="59" t="s">
        <v>702</v>
      </c>
      <c r="J48" s="100" t="s">
        <v>856</v>
      </c>
      <c r="K48" s="101" t="s">
        <v>287</v>
      </c>
    </row>
    <row r="49" spans="1:11" s="50" customFormat="1" ht="142.5">
      <c r="A49" s="5" t="s">
        <v>398</v>
      </c>
      <c r="B49" s="5" t="s">
        <v>828</v>
      </c>
      <c r="C49" s="5" t="s">
        <v>400</v>
      </c>
      <c r="D49" s="5">
        <v>23</v>
      </c>
      <c r="E49" s="48" t="s">
        <v>788</v>
      </c>
      <c r="F49" s="5">
        <v>37</v>
      </c>
      <c r="G49" s="5" t="s">
        <v>443</v>
      </c>
      <c r="H49" s="4" t="s">
        <v>743</v>
      </c>
      <c r="I49" s="4" t="s">
        <v>269</v>
      </c>
      <c r="J49" s="100" t="s">
        <v>904</v>
      </c>
      <c r="K49" s="101" t="s">
        <v>287</v>
      </c>
    </row>
    <row r="50" spans="1:11" s="50" customFormat="1" ht="198">
      <c r="A50" s="51" t="s">
        <v>754</v>
      </c>
      <c r="B50" s="51" t="s">
        <v>676</v>
      </c>
      <c r="C50" s="51" t="s">
        <v>400</v>
      </c>
      <c r="D50" s="51">
        <v>22</v>
      </c>
      <c r="E50" s="52" t="s">
        <v>788</v>
      </c>
      <c r="F50" s="51">
        <v>31</v>
      </c>
      <c r="G50" s="51" t="s">
        <v>602</v>
      </c>
      <c r="H50" s="59" t="s">
        <v>677</v>
      </c>
      <c r="I50" s="59" t="s">
        <v>582</v>
      </c>
      <c r="J50" s="100" t="s">
        <v>882</v>
      </c>
      <c r="K50" s="101" t="s">
        <v>287</v>
      </c>
    </row>
    <row r="51" spans="1:11" s="50" customFormat="1" ht="219.75">
      <c r="A51" s="51" t="s">
        <v>586</v>
      </c>
      <c r="B51" s="51" t="s">
        <v>703</v>
      </c>
      <c r="C51" s="51" t="s">
        <v>681</v>
      </c>
      <c r="D51" s="51">
        <v>22</v>
      </c>
      <c r="E51" s="52" t="s">
        <v>788</v>
      </c>
      <c r="F51" s="51">
        <v>31</v>
      </c>
      <c r="G51" s="51" t="s">
        <v>602</v>
      </c>
      <c r="H51" s="59" t="s">
        <v>588</v>
      </c>
      <c r="I51" s="59" t="s">
        <v>704</v>
      </c>
      <c r="J51" s="100" t="s">
        <v>856</v>
      </c>
      <c r="K51" s="101" t="s">
        <v>287</v>
      </c>
    </row>
    <row r="52" spans="1:11" s="50" customFormat="1" ht="21.75">
      <c r="A52" s="51" t="s">
        <v>654</v>
      </c>
      <c r="B52" s="51"/>
      <c r="C52" s="51" t="s">
        <v>439</v>
      </c>
      <c r="D52" s="51">
        <v>23</v>
      </c>
      <c r="E52" s="52" t="s">
        <v>788</v>
      </c>
      <c r="F52" s="51">
        <v>24</v>
      </c>
      <c r="G52" s="51" t="s">
        <v>602</v>
      </c>
      <c r="H52" s="59" t="s">
        <v>522</v>
      </c>
      <c r="I52" s="59" t="s">
        <v>523</v>
      </c>
      <c r="J52" s="100" t="s">
        <v>884</v>
      </c>
      <c r="K52" s="101" t="s">
        <v>288</v>
      </c>
    </row>
    <row r="53" spans="1:11" s="50" customFormat="1" ht="33">
      <c r="A53" s="51" t="s">
        <v>654</v>
      </c>
      <c r="B53" s="51"/>
      <c r="C53" s="51" t="s">
        <v>439</v>
      </c>
      <c r="D53" s="51">
        <v>23</v>
      </c>
      <c r="E53" s="52" t="s">
        <v>788</v>
      </c>
      <c r="F53" s="51">
        <v>28</v>
      </c>
      <c r="G53" s="51" t="s">
        <v>602</v>
      </c>
      <c r="H53" s="59" t="s">
        <v>568</v>
      </c>
      <c r="I53" s="59" t="s">
        <v>569</v>
      </c>
      <c r="J53" s="100" t="s">
        <v>905</v>
      </c>
      <c r="K53" s="101" t="s">
        <v>288</v>
      </c>
    </row>
    <row r="54" spans="1:11" s="50" customFormat="1" ht="66">
      <c r="A54" s="51" t="s">
        <v>654</v>
      </c>
      <c r="B54" s="51"/>
      <c r="C54" s="51" t="s">
        <v>439</v>
      </c>
      <c r="D54" s="51">
        <v>24</v>
      </c>
      <c r="E54" s="52" t="s">
        <v>788</v>
      </c>
      <c r="F54" s="51">
        <v>4</v>
      </c>
      <c r="G54" s="51" t="s">
        <v>602</v>
      </c>
      <c r="H54" s="59" t="s">
        <v>570</v>
      </c>
      <c r="I54" s="59" t="s">
        <v>571</v>
      </c>
      <c r="J54" s="100" t="s">
        <v>906</v>
      </c>
      <c r="K54" s="101" t="s">
        <v>286</v>
      </c>
    </row>
    <row r="55" spans="1:11" s="50" customFormat="1" ht="153.75">
      <c r="A55" s="51" t="s">
        <v>754</v>
      </c>
      <c r="B55" s="51" t="s">
        <v>583</v>
      </c>
      <c r="C55" s="51" t="s">
        <v>400</v>
      </c>
      <c r="D55" s="51">
        <v>25</v>
      </c>
      <c r="E55" s="52" t="s">
        <v>584</v>
      </c>
      <c r="F55" s="51">
        <v>6</v>
      </c>
      <c r="G55" s="51" t="s">
        <v>602</v>
      </c>
      <c r="H55" s="59" t="s">
        <v>585</v>
      </c>
      <c r="I55" s="59" t="s">
        <v>582</v>
      </c>
      <c r="J55" s="100" t="s">
        <v>887</v>
      </c>
      <c r="K55" s="101" t="s">
        <v>287</v>
      </c>
    </row>
    <row r="56" spans="1:11" s="50" customFormat="1" ht="219.75">
      <c r="A56" s="51" t="s">
        <v>586</v>
      </c>
      <c r="B56" s="51" t="s">
        <v>705</v>
      </c>
      <c r="C56" s="51" t="s">
        <v>681</v>
      </c>
      <c r="D56" s="51">
        <v>25</v>
      </c>
      <c r="E56" s="52" t="s">
        <v>584</v>
      </c>
      <c r="F56" s="51">
        <v>6</v>
      </c>
      <c r="G56" s="51" t="s">
        <v>602</v>
      </c>
      <c r="H56" s="59" t="s">
        <v>588</v>
      </c>
      <c r="I56" s="59" t="s">
        <v>603</v>
      </c>
      <c r="J56" s="100" t="s">
        <v>856</v>
      </c>
      <c r="K56" s="101" t="s">
        <v>287</v>
      </c>
    </row>
    <row r="57" spans="1:11" s="50" customFormat="1" ht="54.75">
      <c r="A57" s="5" t="s">
        <v>398</v>
      </c>
      <c r="B57" s="5" t="s">
        <v>744</v>
      </c>
      <c r="C57" s="5" t="s">
        <v>400</v>
      </c>
      <c r="D57" s="5">
        <v>26</v>
      </c>
      <c r="E57" s="48" t="s">
        <v>737</v>
      </c>
      <c r="F57" s="5">
        <v>13</v>
      </c>
      <c r="G57" s="5" t="s">
        <v>443</v>
      </c>
      <c r="H57" s="4" t="s">
        <v>639</v>
      </c>
      <c r="I57" s="4" t="s">
        <v>748</v>
      </c>
      <c r="J57" s="100" t="s">
        <v>888</v>
      </c>
      <c r="K57" s="101" t="s">
        <v>288</v>
      </c>
    </row>
    <row r="58" spans="1:11" s="50" customFormat="1" ht="219.75">
      <c r="A58" s="51" t="s">
        <v>586</v>
      </c>
      <c r="B58" s="51" t="s">
        <v>604</v>
      </c>
      <c r="C58" s="51" t="s">
        <v>681</v>
      </c>
      <c r="D58" s="51">
        <v>26</v>
      </c>
      <c r="E58" s="52" t="s">
        <v>737</v>
      </c>
      <c r="F58" s="51">
        <v>16</v>
      </c>
      <c r="G58" s="51" t="s">
        <v>602</v>
      </c>
      <c r="H58" s="59" t="s">
        <v>588</v>
      </c>
      <c r="I58" s="59" t="s">
        <v>605</v>
      </c>
      <c r="J58" s="100" t="s">
        <v>856</v>
      </c>
      <c r="K58" s="101" t="s">
        <v>287</v>
      </c>
    </row>
    <row r="59" spans="1:11" s="50" customFormat="1" ht="99">
      <c r="A59" s="61" t="s">
        <v>626</v>
      </c>
      <c r="B59" s="61">
        <v>25</v>
      </c>
      <c r="C59" s="61" t="s">
        <v>627</v>
      </c>
      <c r="D59" s="61">
        <v>26</v>
      </c>
      <c r="E59" s="62" t="s">
        <v>507</v>
      </c>
      <c r="F59" s="61">
        <v>31</v>
      </c>
      <c r="G59" s="61" t="s">
        <v>628</v>
      </c>
      <c r="H59" s="69" t="s">
        <v>508</v>
      </c>
      <c r="I59" s="69" t="s">
        <v>564</v>
      </c>
      <c r="J59" s="100" t="s">
        <v>889</v>
      </c>
      <c r="K59" s="101" t="s">
        <v>286</v>
      </c>
    </row>
    <row r="60" spans="1:11" s="50" customFormat="1" ht="66">
      <c r="A60" s="61" t="s">
        <v>498</v>
      </c>
      <c r="B60" s="61" t="s">
        <v>561</v>
      </c>
      <c r="C60" s="61"/>
      <c r="D60" s="61"/>
      <c r="E60" s="62" t="s">
        <v>507</v>
      </c>
      <c r="F60" s="61"/>
      <c r="G60" s="61" t="s">
        <v>562</v>
      </c>
      <c r="H60" s="69" t="s">
        <v>595</v>
      </c>
      <c r="I60" s="69" t="s">
        <v>596</v>
      </c>
      <c r="J60" s="100" t="s">
        <v>890</v>
      </c>
      <c r="K60" s="101" t="s">
        <v>288</v>
      </c>
    </row>
    <row r="61" spans="1:11" s="50" customFormat="1" ht="109.5">
      <c r="A61" s="3" t="s">
        <v>398</v>
      </c>
      <c r="B61" s="3" t="s">
        <v>749</v>
      </c>
      <c r="C61" s="3" t="s">
        <v>400</v>
      </c>
      <c r="D61" s="3">
        <v>26</v>
      </c>
      <c r="E61" s="63" t="s">
        <v>507</v>
      </c>
      <c r="F61" s="3">
        <v>27</v>
      </c>
      <c r="G61" s="3" t="s">
        <v>443</v>
      </c>
      <c r="H61" s="6" t="s">
        <v>832</v>
      </c>
      <c r="I61" s="6" t="s">
        <v>818</v>
      </c>
      <c r="J61" s="100" t="s">
        <v>890</v>
      </c>
      <c r="K61" s="101" t="s">
        <v>288</v>
      </c>
    </row>
    <row r="62" spans="1:11" s="50" customFormat="1" ht="219.75">
      <c r="A62" s="61" t="s">
        <v>586</v>
      </c>
      <c r="B62" s="61" t="s">
        <v>606</v>
      </c>
      <c r="C62" s="61" t="s">
        <v>681</v>
      </c>
      <c r="D62" s="61">
        <v>26</v>
      </c>
      <c r="E62" s="62" t="s">
        <v>607</v>
      </c>
      <c r="F62" s="61">
        <v>48</v>
      </c>
      <c r="G62" s="61" t="s">
        <v>602</v>
      </c>
      <c r="H62" s="69" t="s">
        <v>588</v>
      </c>
      <c r="I62" s="69" t="s">
        <v>608</v>
      </c>
      <c r="J62" s="100" t="s">
        <v>856</v>
      </c>
      <c r="K62" s="101" t="s">
        <v>287</v>
      </c>
    </row>
    <row r="63" spans="1:11" s="50" customFormat="1" ht="219.75">
      <c r="A63" s="61" t="s">
        <v>586</v>
      </c>
      <c r="B63" s="61" t="s">
        <v>609</v>
      </c>
      <c r="C63" s="61" t="s">
        <v>681</v>
      </c>
      <c r="D63" s="61">
        <v>27</v>
      </c>
      <c r="E63" s="62" t="s">
        <v>607</v>
      </c>
      <c r="F63" s="61">
        <v>2</v>
      </c>
      <c r="G63" s="61" t="s">
        <v>602</v>
      </c>
      <c r="H63" s="69" t="s">
        <v>588</v>
      </c>
      <c r="I63" s="69" t="s">
        <v>610</v>
      </c>
      <c r="J63" s="100" t="s">
        <v>856</v>
      </c>
      <c r="K63" s="101" t="s">
        <v>287</v>
      </c>
    </row>
    <row r="64" spans="1:11" s="50" customFormat="1" ht="252.75">
      <c r="A64" s="3" t="s">
        <v>398</v>
      </c>
      <c r="B64" s="3" t="s">
        <v>819</v>
      </c>
      <c r="C64" s="3" t="s">
        <v>400</v>
      </c>
      <c r="D64" s="3">
        <v>28</v>
      </c>
      <c r="E64" s="63" t="s">
        <v>820</v>
      </c>
      <c r="F64" s="3">
        <v>24</v>
      </c>
      <c r="G64" s="3" t="s">
        <v>443</v>
      </c>
      <c r="H64" s="6" t="s">
        <v>267</v>
      </c>
      <c r="I64" s="6" t="s">
        <v>758</v>
      </c>
      <c r="J64" s="100" t="s">
        <v>891</v>
      </c>
      <c r="K64" s="101" t="s">
        <v>286</v>
      </c>
    </row>
    <row r="65" spans="1:11" s="50" customFormat="1" ht="76.5">
      <c r="A65" s="3" t="s">
        <v>398</v>
      </c>
      <c r="B65" s="3" t="s">
        <v>759</v>
      </c>
      <c r="C65" s="3" t="s">
        <v>400</v>
      </c>
      <c r="D65" s="3">
        <v>28</v>
      </c>
      <c r="E65" s="63" t="s">
        <v>760</v>
      </c>
      <c r="F65" s="3">
        <v>29</v>
      </c>
      <c r="G65" s="3" t="s">
        <v>443</v>
      </c>
      <c r="H65" s="6" t="s">
        <v>757</v>
      </c>
      <c r="I65" s="6" t="s">
        <v>661</v>
      </c>
      <c r="J65" s="100" t="s">
        <v>892</v>
      </c>
      <c r="K65" s="101" t="s">
        <v>287</v>
      </c>
    </row>
    <row r="66" spans="1:11" s="50" customFormat="1" ht="120.75">
      <c r="A66" s="61" t="s">
        <v>754</v>
      </c>
      <c r="B66" s="61" t="s">
        <v>755</v>
      </c>
      <c r="C66" s="61" t="s">
        <v>400</v>
      </c>
      <c r="D66" s="61">
        <v>28</v>
      </c>
      <c r="E66" s="62" t="s">
        <v>756</v>
      </c>
      <c r="F66" s="61">
        <v>50</v>
      </c>
      <c r="G66" s="61" t="s">
        <v>602</v>
      </c>
      <c r="H66" s="69" t="s">
        <v>657</v>
      </c>
      <c r="I66" s="69" t="s">
        <v>673</v>
      </c>
      <c r="J66" s="100" t="s">
        <v>920</v>
      </c>
      <c r="K66" s="101" t="s">
        <v>287</v>
      </c>
    </row>
    <row r="67" spans="1:11" s="50" customFormat="1" ht="252.75">
      <c r="A67" s="3" t="s">
        <v>398</v>
      </c>
      <c r="B67" s="3" t="s">
        <v>666</v>
      </c>
      <c r="C67" s="3" t="s">
        <v>400</v>
      </c>
      <c r="D67" s="3">
        <v>29</v>
      </c>
      <c r="E67" s="63" t="s">
        <v>816</v>
      </c>
      <c r="F67" s="3">
        <v>12</v>
      </c>
      <c r="G67" s="3" t="s">
        <v>443</v>
      </c>
      <c r="H67" s="6" t="s">
        <v>279</v>
      </c>
      <c r="I67" s="6" t="s">
        <v>358</v>
      </c>
      <c r="J67" s="103" t="s">
        <v>886</v>
      </c>
      <c r="K67" s="101" t="s">
        <v>287</v>
      </c>
    </row>
    <row r="68" spans="1:11" s="50" customFormat="1" ht="231">
      <c r="A68" s="3" t="s">
        <v>398</v>
      </c>
      <c r="B68" s="3" t="s">
        <v>667</v>
      </c>
      <c r="C68" s="3" t="s">
        <v>400</v>
      </c>
      <c r="D68" s="3">
        <v>29</v>
      </c>
      <c r="E68" s="63" t="s">
        <v>668</v>
      </c>
      <c r="F68" s="3">
        <v>18</v>
      </c>
      <c r="G68" s="3" t="s">
        <v>443</v>
      </c>
      <c r="H68" s="6" t="s">
        <v>255</v>
      </c>
      <c r="I68" s="6" t="s">
        <v>256</v>
      </c>
      <c r="J68" s="100" t="s">
        <v>921</v>
      </c>
      <c r="K68" s="101" t="s">
        <v>287</v>
      </c>
    </row>
    <row r="69" spans="1:11" s="50" customFormat="1" ht="231">
      <c r="A69" s="61" t="s">
        <v>754</v>
      </c>
      <c r="B69" s="61" t="s">
        <v>674</v>
      </c>
      <c r="C69" s="61" t="s">
        <v>400</v>
      </c>
      <c r="D69" s="61">
        <v>30</v>
      </c>
      <c r="E69" s="62" t="s">
        <v>669</v>
      </c>
      <c r="F69" s="61">
        <v>21</v>
      </c>
      <c r="G69" s="61" t="s">
        <v>602</v>
      </c>
      <c r="H69" s="69" t="s">
        <v>822</v>
      </c>
      <c r="I69" s="69" t="s">
        <v>675</v>
      </c>
      <c r="J69" s="100" t="s">
        <v>922</v>
      </c>
      <c r="K69" s="101" t="s">
        <v>287</v>
      </c>
    </row>
    <row r="70" spans="1:11" s="50" customFormat="1" ht="33">
      <c r="A70" s="61" t="s">
        <v>438</v>
      </c>
      <c r="B70" s="61" t="s">
        <v>441</v>
      </c>
      <c r="C70" s="61" t="s">
        <v>439</v>
      </c>
      <c r="D70" s="61">
        <v>32</v>
      </c>
      <c r="E70" s="62" t="s">
        <v>442</v>
      </c>
      <c r="F70" s="61">
        <v>19</v>
      </c>
      <c r="G70" s="61" t="s">
        <v>443</v>
      </c>
      <c r="H70" s="69" t="s">
        <v>444</v>
      </c>
      <c r="I70" s="69" t="s">
        <v>463</v>
      </c>
      <c r="J70" s="100" t="s">
        <v>923</v>
      </c>
      <c r="K70" s="101" t="s">
        <v>288</v>
      </c>
    </row>
    <row r="71" spans="1:11" s="50" customFormat="1" ht="66">
      <c r="A71" s="61" t="s">
        <v>438</v>
      </c>
      <c r="B71" s="61" t="s">
        <v>464</v>
      </c>
      <c r="C71" s="61" t="s">
        <v>439</v>
      </c>
      <c r="D71" s="61">
        <v>32</v>
      </c>
      <c r="E71" s="62" t="s">
        <v>442</v>
      </c>
      <c r="F71" s="61">
        <v>8</v>
      </c>
      <c r="G71" s="61" t="s">
        <v>443</v>
      </c>
      <c r="H71" s="69" t="s">
        <v>413</v>
      </c>
      <c r="I71" s="69" t="s">
        <v>414</v>
      </c>
      <c r="J71" s="100" t="s">
        <v>924</v>
      </c>
      <c r="K71" s="101" t="s">
        <v>288</v>
      </c>
    </row>
    <row r="72" spans="1:11" s="50" customFormat="1" ht="76.5">
      <c r="A72" s="3" t="s">
        <v>398</v>
      </c>
      <c r="B72" s="3" t="s">
        <v>670</v>
      </c>
      <c r="C72" s="3" t="s">
        <v>400</v>
      </c>
      <c r="D72" s="3">
        <v>33</v>
      </c>
      <c r="E72" s="63" t="s">
        <v>671</v>
      </c>
      <c r="F72" s="3">
        <v>11</v>
      </c>
      <c r="G72" s="3" t="s">
        <v>443</v>
      </c>
      <c r="H72" s="6" t="s">
        <v>789</v>
      </c>
      <c r="I72" s="6" t="s">
        <v>790</v>
      </c>
      <c r="J72" s="100" t="s">
        <v>258</v>
      </c>
      <c r="K72" s="101" t="s">
        <v>288</v>
      </c>
    </row>
    <row r="73" spans="1:11" s="50" customFormat="1" ht="54.75">
      <c r="A73" s="3" t="s">
        <v>398</v>
      </c>
      <c r="B73" s="3" t="s">
        <v>791</v>
      </c>
      <c r="C73" s="3" t="s">
        <v>400</v>
      </c>
      <c r="D73" s="3">
        <v>33</v>
      </c>
      <c r="E73" s="63" t="s">
        <v>671</v>
      </c>
      <c r="F73" s="3">
        <v>18</v>
      </c>
      <c r="G73" s="3" t="s">
        <v>443</v>
      </c>
      <c r="H73" s="6" t="s">
        <v>729</v>
      </c>
      <c r="I73" s="6" t="s">
        <v>722</v>
      </c>
      <c r="J73" s="100" t="s">
        <v>258</v>
      </c>
      <c r="K73" s="101" t="s">
        <v>288</v>
      </c>
    </row>
    <row r="74" spans="1:11" s="50" customFormat="1" ht="33">
      <c r="A74" s="3" t="s">
        <v>398</v>
      </c>
      <c r="B74" s="3" t="s">
        <v>723</v>
      </c>
      <c r="C74" s="3" t="s">
        <v>400</v>
      </c>
      <c r="D74" s="3">
        <v>33</v>
      </c>
      <c r="E74" s="63" t="s">
        <v>671</v>
      </c>
      <c r="F74" s="3">
        <v>22</v>
      </c>
      <c r="G74" s="3" t="s">
        <v>443</v>
      </c>
      <c r="H74" s="6" t="s">
        <v>409</v>
      </c>
      <c r="I74" s="6" t="s">
        <v>410</v>
      </c>
      <c r="J74" s="100" t="s">
        <v>288</v>
      </c>
      <c r="K74" s="101" t="s">
        <v>288</v>
      </c>
    </row>
    <row r="75" spans="1:11" s="50" customFormat="1" ht="165">
      <c r="A75" s="61" t="s">
        <v>654</v>
      </c>
      <c r="B75" s="61"/>
      <c r="C75" s="61" t="s">
        <v>439</v>
      </c>
      <c r="D75" s="61">
        <v>34</v>
      </c>
      <c r="E75" s="62" t="s">
        <v>572</v>
      </c>
      <c r="F75" s="61" t="s">
        <v>573</v>
      </c>
      <c r="G75" s="61" t="s">
        <v>602</v>
      </c>
      <c r="H75" s="69" t="s">
        <v>525</v>
      </c>
      <c r="I75" s="69" t="s">
        <v>526</v>
      </c>
      <c r="J75" s="100" t="s">
        <v>895</v>
      </c>
      <c r="K75" s="101" t="s">
        <v>286</v>
      </c>
    </row>
    <row r="76" spans="1:11" s="50" customFormat="1" ht="165">
      <c r="A76" s="61" t="s">
        <v>654</v>
      </c>
      <c r="B76" s="61">
        <v>21</v>
      </c>
      <c r="C76" s="61" t="s">
        <v>439</v>
      </c>
      <c r="D76" s="61">
        <v>34</v>
      </c>
      <c r="E76" s="62" t="s">
        <v>572</v>
      </c>
      <c r="F76" s="61" t="s">
        <v>573</v>
      </c>
      <c r="G76" s="61" t="s">
        <v>602</v>
      </c>
      <c r="H76" s="69" t="s">
        <v>529</v>
      </c>
      <c r="I76" s="69"/>
      <c r="J76" s="100" t="s">
        <v>895</v>
      </c>
      <c r="K76" s="101" t="s">
        <v>286</v>
      </c>
    </row>
    <row r="77" spans="1:11" s="50" customFormat="1" ht="33">
      <c r="A77" s="3" t="s">
        <v>398</v>
      </c>
      <c r="B77" s="3" t="s">
        <v>724</v>
      </c>
      <c r="C77" s="3" t="s">
        <v>400</v>
      </c>
      <c r="D77" s="3">
        <v>41</v>
      </c>
      <c r="E77" s="63" t="s">
        <v>415</v>
      </c>
      <c r="F77" s="3">
        <v>15</v>
      </c>
      <c r="G77" s="3" t="s">
        <v>443</v>
      </c>
      <c r="H77" s="6" t="s">
        <v>725</v>
      </c>
      <c r="I77" s="6" t="s">
        <v>726</v>
      </c>
      <c r="J77" s="100" t="s">
        <v>258</v>
      </c>
      <c r="K77" s="101" t="s">
        <v>288</v>
      </c>
    </row>
    <row r="78" spans="1:11" s="50" customFormat="1" ht="66">
      <c r="A78" s="3" t="s">
        <v>398</v>
      </c>
      <c r="B78" s="3" t="s">
        <v>727</v>
      </c>
      <c r="C78" s="3" t="s">
        <v>400</v>
      </c>
      <c r="D78" s="3">
        <v>41</v>
      </c>
      <c r="E78" s="63" t="s">
        <v>728</v>
      </c>
      <c r="F78" s="3">
        <v>19</v>
      </c>
      <c r="G78" s="3" t="s">
        <v>443</v>
      </c>
      <c r="H78" s="6" t="s">
        <v>706</v>
      </c>
      <c r="I78" s="6" t="s">
        <v>629</v>
      </c>
      <c r="J78" s="100" t="s">
        <v>288</v>
      </c>
      <c r="K78" s="101" t="s">
        <v>288</v>
      </c>
    </row>
    <row r="79" spans="1:11" s="50" customFormat="1" ht="21.75">
      <c r="A79" s="61" t="s">
        <v>654</v>
      </c>
      <c r="B79" s="61"/>
      <c r="C79" s="61" t="s">
        <v>439</v>
      </c>
      <c r="D79" s="61">
        <v>41</v>
      </c>
      <c r="E79" s="62" t="s">
        <v>728</v>
      </c>
      <c r="F79" s="61">
        <v>27</v>
      </c>
      <c r="G79" s="61" t="s">
        <v>602</v>
      </c>
      <c r="H79" s="69" t="s">
        <v>530</v>
      </c>
      <c r="I79" s="69" t="s">
        <v>497</v>
      </c>
      <c r="J79" s="100" t="s">
        <v>288</v>
      </c>
      <c r="K79" s="101" t="s">
        <v>288</v>
      </c>
    </row>
    <row r="80" spans="1:11" s="50" customFormat="1" ht="54.75">
      <c r="A80" s="3" t="s">
        <v>398</v>
      </c>
      <c r="B80" s="3" t="s">
        <v>630</v>
      </c>
      <c r="C80" s="3" t="s">
        <v>400</v>
      </c>
      <c r="D80" s="3">
        <v>43</v>
      </c>
      <c r="E80" s="63" t="s">
        <v>631</v>
      </c>
      <c r="F80" s="3">
        <v>1</v>
      </c>
      <c r="G80" s="3" t="s">
        <v>443</v>
      </c>
      <c r="H80" s="6" t="s">
        <v>632</v>
      </c>
      <c r="I80" s="6" t="s">
        <v>784</v>
      </c>
      <c r="J80" s="100" t="s">
        <v>896</v>
      </c>
      <c r="K80" s="101" t="s">
        <v>288</v>
      </c>
    </row>
    <row r="81" spans="1:11" s="50" customFormat="1" ht="33">
      <c r="A81" s="3" t="s">
        <v>398</v>
      </c>
      <c r="B81" s="3" t="s">
        <v>785</v>
      </c>
      <c r="C81" s="3" t="s">
        <v>400</v>
      </c>
      <c r="D81" s="3">
        <v>43</v>
      </c>
      <c r="E81" s="63" t="s">
        <v>786</v>
      </c>
      <c r="F81" s="3">
        <v>12</v>
      </c>
      <c r="G81" s="3" t="s">
        <v>443</v>
      </c>
      <c r="H81" s="6" t="s">
        <v>733</v>
      </c>
      <c r="I81" s="6" t="s">
        <v>804</v>
      </c>
      <c r="J81" s="100" t="s">
        <v>288</v>
      </c>
      <c r="K81" s="101" t="s">
        <v>288</v>
      </c>
    </row>
    <row r="82" spans="1:11" s="50" customFormat="1" ht="43.5">
      <c r="A82" s="3" t="s">
        <v>398</v>
      </c>
      <c r="B82" s="3" t="s">
        <v>805</v>
      </c>
      <c r="C82" s="3" t="s">
        <v>400</v>
      </c>
      <c r="D82" s="3">
        <v>44</v>
      </c>
      <c r="E82" s="63" t="s">
        <v>806</v>
      </c>
      <c r="F82" s="3">
        <v>28</v>
      </c>
      <c r="G82" s="3" t="s">
        <v>443</v>
      </c>
      <c r="H82" s="6" t="s">
        <v>807</v>
      </c>
      <c r="I82" s="6" t="s">
        <v>738</v>
      </c>
      <c r="J82" s="100" t="s">
        <v>288</v>
      </c>
      <c r="K82" s="101" t="s">
        <v>288</v>
      </c>
    </row>
    <row r="83" spans="1:11" s="50" customFormat="1" ht="219.75">
      <c r="A83" s="61" t="s">
        <v>586</v>
      </c>
      <c r="B83" s="61" t="s">
        <v>615</v>
      </c>
      <c r="C83" s="61" t="s">
        <v>681</v>
      </c>
      <c r="D83" s="61">
        <v>44</v>
      </c>
      <c r="E83" s="62" t="s">
        <v>806</v>
      </c>
      <c r="F83" s="61">
        <v>6</v>
      </c>
      <c r="G83" s="61" t="s">
        <v>602</v>
      </c>
      <c r="H83" s="69" t="s">
        <v>588</v>
      </c>
      <c r="I83" s="69" t="s">
        <v>616</v>
      </c>
      <c r="J83" s="100" t="s">
        <v>856</v>
      </c>
      <c r="K83" s="101" t="s">
        <v>287</v>
      </c>
    </row>
    <row r="84" spans="1:11" s="50" customFormat="1" ht="54.75">
      <c r="A84" s="61" t="s">
        <v>679</v>
      </c>
      <c r="B84" s="61" t="s">
        <v>739</v>
      </c>
      <c r="C84" s="67" t="s">
        <v>681</v>
      </c>
      <c r="D84" s="61">
        <v>45</v>
      </c>
      <c r="E84" s="62" t="s">
        <v>506</v>
      </c>
      <c r="F84" s="61">
        <v>19</v>
      </c>
      <c r="G84" s="61" t="s">
        <v>443</v>
      </c>
      <c r="H84" s="69" t="s">
        <v>740</v>
      </c>
      <c r="I84" s="69" t="s">
        <v>633</v>
      </c>
      <c r="J84" s="100" t="s">
        <v>897</v>
      </c>
      <c r="K84" s="101" t="s">
        <v>286</v>
      </c>
    </row>
    <row r="85" spans="1:11" s="50" customFormat="1" ht="21.75">
      <c r="A85" s="3" t="s">
        <v>398</v>
      </c>
      <c r="B85" s="3" t="s">
        <v>658</v>
      </c>
      <c r="C85" s="3" t="s">
        <v>400</v>
      </c>
      <c r="D85" s="3">
        <v>46</v>
      </c>
      <c r="E85" s="63" t="s">
        <v>659</v>
      </c>
      <c r="F85" s="3">
        <v>32</v>
      </c>
      <c r="G85" s="3" t="s">
        <v>443</v>
      </c>
      <c r="H85" s="6" t="s">
        <v>660</v>
      </c>
      <c r="I85" s="6" t="s">
        <v>641</v>
      </c>
      <c r="J85" s="100" t="s">
        <v>258</v>
      </c>
      <c r="K85" s="101" t="s">
        <v>288</v>
      </c>
    </row>
    <row r="86" spans="1:11" s="50" customFormat="1" ht="88.5">
      <c r="A86" s="3" t="s">
        <v>398</v>
      </c>
      <c r="B86" s="3" t="s">
        <v>642</v>
      </c>
      <c r="C86" s="3" t="s">
        <v>400</v>
      </c>
      <c r="D86" s="3">
        <v>48</v>
      </c>
      <c r="E86" s="63" t="s">
        <v>643</v>
      </c>
      <c r="F86" s="3">
        <v>1</v>
      </c>
      <c r="G86" s="3" t="s">
        <v>443</v>
      </c>
      <c r="H86" s="6" t="s">
        <v>644</v>
      </c>
      <c r="I86" s="6" t="s">
        <v>645</v>
      </c>
      <c r="J86" s="102" t="s">
        <v>898</v>
      </c>
      <c r="K86" s="101" t="s">
        <v>288</v>
      </c>
    </row>
    <row r="87" spans="1:11" s="50" customFormat="1" ht="88.5">
      <c r="A87" s="3" t="s">
        <v>398</v>
      </c>
      <c r="B87" s="3" t="s">
        <v>646</v>
      </c>
      <c r="C87" s="3" t="s">
        <v>400</v>
      </c>
      <c r="D87" s="3">
        <v>48</v>
      </c>
      <c r="E87" s="63" t="s">
        <v>643</v>
      </c>
      <c r="F87" s="3">
        <v>1</v>
      </c>
      <c r="G87" s="3" t="s">
        <v>443</v>
      </c>
      <c r="H87" s="6" t="s">
        <v>647</v>
      </c>
      <c r="I87" s="6" t="s">
        <v>648</v>
      </c>
      <c r="J87" s="102" t="s">
        <v>899</v>
      </c>
      <c r="K87" s="101" t="s">
        <v>288</v>
      </c>
    </row>
    <row r="88" spans="1:11" s="50" customFormat="1" ht="219.75">
      <c r="A88" s="61" t="s">
        <v>586</v>
      </c>
      <c r="B88" s="61" t="s">
        <v>617</v>
      </c>
      <c r="C88" s="61" t="s">
        <v>681</v>
      </c>
      <c r="D88" s="61">
        <v>46</v>
      </c>
      <c r="E88" s="62" t="s">
        <v>643</v>
      </c>
      <c r="F88" s="61">
        <v>42</v>
      </c>
      <c r="G88" s="61" t="s">
        <v>602</v>
      </c>
      <c r="H88" s="69" t="s">
        <v>588</v>
      </c>
      <c r="I88" s="69" t="s">
        <v>741</v>
      </c>
      <c r="J88" s="100" t="s">
        <v>856</v>
      </c>
      <c r="K88" s="101" t="s">
        <v>287</v>
      </c>
    </row>
    <row r="89" spans="5:11" s="50" customFormat="1" ht="12">
      <c r="E89" s="81"/>
      <c r="H89" s="82"/>
      <c r="I89" s="82"/>
      <c r="J89" s="47"/>
      <c r="K89" s="105"/>
    </row>
    <row r="90" spans="5:11" s="50" customFormat="1" ht="12">
      <c r="E90" s="81"/>
      <c r="H90" s="82"/>
      <c r="I90" s="82"/>
      <c r="J90" s="47"/>
      <c r="K90" s="105"/>
    </row>
    <row r="91" spans="5:11" s="50" customFormat="1" ht="12">
      <c r="E91" s="81"/>
      <c r="H91" s="82"/>
      <c r="I91" s="82"/>
      <c r="J91" s="47"/>
      <c r="K91" s="105"/>
    </row>
    <row r="92" spans="5:11" s="50" customFormat="1" ht="12">
      <c r="E92" s="81"/>
      <c r="H92" s="82"/>
      <c r="I92" s="82"/>
      <c r="J92" s="47"/>
      <c r="K92" s="105"/>
    </row>
    <row r="93" spans="5:11" s="50" customFormat="1" ht="12">
      <c r="E93" s="81"/>
      <c r="H93" s="82"/>
      <c r="I93" s="82"/>
      <c r="J93" s="47"/>
      <c r="K93" s="105"/>
    </row>
    <row r="94" spans="5:11" s="50" customFormat="1" ht="12">
      <c r="E94" s="81"/>
      <c r="H94" s="82"/>
      <c r="I94" s="82"/>
      <c r="J94" s="47"/>
      <c r="K94" s="105"/>
    </row>
    <row r="95" spans="5:11" s="50" customFormat="1" ht="12">
      <c r="E95" s="81"/>
      <c r="H95" s="82"/>
      <c r="I95" s="82"/>
      <c r="J95" s="47"/>
      <c r="K95" s="105"/>
    </row>
    <row r="96" spans="5:11" s="50" customFormat="1" ht="12">
      <c r="E96" s="81"/>
      <c r="H96" s="82"/>
      <c r="I96" s="82"/>
      <c r="J96" s="47"/>
      <c r="K96" s="105"/>
    </row>
    <row r="97" spans="5:11" s="50" customFormat="1" ht="12">
      <c r="E97" s="81"/>
      <c r="H97" s="82"/>
      <c r="I97" s="82"/>
      <c r="J97" s="47"/>
      <c r="K97" s="105"/>
    </row>
    <row r="98" spans="5:11" s="50" customFormat="1" ht="12">
      <c r="E98" s="81"/>
      <c r="H98" s="82"/>
      <c r="I98" s="82"/>
      <c r="J98" s="47"/>
      <c r="K98" s="105"/>
    </row>
    <row r="99" spans="5:11" s="50" customFormat="1" ht="12">
      <c r="E99" s="81"/>
      <c r="H99" s="82"/>
      <c r="I99" s="82"/>
      <c r="J99" s="47"/>
      <c r="K99" s="105"/>
    </row>
    <row r="100" spans="5:11" s="50" customFormat="1" ht="12">
      <c r="E100" s="81"/>
      <c r="H100" s="82"/>
      <c r="I100" s="82"/>
      <c r="J100" s="47"/>
      <c r="K100" s="105"/>
    </row>
    <row r="101" spans="5:11" s="50" customFormat="1" ht="12">
      <c r="E101" s="81"/>
      <c r="H101" s="82"/>
      <c r="I101" s="82"/>
      <c r="J101" s="47"/>
      <c r="K101" s="105"/>
    </row>
    <row r="102" spans="5:11" s="50" customFormat="1" ht="12">
      <c r="E102" s="81"/>
      <c r="H102" s="82"/>
      <c r="I102" s="82"/>
      <c r="J102" s="47"/>
      <c r="K102" s="105"/>
    </row>
    <row r="103" spans="5:11" s="50" customFormat="1" ht="12">
      <c r="E103" s="81"/>
      <c r="H103" s="82"/>
      <c r="I103" s="82"/>
      <c r="J103" s="47"/>
      <c r="K103" s="105"/>
    </row>
    <row r="104" spans="5:11" s="50" customFormat="1" ht="12">
      <c r="E104" s="81"/>
      <c r="H104" s="82"/>
      <c r="I104" s="82"/>
      <c r="J104" s="47"/>
      <c r="K104" s="105"/>
    </row>
    <row r="105" spans="5:11" s="50" customFormat="1" ht="12">
      <c r="E105" s="81"/>
      <c r="H105" s="82"/>
      <c r="I105" s="82"/>
      <c r="J105" s="47"/>
      <c r="K105" s="105"/>
    </row>
    <row r="106" spans="5:11" s="50" customFormat="1" ht="12">
      <c r="E106" s="81"/>
      <c r="H106" s="82"/>
      <c r="I106" s="82"/>
      <c r="J106" s="47"/>
      <c r="K106" s="105"/>
    </row>
    <row r="107" spans="5:11" s="50" customFormat="1" ht="12">
      <c r="E107" s="81"/>
      <c r="H107" s="82"/>
      <c r="I107" s="82"/>
      <c r="J107" s="47"/>
      <c r="K107" s="105"/>
    </row>
    <row r="108" spans="5:11" s="50" customFormat="1" ht="12">
      <c r="E108" s="81"/>
      <c r="H108" s="82"/>
      <c r="I108" s="82"/>
      <c r="J108" s="47"/>
      <c r="K108" s="105"/>
    </row>
    <row r="109" spans="5:11" s="50" customFormat="1" ht="12">
      <c r="E109" s="81"/>
      <c r="H109" s="82"/>
      <c r="I109" s="82"/>
      <c r="J109" s="47"/>
      <c r="K109" s="105"/>
    </row>
    <row r="110" spans="5:11" s="50" customFormat="1" ht="12">
      <c r="E110" s="81"/>
      <c r="H110" s="82"/>
      <c r="I110" s="82"/>
      <c r="J110" s="47"/>
      <c r="K110" s="105"/>
    </row>
    <row r="111" spans="5:11" s="50" customFormat="1" ht="12">
      <c r="E111" s="81"/>
      <c r="H111" s="82"/>
      <c r="I111" s="82"/>
      <c r="J111" s="47"/>
      <c r="K111" s="105"/>
    </row>
    <row r="112" spans="5:11" s="50" customFormat="1" ht="12">
      <c r="E112" s="81"/>
      <c r="H112" s="82"/>
      <c r="I112" s="82"/>
      <c r="J112" s="47"/>
      <c r="K112" s="105"/>
    </row>
    <row r="113" spans="5:11" s="50" customFormat="1" ht="12">
      <c r="E113" s="81"/>
      <c r="H113" s="82"/>
      <c r="I113" s="82"/>
      <c r="J113" s="47"/>
      <c r="K113" s="105"/>
    </row>
    <row r="114" spans="5:11" s="50" customFormat="1" ht="12">
      <c r="E114" s="81"/>
      <c r="H114" s="82"/>
      <c r="I114" s="82"/>
      <c r="J114" s="47"/>
      <c r="K114" s="105"/>
    </row>
    <row r="115" spans="5:11" s="50" customFormat="1" ht="12">
      <c r="E115" s="81"/>
      <c r="H115" s="82"/>
      <c r="I115" s="82"/>
      <c r="J115" s="47"/>
      <c r="K115" s="105"/>
    </row>
    <row r="116" spans="5:11" s="50" customFormat="1" ht="12">
      <c r="E116" s="81"/>
      <c r="H116" s="82"/>
      <c r="I116" s="82"/>
      <c r="J116" s="47"/>
      <c r="K116" s="105"/>
    </row>
    <row r="117" spans="5:11" s="50" customFormat="1" ht="12">
      <c r="E117" s="81"/>
      <c r="H117" s="82"/>
      <c r="I117" s="82"/>
      <c r="J117" s="47"/>
      <c r="K117" s="105"/>
    </row>
    <row r="118" spans="5:11" s="50" customFormat="1" ht="12">
      <c r="E118" s="81"/>
      <c r="H118" s="82"/>
      <c r="I118" s="82"/>
      <c r="J118" s="47"/>
      <c r="K118" s="105"/>
    </row>
    <row r="119" spans="5:11" s="50" customFormat="1" ht="12">
      <c r="E119" s="81"/>
      <c r="H119" s="82"/>
      <c r="I119" s="82"/>
      <c r="J119" s="47"/>
      <c r="K119" s="105"/>
    </row>
    <row r="120" spans="5:11" s="50" customFormat="1" ht="12">
      <c r="E120" s="81"/>
      <c r="H120" s="82"/>
      <c r="I120" s="82"/>
      <c r="J120" s="47"/>
      <c r="K120" s="105"/>
    </row>
    <row r="121" spans="5:11" s="50" customFormat="1" ht="12">
      <c r="E121" s="81"/>
      <c r="H121" s="82"/>
      <c r="I121" s="82"/>
      <c r="J121" s="47"/>
      <c r="K121" s="105"/>
    </row>
    <row r="122" spans="5:11" s="50" customFormat="1" ht="12">
      <c r="E122" s="81"/>
      <c r="H122" s="82"/>
      <c r="I122" s="82"/>
      <c r="J122" s="47"/>
      <c r="K122" s="105"/>
    </row>
    <row r="123" spans="5:11" s="50" customFormat="1" ht="12">
      <c r="E123" s="81"/>
      <c r="H123" s="82"/>
      <c r="I123" s="82"/>
      <c r="J123" s="47"/>
      <c r="K123" s="105"/>
    </row>
    <row r="124" spans="5:11" s="50" customFormat="1" ht="12">
      <c r="E124" s="81"/>
      <c r="H124" s="82"/>
      <c r="I124" s="82"/>
      <c r="J124" s="47"/>
      <c r="K124" s="105"/>
    </row>
    <row r="125" spans="5:11" s="50" customFormat="1" ht="12">
      <c r="E125" s="81"/>
      <c r="H125" s="82"/>
      <c r="I125" s="82"/>
      <c r="J125" s="47"/>
      <c r="K125" s="105"/>
    </row>
    <row r="126" spans="5:11" s="50" customFormat="1" ht="12">
      <c r="E126" s="81"/>
      <c r="H126" s="82"/>
      <c r="I126" s="82"/>
      <c r="J126" s="47"/>
      <c r="K126" s="105"/>
    </row>
    <row r="127" spans="5:11" s="50" customFormat="1" ht="12">
      <c r="E127" s="81"/>
      <c r="H127" s="82"/>
      <c r="I127" s="82"/>
      <c r="J127" s="47"/>
      <c r="K127" s="105"/>
    </row>
    <row r="128" spans="5:11" s="50" customFormat="1" ht="12">
      <c r="E128" s="81"/>
      <c r="H128" s="82"/>
      <c r="I128" s="82"/>
      <c r="J128" s="47"/>
      <c r="K128" s="105"/>
    </row>
    <row r="129" spans="5:11" s="50" customFormat="1" ht="12">
      <c r="E129" s="81"/>
      <c r="H129" s="82"/>
      <c r="I129" s="82"/>
      <c r="J129" s="47"/>
      <c r="K129" s="105"/>
    </row>
    <row r="130" spans="5:11" s="50" customFormat="1" ht="12">
      <c r="E130" s="81"/>
      <c r="H130" s="82"/>
      <c r="I130" s="82"/>
      <c r="J130" s="47"/>
      <c r="K130" s="105"/>
    </row>
    <row r="131" spans="5:11" s="50" customFormat="1" ht="12">
      <c r="E131" s="81"/>
      <c r="H131" s="82"/>
      <c r="I131" s="82"/>
      <c r="J131" s="47"/>
      <c r="K131" s="105"/>
    </row>
    <row r="132" spans="5:11" s="50" customFormat="1" ht="12">
      <c r="E132" s="81"/>
      <c r="H132" s="82"/>
      <c r="I132" s="82"/>
      <c r="J132" s="47"/>
      <c r="K132" s="105"/>
    </row>
    <row r="133" spans="5:11" s="50" customFormat="1" ht="12">
      <c r="E133" s="81"/>
      <c r="H133" s="82"/>
      <c r="I133" s="82"/>
      <c r="J133" s="47"/>
      <c r="K133" s="105"/>
    </row>
    <row r="134" spans="5:11" s="50" customFormat="1" ht="12">
      <c r="E134" s="81"/>
      <c r="H134" s="82"/>
      <c r="I134" s="82"/>
      <c r="J134" s="47"/>
      <c r="K134" s="105"/>
    </row>
    <row r="135" spans="5:11" s="50" customFormat="1" ht="12">
      <c r="E135" s="81"/>
      <c r="H135" s="82"/>
      <c r="I135" s="82"/>
      <c r="J135" s="47"/>
      <c r="K135" s="105"/>
    </row>
    <row r="136" spans="5:11" s="50" customFormat="1" ht="12">
      <c r="E136" s="81"/>
      <c r="H136" s="82"/>
      <c r="I136" s="82"/>
      <c r="J136" s="47"/>
      <c r="K136" s="105"/>
    </row>
    <row r="137" spans="5:11" s="50" customFormat="1" ht="12">
      <c r="E137" s="81"/>
      <c r="H137" s="82"/>
      <c r="I137" s="82"/>
      <c r="J137" s="47"/>
      <c r="K137" s="105"/>
    </row>
    <row r="138" spans="5:11" s="50" customFormat="1" ht="12">
      <c r="E138" s="81"/>
      <c r="H138" s="82"/>
      <c r="I138" s="82"/>
      <c r="J138" s="47"/>
      <c r="K138" s="105"/>
    </row>
    <row r="139" spans="5:11" s="50" customFormat="1" ht="12">
      <c r="E139" s="81"/>
      <c r="H139" s="82"/>
      <c r="I139" s="82"/>
      <c r="J139" s="47"/>
      <c r="K139" s="105"/>
    </row>
    <row r="140" spans="5:11" s="50" customFormat="1" ht="12">
      <c r="E140" s="81"/>
      <c r="H140" s="82"/>
      <c r="I140" s="82"/>
      <c r="J140" s="47"/>
      <c r="K140" s="105"/>
    </row>
    <row r="141" spans="5:11" s="50" customFormat="1" ht="12">
      <c r="E141" s="81"/>
      <c r="H141" s="82"/>
      <c r="I141" s="82"/>
      <c r="J141" s="47"/>
      <c r="K141" s="105"/>
    </row>
    <row r="142" spans="5:11" s="50" customFormat="1" ht="12">
      <c r="E142" s="81"/>
      <c r="H142" s="82"/>
      <c r="I142" s="82"/>
      <c r="J142" s="47"/>
      <c r="K142" s="105"/>
    </row>
    <row r="143" spans="5:11" s="50" customFormat="1" ht="12">
      <c r="E143" s="81"/>
      <c r="H143" s="82"/>
      <c r="I143" s="82"/>
      <c r="J143" s="47"/>
      <c r="K143" s="105"/>
    </row>
    <row r="144" spans="5:11" s="50" customFormat="1" ht="12">
      <c r="E144" s="81"/>
      <c r="H144" s="82"/>
      <c r="I144" s="82"/>
      <c r="J144" s="47"/>
      <c r="K144" s="105"/>
    </row>
    <row r="145" spans="5:11" s="50" customFormat="1" ht="12">
      <c r="E145" s="81"/>
      <c r="H145" s="82"/>
      <c r="I145" s="82"/>
      <c r="J145" s="47"/>
      <c r="K145" s="105"/>
    </row>
    <row r="146" spans="5:11" s="50" customFormat="1" ht="12">
      <c r="E146" s="81"/>
      <c r="H146" s="82"/>
      <c r="I146" s="82"/>
      <c r="J146" s="47"/>
      <c r="K146" s="105"/>
    </row>
    <row r="147" spans="5:11" s="50" customFormat="1" ht="12">
      <c r="E147" s="81"/>
      <c r="H147" s="82"/>
      <c r="I147" s="82"/>
      <c r="J147" s="47"/>
      <c r="K147" s="105"/>
    </row>
    <row r="148" spans="5:11" s="50" customFormat="1" ht="12">
      <c r="E148" s="81"/>
      <c r="H148" s="82"/>
      <c r="I148" s="82"/>
      <c r="J148" s="47"/>
      <c r="K148" s="105"/>
    </row>
    <row r="149" spans="5:11" s="50" customFormat="1" ht="12">
      <c r="E149" s="81"/>
      <c r="H149" s="82"/>
      <c r="I149" s="82"/>
      <c r="J149" s="47"/>
      <c r="K149" s="105"/>
    </row>
    <row r="150" spans="5:11" s="50" customFormat="1" ht="12">
      <c r="E150" s="81"/>
      <c r="H150" s="82"/>
      <c r="I150" s="82"/>
      <c r="J150" s="47"/>
      <c r="K150" s="105"/>
    </row>
    <row r="151" spans="5:11" s="50" customFormat="1" ht="12">
      <c r="E151" s="81"/>
      <c r="H151" s="82"/>
      <c r="I151" s="82"/>
      <c r="J151" s="47"/>
      <c r="K151" s="105"/>
    </row>
    <row r="152" spans="5:11" s="50" customFormat="1" ht="12">
      <c r="E152" s="81"/>
      <c r="H152" s="82"/>
      <c r="I152" s="82"/>
      <c r="J152" s="47"/>
      <c r="K152" s="105"/>
    </row>
    <row r="153" spans="5:11" s="50" customFormat="1" ht="12">
      <c r="E153" s="81"/>
      <c r="H153" s="82"/>
      <c r="I153" s="82"/>
      <c r="J153" s="47"/>
      <c r="K153" s="105"/>
    </row>
    <row r="154" spans="5:11" s="50" customFormat="1" ht="12">
      <c r="E154" s="81"/>
      <c r="H154" s="82"/>
      <c r="I154" s="82"/>
      <c r="J154" s="47"/>
      <c r="K154" s="105"/>
    </row>
    <row r="155" spans="5:11" s="50" customFormat="1" ht="12">
      <c r="E155" s="81"/>
      <c r="H155" s="82"/>
      <c r="I155" s="82"/>
      <c r="J155" s="47"/>
      <c r="K155" s="105"/>
    </row>
    <row r="156" spans="5:11" s="50" customFormat="1" ht="12">
      <c r="E156" s="81"/>
      <c r="H156" s="82"/>
      <c r="I156" s="82"/>
      <c r="J156" s="47"/>
      <c r="K156" s="105"/>
    </row>
    <row r="157" spans="5:11" s="50" customFormat="1" ht="12">
      <c r="E157" s="81"/>
      <c r="H157" s="82"/>
      <c r="I157" s="82"/>
      <c r="J157" s="47"/>
      <c r="K157" s="105"/>
    </row>
    <row r="158" spans="5:11" s="50" customFormat="1" ht="12">
      <c r="E158" s="81"/>
      <c r="H158" s="82"/>
      <c r="I158" s="82"/>
      <c r="J158" s="47"/>
      <c r="K158" s="105"/>
    </row>
    <row r="159" spans="5:11" s="50" customFormat="1" ht="12">
      <c r="E159" s="81"/>
      <c r="H159" s="82"/>
      <c r="I159" s="82"/>
      <c r="J159" s="47"/>
      <c r="K159" s="105"/>
    </row>
    <row r="160" spans="5:11" s="50" customFormat="1" ht="12">
      <c r="E160" s="81"/>
      <c r="H160" s="82"/>
      <c r="I160" s="82"/>
      <c r="J160" s="47"/>
      <c r="K160" s="105"/>
    </row>
    <row r="161" spans="5:11" s="50" customFormat="1" ht="12">
      <c r="E161" s="81"/>
      <c r="H161" s="82"/>
      <c r="I161" s="82"/>
      <c r="J161" s="47"/>
      <c r="K161" s="105"/>
    </row>
    <row r="162" spans="5:11" s="50" customFormat="1" ht="12">
      <c r="E162" s="81"/>
      <c r="H162" s="82"/>
      <c r="I162" s="82"/>
      <c r="J162" s="47"/>
      <c r="K162" s="105"/>
    </row>
    <row r="163" spans="5:11" s="50" customFormat="1" ht="12">
      <c r="E163" s="81"/>
      <c r="H163" s="82"/>
      <c r="I163" s="82"/>
      <c r="J163" s="47"/>
      <c r="K163" s="105"/>
    </row>
    <row r="164" spans="5:11" s="50" customFormat="1" ht="12">
      <c r="E164" s="81"/>
      <c r="H164" s="82"/>
      <c r="I164" s="82"/>
      <c r="J164" s="47"/>
      <c r="K164" s="105"/>
    </row>
    <row r="165" spans="5:11" s="50" customFormat="1" ht="12">
      <c r="E165" s="81"/>
      <c r="H165" s="82"/>
      <c r="I165" s="82"/>
      <c r="J165" s="47"/>
      <c r="K165" s="105"/>
    </row>
    <row r="166" spans="5:11" s="50" customFormat="1" ht="12">
      <c r="E166" s="81"/>
      <c r="H166" s="82"/>
      <c r="I166" s="82"/>
      <c r="J166" s="47"/>
      <c r="K166" s="105"/>
    </row>
    <row r="167" spans="5:11" s="50" customFormat="1" ht="12">
      <c r="E167" s="81"/>
      <c r="H167" s="82"/>
      <c r="I167" s="82"/>
      <c r="J167" s="47"/>
      <c r="K167" s="105"/>
    </row>
    <row r="168" spans="5:11" s="50" customFormat="1" ht="12">
      <c r="E168" s="81"/>
      <c r="H168" s="82"/>
      <c r="I168" s="82"/>
      <c r="J168" s="47"/>
      <c r="K168" s="105"/>
    </row>
    <row r="169" spans="5:11" s="50" customFormat="1" ht="12">
      <c r="E169" s="81"/>
      <c r="H169" s="82"/>
      <c r="I169" s="82"/>
      <c r="J169" s="47"/>
      <c r="K169" s="105"/>
    </row>
    <row r="170" spans="5:11" s="50" customFormat="1" ht="12">
      <c r="E170" s="81"/>
      <c r="H170" s="82"/>
      <c r="I170" s="82"/>
      <c r="J170" s="47"/>
      <c r="K170" s="105"/>
    </row>
    <row r="171" spans="5:11" s="50" customFormat="1" ht="12">
      <c r="E171" s="81"/>
      <c r="H171" s="82"/>
      <c r="I171" s="82"/>
      <c r="J171" s="47"/>
      <c r="K171" s="105"/>
    </row>
    <row r="172" spans="5:11" s="50" customFormat="1" ht="12">
      <c r="E172" s="81"/>
      <c r="H172" s="82"/>
      <c r="I172" s="82"/>
      <c r="J172" s="47"/>
      <c r="K172" s="105"/>
    </row>
    <row r="173" spans="5:11" s="50" customFormat="1" ht="12">
      <c r="E173" s="81"/>
      <c r="H173" s="82"/>
      <c r="I173" s="82"/>
      <c r="J173" s="47"/>
      <c r="K173" s="105"/>
    </row>
    <row r="174" spans="5:11" s="50" customFormat="1" ht="12">
      <c r="E174" s="81"/>
      <c r="H174" s="82"/>
      <c r="I174" s="82"/>
      <c r="J174" s="47"/>
      <c r="K174" s="105"/>
    </row>
    <row r="175" spans="5:11" s="50" customFormat="1" ht="12">
      <c r="E175" s="81"/>
      <c r="H175" s="82"/>
      <c r="I175" s="82"/>
      <c r="J175" s="47"/>
      <c r="K175" s="105"/>
    </row>
    <row r="176" spans="5:11" s="50" customFormat="1" ht="12">
      <c r="E176" s="81"/>
      <c r="H176" s="82"/>
      <c r="I176" s="82"/>
      <c r="J176" s="47"/>
      <c r="K176" s="105"/>
    </row>
    <row r="177" spans="5:11" s="50" customFormat="1" ht="12">
      <c r="E177" s="81"/>
      <c r="H177" s="82"/>
      <c r="I177" s="82"/>
      <c r="J177" s="47"/>
      <c r="K177" s="105"/>
    </row>
    <row r="178" spans="5:11" s="50" customFormat="1" ht="12">
      <c r="E178" s="81"/>
      <c r="H178" s="82"/>
      <c r="I178" s="82"/>
      <c r="J178" s="47"/>
      <c r="K178" s="105"/>
    </row>
    <row r="179" spans="5:11" s="50" customFormat="1" ht="12">
      <c r="E179" s="81"/>
      <c r="H179" s="82"/>
      <c r="I179" s="82"/>
      <c r="J179" s="47"/>
      <c r="K179" s="105"/>
    </row>
    <row r="180" spans="5:11" s="50" customFormat="1" ht="12">
      <c r="E180" s="81"/>
      <c r="H180" s="82"/>
      <c r="I180" s="82"/>
      <c r="J180" s="47"/>
      <c r="K180" s="105"/>
    </row>
    <row r="181" spans="5:11" s="50" customFormat="1" ht="12">
      <c r="E181" s="81"/>
      <c r="H181" s="82"/>
      <c r="I181" s="82"/>
      <c r="J181" s="47"/>
      <c r="K181" s="105"/>
    </row>
    <row r="182" spans="5:11" s="50" customFormat="1" ht="12">
      <c r="E182" s="81"/>
      <c r="H182" s="82"/>
      <c r="I182" s="82"/>
      <c r="J182" s="47"/>
      <c r="K182" s="105"/>
    </row>
    <row r="183" spans="5:11" s="50" customFormat="1" ht="12">
      <c r="E183" s="81"/>
      <c r="H183" s="82"/>
      <c r="I183" s="82"/>
      <c r="J183" s="47"/>
      <c r="K183" s="105"/>
    </row>
    <row r="184" spans="5:11" s="50" customFormat="1" ht="12">
      <c r="E184" s="81"/>
      <c r="H184" s="82"/>
      <c r="I184" s="82"/>
      <c r="J184" s="47"/>
      <c r="K184" s="105"/>
    </row>
    <row r="185" spans="5:11" s="50" customFormat="1" ht="12">
      <c r="E185" s="81"/>
      <c r="H185" s="82"/>
      <c r="I185" s="82"/>
      <c r="J185" s="47"/>
      <c r="K185" s="105"/>
    </row>
    <row r="186" spans="5:11" s="50" customFormat="1" ht="12">
      <c r="E186" s="81"/>
      <c r="H186" s="82"/>
      <c r="I186" s="82"/>
      <c r="J186" s="47"/>
      <c r="K186" s="105"/>
    </row>
    <row r="187" spans="5:11" s="50" customFormat="1" ht="12">
      <c r="E187" s="81"/>
      <c r="H187" s="82"/>
      <c r="I187" s="82"/>
      <c r="J187" s="47"/>
      <c r="K187" s="105"/>
    </row>
    <row r="188" spans="5:11" s="50" customFormat="1" ht="12">
      <c r="E188" s="81"/>
      <c r="H188" s="82"/>
      <c r="I188" s="82"/>
      <c r="J188" s="47"/>
      <c r="K188" s="105"/>
    </row>
    <row r="189" spans="5:11" s="50" customFormat="1" ht="12">
      <c r="E189" s="81"/>
      <c r="H189" s="82"/>
      <c r="I189" s="82"/>
      <c r="J189" s="47"/>
      <c r="K189" s="105"/>
    </row>
    <row r="190" spans="5:11" s="50" customFormat="1" ht="12">
      <c r="E190" s="81"/>
      <c r="H190" s="82"/>
      <c r="I190" s="82"/>
      <c r="J190" s="47"/>
      <c r="K190" s="105"/>
    </row>
    <row r="191" spans="5:11" s="50" customFormat="1" ht="12">
      <c r="E191" s="81"/>
      <c r="H191" s="82"/>
      <c r="I191" s="82"/>
      <c r="J191" s="47"/>
      <c r="K191" s="105"/>
    </row>
    <row r="192" spans="5:11" s="50" customFormat="1" ht="12">
      <c r="E192" s="81"/>
      <c r="H192" s="82"/>
      <c r="I192" s="82"/>
      <c r="J192" s="47"/>
      <c r="K192" s="105"/>
    </row>
    <row r="193" spans="5:11" s="50" customFormat="1" ht="12">
      <c r="E193" s="81"/>
      <c r="H193" s="82"/>
      <c r="I193" s="82"/>
      <c r="J193" s="47"/>
      <c r="K193" s="105"/>
    </row>
    <row r="194" spans="5:11" s="50" customFormat="1" ht="12">
      <c r="E194" s="81"/>
      <c r="H194" s="82"/>
      <c r="I194" s="82"/>
      <c r="J194" s="47"/>
      <c r="K194" s="105"/>
    </row>
    <row r="195" spans="5:11" s="50" customFormat="1" ht="12">
      <c r="E195" s="81"/>
      <c r="H195" s="82"/>
      <c r="I195" s="82"/>
      <c r="J195" s="47"/>
      <c r="K195" s="105"/>
    </row>
    <row r="196" spans="5:11" s="50" customFormat="1" ht="12">
      <c r="E196" s="81"/>
      <c r="H196" s="82"/>
      <c r="I196" s="82"/>
      <c r="J196" s="47"/>
      <c r="K196" s="105"/>
    </row>
    <row r="197" spans="5:11" s="50" customFormat="1" ht="12">
      <c r="E197" s="81"/>
      <c r="H197" s="82"/>
      <c r="I197" s="82"/>
      <c r="J197" s="47"/>
      <c r="K197" s="105"/>
    </row>
    <row r="198" spans="5:11" s="50" customFormat="1" ht="12">
      <c r="E198" s="81"/>
      <c r="H198" s="82"/>
      <c r="I198" s="82"/>
      <c r="J198" s="47"/>
      <c r="K198" s="105"/>
    </row>
    <row r="199" spans="5:11" s="50" customFormat="1" ht="12">
      <c r="E199" s="81"/>
      <c r="H199" s="82"/>
      <c r="I199" s="82"/>
      <c r="J199" s="47"/>
      <c r="K199" s="105"/>
    </row>
    <row r="200" spans="5:11" s="50" customFormat="1" ht="12">
      <c r="E200" s="81"/>
      <c r="H200" s="82"/>
      <c r="I200" s="82"/>
      <c r="J200" s="47"/>
      <c r="K200" s="105"/>
    </row>
    <row r="201" spans="5:11" s="50" customFormat="1" ht="12">
      <c r="E201" s="81"/>
      <c r="H201" s="82"/>
      <c r="I201" s="82"/>
      <c r="J201" s="47"/>
      <c r="K201" s="105"/>
    </row>
    <row r="202" spans="5:11" s="50" customFormat="1" ht="12">
      <c r="E202" s="81"/>
      <c r="H202" s="82"/>
      <c r="I202" s="82"/>
      <c r="J202" s="47"/>
      <c r="K202" s="105"/>
    </row>
    <row r="203" spans="5:11" s="50" customFormat="1" ht="12">
      <c r="E203" s="81"/>
      <c r="H203" s="82"/>
      <c r="I203" s="82"/>
      <c r="J203" s="47"/>
      <c r="K203" s="105"/>
    </row>
    <row r="204" spans="5:11" s="50" customFormat="1" ht="12">
      <c r="E204" s="81"/>
      <c r="H204" s="82"/>
      <c r="I204" s="82"/>
      <c r="J204" s="47"/>
      <c r="K204" s="105"/>
    </row>
    <row r="205" spans="5:11" s="50" customFormat="1" ht="12">
      <c r="E205" s="81"/>
      <c r="H205" s="82"/>
      <c r="I205" s="82"/>
      <c r="J205" s="47"/>
      <c r="K205" s="105"/>
    </row>
    <row r="206" spans="5:11" s="50" customFormat="1" ht="12">
      <c r="E206" s="81"/>
      <c r="H206" s="82"/>
      <c r="I206" s="82"/>
      <c r="J206" s="47"/>
      <c r="K206" s="105"/>
    </row>
    <row r="207" spans="5:11" s="50" customFormat="1" ht="12">
      <c r="E207" s="81"/>
      <c r="H207" s="82"/>
      <c r="I207" s="82"/>
      <c r="J207" s="47"/>
      <c r="K207" s="105"/>
    </row>
    <row r="208" spans="5:11" s="50" customFormat="1" ht="12">
      <c r="E208" s="81"/>
      <c r="H208" s="82"/>
      <c r="I208" s="82"/>
      <c r="J208" s="47"/>
      <c r="K208" s="105"/>
    </row>
    <row r="209" spans="5:11" s="50" customFormat="1" ht="12">
      <c r="E209" s="81"/>
      <c r="H209" s="82"/>
      <c r="I209" s="82"/>
      <c r="J209" s="47"/>
      <c r="K209" s="105"/>
    </row>
    <row r="210" spans="5:11" s="50" customFormat="1" ht="12">
      <c r="E210" s="81"/>
      <c r="H210" s="82"/>
      <c r="I210" s="82"/>
      <c r="J210" s="47"/>
      <c r="K210" s="105"/>
    </row>
    <row r="211" spans="5:11" s="50" customFormat="1" ht="12">
      <c r="E211" s="81"/>
      <c r="H211" s="82"/>
      <c r="I211" s="82"/>
      <c r="J211" s="47"/>
      <c r="K211" s="105"/>
    </row>
    <row r="212" spans="5:11" s="50" customFormat="1" ht="12">
      <c r="E212" s="81"/>
      <c r="H212" s="82"/>
      <c r="I212" s="82"/>
      <c r="J212" s="47"/>
      <c r="K212" s="105"/>
    </row>
    <row r="213" spans="5:11" s="50" customFormat="1" ht="12">
      <c r="E213" s="81"/>
      <c r="H213" s="82"/>
      <c r="I213" s="82"/>
      <c r="J213" s="47"/>
      <c r="K213" s="105"/>
    </row>
    <row r="214" spans="5:11" s="50" customFormat="1" ht="12">
      <c r="E214" s="81"/>
      <c r="H214" s="82"/>
      <c r="I214" s="82"/>
      <c r="J214" s="47"/>
      <c r="K214" s="105"/>
    </row>
    <row r="215" spans="5:11" s="50" customFormat="1" ht="12">
      <c r="E215" s="81"/>
      <c r="H215" s="82"/>
      <c r="I215" s="82"/>
      <c r="J215" s="47"/>
      <c r="K215" s="105"/>
    </row>
    <row r="216" spans="5:11" s="50" customFormat="1" ht="12">
      <c r="E216" s="81"/>
      <c r="H216" s="82"/>
      <c r="I216" s="82"/>
      <c r="J216" s="47"/>
      <c r="K216" s="105"/>
    </row>
    <row r="217" spans="5:11" s="50" customFormat="1" ht="12">
      <c r="E217" s="81"/>
      <c r="H217" s="82"/>
      <c r="I217" s="82"/>
      <c r="J217" s="47"/>
      <c r="K217" s="105"/>
    </row>
    <row r="218" spans="5:11" s="50" customFormat="1" ht="12">
      <c r="E218" s="81"/>
      <c r="H218" s="82"/>
      <c r="I218" s="82"/>
      <c r="J218" s="47"/>
      <c r="K218" s="105"/>
    </row>
    <row r="219" spans="5:11" s="50" customFormat="1" ht="12">
      <c r="E219" s="81"/>
      <c r="H219" s="82"/>
      <c r="I219" s="82"/>
      <c r="J219" s="47"/>
      <c r="K219" s="105"/>
    </row>
    <row r="220" spans="5:11" s="50" customFormat="1" ht="12">
      <c r="E220" s="81"/>
      <c r="H220" s="82"/>
      <c r="I220" s="82"/>
      <c r="J220" s="47"/>
      <c r="K220" s="105"/>
    </row>
    <row r="221" spans="5:11" s="50" customFormat="1" ht="12">
      <c r="E221" s="81"/>
      <c r="H221" s="82"/>
      <c r="I221" s="82"/>
      <c r="J221" s="47"/>
      <c r="K221" s="105"/>
    </row>
    <row r="222" spans="5:11" s="50" customFormat="1" ht="12">
      <c r="E222" s="81"/>
      <c r="H222" s="82"/>
      <c r="I222" s="82"/>
      <c r="J222" s="47"/>
      <c r="K222" s="105"/>
    </row>
    <row r="223" spans="5:11" s="50" customFormat="1" ht="12">
      <c r="E223" s="81"/>
      <c r="H223" s="82"/>
      <c r="I223" s="82"/>
      <c r="J223" s="47"/>
      <c r="K223" s="105"/>
    </row>
    <row r="224" spans="5:11" s="50" customFormat="1" ht="12">
      <c r="E224" s="81"/>
      <c r="H224" s="82"/>
      <c r="I224" s="82"/>
      <c r="J224" s="47"/>
      <c r="K224" s="105"/>
    </row>
    <row r="225" spans="5:11" s="50" customFormat="1" ht="12">
      <c r="E225" s="81"/>
      <c r="H225" s="82"/>
      <c r="I225" s="82"/>
      <c r="J225" s="47"/>
      <c r="K225" s="105"/>
    </row>
    <row r="226" spans="5:11" s="50" customFormat="1" ht="12">
      <c r="E226" s="81"/>
      <c r="H226" s="82"/>
      <c r="I226" s="82"/>
      <c r="J226" s="47"/>
      <c r="K226" s="105"/>
    </row>
    <row r="227" spans="5:11" s="50" customFormat="1" ht="12">
      <c r="E227" s="81"/>
      <c r="H227" s="82"/>
      <c r="I227" s="82"/>
      <c r="J227" s="47"/>
      <c r="K227" s="105"/>
    </row>
    <row r="228" spans="5:11" s="50" customFormat="1" ht="89.25" customHeight="1">
      <c r="E228" s="81"/>
      <c r="H228" s="82"/>
      <c r="I228" s="82"/>
      <c r="J228" s="47"/>
      <c r="K228" s="105"/>
    </row>
    <row r="229" spans="5:11" s="50" customFormat="1" ht="89.25" customHeight="1">
      <c r="E229" s="81"/>
      <c r="H229" s="82"/>
      <c r="I229" s="82"/>
      <c r="J229" s="47"/>
      <c r="K229" s="105"/>
    </row>
    <row r="230" spans="5:11" s="50" customFormat="1" ht="12">
      <c r="E230" s="81"/>
      <c r="H230" s="82"/>
      <c r="I230" s="82"/>
      <c r="J230" s="47"/>
      <c r="K230" s="105"/>
    </row>
    <row r="231" spans="5:11" s="50" customFormat="1" ht="12">
      <c r="E231" s="81"/>
      <c r="H231" s="82"/>
      <c r="I231" s="82"/>
      <c r="J231" s="47"/>
      <c r="K231" s="105"/>
    </row>
    <row r="232" spans="5:11" s="50" customFormat="1" ht="12">
      <c r="E232" s="81"/>
      <c r="H232" s="82"/>
      <c r="I232" s="82"/>
      <c r="J232" s="47"/>
      <c r="K232" s="105"/>
    </row>
    <row r="233" spans="5:11" s="50" customFormat="1" ht="12">
      <c r="E233" s="81"/>
      <c r="H233" s="82"/>
      <c r="I233" s="82"/>
      <c r="J233" s="47"/>
      <c r="K233" s="105"/>
    </row>
    <row r="234" spans="5:11" s="50" customFormat="1" ht="12">
      <c r="E234" s="81"/>
      <c r="H234" s="82"/>
      <c r="I234" s="82"/>
      <c r="J234" s="47"/>
      <c r="K234" s="105"/>
    </row>
    <row r="235" spans="5:11" s="50" customFormat="1" ht="12">
      <c r="E235" s="81"/>
      <c r="H235" s="82"/>
      <c r="I235" s="82"/>
      <c r="J235" s="47"/>
      <c r="K235" s="105"/>
    </row>
    <row r="236" spans="5:11" s="50" customFormat="1" ht="12">
      <c r="E236" s="81"/>
      <c r="H236" s="82"/>
      <c r="I236" s="82"/>
      <c r="J236" s="47"/>
      <c r="K236" s="105"/>
    </row>
    <row r="237" spans="5:11" s="50" customFormat="1" ht="12">
      <c r="E237" s="81"/>
      <c r="H237" s="82"/>
      <c r="I237" s="82"/>
      <c r="J237" s="47"/>
      <c r="K237" s="105"/>
    </row>
    <row r="238" spans="5:11" s="50" customFormat="1" ht="12">
      <c r="E238" s="81"/>
      <c r="H238" s="82"/>
      <c r="I238" s="82"/>
      <c r="J238" s="47"/>
      <c r="K238" s="105"/>
    </row>
    <row r="239" spans="5:11" s="50" customFormat="1" ht="12">
      <c r="E239" s="81"/>
      <c r="H239" s="82"/>
      <c r="I239" s="82"/>
      <c r="J239" s="47"/>
      <c r="K239" s="105"/>
    </row>
    <row r="240" spans="5:11" s="50" customFormat="1" ht="12">
      <c r="E240" s="81"/>
      <c r="H240" s="82"/>
      <c r="I240" s="82"/>
      <c r="J240" s="47"/>
      <c r="K240" s="105"/>
    </row>
    <row r="241" spans="5:11" s="50" customFormat="1" ht="12">
      <c r="E241" s="81"/>
      <c r="H241" s="82"/>
      <c r="I241" s="82"/>
      <c r="J241" s="47"/>
      <c r="K241" s="105"/>
    </row>
    <row r="242" spans="5:11" s="50" customFormat="1" ht="12">
      <c r="E242" s="81"/>
      <c r="H242" s="82"/>
      <c r="I242" s="82"/>
      <c r="J242" s="47"/>
      <c r="K242" s="105"/>
    </row>
    <row r="243" spans="5:11" s="50" customFormat="1" ht="12">
      <c r="E243" s="81"/>
      <c r="H243" s="82"/>
      <c r="I243" s="82"/>
      <c r="J243" s="47"/>
      <c r="K243" s="105"/>
    </row>
    <row r="244" spans="5:11" s="50" customFormat="1" ht="12">
      <c r="E244" s="81"/>
      <c r="H244" s="82"/>
      <c r="I244" s="82"/>
      <c r="J244" s="47"/>
      <c r="K244" s="105"/>
    </row>
    <row r="245" spans="5:11" s="50" customFormat="1" ht="12">
      <c r="E245" s="81"/>
      <c r="H245" s="82"/>
      <c r="I245" s="82"/>
      <c r="J245" s="47"/>
      <c r="K245" s="105"/>
    </row>
    <row r="246" spans="5:11" s="50" customFormat="1" ht="12">
      <c r="E246" s="81"/>
      <c r="H246" s="82"/>
      <c r="I246" s="82"/>
      <c r="J246" s="47"/>
      <c r="K246" s="105"/>
    </row>
    <row r="247" spans="5:11" s="50" customFormat="1" ht="12">
      <c r="E247" s="81"/>
      <c r="H247" s="82"/>
      <c r="I247" s="82"/>
      <c r="J247" s="47"/>
      <c r="K247" s="105"/>
    </row>
    <row r="248" spans="5:11" s="50" customFormat="1" ht="12">
      <c r="E248" s="81"/>
      <c r="H248" s="82"/>
      <c r="I248" s="82"/>
      <c r="J248" s="47"/>
      <c r="K248" s="105"/>
    </row>
    <row r="249" spans="5:11" s="50" customFormat="1" ht="12">
      <c r="E249" s="81"/>
      <c r="H249" s="82"/>
      <c r="I249" s="82"/>
      <c r="J249" s="47"/>
      <c r="K249" s="105"/>
    </row>
    <row r="250" spans="5:11" s="50" customFormat="1" ht="12">
      <c r="E250" s="81"/>
      <c r="H250" s="82"/>
      <c r="I250" s="82"/>
      <c r="J250" s="47"/>
      <c r="K250" s="105"/>
    </row>
    <row r="251" spans="5:11" s="50" customFormat="1" ht="12">
      <c r="E251" s="81"/>
      <c r="H251" s="82"/>
      <c r="I251" s="82"/>
      <c r="J251" s="47"/>
      <c r="K251" s="105"/>
    </row>
    <row r="252" spans="5:11" s="50" customFormat="1" ht="12">
      <c r="E252" s="81"/>
      <c r="H252" s="82"/>
      <c r="I252" s="82"/>
      <c r="J252" s="47"/>
      <c r="K252" s="105"/>
    </row>
    <row r="253" spans="5:11" s="50" customFormat="1" ht="12">
      <c r="E253" s="81"/>
      <c r="H253" s="82"/>
      <c r="I253" s="82"/>
      <c r="J253" s="47"/>
      <c r="K253" s="105"/>
    </row>
    <row r="254" spans="5:11" s="50" customFormat="1" ht="12">
      <c r="E254" s="81"/>
      <c r="H254" s="82"/>
      <c r="I254" s="82"/>
      <c r="J254" s="47"/>
      <c r="K254" s="105"/>
    </row>
    <row r="255" spans="5:11" s="50" customFormat="1" ht="12">
      <c r="E255" s="81"/>
      <c r="H255" s="82"/>
      <c r="I255" s="82"/>
      <c r="J255" s="47"/>
      <c r="K255" s="105"/>
    </row>
    <row r="256" spans="5:11" s="50" customFormat="1" ht="12">
      <c r="E256" s="81"/>
      <c r="H256" s="82"/>
      <c r="I256" s="82"/>
      <c r="J256" s="47"/>
      <c r="K256" s="105"/>
    </row>
    <row r="257" spans="5:11" s="50" customFormat="1" ht="12">
      <c r="E257" s="81"/>
      <c r="H257" s="82"/>
      <c r="I257" s="82"/>
      <c r="J257" s="47"/>
      <c r="K257" s="105"/>
    </row>
    <row r="258" spans="5:11" s="50" customFormat="1" ht="12">
      <c r="E258" s="81"/>
      <c r="H258" s="82"/>
      <c r="I258" s="82"/>
      <c r="J258" s="47"/>
      <c r="K258" s="105"/>
    </row>
    <row r="259" spans="5:11" s="50" customFormat="1" ht="12">
      <c r="E259" s="81"/>
      <c r="H259" s="82"/>
      <c r="I259" s="82"/>
      <c r="J259" s="47"/>
      <c r="K259" s="105"/>
    </row>
    <row r="260" spans="5:11" s="50" customFormat="1" ht="12">
      <c r="E260" s="81"/>
      <c r="H260" s="82"/>
      <c r="I260" s="82"/>
      <c r="J260" s="47"/>
      <c r="K260" s="105"/>
    </row>
    <row r="261" spans="5:11" s="50" customFormat="1" ht="12">
      <c r="E261" s="81"/>
      <c r="H261" s="82"/>
      <c r="I261" s="82"/>
      <c r="J261" s="47"/>
      <c r="K261" s="105"/>
    </row>
    <row r="262" spans="5:11" s="50" customFormat="1" ht="12">
      <c r="E262" s="81"/>
      <c r="H262" s="82"/>
      <c r="I262" s="82"/>
      <c r="J262" s="47"/>
      <c r="K262" s="105"/>
    </row>
    <row r="263" spans="5:11" s="50" customFormat="1" ht="12">
      <c r="E263" s="81"/>
      <c r="H263" s="82"/>
      <c r="I263" s="82"/>
      <c r="J263" s="47"/>
      <c r="K263" s="105"/>
    </row>
    <row r="264" spans="5:11" s="50" customFormat="1" ht="12">
      <c r="E264" s="81"/>
      <c r="H264" s="82"/>
      <c r="I264" s="82"/>
      <c r="J264" s="47"/>
      <c r="K264" s="105"/>
    </row>
    <row r="265" spans="5:11" s="50" customFormat="1" ht="12">
      <c r="E265" s="81"/>
      <c r="H265" s="82"/>
      <c r="I265" s="82"/>
      <c r="J265" s="47"/>
      <c r="K265" s="105"/>
    </row>
    <row r="266" spans="5:11" s="50" customFormat="1" ht="12">
      <c r="E266" s="81"/>
      <c r="H266" s="82"/>
      <c r="I266" s="82"/>
      <c r="J266" s="47"/>
      <c r="K266" s="105"/>
    </row>
    <row r="267" spans="5:11" s="50" customFormat="1" ht="12">
      <c r="E267" s="81"/>
      <c r="H267" s="82"/>
      <c r="I267" s="82"/>
      <c r="J267" s="47"/>
      <c r="K267" s="105"/>
    </row>
    <row r="268" spans="5:11" s="50" customFormat="1" ht="12">
      <c r="E268" s="81"/>
      <c r="H268" s="82"/>
      <c r="I268" s="82"/>
      <c r="J268" s="47"/>
      <c r="K268" s="105"/>
    </row>
    <row r="269" spans="5:11" s="50" customFormat="1" ht="12">
      <c r="E269" s="81"/>
      <c r="H269" s="82"/>
      <c r="I269" s="82"/>
      <c r="J269" s="47"/>
      <c r="K269" s="105"/>
    </row>
    <row r="270" spans="5:11" s="50" customFormat="1" ht="12">
      <c r="E270" s="81"/>
      <c r="H270" s="82"/>
      <c r="I270" s="82"/>
      <c r="J270" s="47"/>
      <c r="K270" s="105"/>
    </row>
    <row r="271" spans="5:11" s="50" customFormat="1" ht="12">
      <c r="E271" s="81"/>
      <c r="H271" s="82"/>
      <c r="I271" s="82"/>
      <c r="J271" s="47"/>
      <c r="K271" s="105"/>
    </row>
    <row r="272" spans="5:11" s="50" customFormat="1" ht="12">
      <c r="E272" s="81"/>
      <c r="H272" s="82"/>
      <c r="I272" s="82"/>
      <c r="J272" s="47"/>
      <c r="K272" s="105"/>
    </row>
    <row r="273" spans="5:11" s="50" customFormat="1" ht="12">
      <c r="E273" s="81"/>
      <c r="H273" s="82"/>
      <c r="I273" s="82"/>
      <c r="J273" s="47"/>
      <c r="K273" s="105"/>
    </row>
    <row r="274" spans="5:11" s="50" customFormat="1" ht="12">
      <c r="E274" s="81"/>
      <c r="H274" s="82"/>
      <c r="I274" s="82"/>
      <c r="J274" s="47"/>
      <c r="K274" s="105"/>
    </row>
    <row r="275" spans="5:11" s="50" customFormat="1" ht="12">
      <c r="E275" s="81"/>
      <c r="H275" s="82"/>
      <c r="I275" s="82"/>
      <c r="J275" s="47"/>
      <c r="K275" s="105"/>
    </row>
    <row r="276" spans="5:11" s="50" customFormat="1" ht="12">
      <c r="E276" s="81"/>
      <c r="H276" s="82"/>
      <c r="I276" s="82"/>
      <c r="J276" s="47"/>
      <c r="K276" s="105"/>
    </row>
    <row r="277" spans="5:11" s="50" customFormat="1" ht="12">
      <c r="E277" s="81"/>
      <c r="H277" s="82"/>
      <c r="I277" s="82"/>
      <c r="J277" s="47"/>
      <c r="K277" s="105"/>
    </row>
    <row r="278" spans="5:11" s="50" customFormat="1" ht="12">
      <c r="E278" s="81"/>
      <c r="H278" s="82"/>
      <c r="I278" s="82"/>
      <c r="J278" s="47"/>
      <c r="K278" s="105"/>
    </row>
    <row r="279" spans="5:11" s="50" customFormat="1" ht="12">
      <c r="E279" s="81"/>
      <c r="H279" s="82"/>
      <c r="I279" s="82"/>
      <c r="J279" s="47"/>
      <c r="K279" s="105"/>
    </row>
    <row r="280" spans="5:11" s="50" customFormat="1" ht="12">
      <c r="E280" s="81"/>
      <c r="H280" s="82"/>
      <c r="I280" s="82"/>
      <c r="J280" s="47"/>
      <c r="K280" s="105"/>
    </row>
    <row r="281" spans="5:11" s="50" customFormat="1" ht="12">
      <c r="E281" s="81"/>
      <c r="H281" s="82"/>
      <c r="I281" s="82"/>
      <c r="J281" s="47"/>
      <c r="K281" s="105"/>
    </row>
    <row r="282" spans="5:11" s="50" customFormat="1" ht="12">
      <c r="E282" s="81"/>
      <c r="H282" s="82"/>
      <c r="I282" s="82"/>
      <c r="J282" s="47"/>
      <c r="K282" s="105"/>
    </row>
    <row r="283" spans="5:11" s="50" customFormat="1" ht="12">
      <c r="E283" s="81"/>
      <c r="H283" s="82"/>
      <c r="I283" s="82"/>
      <c r="J283" s="47"/>
      <c r="K283" s="105"/>
    </row>
    <row r="284" spans="5:11" s="50" customFormat="1" ht="12">
      <c r="E284" s="81"/>
      <c r="H284" s="82"/>
      <c r="I284" s="82"/>
      <c r="J284" s="47"/>
      <c r="K284" s="105"/>
    </row>
    <row r="285" spans="5:11" s="50" customFormat="1" ht="12">
      <c r="E285" s="81"/>
      <c r="H285" s="82"/>
      <c r="I285" s="82"/>
      <c r="J285" s="47"/>
      <c r="K285" s="105"/>
    </row>
    <row r="286" spans="5:11" s="50" customFormat="1" ht="12">
      <c r="E286" s="81"/>
      <c r="H286" s="82"/>
      <c r="I286" s="82"/>
      <c r="J286" s="47"/>
      <c r="K286" s="105"/>
    </row>
    <row r="287" spans="5:11" s="50" customFormat="1" ht="12">
      <c r="E287" s="81"/>
      <c r="H287" s="82"/>
      <c r="I287" s="82"/>
      <c r="J287" s="47"/>
      <c r="K287" s="105"/>
    </row>
    <row r="288" spans="5:11" s="50" customFormat="1" ht="12">
      <c r="E288" s="81"/>
      <c r="H288" s="82"/>
      <c r="I288" s="82"/>
      <c r="J288" s="47"/>
      <c r="K288" s="105"/>
    </row>
    <row r="289" spans="5:11" s="50" customFormat="1" ht="12">
      <c r="E289" s="81"/>
      <c r="H289" s="82"/>
      <c r="I289" s="82"/>
      <c r="J289" s="47"/>
      <c r="K289" s="105"/>
    </row>
    <row r="290" spans="5:11" s="50" customFormat="1" ht="12">
      <c r="E290" s="81"/>
      <c r="H290" s="82"/>
      <c r="I290" s="82"/>
      <c r="J290" s="47"/>
      <c r="K290" s="105"/>
    </row>
    <row r="291" spans="5:11" s="50" customFormat="1" ht="12">
      <c r="E291" s="81"/>
      <c r="H291" s="82"/>
      <c r="I291" s="82"/>
      <c r="J291" s="47"/>
      <c r="K291" s="105"/>
    </row>
    <row r="292" spans="5:11" s="50" customFormat="1" ht="12">
      <c r="E292" s="81"/>
      <c r="H292" s="82"/>
      <c r="I292" s="82"/>
      <c r="J292" s="47"/>
      <c r="K292" s="105"/>
    </row>
    <row r="293" spans="5:11" s="50" customFormat="1" ht="12">
      <c r="E293" s="81"/>
      <c r="H293" s="82"/>
      <c r="I293" s="82"/>
      <c r="J293" s="47"/>
      <c r="K293" s="105"/>
    </row>
    <row r="294" spans="5:11" s="50" customFormat="1" ht="12">
      <c r="E294" s="81"/>
      <c r="H294" s="82"/>
      <c r="I294" s="82"/>
      <c r="J294" s="47"/>
      <c r="K294" s="105"/>
    </row>
    <row r="295" spans="5:11" s="50" customFormat="1" ht="12">
      <c r="E295" s="81"/>
      <c r="H295" s="82"/>
      <c r="I295" s="82"/>
      <c r="J295" s="47"/>
      <c r="K295" s="105"/>
    </row>
    <row r="296" spans="5:11" s="50" customFormat="1" ht="12">
      <c r="E296" s="81"/>
      <c r="H296" s="82"/>
      <c r="I296" s="82"/>
      <c r="J296" s="47"/>
      <c r="K296" s="105"/>
    </row>
    <row r="297" spans="5:11" s="50" customFormat="1" ht="12">
      <c r="E297" s="81"/>
      <c r="H297" s="82"/>
      <c r="I297" s="82"/>
      <c r="J297" s="47"/>
      <c r="K297" s="105"/>
    </row>
    <row r="298" spans="5:11" s="50" customFormat="1" ht="12">
      <c r="E298" s="81"/>
      <c r="H298" s="82"/>
      <c r="I298" s="82"/>
      <c r="J298" s="47"/>
      <c r="K298" s="105"/>
    </row>
    <row r="299" spans="5:11" s="50" customFormat="1" ht="12">
      <c r="E299" s="81"/>
      <c r="H299" s="82"/>
      <c r="I299" s="82"/>
      <c r="J299" s="47"/>
      <c r="K299" s="105"/>
    </row>
    <row r="300" spans="5:11" s="50" customFormat="1" ht="12">
      <c r="E300" s="81"/>
      <c r="H300" s="82"/>
      <c r="I300" s="82"/>
      <c r="J300" s="47"/>
      <c r="K300" s="105"/>
    </row>
    <row r="301" spans="5:11" s="50" customFormat="1" ht="12">
      <c r="E301" s="81"/>
      <c r="H301" s="82"/>
      <c r="I301" s="82"/>
      <c r="J301" s="47"/>
      <c r="K301" s="105"/>
    </row>
    <row r="302" spans="5:11" s="50" customFormat="1" ht="12">
      <c r="E302" s="81"/>
      <c r="H302" s="82"/>
      <c r="I302" s="82"/>
      <c r="J302" s="47"/>
      <c r="K302" s="105"/>
    </row>
    <row r="303" spans="5:11" s="50" customFormat="1" ht="12">
      <c r="E303" s="81"/>
      <c r="H303" s="82"/>
      <c r="I303" s="82"/>
      <c r="J303" s="47"/>
      <c r="K303" s="105"/>
    </row>
    <row r="304" spans="5:11" s="50" customFormat="1" ht="12">
      <c r="E304" s="81"/>
      <c r="H304" s="82"/>
      <c r="I304" s="82"/>
      <c r="J304" s="47"/>
      <c r="K304" s="105"/>
    </row>
    <row r="305" spans="5:11" s="50" customFormat="1" ht="12">
      <c r="E305" s="81"/>
      <c r="H305" s="82"/>
      <c r="I305" s="82"/>
      <c r="J305" s="47"/>
      <c r="K305" s="105"/>
    </row>
    <row r="306" spans="5:11" s="50" customFormat="1" ht="12">
      <c r="E306" s="81"/>
      <c r="H306" s="82"/>
      <c r="I306" s="82"/>
      <c r="J306" s="47"/>
      <c r="K306" s="105"/>
    </row>
    <row r="307" spans="5:11" s="50" customFormat="1" ht="12">
      <c r="E307" s="81"/>
      <c r="H307" s="82"/>
      <c r="I307" s="82"/>
      <c r="J307" s="47"/>
      <c r="K307" s="105"/>
    </row>
    <row r="308" spans="5:11" s="50" customFormat="1" ht="12">
      <c r="E308" s="81"/>
      <c r="H308" s="82"/>
      <c r="I308" s="82"/>
      <c r="J308" s="47"/>
      <c r="K308" s="105"/>
    </row>
    <row r="309" spans="5:11" s="50" customFormat="1" ht="12">
      <c r="E309" s="81"/>
      <c r="H309" s="82"/>
      <c r="I309" s="82"/>
      <c r="J309" s="47"/>
      <c r="K309" s="105"/>
    </row>
    <row r="310" spans="5:11" s="50" customFormat="1" ht="12">
      <c r="E310" s="81"/>
      <c r="H310" s="82"/>
      <c r="I310" s="82"/>
      <c r="J310" s="47"/>
      <c r="K310" s="105"/>
    </row>
    <row r="311" spans="5:11" s="50" customFormat="1" ht="12">
      <c r="E311" s="81"/>
      <c r="H311" s="82"/>
      <c r="I311" s="82"/>
      <c r="J311" s="47"/>
      <c r="K311" s="105"/>
    </row>
    <row r="312" spans="5:11" s="50" customFormat="1" ht="12">
      <c r="E312" s="81"/>
      <c r="H312" s="82"/>
      <c r="I312" s="82"/>
      <c r="J312" s="47"/>
      <c r="K312" s="105"/>
    </row>
    <row r="313" spans="5:11" s="50" customFormat="1" ht="12">
      <c r="E313" s="81"/>
      <c r="H313" s="82"/>
      <c r="I313" s="82"/>
      <c r="J313" s="47"/>
      <c r="K313" s="105"/>
    </row>
    <row r="314" spans="5:11" s="50" customFormat="1" ht="12">
      <c r="E314" s="81"/>
      <c r="H314" s="82"/>
      <c r="I314" s="82"/>
      <c r="J314" s="47"/>
      <c r="K314" s="105"/>
    </row>
    <row r="315" spans="5:11" s="50" customFormat="1" ht="12">
      <c r="E315" s="81"/>
      <c r="H315" s="82"/>
      <c r="I315" s="82"/>
      <c r="J315" s="47"/>
      <c r="K315" s="105"/>
    </row>
    <row r="316" spans="5:11" s="50" customFormat="1" ht="12">
      <c r="E316" s="81"/>
      <c r="H316" s="82"/>
      <c r="I316" s="82"/>
      <c r="J316" s="47"/>
      <c r="K316" s="105"/>
    </row>
    <row r="317" spans="5:11" s="50" customFormat="1" ht="12">
      <c r="E317" s="81"/>
      <c r="H317" s="82"/>
      <c r="I317" s="82"/>
      <c r="J317" s="47"/>
      <c r="K317" s="105"/>
    </row>
    <row r="318" spans="5:11" s="50" customFormat="1" ht="12">
      <c r="E318" s="81"/>
      <c r="H318" s="82"/>
      <c r="I318" s="82"/>
      <c r="J318" s="47"/>
      <c r="K318" s="105"/>
    </row>
    <row r="319" spans="5:11" s="50" customFormat="1" ht="12">
      <c r="E319" s="81"/>
      <c r="H319" s="82"/>
      <c r="I319" s="82"/>
      <c r="J319" s="47"/>
      <c r="K319" s="105"/>
    </row>
    <row r="320" spans="5:11" s="50" customFormat="1" ht="12">
      <c r="E320" s="81"/>
      <c r="H320" s="82"/>
      <c r="I320" s="82"/>
      <c r="J320" s="47"/>
      <c r="K320" s="105"/>
    </row>
    <row r="321" spans="5:11" s="50" customFormat="1" ht="12">
      <c r="E321" s="81"/>
      <c r="H321" s="82"/>
      <c r="I321" s="82"/>
      <c r="J321" s="47"/>
      <c r="K321" s="105"/>
    </row>
    <row r="322" spans="5:11" s="50" customFormat="1" ht="12">
      <c r="E322" s="81"/>
      <c r="H322" s="82"/>
      <c r="I322" s="82"/>
      <c r="J322" s="47"/>
      <c r="K322" s="105"/>
    </row>
    <row r="323" spans="5:11" s="50" customFormat="1" ht="12">
      <c r="E323" s="81"/>
      <c r="H323" s="82"/>
      <c r="I323" s="82"/>
      <c r="J323" s="47"/>
      <c r="K323" s="105"/>
    </row>
    <row r="324" spans="5:11" s="50" customFormat="1" ht="12">
      <c r="E324" s="81"/>
      <c r="H324" s="82"/>
      <c r="I324" s="82"/>
      <c r="J324" s="47"/>
      <c r="K324" s="105"/>
    </row>
    <row r="325" spans="5:11" s="50" customFormat="1" ht="12">
      <c r="E325" s="81"/>
      <c r="H325" s="82"/>
      <c r="I325" s="82"/>
      <c r="J325" s="47"/>
      <c r="K325" s="105"/>
    </row>
    <row r="326" spans="5:11" s="50" customFormat="1" ht="12">
      <c r="E326" s="81"/>
      <c r="H326" s="82"/>
      <c r="I326" s="82"/>
      <c r="J326" s="47"/>
      <c r="K326" s="105"/>
    </row>
    <row r="327" spans="5:11" s="50" customFormat="1" ht="12">
      <c r="E327" s="81"/>
      <c r="H327" s="82"/>
      <c r="I327" s="82"/>
      <c r="J327" s="47"/>
      <c r="K327" s="105"/>
    </row>
    <row r="328" spans="5:11" s="50" customFormat="1" ht="12">
      <c r="E328" s="81"/>
      <c r="H328" s="82"/>
      <c r="I328" s="82"/>
      <c r="J328" s="47"/>
      <c r="K328" s="105"/>
    </row>
    <row r="329" spans="5:11" s="50" customFormat="1" ht="12">
      <c r="E329" s="81"/>
      <c r="H329" s="82"/>
      <c r="I329" s="82"/>
      <c r="J329" s="47"/>
      <c r="K329" s="105"/>
    </row>
    <row r="330" spans="5:11" s="50" customFormat="1" ht="12">
      <c r="E330" s="81"/>
      <c r="H330" s="82"/>
      <c r="I330" s="82"/>
      <c r="J330" s="47"/>
      <c r="K330" s="105"/>
    </row>
    <row r="331" spans="5:11" s="50" customFormat="1" ht="12">
      <c r="E331" s="81"/>
      <c r="H331" s="82"/>
      <c r="I331" s="82"/>
      <c r="J331" s="47"/>
      <c r="K331" s="105"/>
    </row>
    <row r="332" spans="5:11" s="50" customFormat="1" ht="12">
      <c r="E332" s="81"/>
      <c r="H332" s="82"/>
      <c r="I332" s="82"/>
      <c r="J332" s="47"/>
      <c r="K332" s="105"/>
    </row>
    <row r="333" spans="5:11" s="50" customFormat="1" ht="12">
      <c r="E333" s="81"/>
      <c r="H333" s="82"/>
      <c r="I333" s="82"/>
      <c r="J333" s="47"/>
      <c r="K333" s="105"/>
    </row>
    <row r="334" spans="5:11" s="50" customFormat="1" ht="12">
      <c r="E334" s="81"/>
      <c r="H334" s="82"/>
      <c r="I334" s="82"/>
      <c r="J334" s="47"/>
      <c r="K334" s="105"/>
    </row>
    <row r="335" spans="5:11" s="50" customFormat="1" ht="12">
      <c r="E335" s="81"/>
      <c r="H335" s="82"/>
      <c r="I335" s="82"/>
      <c r="J335" s="47"/>
      <c r="K335" s="105"/>
    </row>
    <row r="336" spans="5:11" s="50" customFormat="1" ht="12">
      <c r="E336" s="81"/>
      <c r="H336" s="82"/>
      <c r="I336" s="82"/>
      <c r="J336" s="47"/>
      <c r="K336" s="105"/>
    </row>
    <row r="337" spans="5:11" s="50" customFormat="1" ht="12">
      <c r="E337" s="81"/>
      <c r="H337" s="82"/>
      <c r="I337" s="82"/>
      <c r="J337" s="47"/>
      <c r="K337" s="105"/>
    </row>
    <row r="338" spans="5:11" s="50" customFormat="1" ht="12">
      <c r="E338" s="81"/>
      <c r="H338" s="82"/>
      <c r="I338" s="82"/>
      <c r="J338" s="47"/>
      <c r="K338" s="105"/>
    </row>
    <row r="339" spans="5:11" s="50" customFormat="1" ht="12">
      <c r="E339" s="81"/>
      <c r="H339" s="82"/>
      <c r="I339" s="82"/>
      <c r="J339" s="47"/>
      <c r="K339" s="105"/>
    </row>
    <row r="340" spans="5:11" s="50" customFormat="1" ht="12">
      <c r="E340" s="81"/>
      <c r="H340" s="82"/>
      <c r="I340" s="82"/>
      <c r="J340" s="47"/>
      <c r="K340" s="105"/>
    </row>
    <row r="341" spans="5:11" s="50" customFormat="1" ht="12">
      <c r="E341" s="81"/>
      <c r="H341" s="82"/>
      <c r="I341" s="82"/>
      <c r="J341" s="47"/>
      <c r="K341" s="105"/>
    </row>
    <row r="342" spans="5:11" s="50" customFormat="1" ht="12">
      <c r="E342" s="81"/>
      <c r="H342" s="82"/>
      <c r="I342" s="82"/>
      <c r="J342" s="47"/>
      <c r="K342" s="105"/>
    </row>
    <row r="343" spans="5:11" s="50" customFormat="1" ht="12">
      <c r="E343" s="81"/>
      <c r="H343" s="82"/>
      <c r="I343" s="82"/>
      <c r="J343" s="47"/>
      <c r="K343" s="105"/>
    </row>
    <row r="344" spans="5:11" s="50" customFormat="1" ht="12">
      <c r="E344" s="81"/>
      <c r="H344" s="82"/>
      <c r="I344" s="82"/>
      <c r="J344" s="47"/>
      <c r="K344" s="105"/>
    </row>
    <row r="345" spans="5:11" s="50" customFormat="1" ht="12">
      <c r="E345" s="81"/>
      <c r="H345" s="82"/>
      <c r="I345" s="82"/>
      <c r="J345" s="47"/>
      <c r="K345" s="105"/>
    </row>
    <row r="346" spans="5:11" s="50" customFormat="1" ht="12">
      <c r="E346" s="81"/>
      <c r="H346" s="82"/>
      <c r="I346" s="82"/>
      <c r="J346" s="47"/>
      <c r="K346" s="105"/>
    </row>
    <row r="347" spans="5:11" s="50" customFormat="1" ht="12">
      <c r="E347" s="81"/>
      <c r="H347" s="82"/>
      <c r="I347" s="82"/>
      <c r="J347" s="47"/>
      <c r="K347" s="105"/>
    </row>
    <row r="348" spans="5:11" s="50" customFormat="1" ht="12">
      <c r="E348" s="81"/>
      <c r="H348" s="82"/>
      <c r="I348" s="82"/>
      <c r="J348" s="47"/>
      <c r="K348" s="105"/>
    </row>
    <row r="349" spans="5:11" s="50" customFormat="1" ht="12">
      <c r="E349" s="81"/>
      <c r="H349" s="82"/>
      <c r="I349" s="82"/>
      <c r="J349" s="47"/>
      <c r="K349" s="105"/>
    </row>
    <row r="350" spans="5:11" s="50" customFormat="1" ht="12">
      <c r="E350" s="81"/>
      <c r="H350" s="82"/>
      <c r="I350" s="82"/>
      <c r="J350" s="47"/>
      <c r="K350" s="105"/>
    </row>
    <row r="351" spans="5:11" s="50" customFormat="1" ht="12">
      <c r="E351" s="81"/>
      <c r="H351" s="82"/>
      <c r="I351" s="82"/>
      <c r="J351" s="47"/>
      <c r="K351" s="105"/>
    </row>
    <row r="352" spans="5:11" s="50" customFormat="1" ht="12">
      <c r="E352" s="81"/>
      <c r="H352" s="82"/>
      <c r="I352" s="82"/>
      <c r="J352" s="47"/>
      <c r="K352" s="105"/>
    </row>
    <row r="353" spans="5:11" s="50" customFormat="1" ht="12">
      <c r="E353" s="81"/>
      <c r="H353" s="82"/>
      <c r="I353" s="82"/>
      <c r="J353" s="47"/>
      <c r="K353" s="105"/>
    </row>
    <row r="354" spans="5:11" s="50" customFormat="1" ht="12">
      <c r="E354" s="81"/>
      <c r="H354" s="82"/>
      <c r="I354" s="82"/>
      <c r="J354" s="47"/>
      <c r="K354" s="105"/>
    </row>
    <row r="355" spans="5:11" s="50" customFormat="1" ht="12">
      <c r="E355" s="81"/>
      <c r="H355" s="82"/>
      <c r="I355" s="82"/>
      <c r="J355" s="47"/>
      <c r="K355" s="105"/>
    </row>
    <row r="356" spans="5:11" s="50" customFormat="1" ht="12">
      <c r="E356" s="81"/>
      <c r="H356" s="82"/>
      <c r="I356" s="82"/>
      <c r="J356" s="47"/>
      <c r="K356" s="105"/>
    </row>
    <row r="357" spans="5:11" s="50" customFormat="1" ht="12">
      <c r="E357" s="81"/>
      <c r="H357" s="82"/>
      <c r="I357" s="82"/>
      <c r="J357" s="47"/>
      <c r="K357" s="105"/>
    </row>
    <row r="358" spans="5:11" s="50" customFormat="1" ht="12">
      <c r="E358" s="81"/>
      <c r="H358" s="82"/>
      <c r="I358" s="82"/>
      <c r="J358" s="47"/>
      <c r="K358" s="105"/>
    </row>
    <row r="359" spans="5:11" s="50" customFormat="1" ht="12">
      <c r="E359" s="81"/>
      <c r="H359" s="82"/>
      <c r="I359" s="82"/>
      <c r="J359" s="47"/>
      <c r="K359" s="105"/>
    </row>
    <row r="360" spans="5:11" s="50" customFormat="1" ht="12">
      <c r="E360" s="81"/>
      <c r="H360" s="82"/>
      <c r="I360" s="82"/>
      <c r="J360" s="47"/>
      <c r="K360" s="105"/>
    </row>
    <row r="361" spans="5:11" s="50" customFormat="1" ht="12">
      <c r="E361" s="81"/>
      <c r="H361" s="82"/>
      <c r="I361" s="82"/>
      <c r="J361" s="47"/>
      <c r="K361" s="105"/>
    </row>
    <row r="362" spans="5:11" s="50" customFormat="1" ht="12">
      <c r="E362" s="81"/>
      <c r="H362" s="82"/>
      <c r="I362" s="82"/>
      <c r="J362" s="47"/>
      <c r="K362" s="105"/>
    </row>
    <row r="363" spans="5:11" s="50" customFormat="1" ht="12">
      <c r="E363" s="81"/>
      <c r="H363" s="82"/>
      <c r="I363" s="82"/>
      <c r="J363" s="47"/>
      <c r="K363" s="105"/>
    </row>
    <row r="364" spans="5:11" s="50" customFormat="1" ht="12">
      <c r="E364" s="81"/>
      <c r="H364" s="82"/>
      <c r="I364" s="82"/>
      <c r="J364" s="47"/>
      <c r="K364" s="105"/>
    </row>
    <row r="365" spans="5:11" s="50" customFormat="1" ht="12">
      <c r="E365" s="81"/>
      <c r="H365" s="82"/>
      <c r="I365" s="82"/>
      <c r="J365" s="47"/>
      <c r="K365" s="105"/>
    </row>
    <row r="366" spans="5:11" s="50" customFormat="1" ht="12">
      <c r="E366" s="81"/>
      <c r="H366" s="82"/>
      <c r="I366" s="82"/>
      <c r="J366" s="47"/>
      <c r="K366" s="105"/>
    </row>
    <row r="367" spans="5:11" s="50" customFormat="1" ht="12">
      <c r="E367" s="81"/>
      <c r="H367" s="82"/>
      <c r="I367" s="82"/>
      <c r="J367" s="47"/>
      <c r="K367" s="105"/>
    </row>
    <row r="368" spans="5:11" s="50" customFormat="1" ht="12">
      <c r="E368" s="81"/>
      <c r="H368" s="82"/>
      <c r="I368" s="82"/>
      <c r="J368" s="47"/>
      <c r="K368" s="105"/>
    </row>
    <row r="369" spans="5:11" s="50" customFormat="1" ht="12">
      <c r="E369" s="81"/>
      <c r="H369" s="82"/>
      <c r="I369" s="82"/>
      <c r="J369" s="47"/>
      <c r="K369" s="105"/>
    </row>
    <row r="370" spans="5:11" s="50" customFormat="1" ht="12">
      <c r="E370" s="81"/>
      <c r="H370" s="82"/>
      <c r="I370" s="82"/>
      <c r="J370" s="47"/>
      <c r="K370" s="105"/>
    </row>
    <row r="371" spans="5:11" s="50" customFormat="1" ht="12">
      <c r="E371" s="81"/>
      <c r="H371" s="82"/>
      <c r="I371" s="82"/>
      <c r="J371" s="47"/>
      <c r="K371" s="105"/>
    </row>
    <row r="372" spans="5:11" s="50" customFormat="1" ht="12">
      <c r="E372" s="81"/>
      <c r="H372" s="82"/>
      <c r="I372" s="82"/>
      <c r="J372" s="47"/>
      <c r="K372" s="105"/>
    </row>
    <row r="373" spans="5:11" s="50" customFormat="1" ht="12">
      <c r="E373" s="81"/>
      <c r="H373" s="82"/>
      <c r="I373" s="82"/>
      <c r="J373" s="47"/>
      <c r="K373" s="105"/>
    </row>
    <row r="374" spans="5:11" s="50" customFormat="1" ht="12">
      <c r="E374" s="81"/>
      <c r="H374" s="82"/>
      <c r="I374" s="82"/>
      <c r="J374" s="47"/>
      <c r="K374" s="105"/>
    </row>
    <row r="375" spans="5:11" s="50" customFormat="1" ht="12">
      <c r="E375" s="81"/>
      <c r="H375" s="82"/>
      <c r="I375" s="82"/>
      <c r="J375" s="47"/>
      <c r="K375" s="105"/>
    </row>
    <row r="376" spans="5:11" s="50" customFormat="1" ht="12">
      <c r="E376" s="81"/>
      <c r="H376" s="82"/>
      <c r="I376" s="82"/>
      <c r="J376" s="47"/>
      <c r="K376" s="105"/>
    </row>
    <row r="377" spans="5:11" s="50" customFormat="1" ht="12">
      <c r="E377" s="81"/>
      <c r="H377" s="82"/>
      <c r="I377" s="82"/>
      <c r="J377" s="47"/>
      <c r="K377" s="105"/>
    </row>
    <row r="378" spans="5:11" s="50" customFormat="1" ht="12">
      <c r="E378" s="81"/>
      <c r="H378" s="82"/>
      <c r="I378" s="82"/>
      <c r="J378" s="47"/>
      <c r="K378" s="105"/>
    </row>
    <row r="379" spans="5:11" s="50" customFormat="1" ht="12">
      <c r="E379" s="81"/>
      <c r="H379" s="82"/>
      <c r="I379" s="82"/>
      <c r="J379" s="47"/>
      <c r="K379" s="105"/>
    </row>
    <row r="380" spans="5:11" s="50" customFormat="1" ht="12">
      <c r="E380" s="81"/>
      <c r="H380" s="82"/>
      <c r="I380" s="82"/>
      <c r="J380" s="47"/>
      <c r="K380" s="105"/>
    </row>
    <row r="381" spans="5:11" s="50" customFormat="1" ht="12">
      <c r="E381" s="81"/>
      <c r="H381" s="82"/>
      <c r="I381" s="82"/>
      <c r="J381" s="47"/>
      <c r="K381" s="105"/>
    </row>
    <row r="382" spans="5:11" s="50" customFormat="1" ht="12">
      <c r="E382" s="81"/>
      <c r="H382" s="82"/>
      <c r="I382" s="82"/>
      <c r="J382" s="47"/>
      <c r="K382" s="105"/>
    </row>
    <row r="383" spans="5:11" s="50" customFormat="1" ht="12">
      <c r="E383" s="81"/>
      <c r="H383" s="82"/>
      <c r="I383" s="82"/>
      <c r="J383" s="47"/>
      <c r="K383" s="105"/>
    </row>
    <row r="384" spans="5:11" s="50" customFormat="1" ht="12">
      <c r="E384" s="81"/>
      <c r="H384" s="82"/>
      <c r="I384" s="82"/>
      <c r="J384" s="47"/>
      <c r="K384" s="105"/>
    </row>
    <row r="385" spans="5:11" s="50" customFormat="1" ht="12">
      <c r="E385" s="81"/>
      <c r="H385" s="82"/>
      <c r="I385" s="82"/>
      <c r="J385" s="47"/>
      <c r="K385" s="105"/>
    </row>
    <row r="386" spans="5:11" s="50" customFormat="1" ht="12">
      <c r="E386" s="81"/>
      <c r="H386" s="82"/>
      <c r="I386" s="82"/>
      <c r="J386" s="47"/>
      <c r="K386" s="105"/>
    </row>
    <row r="387" spans="5:11" s="50" customFormat="1" ht="12">
      <c r="E387" s="81"/>
      <c r="H387" s="82"/>
      <c r="I387" s="82"/>
      <c r="J387" s="47"/>
      <c r="K387" s="105"/>
    </row>
    <row r="388" spans="5:11" s="50" customFormat="1" ht="12">
      <c r="E388" s="81"/>
      <c r="H388" s="82"/>
      <c r="I388" s="82"/>
      <c r="J388" s="47"/>
      <c r="K388" s="105"/>
    </row>
    <row r="389" spans="5:11" s="50" customFormat="1" ht="12">
      <c r="E389" s="81"/>
      <c r="H389" s="82"/>
      <c r="I389" s="82"/>
      <c r="J389" s="47"/>
      <c r="K389" s="105"/>
    </row>
    <row r="390" spans="5:11" s="50" customFormat="1" ht="12">
      <c r="E390" s="81"/>
      <c r="H390" s="82"/>
      <c r="I390" s="82"/>
      <c r="J390" s="47"/>
      <c r="K390" s="105"/>
    </row>
    <row r="391" spans="5:11" s="50" customFormat="1" ht="12">
      <c r="E391" s="81"/>
      <c r="H391" s="82"/>
      <c r="I391" s="82"/>
      <c r="J391" s="47"/>
      <c r="K391" s="105"/>
    </row>
    <row r="392" spans="5:11" s="50" customFormat="1" ht="12">
      <c r="E392" s="81"/>
      <c r="H392" s="82"/>
      <c r="I392" s="82"/>
      <c r="J392" s="47"/>
      <c r="K392" s="105"/>
    </row>
    <row r="393" spans="5:11" s="50" customFormat="1" ht="12">
      <c r="E393" s="81"/>
      <c r="H393" s="82"/>
      <c r="I393" s="82"/>
      <c r="J393" s="47"/>
      <c r="K393" s="105"/>
    </row>
    <row r="394" spans="5:11" s="50" customFormat="1" ht="12">
      <c r="E394" s="81"/>
      <c r="H394" s="82"/>
      <c r="I394" s="82"/>
      <c r="J394" s="47"/>
      <c r="K394" s="105"/>
    </row>
    <row r="395" spans="5:11" s="50" customFormat="1" ht="12">
      <c r="E395" s="81"/>
      <c r="H395" s="82"/>
      <c r="I395" s="82"/>
      <c r="J395" s="47"/>
      <c r="K395" s="105"/>
    </row>
    <row r="396" spans="5:11" s="50" customFormat="1" ht="12">
      <c r="E396" s="81"/>
      <c r="H396" s="82"/>
      <c r="I396" s="82"/>
      <c r="J396" s="47"/>
      <c r="K396" s="105"/>
    </row>
  </sheetData>
  <printOptions gridLines="1"/>
  <pageMargins left="0.75" right="0.75" top="1" bottom="1" header="0.5" footer="0.5"/>
  <pageSetup horizontalDpi="600" verticalDpi="600" orientation="landscape"/>
</worksheet>
</file>

<file path=xl/worksheets/sheet5.xml><?xml version="1.0" encoding="utf-8"?>
<worksheet xmlns="http://schemas.openxmlformats.org/spreadsheetml/2006/main" xmlns:r="http://schemas.openxmlformats.org/officeDocument/2006/relationships">
  <sheetPr codeName="Sheet4"/>
  <dimension ref="A1:K19"/>
  <sheetViews>
    <sheetView zoomScale="138" zoomScaleNormal="138" workbookViewId="0" topLeftCell="A1">
      <selection activeCell="B3" sqref="B3"/>
    </sheetView>
  </sheetViews>
  <sheetFormatPr defaultColWidth="11.421875" defaultRowHeight="12.75"/>
  <cols>
    <col min="1" max="1" width="16.7109375" style="50" customWidth="1"/>
    <col min="2" max="3" width="9.421875" style="50" customWidth="1"/>
    <col min="4" max="4" width="6.140625" style="50" customWidth="1"/>
    <col min="5" max="5" width="8.00390625" style="81" customWidth="1"/>
    <col min="6" max="6" width="7.421875" style="50" customWidth="1"/>
    <col min="7" max="7" width="10.00390625" style="50" customWidth="1"/>
    <col min="8" max="8" width="28.140625" style="47" customWidth="1"/>
    <col min="9" max="9" width="23.7109375" style="47" customWidth="1"/>
    <col min="10" max="10" width="16.00390625" style="47" customWidth="1"/>
    <col min="11" max="11" width="12.8515625" style="47" customWidth="1"/>
    <col min="12" max="16" width="9.140625" style="50" customWidth="1"/>
    <col min="17" max="16384" width="8.8515625" style="50" customWidth="1"/>
  </cols>
  <sheetData>
    <row r="1" spans="1:11" s="47" customFormat="1" ht="22.5">
      <c r="A1" s="1" t="s">
        <v>336</v>
      </c>
      <c r="B1" s="1" t="s">
        <v>337</v>
      </c>
      <c r="C1" s="1" t="s">
        <v>338</v>
      </c>
      <c r="D1" s="1" t="s">
        <v>339</v>
      </c>
      <c r="E1" s="2" t="s">
        <v>340</v>
      </c>
      <c r="F1" s="1" t="s">
        <v>262</v>
      </c>
      <c r="G1" s="1" t="s">
        <v>343</v>
      </c>
      <c r="H1" s="1" t="s">
        <v>342</v>
      </c>
      <c r="I1" s="1" t="s">
        <v>341</v>
      </c>
      <c r="J1" s="1" t="s">
        <v>335</v>
      </c>
      <c r="K1" s="1" t="s">
        <v>264</v>
      </c>
    </row>
    <row r="2" spans="1:11" ht="63" customHeight="1">
      <c r="A2" s="108" t="s">
        <v>626</v>
      </c>
      <c r="B2" s="61">
        <v>34</v>
      </c>
      <c r="C2" s="61" t="s">
        <v>627</v>
      </c>
      <c r="D2" s="61">
        <v>50</v>
      </c>
      <c r="E2" s="62" t="s">
        <v>450</v>
      </c>
      <c r="F2" s="61" t="s">
        <v>451</v>
      </c>
      <c r="G2" s="61" t="s">
        <v>602</v>
      </c>
      <c r="H2" s="14" t="s">
        <v>452</v>
      </c>
      <c r="I2" s="14" t="s">
        <v>453</v>
      </c>
      <c r="J2" s="14" t="s">
        <v>404</v>
      </c>
      <c r="K2" s="14" t="s">
        <v>405</v>
      </c>
    </row>
    <row r="3" spans="1:11" ht="99.75">
      <c r="A3" s="108" t="s">
        <v>586</v>
      </c>
      <c r="B3" s="61" t="s">
        <v>742</v>
      </c>
      <c r="C3" s="61" t="s">
        <v>681</v>
      </c>
      <c r="D3" s="61">
        <v>51</v>
      </c>
      <c r="E3" s="62" t="s">
        <v>454</v>
      </c>
      <c r="F3" s="61">
        <v>7</v>
      </c>
      <c r="G3" s="61" t="s">
        <v>602</v>
      </c>
      <c r="H3" s="14" t="s">
        <v>588</v>
      </c>
      <c r="I3" s="14" t="s">
        <v>741</v>
      </c>
      <c r="J3" s="14" t="s">
        <v>406</v>
      </c>
      <c r="K3" s="14" t="s">
        <v>405</v>
      </c>
    </row>
    <row r="4" spans="1:11" ht="132.75">
      <c r="A4" s="108" t="s">
        <v>498</v>
      </c>
      <c r="B4" s="61" t="s">
        <v>502</v>
      </c>
      <c r="C4" s="61"/>
      <c r="D4" s="61"/>
      <c r="E4" s="62" t="s">
        <v>503</v>
      </c>
      <c r="F4" s="61"/>
      <c r="G4" s="61" t="s">
        <v>602</v>
      </c>
      <c r="H4" s="69" t="s">
        <v>846</v>
      </c>
      <c r="I4" s="69" t="s">
        <v>559</v>
      </c>
      <c r="J4" s="14" t="s">
        <v>322</v>
      </c>
      <c r="K4" s="14" t="s">
        <v>538</v>
      </c>
    </row>
    <row r="5" spans="1:11" ht="78">
      <c r="A5" s="108" t="s">
        <v>469</v>
      </c>
      <c r="B5" s="61">
        <v>1</v>
      </c>
      <c r="C5" s="61"/>
      <c r="D5" s="61"/>
      <c r="E5" s="62" t="s">
        <v>470</v>
      </c>
      <c r="F5" s="61"/>
      <c r="G5" s="61" t="s">
        <v>602</v>
      </c>
      <c r="H5" s="14" t="s">
        <v>471</v>
      </c>
      <c r="I5" s="14" t="s">
        <v>420</v>
      </c>
      <c r="J5" s="14" t="s">
        <v>320</v>
      </c>
      <c r="K5" s="14" t="s">
        <v>538</v>
      </c>
    </row>
    <row r="6" spans="1:11" ht="120.75">
      <c r="A6" s="108" t="s">
        <v>397</v>
      </c>
      <c r="B6" s="61">
        <v>3</v>
      </c>
      <c r="C6" s="61"/>
      <c r="D6" s="61"/>
      <c r="E6" s="65" t="s">
        <v>392</v>
      </c>
      <c r="F6" s="96"/>
      <c r="G6" s="96" t="s">
        <v>602</v>
      </c>
      <c r="H6" s="97" t="s">
        <v>448</v>
      </c>
      <c r="I6" s="97" t="s">
        <v>809</v>
      </c>
      <c r="J6" s="109" t="s">
        <v>321</v>
      </c>
      <c r="K6" s="14" t="s">
        <v>301</v>
      </c>
    </row>
    <row r="7" spans="1:11" s="54" customFormat="1" ht="178.5" customHeight="1">
      <c r="A7" s="108" t="s">
        <v>397</v>
      </c>
      <c r="B7" s="61">
        <v>4</v>
      </c>
      <c r="C7" s="61"/>
      <c r="D7" s="61"/>
      <c r="E7" s="65" t="s">
        <v>392</v>
      </c>
      <c r="F7" s="96"/>
      <c r="G7" s="96" t="s">
        <v>602</v>
      </c>
      <c r="H7" s="97" t="s">
        <v>840</v>
      </c>
      <c r="I7" s="97" t="s">
        <v>841</v>
      </c>
      <c r="J7" s="160" t="s">
        <v>302</v>
      </c>
      <c r="K7" s="162" t="s">
        <v>538</v>
      </c>
    </row>
    <row r="8" spans="1:11" s="55" customFormat="1" ht="120.75">
      <c r="A8" s="110" t="s">
        <v>397</v>
      </c>
      <c r="B8" s="111">
        <v>5</v>
      </c>
      <c r="C8" s="111"/>
      <c r="D8" s="111"/>
      <c r="E8" s="112" t="s">
        <v>392</v>
      </c>
      <c r="F8" s="113"/>
      <c r="G8" s="113" t="s">
        <v>602</v>
      </c>
      <c r="H8" s="114" t="s">
        <v>396</v>
      </c>
      <c r="I8" s="114" t="s">
        <v>821</v>
      </c>
      <c r="J8" s="161"/>
      <c r="K8" s="163"/>
    </row>
    <row r="9" spans="1:11" s="56" customFormat="1" ht="99.75">
      <c r="A9" s="115" t="s">
        <v>398</v>
      </c>
      <c r="B9" s="3" t="s">
        <v>649</v>
      </c>
      <c r="C9" s="3" t="s">
        <v>400</v>
      </c>
      <c r="D9" s="3">
        <v>57</v>
      </c>
      <c r="E9" s="63" t="s">
        <v>416</v>
      </c>
      <c r="F9" s="3">
        <v>45</v>
      </c>
      <c r="G9" s="3" t="s">
        <v>602</v>
      </c>
      <c r="H9" s="64" t="s">
        <v>838</v>
      </c>
      <c r="I9" s="64" t="s">
        <v>650</v>
      </c>
      <c r="J9" s="14" t="s">
        <v>380</v>
      </c>
      <c r="K9" s="14" t="s">
        <v>405</v>
      </c>
    </row>
    <row r="10" spans="1:11" ht="99.75">
      <c r="A10" s="108" t="s">
        <v>586</v>
      </c>
      <c r="B10" s="61" t="s">
        <v>548</v>
      </c>
      <c r="C10" s="61" t="s">
        <v>681</v>
      </c>
      <c r="D10" s="61">
        <v>54</v>
      </c>
      <c r="E10" s="62" t="s">
        <v>549</v>
      </c>
      <c r="F10" s="61">
        <v>5</v>
      </c>
      <c r="G10" s="61" t="s">
        <v>602</v>
      </c>
      <c r="H10" s="14" t="s">
        <v>588</v>
      </c>
      <c r="I10" s="14" t="s">
        <v>741</v>
      </c>
      <c r="J10" s="14" t="s">
        <v>406</v>
      </c>
      <c r="K10" s="14" t="s">
        <v>405</v>
      </c>
    </row>
    <row r="11" spans="1:11" ht="111">
      <c r="A11" s="108" t="s">
        <v>626</v>
      </c>
      <c r="B11" s="61">
        <v>26</v>
      </c>
      <c r="C11" s="61" t="s">
        <v>627</v>
      </c>
      <c r="D11" s="61">
        <v>0</v>
      </c>
      <c r="E11" s="62" t="s">
        <v>565</v>
      </c>
      <c r="F11" s="61">
        <v>0</v>
      </c>
      <c r="G11" s="61" t="s">
        <v>602</v>
      </c>
      <c r="H11" s="14" t="s">
        <v>510</v>
      </c>
      <c r="I11" s="14" t="s">
        <v>307</v>
      </c>
      <c r="J11" s="14" t="s">
        <v>381</v>
      </c>
      <c r="K11" s="14" t="s">
        <v>382</v>
      </c>
    </row>
    <row r="12" spans="1:11" ht="220.5">
      <c r="A12" s="115" t="s">
        <v>398</v>
      </c>
      <c r="B12" s="3" t="s">
        <v>651</v>
      </c>
      <c r="C12" s="3" t="s">
        <v>400</v>
      </c>
      <c r="D12" s="3">
        <v>58</v>
      </c>
      <c r="E12" s="63" t="s">
        <v>652</v>
      </c>
      <c r="F12" s="3">
        <v>14</v>
      </c>
      <c r="G12" s="3" t="s">
        <v>602</v>
      </c>
      <c r="H12" s="64" t="s">
        <v>780</v>
      </c>
      <c r="I12" s="64" t="s">
        <v>765</v>
      </c>
      <c r="J12" s="14" t="s">
        <v>907</v>
      </c>
      <c r="K12" s="14" t="s">
        <v>538</v>
      </c>
    </row>
    <row r="13" spans="1:11" ht="111">
      <c r="A13" s="115" t="s">
        <v>398</v>
      </c>
      <c r="B13" s="3" t="s">
        <v>766</v>
      </c>
      <c r="C13" s="3" t="s">
        <v>400</v>
      </c>
      <c r="D13" s="3">
        <v>58</v>
      </c>
      <c r="E13" s="63" t="s">
        <v>767</v>
      </c>
      <c r="F13" s="3">
        <v>33</v>
      </c>
      <c r="G13" s="3" t="s">
        <v>602</v>
      </c>
      <c r="H13" s="64" t="s">
        <v>768</v>
      </c>
      <c r="I13" s="64" t="s">
        <v>769</v>
      </c>
      <c r="J13" s="14" t="s">
        <v>312</v>
      </c>
      <c r="K13" s="14" t="s">
        <v>405</v>
      </c>
    </row>
    <row r="14" spans="1:11" ht="99.75">
      <c r="A14" s="108" t="s">
        <v>586</v>
      </c>
      <c r="B14" s="61" t="s">
        <v>550</v>
      </c>
      <c r="C14" s="61" t="s">
        <v>681</v>
      </c>
      <c r="D14" s="61">
        <v>58</v>
      </c>
      <c r="E14" s="62" t="s">
        <v>767</v>
      </c>
      <c r="F14" s="61">
        <v>21</v>
      </c>
      <c r="G14" s="61" t="s">
        <v>602</v>
      </c>
      <c r="H14" s="14" t="s">
        <v>588</v>
      </c>
      <c r="I14" s="14" t="s">
        <v>741</v>
      </c>
      <c r="J14" s="14" t="s">
        <v>406</v>
      </c>
      <c r="K14" s="14" t="s">
        <v>405</v>
      </c>
    </row>
    <row r="15" spans="1:11" ht="109.5">
      <c r="A15" s="108" t="s">
        <v>498</v>
      </c>
      <c r="B15" s="61" t="s">
        <v>500</v>
      </c>
      <c r="C15" s="61"/>
      <c r="D15" s="61"/>
      <c r="E15" s="62" t="s">
        <v>767</v>
      </c>
      <c r="F15" s="61"/>
      <c r="G15" s="61" t="s">
        <v>602</v>
      </c>
      <c r="H15" s="69" t="s">
        <v>847</v>
      </c>
      <c r="I15" s="69" t="s">
        <v>501</v>
      </c>
      <c r="J15" s="14" t="s">
        <v>313</v>
      </c>
      <c r="K15" s="14" t="s">
        <v>538</v>
      </c>
    </row>
    <row r="16" spans="1:11" ht="78">
      <c r="A16" s="108" t="s">
        <v>422</v>
      </c>
      <c r="B16" s="61">
        <v>1</v>
      </c>
      <c r="C16" s="61"/>
      <c r="D16" s="61"/>
      <c r="E16" s="62"/>
      <c r="F16" s="61"/>
      <c r="G16" s="61" t="s">
        <v>602</v>
      </c>
      <c r="H16" s="14" t="s">
        <v>423</v>
      </c>
      <c r="I16" s="14" t="s">
        <v>386</v>
      </c>
      <c r="J16" s="14" t="s">
        <v>314</v>
      </c>
      <c r="K16" s="14" t="s">
        <v>405</v>
      </c>
    </row>
    <row r="17" spans="1:11" ht="45">
      <c r="A17" s="108" t="s">
        <v>422</v>
      </c>
      <c r="B17" s="61">
        <v>2</v>
      </c>
      <c r="C17" s="61"/>
      <c r="D17" s="61"/>
      <c r="E17" s="62"/>
      <c r="F17" s="61"/>
      <c r="G17" s="61" t="s">
        <v>602</v>
      </c>
      <c r="H17" s="14" t="s">
        <v>387</v>
      </c>
      <c r="I17" s="14" t="s">
        <v>445</v>
      </c>
      <c r="J17" s="14" t="s">
        <v>314</v>
      </c>
      <c r="K17" s="14" t="s">
        <v>405</v>
      </c>
    </row>
    <row r="18" spans="1:11" ht="99.75">
      <c r="A18" s="108" t="s">
        <v>770</v>
      </c>
      <c r="B18" s="61" t="s">
        <v>771</v>
      </c>
      <c r="C18" s="61" t="s">
        <v>400</v>
      </c>
      <c r="D18" s="61" t="s">
        <v>664</v>
      </c>
      <c r="E18" s="62"/>
      <c r="F18" s="61"/>
      <c r="G18" s="61" t="s">
        <v>602</v>
      </c>
      <c r="H18" s="14" t="s">
        <v>761</v>
      </c>
      <c r="I18" s="14" t="s">
        <v>665</v>
      </c>
      <c r="J18" s="14" t="s">
        <v>297</v>
      </c>
      <c r="K18" s="14" t="s">
        <v>405</v>
      </c>
    </row>
    <row r="19" spans="1:11" ht="55.5">
      <c r="A19" s="108" t="s">
        <v>422</v>
      </c>
      <c r="B19" s="61">
        <v>3</v>
      </c>
      <c r="C19" s="61"/>
      <c r="D19" s="61"/>
      <c r="E19" s="62"/>
      <c r="F19" s="61"/>
      <c r="G19" s="61" t="s">
        <v>602</v>
      </c>
      <c r="H19" s="14" t="s">
        <v>446</v>
      </c>
      <c r="I19" s="14" t="s">
        <v>391</v>
      </c>
      <c r="J19" s="14" t="s">
        <v>314</v>
      </c>
      <c r="K19" s="14" t="s">
        <v>405</v>
      </c>
    </row>
    <row r="228" ht="89.25" customHeight="1"/>
    <row r="229" ht="89.25" customHeight="1"/>
  </sheetData>
  <mergeCells count="2">
    <mergeCell ref="J7:J8"/>
    <mergeCell ref="K7:K8"/>
  </mergeCells>
  <printOptions gridLines="1"/>
  <pageMargins left="0.75" right="0.75" top="1" bottom="1" header="0.5" footer="0.5"/>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B. Shoemake, IEEE 802.11g Chairperson, shoemake@ti.com</dc:creator>
  <cp:keywords/>
  <dc:description/>
  <cp:lastModifiedBy>Matthew B. Shoemake</cp:lastModifiedBy>
  <cp:lastPrinted>2002-09-17T17:20:54Z</cp:lastPrinted>
  <dcterms:created xsi:type="dcterms:W3CDTF">2002-03-13T18:27:24Z</dcterms:created>
  <dcterms:modified xsi:type="dcterms:W3CDTF">2003-03-11T19:44:57Z</dcterms:modified>
  <cp:category/>
  <cp:version/>
  <cp:contentType/>
  <cp:contentStatus/>
</cp:coreProperties>
</file>