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0" windowWidth="11040" windowHeight="6435" firstSheet="2" activeTab="3"/>
  </bookViews>
  <sheets>
    <sheet name="Key" sheetId="1" r:id="rId1"/>
    <sheet name="Resolution Chart" sheetId="2" r:id="rId2"/>
    <sheet name="Red Comments" sheetId="3" r:id="rId3"/>
    <sheet name="LB_Comments" sheetId="4" r:id="rId4"/>
    <sheet name="Comment Stats" sheetId="5" r:id="rId5"/>
    <sheet name="Rev_History" sheetId="6" r:id="rId6"/>
    <sheet name="Resolution Stats" sheetId="7" r:id="rId7"/>
  </sheets>
  <definedNames>
    <definedName name="CRITERIA" localSheetId="3">'LB_Comments'!#REF!</definedName>
    <definedName name="Fname">'LB_Comments'!#REF!</definedName>
    <definedName name="Lname">'LB_Comments'!#REF!</definedName>
    <definedName name="Z_6D117B61_35C5_11D6_B791_004096407384_.wvu.FilterData" localSheetId="3" hidden="1">'LB_Comments'!$A$1:$M$1</definedName>
    <definedName name="Z_9818E0C0_9101_4FA4_A098_18627C92506F_.wvu.FilterData" localSheetId="3" hidden="1">'LB_Comments'!$A$1:$M$1</definedName>
    <definedName name="Z_BA28FC9F_524E_45C1_9B37_077C3AAD4AEC_.wvu.FilterData" localSheetId="3" hidden="1">'LB_Comments'!$A$1:$M$1</definedName>
    <definedName name="Z_DAC917B4_9D42_4998_95D9_5DE3D0060A36_.wvu.FilterData" localSheetId="3" hidden="1">'LB_Comments'!$A$1:$M$1</definedName>
  </definedNames>
  <calcPr fullCalcOnLoad="1"/>
</workbook>
</file>

<file path=xl/sharedStrings.xml><?xml version="1.0" encoding="utf-8"?>
<sst xmlns="http://schemas.openxmlformats.org/spreadsheetml/2006/main" count="1480" uniqueCount="592">
  <si>
    <t>The reference to Short and Long Retry count should be modified to be ShortRetryCount[AC] and Long RetryCount[AC]</t>
  </si>
  <si>
    <t>The second paragrahph of this clause seems to impose an undue restriction - e.g. the 802.11 MAC does not have a similar prohibiition.</t>
  </si>
  <si>
    <t>Delete the second paragraph or add text that justifies the need for this restriction.</t>
  </si>
  <si>
    <t>The concept of distributed admission control is appealing. However, there has not been enough analytical or simulation results presented to justify its stability and robustness. It is always possible to instead use a centralized QAP mediated admission control mechanism.</t>
  </si>
  <si>
    <t>Remove all references to distributed admission control.</t>
  </si>
  <si>
    <t>Mishra, Partho</t>
  </si>
  <si>
    <t>Wright, Charles</t>
  </si>
  <si>
    <t>Karcz, Kevin</t>
  </si>
  <si>
    <t>Chesson, Greg</t>
  </si>
  <si>
    <t>Moore, Tim</t>
  </si>
  <si>
    <t>Jose, Bobby</t>
  </si>
  <si>
    <t>Cole, Terry</t>
  </si>
  <si>
    <t>A "reference implementation model" has no place in this standard.</t>
  </si>
  <si>
    <t>Delete subclause 9.10.1.1.</t>
  </si>
  <si>
    <t>9.10.1.2</t>
  </si>
  <si>
    <t>"Transmit opportunities" as defined in this draft standard includes the specification of "TXOP limits".</t>
  </si>
  <si>
    <t>Change the heading of this subclause to "EDCF TXOPs".</t>
  </si>
  <si>
    <t>"All STAs" includes "APs" and non-QoS STAs.</t>
  </si>
  <si>
    <t>In the first line of this subclause, after "All" add "non-QoS" and delete "and APs".</t>
  </si>
  <si>
    <t>What is a "channel access function"?  Does it mean an "access category"?</t>
  </si>
  <si>
    <t>Use either defined terms or define new terms before they are used.</t>
  </si>
  <si>
    <t>The smallest backoff has changed to 1 for EDCF in this draft revision.  Should it be changed back to 0, then earliest transmission for AIFS = 1 would occur at PIFS but not at DIFS, hence colliding with a possible transmission from the HC using PIFS to access the medium.  Even without a reversed change, non-AP QSTAs may still use AIFS of 0 to gain medium access at PIFS as well.  This is no longer a small probability event given that CWmin may be as small as 3.</t>
  </si>
  <si>
    <t>Explicitly deprecate the use of AIFS = 0, and make sure EDCF does not compromise the HC access.</t>
  </si>
  <si>
    <t>This subclause introduces a new type of TXOPs--"continuation TXOP", so 802.11e has 3 types of TXOP instead of 2 as stated somewhere else in the draft?</t>
  </si>
  <si>
    <t>Why should this subclause (and the following two) apply to an AP as well?</t>
  </si>
  <si>
    <t>In line 11, "MMPDU" is mentioned in addition to "MPDU", but is an MMPDU not a special type of an MPDU?</t>
  </si>
  <si>
    <t>Delete "or MMPDU".</t>
  </si>
  <si>
    <t>This subclause does not define how to reset CW[AC] for reason a or c as mentioned in lines 6-9, page 66.</t>
  </si>
  <si>
    <t>Define it.</t>
  </si>
  <si>
    <t>If the range (1, CW[AC+1]) includes the two end numbers of the range, as seems to be implied here, use the conventional notation to indicate it.</t>
  </si>
  <si>
    <t>After "range" change the parentheses to square brackets.</t>
  </si>
  <si>
    <t xml:space="preserve">A non-AP QSTA maintaining multiple backoff timers for different ACs will certainly do what is stated in the first paragraph--is there a need to repeat this? </t>
  </si>
  <si>
    <t>Delete the first paragraph.</t>
  </si>
  <si>
    <t>A non-AP QSTA maintaining multiple backoff timers for different ACs are, and must be, allowed to send a new frame before the retry of a failed frame belonging to a different AC is exhausted, as is stated in the first paragraph, so why does the second paragraph say otherwise?  Note that some management frames are mapped to a different AC than non-QoS data frames.</t>
  </si>
  <si>
    <t>It is a nightmare to read this subclause.  (1) What are "nodes", "existing nodes" and "new nodes", especially considering access categories or priorities are the object of the proposed admission control.  What are "flows", "existing flows", and "new flows"?  (2) Most variables are not accurately defined.  Some of them just could not be figured out to denote the number of certain events accumulated over a beacon interval or over the past.  (3) Some variables in the two equations in line 27, page 67 and line 2, page 68 depend on each other, and it is not clear at all which variable is to be updated first.  (4) Variables representing aggregate events (i.e., with respect to all STAs in the BSS) and individual events (i.e., with respect to a given STA only) are mixed up in some equations, which is hard to justify.  (5) The convergence statements in the last few paragraphs have no analytic groundings at all.</t>
  </si>
  <si>
    <t>Include this subclause if you do not want EDCF to work.</t>
  </si>
  <si>
    <t>Change as suggested.</t>
  </si>
  <si>
    <t>Add description in words to the figure 62.1</t>
  </si>
  <si>
    <t>Describe in detail Figure 62.1. By itself it could lend into any interpretation.</t>
  </si>
  <si>
    <t>What does reference implementation imply? Does it mean it is mandatory to implement this model? For example, are four transmit queues mandatory in all QSTAs.</t>
  </si>
  <si>
    <t>Add more text to clarify.</t>
  </si>
  <si>
    <t>Line 5. STAs and AP are not required to implement all of the EDCF channel access methods .</t>
  </si>
  <si>
    <t>Replace STA and AP with QSTA and QAP</t>
  </si>
  <si>
    <t>Line 13. The duration is bounded by dot11EDCFTableTXOPLimit and the use of the work TXOPLimit is not clear.</t>
  </si>
  <si>
    <t>The sentence describing two type of TXOPS: 1) EDCF TXOP and 2) Continuation TXOP is not in agreement with definition given in 3.81. There the two types are: 1) EDCF TXOP; and, 2) Polled TXOP. Is continuation TXOP a third type of TXOP? Why should a continuation TXOP not maintain a medium occupancy timer?</t>
  </si>
  <si>
    <t>Clarify and change draft as needed. Remove the concept of continuation TXOP or justify its existance.</t>
  </si>
  <si>
    <t>Accepted - first paragraph has been deleted and second paragraph rewritten in order to clarify</t>
  </si>
  <si>
    <t>Alternative resolution: add to subclause 9.10.1.7.2 the following paragraph: "A QSTA may transmit a frame at the head of a queue for any AC without modifying TxCounter or TxUsed by temporarily changing the values of EDCF parameters used by the corresponding channel access function to those in use for AC 0. This permits continued transmission of frames in higher priority ACs using best effort parameters if the higher priority budget has been exhausted."</t>
  </si>
  <si>
    <t>Recommended disposition: this needs some text writing that is beyond the scope of the ad-hoc. Thomas Kuehnel volunteers to report back with some text.</t>
  </si>
  <si>
    <t>Accepted. Sentence will be deleted</t>
  </si>
  <si>
    <t>Accepted. The requested text "For the purpose of determining the proper transmission priority for an RTS frame, an RTS frame shall inherit the priority of the DATA or MGMT frame(s) which is(are) included in the frame exchange sequence of which the RTS is the first frame." will be inserted at the end of subclause 9.1.3.1. Note that that subclause already specifies that PS-Poll frames be sent by access category 0.</t>
  </si>
  <si>
    <t xml:space="preserve"> … timer shall maintian a backoff timer..'</t>
  </si>
  <si>
    <t>Change the sentence to refer to the entity maintaining the timer.</t>
  </si>
  <si>
    <t xml:space="preserve">The concept of continuation TXOP is confusing and it does not add any value in protocol definition or its usage. The concept of 'granting' a TXOP to a channel access function (not to a QSTA) is not explained elsewhere or defined elsewhere. </t>
  </si>
  <si>
    <t>Remove the concept of continuation TXOP and allow the desired functionality in other words. For example, 'During and within the bounds of an EDCF TXOP, a QSTA may transmit more than one MSDU of the same access category'.</t>
  </si>
  <si>
    <t>Line 22. Change the word 'priority' with the words 'access category'.</t>
  </si>
  <si>
    <t>The definition of channel access function is missing. Probably, access category is being referred here.</t>
  </si>
  <si>
    <t>Line 12. Transmission is generally taken to mean some physical medium propagation. What is probably being referred here is internal channel access contention collision.</t>
  </si>
  <si>
    <t>Reword the sentence to clarify its intended usage.</t>
  </si>
  <si>
    <t>Line 12-13. Replace the words STA and AP with QSTA and QAP.</t>
  </si>
  <si>
    <t>The draft is self incosistent in the sense that earlier it said that there is only one access category in QAP. Line 12-13 implies that there is more than one access category, otherwise, there can not be a collission as there would be no higher AC.</t>
  </si>
  <si>
    <t>Remove inconsistencies in the draft.</t>
  </si>
  <si>
    <t>Line 29. Access categories are not transmitted, MPDUs belonging to specific access categories are.</t>
  </si>
  <si>
    <t>aACTTransmitLimit[AC] should follow MIB variable name style .. Dot11… Add this variable definition in Annex D</t>
  </si>
  <si>
    <t>Change the word stations to QSTA</t>
  </si>
  <si>
    <t>In Table 20.13 five variables are listed, in contrast, the text before reads four variables</t>
  </si>
  <si>
    <t>Fix the sentence.</t>
  </si>
  <si>
    <t>The variable description in Table 20.13 needs to provide more description and definition  to better understand the variable. The units of and resolution of these variables also need to be specified.</t>
  </si>
  <si>
    <t>Edit the paragraph and add more description to clarify it</t>
  </si>
  <si>
    <t>Add MIB variable definition for TxBudget ans SurplusFactor</t>
  </si>
  <si>
    <t>TxCounter and other variable description should clarify that the time is counted  per associated access category</t>
  </si>
  <si>
    <t xml:space="preserve">Line 14 and Line 24. There seems to be two definitions of TxCounter. One counts the amount of time and the other counts the successful transmissions. Is this the case? </t>
  </si>
  <si>
    <t>Change draft to clarify and define the variable usage.</t>
  </si>
  <si>
    <t>Line 32-33. The whole sentence is not clear</t>
  </si>
  <si>
    <t>Line 10 does not make sense</t>
  </si>
  <si>
    <t>Line 14. The sentence ending with a ' ..possible capped remainder' is not clear. Please state clearly what is to be added and under what conditions.</t>
  </si>
  <si>
    <t xml:space="preserve">Fix the paragraph. </t>
  </si>
  <si>
    <t>Definition of the medium acces rules for access categories, namely AIFS definition and backoff rules, have changed. As a result, there is no access category equivalent to legacy DCF traffic. This is desired in order to have fariness among STAs when transmitting best effort traffic. The equivalence to the legacy best effort traffic access rules can be easily achieved by modifying the access rules and AIFS definition</t>
  </si>
  <si>
    <t>Change the definition of AIFS and backoff rules to make them equivalent to legacy DCF access rules. As an example, refer to rules in draft version D3.0</t>
  </si>
  <si>
    <t>Page 69: line 34,36 and several other places. STAs include QSTAs, therefore, the word QSTA is redundant</t>
  </si>
  <si>
    <t>Remove the word QSTA</t>
  </si>
  <si>
    <t>Soomro, Amjad</t>
  </si>
  <si>
    <t>Ho, Jin-Meng</t>
  </si>
  <si>
    <t>Amann, Keith</t>
  </si>
  <si>
    <t>Negus, Kevin</t>
  </si>
  <si>
    <t>Brennan, Jim</t>
  </si>
  <si>
    <t>Mani, Mahalingam</t>
  </si>
  <si>
    <t>How are distributed admission control function and direct link protocol reconciled? DLP can create traffic which the AP does not register according to the current rules of monitoring on the part of the AP.</t>
  </si>
  <si>
    <t>Delete distributed admission control function and all related text.</t>
  </si>
  <si>
    <t>How does distributed admission control function operate in the mixed HCF/EDCF case? Is it completely off in the presence of an HC? How does one know whether the HC is operating with any registered flows or not? I.e. how does one know whether the environment is pure EDCF or not, if this needs to be known?</t>
  </si>
  <si>
    <t>How does Distributed admission control function interact with direct link protocol? It seems that direct link protocol would prevent the AP from monitoring all traffic associated with a given class. Doesn't this break the protocol?</t>
  </si>
  <si>
    <t>Last paragraph - clumsy wording leading to confused interpretations. The sentence "Such TXOPs have no effect on the medium occupancy timer." is a bit confusing. It almost sounds like if you decide to do a continuation TXOP, then you don't need to care about the TXOP limit.</t>
  </si>
  <si>
    <t>Reword the last paragraph to: A continuation TXOP occurs when a channel access function retains the right to access the medium following the completion of a frame exchange sequence, such as upon receipt of an ACK frame, but only when the TXOP counter has a non-zero value after the completion of that frame exchange. In such cases, the TXOP counter is not reloaded, but continues to count down to zero.</t>
  </si>
  <si>
    <t>part a) -- why is the slot time added in the first case, but not the second?</t>
  </si>
  <si>
    <t>Add slot time to the necessary idle time for the second case (the EIFS case) -- this also appears a couple of paragpraphs later in the same section (not part of part a) )</t>
  </si>
  <si>
    <t>Add to the end of the sentence in subpart a) the following: " and the backoff for that AC is at zero."</t>
  </si>
  <si>
    <t>subpart b) -- Should CW[AC] be pushed back to CWMIN[AC] under this condtion?</t>
  </si>
  <si>
    <t>Clarify by making an explicit statement that CW[AC] will be set to CWMIN[AC] for this case.</t>
  </si>
  <si>
    <t>What does the first paragraph of this section really mean? Does it mean that any frame for any other AC which is waiting may go, regardless of the state of the backoff for that AC?</t>
  </si>
  <si>
    <t>Clarify the specification as to what is being communicated in this paragraph. I cannot tell what is intended, so I cannot suggest what the correct text would be. I can offer the suggestion to simply delete the paragraph.</t>
  </si>
  <si>
    <t>Does the distirbuted admission control function only apply to the case when only EDCF exists? How does this relate to the idea that parameterized QOS is currently listed as mandatory in the PICS?</t>
  </si>
  <si>
    <t>Clarify the cases and conditions under which the procedures in this section shall be followed. Better yet, simply delete the entire section.</t>
  </si>
  <si>
    <t>The stability of the proposed algorithm is questionable. It is not at all clear that over time, due to packet loss and other sources of monitoring errors (spurious interference events), that a gradual flattening of the bandwidth distribution won't occur, leaving the long term outcome to be a simple equal (flat) distribution of bandwidth among all possible QSTA, rather than a trinary distribution, where one group has full demanded bandwidth, one group has fractional demanded bandwidth and the third group has no demanded bandwidth. No accounting for rate changes seems to have been made either.</t>
  </si>
  <si>
    <t>Provide simulation results to show that the algorithm is stable under various conditions of packet loss and suprious interference conditions as well as rate change events and flucuations in offered load. If the stability cannot be demonstrated under such conditions, then the distributed admission control function represents additional complexity the standard which does not return any added value and should be deleted.</t>
  </si>
  <si>
    <t>It would appear that if there is more than one QSTA with traffic for a currently fully loaded AC, then if one of the active QSTA for that AC drops out (I.e. the traffic flow for that AC disappears), then as the budget for that AC slowly increases in response, the bandwidth thereby recovered will be split among the waiting QSTA, probably not allowing either of the new QSTA to get sufficient bandwidth to support the flow.</t>
  </si>
  <si>
    <t>The mechanism does not appear to be able to handle such case, and as a result, represents added complexity with little added value. Delete the distributed admission control function.</t>
  </si>
  <si>
    <t>This section and the described behavior for AP assumes that all traffic for an AC is passing through the AP. What is the interplay of the distributed admission control function and direct link protocol, where some of the traffic does not pass through the AP?</t>
  </si>
  <si>
    <t>Delete admission control function.</t>
  </si>
  <si>
    <t>Section describes some backoff behavior which really belongs in 9.10.1.5</t>
  </si>
  <si>
    <t>Move the paragraph which begins "The backoff timer is decremented…" to section 9.10.1.5</t>
  </si>
  <si>
    <t>802.11-1999 specified that backoff slots do not appear until after timeout has expired for a response frame after transmitting a frame. There is no mention in this section of response timeouts. Is this rule gone? If it still exists, then how do the response timers from different ACs interact with the backoff timers for different ACs? See 9.2.5.2 and 9.2.8 -- note that the reason why a STA is supposed to wait for the response timeout is so that the STA that is transmitting does not have an unfair advantage when the other STA have set their NAV in response to the receipt of the original transmission.  Note that all AC should be affected simultaneously, since this is what would happen in 3rd-party QSTA with multiple EDCF backoffs running in parallel - all ACs are equally affected by any ongoing NAV.</t>
  </si>
  <si>
    <t>Clarify the relationship between backofftimer[I] and responsetimer[I] and among all backofftimer[AC] and each responsetimer[I]. Make all backoff per AC wait for responsetimer to expire on any AC before resuming backoff slot decrment operations.</t>
  </si>
  <si>
    <t>Page 65, line 10 c) No mention of GroupAck</t>
  </si>
  <si>
    <t>Add text to c) "or failure to receive a GroupAck in response to a GroupAckReq"</t>
  </si>
  <si>
    <t>Page 65, Line 1, Does not mention GroupAck</t>
  </si>
  <si>
    <t>Add text "or sucessful reception of a GroupAck in response to a GroupAckReq"</t>
  </si>
  <si>
    <t>It is unclear what purpose calculating TxBudget and TxLimit provide - they are not mentioned anywhere else in the spec.</t>
  </si>
  <si>
    <t>Remove section 9.10.1.7, 9.10.1.7.1, and 9.10.1.7.2</t>
  </si>
  <si>
    <t>Remove the words channel access function and replace the intended meaning with pre-defined terms.</t>
  </si>
  <si>
    <t>Oakes, Ivan</t>
  </si>
  <si>
    <t>Not sure if this is actually located somewhere and I just missed it, but what is the priority, TID, or AC of control frames which do not contain a QOS field?</t>
  </si>
  <si>
    <t>9.1</t>
  </si>
  <si>
    <t>Figure 47 needs some technical thought. It does not reflect Section 9.1.3, which says "The HCF combines functions from the DCF and PCF with some enhanced QoS-specific mechanisms", because it shows distinct boundaries among PCF, DCF and HCF. Also, Figure 47 seems inconsistent with Figure 47.1 (which does reflect the 9.1.3 text).</t>
  </si>
  <si>
    <t>Modify Figure 47 to reflect the text in 9.1.3, and/or modify the text to match the figure. Or delete Figure 47 altogether.</t>
  </si>
  <si>
    <t xml:space="preserve">"EDCF" has centralized capabilities that are maintained by an "HC".  The HC exists for both "EDCF" and HCF contention free access.  Clause 9.1.3 seems to suggest the HC is only for the contention free.  This is not true. </t>
  </si>
  <si>
    <t>Update clause 9.1 to properly reflect the nature of the HC.</t>
  </si>
  <si>
    <t>Figure 47.1 provides no useful information other than confusing and misleading.</t>
  </si>
  <si>
    <t>Delete Figure 47.1 and the paragraphs in lines 3-16, page 59.</t>
  </si>
  <si>
    <t xml:space="preserve">Comments on the right side of Figure 47 are not pointing at the correct co-ordination function. </t>
  </si>
  <si>
    <t xml:space="preserve">Point to the right MAC function. HCF? EDCF? </t>
  </si>
  <si>
    <t>Figure 47.1: The term " CF Delivery" appears for the first time. Define the term and explain it in the draft. What does it mean? What does it encompass?</t>
  </si>
  <si>
    <t>Change as indicated</t>
  </si>
  <si>
    <t>Figure 47.1. The term 'CF Poll' normally refers to one frame type in PCF. What does it mean here? What functionality is being referred here? Are we referring to some sub set of co-ordination functions?</t>
  </si>
  <si>
    <t>Add explanation in the draft to clarify this.</t>
  </si>
  <si>
    <t xml:space="preserve">Figure 47.1. 'CAP Scheduler' appears for the first time. </t>
  </si>
  <si>
    <t>Explain the term and clarify what is being referred here.</t>
  </si>
  <si>
    <t>Figure 47.1. 'CFP Scheduler' appears for the first time</t>
  </si>
  <si>
    <t>Expalin the term and its relationship to 'CAP Scheduler'</t>
  </si>
  <si>
    <t>Figure 47.1. Global EDCF parameter selection is depcited as part of CFP scheduler. Its not clear wy?</t>
  </si>
  <si>
    <t>Explain why or fix the figure.</t>
  </si>
  <si>
    <t>Ad hoc group on clause 9.10.1</t>
  </si>
  <si>
    <t>Figure 47, the position of EDCF is inaccurate, is stands alongside DCF, i.e. it is not necessary to win a DCF contention to gain EDCF control, it is however necessary to win a DCFE or EDCF contention to gain HCF control.</t>
  </si>
  <si>
    <t>In figure 47, Remove the box "HCF Contention Access (EDCF)", and change the text "Distributed Coordination Function (DCF)" to "(optionally Extended) Distributed Coordination Function (DCF/EDCF)"
In the text replace "DCF can operate" with "(E)DCF can operate"...</t>
  </si>
  <si>
    <t>figure 47</t>
  </si>
  <si>
    <t>correct drawing: legacy stations; hcf polling instead of hcf controlled access</t>
  </si>
  <si>
    <t>Figure 47 - I have originally drawn the modification to this figure, but I think it needs a little bit of work. First, we should not use terms like "legacy" and "enhanced". The reason is that, sometime in the future, if 11e gets approved then it will be rolled into the base standard. The terminology and text in the draft should be written in a form as if it is (already) a part of the base standard. If the draft is approved as a standard and the rolling is done into the base standard the entire standard will be issued as a single document and the reader will have confusion between terms like "legacy" and "enhanced" unless he is forced to read all the earlier versions of the standard.</t>
  </si>
  <si>
    <t>Replace "legacy" with "PCF". Replace "Used for enhanced Contention Services and basis for controlled access" with "Used for provisioning of QoS through Contention Services and basis for controlled access".</t>
  </si>
  <si>
    <t>Figure 47.1 has not been underlined to show that it is being inserted. A better editorial instruction is to say "add the following text and figure above 9.1.1."</t>
  </si>
  <si>
    <t>As indicated in the comment.</t>
  </si>
  <si>
    <t>Need lead in paragraph explaining structure of section</t>
  </si>
  <si>
    <t>Add appropriate lead in for 9.10</t>
  </si>
  <si>
    <t>Clarification.  "Global" has no clear meaning.</t>
  </si>
  <si>
    <t>Replace "Global" with "Centralized" in text and figures.</t>
  </si>
  <si>
    <t>Clarification.  Use new term Enhanced Centralized Access Function</t>
  </si>
  <si>
    <t>Replace "an HC" and "the HC" with "ECAF"</t>
  </si>
  <si>
    <t>Line 12. The sentence is not clear.</t>
  </si>
  <si>
    <t>Add the word 'contention period' in the first part of the sentence</t>
  </si>
  <si>
    <t>Several places. HC and PC do not have their own Data. It is always coming from the layer above.</t>
  </si>
  <si>
    <t>Fix the language in the section.</t>
  </si>
  <si>
    <t>General. Revisit this section</t>
  </si>
  <si>
    <t>Revisit and rewrite this whole section</t>
  </si>
  <si>
    <t>The text in Figure 47.1 is too small to read</t>
  </si>
  <si>
    <t>Make the font size in Figure 47.1 larger.</t>
  </si>
  <si>
    <t>reclassify as editorial</t>
  </si>
  <si>
    <t>Accepted. Editor instructed to nuke it as instructed.</t>
  </si>
  <si>
    <t>Alternative resolution - paragraph has been deleted in resolution to comment #519.</t>
  </si>
  <si>
    <t>Reclassified as editorial. Suggested no change.</t>
  </si>
  <si>
    <t>The distributed admission control mechanism is not providing any addditional value that cannot be obtained by using an explicit admission control mechanism.  In fact, it is likely to be less accurate, and places an unnecessary burden on the client QSTA.</t>
  </si>
  <si>
    <t>Remove the distributed admission control mechanism and all associated clauses and text, and add text that states that the TSPEC is to be the sole admission control mechanism used under 802.11e.</t>
  </si>
  <si>
    <t>The QAP appears to have no advantage in obtaining access to the medium.  This advantage is necessary since the QAP must deal with more traffic than other QSTAs.  If the prioritization does not exist then there is a high probability that the QAP will overflow it's queues under many loading conditions.</t>
  </si>
  <si>
    <t>Add a condition that allows the QAP to gain priority access to the channel.</t>
  </si>
  <si>
    <t>The formula for AIFSD[AC] = AIFS[AC] × aSlotTime + aSIFSTime does not correctly take into account coexistance with legacy stations.  Legacy stations have a priority of 0 in QoS, which would give an AFIS[TC] of at least 4.  Unfortunately, legacy systems tend to have a hardcoded DIFS of (2 * aSlotTime) + aSIFTime.  This means that legacy stations would tend to act as though they are at a higher priority than the formula would give.</t>
  </si>
  <si>
    <t>The formula needs to be changed to properly take into account the behavior of legacy stations.</t>
  </si>
  <si>
    <t>Chaplin, Clint</t>
  </si>
  <si>
    <t>9.10.1.7.2; line 11</t>
  </si>
  <si>
    <t xml:space="preserve">four variables' should be 'five variables' in Table 20.13; from line 11 </t>
  </si>
  <si>
    <t>Green, Patrick</t>
  </si>
  <si>
    <t>Sanwalka, Anil</t>
  </si>
  <si>
    <t>O'Hara, Bob</t>
  </si>
  <si>
    <t>For the purpose of determining the proper transmission priority for an RTS frame, an RTS frame shall inherit the priority of the DATA or MGMT frame(s) which is(are) included in the frame exchange sequence of which the RTS is the first frame. Not sure how to deal with PS-POLL frame priority, TID, AC.</t>
  </si>
  <si>
    <t>Fischer, Matthew</t>
  </si>
  <si>
    <t>Let's be very explicit about a very important point. Does one decrement the counter and then check to see if one should transmit? Or does one check to see if one should transmit, and then decrement the counter?</t>
  </si>
  <si>
    <t>Clarify the question noted.</t>
  </si>
  <si>
    <t>According to the text and the diagram and the allowed values for dot11EDCFTableAIFS, the ealiest possible TX for AIFS=1 is equivalent to DIFS. I thought that we were supposed to end up with a possible PIFS transmission to allow QOS traffic to have a priority over legacy DCF traffic?</t>
  </si>
  <si>
    <t>If it is the intent to allow for PIFS QOS traffic, then the draft needs to change.</t>
  </si>
  <si>
    <t>Contradicts 9.1.3.1 e) -- do we allow only same, or same or higher priority in the continuation TXOP?</t>
  </si>
  <si>
    <t>Make the two sections agree.</t>
  </si>
  <si>
    <t>second b) subclause -- is it true that one examines the comparison to Cwmax is done before the doubling? I'd do the comparison after the doubling.</t>
  </si>
  <si>
    <t>Compare to Cwmax[AC] after first doubling and subtracting 1. And while you're at it, change the equation to the simpler: CW[AC]*2 - 1</t>
  </si>
  <si>
    <t>last paragraph -- range for random is (1, CW[AC]+1) -- how about (0, CW[AC]) - if the resolution of the decision as to when to decrement and when to check the result to determine to transmit is taken care of properly, then the range for the random number can be done properly as well -- see comment on  9.10.1.3 on order of operations at a discrete, common point in time.</t>
  </si>
  <si>
    <t>Change (1,CW[AC]+1) to (0,CW[AC])</t>
  </si>
  <si>
    <t>last paragraph of this section, also see 9.10.2.2 last paragraph and 9.1.3.1 e) -- these three sections all make statements about which TID are allowed to be transmitted in a TXOP -- the three do not express the same set of restrictions. All three need to be synchronized.</t>
  </si>
  <si>
    <t>Make the three named sections concur in their statements on the TID values allowed within any given TXOP. I would be in favor of allowing a given TID and higher.</t>
  </si>
  <si>
    <t>subpart a) -- Missing a condition. There may already be a backoff in progress for that AC.</t>
  </si>
  <si>
    <t>The mechanism fails if Variable Bitrate traffic is applied.</t>
  </si>
  <si>
    <t>Add an explicit reservation mechanism.</t>
  </si>
  <si>
    <t>Correct it</t>
  </si>
  <si>
    <t>Page 67, line 24: "Txused[AC]" should be TxUsed[AC]"</t>
  </si>
  <si>
    <t>Page 67, line 32 reads:
"TxMemory[AC] shall be set to zero for new STAs which starts transmission ..."
However line 20 on page 69 describes the following about the TxMemory variable: "A suitable initial value for this variable could be between 0 and TxBudget[AC]/SurplusFactor[AC]."</t>
  </si>
  <si>
    <t>Make specification of this consistent. Specify an initial value of TxBudget[AC]/SurplusFactor[AC].</t>
  </si>
  <si>
    <t>van Leeuwen, Richard</t>
  </si>
  <si>
    <t>I can't see a description of what a STA should do if it is given traffic which it can not transmit as a result of the rules of distributed admission control.</t>
  </si>
  <si>
    <t>Teague, Roger</t>
  </si>
  <si>
    <t>Moreton, Mike</t>
  </si>
  <si>
    <t>Change channel access definition to be the same as legacy for AC=0</t>
  </si>
  <si>
    <t>Mathilde Benveniste</t>
  </si>
  <si>
    <t>Matthew Sherman</t>
  </si>
  <si>
    <t>Amjad Soomro</t>
  </si>
  <si>
    <t>Change channel access definition to be the same as legacy for all ACs</t>
  </si>
  <si>
    <t>Matthew Fischer</t>
  </si>
  <si>
    <t>Clafify EDCF Protocol Definition</t>
  </si>
  <si>
    <t>Shawn Liu</t>
  </si>
  <si>
    <t>Yeong-Chang Maa</t>
  </si>
  <si>
    <t>Hungkun Chen</t>
  </si>
  <si>
    <t>Craig Conkling</t>
  </si>
  <si>
    <t>Allen Tsai</t>
  </si>
  <si>
    <t>Clint Chaplin</t>
  </si>
  <si>
    <t>Deprecate AIFS=0</t>
  </si>
  <si>
    <t>Jin-Meng Ho</t>
  </si>
  <si>
    <t>Allow AIFS=0</t>
  </si>
  <si>
    <t>Matt Fischer</t>
  </si>
  <si>
    <t>Define Rules for Distributed Admission Control When the Budget Runs out</t>
  </si>
  <si>
    <t>Mickey Mehta</t>
  </si>
  <si>
    <t>Roger Teague</t>
  </si>
  <si>
    <t>Mike Moreton</t>
  </si>
  <si>
    <t>Sunghyun Choi</t>
  </si>
  <si>
    <t>Advertise Whether Admission Control is Being used in the Beacon</t>
  </si>
  <si>
    <t>Andrew Myles</t>
  </si>
  <si>
    <t>Distributed Admission Control is Unstable</t>
  </si>
  <si>
    <t>Thomas Kuehnel</t>
  </si>
  <si>
    <t>Make Distributed Admission Control Optional</t>
  </si>
  <si>
    <t>Remove Distributed Admission Control</t>
  </si>
  <si>
    <t>Partho Mishra</t>
  </si>
  <si>
    <t>Luke Ludeman</t>
  </si>
  <si>
    <t>Kevin Negus</t>
  </si>
  <si>
    <t>Ivan Oakes</t>
  </si>
  <si>
    <t>Add Explicit Distributed Admission Control</t>
  </si>
  <si>
    <t>Keith Amann</t>
  </si>
  <si>
    <t>Richard van Leeuwen</t>
  </si>
  <si>
    <t>Wim Diepstraten</t>
  </si>
  <si>
    <t>Clarify Distributed Admission Accounting Rules for RTS/CTS</t>
  </si>
  <si>
    <t>Adrian Stephens</t>
  </si>
  <si>
    <t>Distributed Admission Control does not Count Traffic Correctly at the AP</t>
  </si>
  <si>
    <t>Distributed Admission Control is Unclear or Inconsistent</t>
  </si>
  <si>
    <t>Simon Black</t>
  </si>
  <si>
    <t>Qiang Ni</t>
  </si>
  <si>
    <t>Gunter Kleindel</t>
  </si>
  <si>
    <t>Patrick Green</t>
  </si>
  <si>
    <t>Garth Hillman</t>
  </si>
  <si>
    <t>Remove Distributed Admission Control Procedures and all associated clauses and text - and define the existing TSPEC mechanism as the sole admission control procedure.</t>
  </si>
  <si>
    <t>Ludeman, Luke</t>
  </si>
  <si>
    <t xml:space="preserve">Nelson, David </t>
  </si>
  <si>
    <t>Schrum, Sid</t>
  </si>
  <si>
    <t>9.10.1</t>
  </si>
  <si>
    <t>T</t>
  </si>
  <si>
    <t>Throughput 9.10.1, a number of terms are used incorrectly. Those include "access function", non-AP STA, AP, and so on. Note that "access function" was never defined/used in the rest part of the spec.</t>
  </si>
  <si>
    <t>Replace "access function", "AP", and "non-AP STA" with "access category", "QAP", and "non-AP QSTA", respectively throughput 9.10.1, whenever appropriate.</t>
  </si>
  <si>
    <t>9.10.1.4</t>
  </si>
  <si>
    <t>T</t>
  </si>
  <si>
    <t>p.66, line 22: a continuation TXOP should be for the same AC, not for the same priority.</t>
  </si>
  <si>
    <t>Replace "same priority" with "same access category".</t>
  </si>
  <si>
    <t>9.10.1.7.2</t>
  </si>
  <si>
    <t>T</t>
  </si>
  <si>
    <t>p.68, lines 23-26: During a beacon interval, if there is not enough transmission time remaining based on TxLimit[AC], the AC stop transmitting in that beacon interval. Then, what happends to the backoff? That is, when the AC is allowed to transmit a frame in the subsequent beacon interval, does the AC need to go through a backoff?</t>
  </si>
  <si>
    <t>Clarify it.</t>
  </si>
  <si>
    <t>9.10.1.7.2</t>
  </si>
  <si>
    <t>T</t>
  </si>
  <si>
    <t xml:space="preserve">p.68, line 32: what is the definition of "starts transmission"? Is this since the QSTA's association? </t>
  </si>
  <si>
    <t>Clarify it since it is very ambiguous as it is now.</t>
  </si>
  <si>
    <t>9.10.1.7.2</t>
  </si>
  <si>
    <t>T</t>
  </si>
  <si>
    <t>p.69, lines 8-12: Can this explanatation be made clearer?</t>
  </si>
  <si>
    <t>Please.</t>
  </si>
  <si>
    <t>Choi, Sunghyun</t>
  </si>
  <si>
    <t>Meyer, Klaus</t>
  </si>
  <si>
    <t>9.10.1.7.2, line 33</t>
  </si>
  <si>
    <t>typo: unchange</t>
  </si>
  <si>
    <t>Alter to "TxMemory[AC] unchanged."</t>
  </si>
  <si>
    <t>Lanzl, Colin</t>
  </si>
  <si>
    <t>Clements, Ken</t>
  </si>
  <si>
    <t>Ngo, Chiu</t>
  </si>
  <si>
    <t>The mechanism fails or is expected to work poorly if Variable BitRate (VBR) traffic is applied. To circomvent this an explicit reservation mechanism should be applied, using a specific action frame containing the budget reserved for that station as part of the total budget</t>
  </si>
  <si>
    <t>Diepstraten, Wim</t>
  </si>
  <si>
    <t>Number of Technical Comments</t>
  </si>
  <si>
    <t>Number of Editorial Comments</t>
  </si>
  <si>
    <t>Number of Commentors</t>
  </si>
  <si>
    <t>Haisch, Fred</t>
  </si>
  <si>
    <t>Kwak, Joe</t>
  </si>
  <si>
    <t>Fujisawa, Ken</t>
  </si>
  <si>
    <t>editorial</t>
  </si>
  <si>
    <t>r0</t>
  </si>
  <si>
    <t>Initially received comments</t>
  </si>
  <si>
    <t>r1</t>
  </si>
  <si>
    <t>Determined that one comment was missed in r0. Added it.</t>
  </si>
  <si>
    <t>9.10.1, page 67-68</t>
  </si>
  <si>
    <t>In 9.10.1 "TxBudget" is used, but in other places "TXOPBudget" is used (e.g. 7.3.2.14)</t>
  </si>
  <si>
    <t>use either "TxBudget" or "TXOPBudget" in all places</t>
  </si>
  <si>
    <t>9.10.1.7.2, page 67, line 11</t>
  </si>
  <si>
    <t>"shall maintain four variables ", but Table 20.13 contains 5 variables</t>
  </si>
  <si>
    <t>delete the word "four" or replace it with "five"</t>
  </si>
  <si>
    <t>9.10.1.7.2, page 67, line 24</t>
  </si>
  <si>
    <t xml:space="preserve">replace "Txused[AC]" by "TxUsed[AC] " </t>
  </si>
  <si>
    <t>9.10.1.7.2, page 67, line 32</t>
  </si>
  <si>
    <t xml:space="preserve">replace "STAs which starts transmission " by "STAs which have started transmission" </t>
  </si>
  <si>
    <t>9.10.1.7.2, page 68, line 14</t>
  </si>
  <si>
    <t>TxMemory converges to TxCounter*SurplusFactor + TxBudget</t>
  </si>
  <si>
    <t>replace "TxCounter + TxBudget" by "TxCounter*SurplusFactor + TxBudget"</t>
  </si>
  <si>
    <t>Kleindel, Gunter</t>
  </si>
  <si>
    <t>Distributed admission does not need to be described at this level of detail.</t>
  </si>
  <si>
    <t>Make this section informative.</t>
  </si>
  <si>
    <t>The table seems to indicate that the AP is maintaining 5 variables, not four, for each AC.</t>
  </si>
  <si>
    <t>Change this from four to five.</t>
  </si>
  <si>
    <t>"for each of AC"</t>
  </si>
  <si>
    <t>Change to "for each AC".</t>
  </si>
  <si>
    <t>"other STAs remain TXMemory[AC] unchange" is not clear.</t>
  </si>
  <si>
    <t>Change to "TXMemory[AC] of other STAs remain unchanged."</t>
  </si>
  <si>
    <t>Chintz, Leigh</t>
  </si>
  <si>
    <t>9.10.1.7 Distributed Admission Control Procedures</t>
  </si>
  <si>
    <t>Distributed Admission Control adds unecessary  complexity and additional addmission control methods - as one is already defined…</t>
  </si>
  <si>
    <t>Status</t>
  </si>
  <si>
    <t>Open</t>
  </si>
  <si>
    <t>AR</t>
  </si>
  <si>
    <t>Resolved by ad-hoc, not yet ratified</t>
  </si>
  <si>
    <t>AC</t>
  </si>
  <si>
    <t>Marked controvertial by ad-hoc</t>
  </si>
  <si>
    <t>AD</t>
  </si>
  <si>
    <t>Deferred to another group by ad-hoc</t>
  </si>
  <si>
    <t>AN</t>
  </si>
  <si>
    <t>Resolved but non-unanimous by ad-hoc</t>
  </si>
  <si>
    <t>R</t>
  </si>
  <si>
    <t>Resolved by TG</t>
  </si>
  <si>
    <t>AW</t>
  </si>
  <si>
    <t>Total</t>
  </si>
  <si>
    <t>Append to the sentence that reads "Each backoff slot…was in error" in subclause 9.10.1.3 the words ", or at the end of the ACK-Timeout interval or PHY-RXEND.indication as specified in subclause 9.2.8 in the event that any channel access function at this QSTA transmitted a frame requiring acknowledgement immediately previously." Also request the editor to editorially modify the new sentence by breaking in into parts a) b) and c).</t>
  </si>
  <si>
    <t>Alternative resolution to insert the text "or failure to receive a GroupAck or Ack in response to a GroupAckReq" (note to editor - text is on page 67, not 65)</t>
  </si>
  <si>
    <t>Alternative resolution to insert the text "or successful reception of a GroupAck or Ack in response to a GroupAckReq" (note to editor - text is on page 67, not 65)</t>
  </si>
  <si>
    <t>Accepted. Insert the text "If the backoff procedure is invoked for either reason a) or b) above, the value of CW[AC] shall be left unchanged."</t>
  </si>
  <si>
    <t>Accepted. Insert the word "attempt" after the word "transmission"</t>
  </si>
  <si>
    <t>Alternative resolution: replace the second paragraph with "If a QSTA or QAP does not use QoS data types when transmitting frames to a particular receiver address, once an initial attempt, excluding internal collisions, has been made to transmit a frame, it shall not transmit other data frames to that receiver address until the first frame is either successfully transmitted or discarded. It may, however, transmit other frames to different receiver addresses."</t>
  </si>
  <si>
    <t>Resolved by resolution to comment 63</t>
  </si>
  <si>
    <t>Alternative resolution : replace the words "If a station…or an IBSS" with "If a QSTA or QAP". Also see resolution to comment 63.</t>
  </si>
  <si>
    <t>Withdrawn by commenter</t>
  </si>
  <si>
    <t>Accepted. See resolution to comment 770</t>
  </si>
  <si>
    <t>The requested condition already exists to permit the HC to gain priority access to the medium. The MIB definition in annex D provides two separate sets of EDCF parameters, defined such that the default values for the HC give it priority access to the medium after PIFS. This will be clarified by adding the following sentence to subclause 7.3.2.14: "A QAP shall use the EDCF parameter values during the contention period which are specified separately for the HC in MIB variables dot11HCCWmin, dot11HCCWMax and dot11HCAIFS, and which default to values which give access priority to the HC"</t>
  </si>
  <si>
    <t>Alternative clarification proposed due to concerns over universal interpretation of notation: append the word "inclusive" to the end of the sentence, and also add the word "integer" prior to the second occurrence of the word "value".</t>
  </si>
  <si>
    <t>Accepted. Ambiguity has been resolved by removing the statement that a QAP only has one access category</t>
  </si>
  <si>
    <t>Declined. The specification is as intended. However, it should be noted that any algorithm that produces the same normative behavior as this abstract definition is necessarily also conformant</t>
  </si>
  <si>
    <t>Declined. This is specified elsewhere and the group was concerned that including this specification here would introduce a potentially dangerous redundancy that might lead to a future ambiguity</t>
  </si>
  <si>
    <t>The continuation of a TXOP should be subject to the TXOPLimit[AC]</t>
  </si>
  <si>
    <t>Indicate this somewhere in the clause</t>
  </si>
  <si>
    <t>9.10.1.4</t>
  </si>
  <si>
    <t>"a continuation TXOP only permits transmission of a frame of the same priority".  This should be specific to access category, not priority.</t>
  </si>
  <si>
    <t>Replace "priority" with "access category".</t>
  </si>
  <si>
    <t>9.10.1.7</t>
  </si>
  <si>
    <t>The use of the undefined term "nodes" in this section is unhelpful and unnecessary.</t>
  </si>
  <si>
    <t>Replace with QSTA.</t>
  </si>
  <si>
    <t>9.10.1.7.1</t>
  </si>
  <si>
    <t>The TxTime rules don't acknowledge the use of RTS/CTS or Group Ack.</t>
  </si>
  <si>
    <t>Clarify what happens in this case.</t>
  </si>
  <si>
    <t>The TxUsed rules don't acknowledge the use of RTS/CTS or Group Ack.</t>
  </si>
  <si>
    <t>"TxCounter" is a terrible name that doesn't define its purpose.  Ditto "TxUsed".  The descriptions in table 20.13 are pretty useless too.</t>
  </si>
  <si>
    <t>Replace: TxUsed by TxTotal.   Replace TxCounter by TxSuccessful</t>
  </si>
  <si>
    <t>"Distributed Admission Control should be used for ACs with traffic that is rate capped, like video or voice."  It is not clear from this whether admission control is mandatory, and what "rate capped" means.</t>
  </si>
  <si>
    <t>Clarify normative status of this behaviour either here or in the PICS.</t>
  </si>
  <si>
    <t>Number of comments</t>
  </si>
  <si>
    <t>Total Comments</t>
  </si>
  <si>
    <t>Inoue, Yasuhiko</t>
  </si>
  <si>
    <t>N</t>
  </si>
  <si>
    <t>E</t>
  </si>
  <si>
    <t>T</t>
  </si>
  <si>
    <t xml:space="preserve">Throughout this section (and elsewhere) aAttributeName is used for MIB attributes rather than dot11AttributeName. This is an error carried over from the 1999 standard but there is no need to propagate it!
</t>
  </si>
  <si>
    <t>Change aAttributeName to dot11AttributeName</t>
  </si>
  <si>
    <t xml:space="preserve">Maybe I've misunderstood (!) but in bullet (a) I'm surprised that in the error case the required idle time is not EIFS-DIFS+(AIFSD[AC]+dot11SlotTime) since this would give you EIFS for AIFS=1.
</t>
  </si>
  <si>
    <t>Review.</t>
  </si>
  <si>
    <t>In bullet (b) of the CW[AC] rules it would be complete to say that CW[AC] remains at CWmax[AC] for the remained of the retries once it has reached this value.
(I note that the backoff timer here ranges from (1,CW[AC]+1) and not [0,CW] as per the base standard. This is not a problem given the described timing but an interesting variance.)</t>
  </si>
  <si>
    <t>Add additional rule for completeness.</t>
  </si>
  <si>
    <t xml:space="preserve">Several points here:
1) Some parentheses are required in the formula to make it unambiguous
2) 'next beacon period' could be better defined - is this the beacon period starting at the TBTT after this beacon is transmitted?
3) What happens if the beacon containing this TXBudget is deferred beyond the next TBTT?
</t>
  </si>
  <si>
    <t>Clarification required.</t>
  </si>
  <si>
    <t>First sentence - there are five variables here not four.</t>
  </si>
  <si>
    <t>Editorial</t>
  </si>
  <si>
    <t xml:space="preserve">The start of the second paragraph starts by describing TxCounter - but this description seems to be at odds with the table and later paragraph. Either delete this first sentence or clarify - is this really TxUsed[AC]?
</t>
  </si>
  <si>
    <t>Review timer names to clarify and fix inconsistencies.</t>
  </si>
  <si>
    <t>Clarifications to the text: Replace the word "four" in the first sentence with "five" and append to it "for the purposes of admission control". Change "TxCounter" to "TxUsed[AC]" and add the words "successful or otherwise" between "on-air by" and "transmissions" in the first sentence of the second paragraph.</t>
  </si>
  <si>
    <t>Accepted. Reclassified as editorial.</t>
  </si>
  <si>
    <t>Reclassified as technical. Alternative proposed resolution: text will be clarified to remove the apparent ambiguity. However, it will be clarified to show that EDCF does in fact apply to all QSTAs, not just non-AP QSTAs. Note to TG: this also requires fixing in clause 9.1.3.1, refer to comment of Richard van Leeuwen</t>
  </si>
  <si>
    <t>Accepted. Will resolve by replacing all occurences of "TxBudget" with "TXOPBudget"</t>
  </si>
  <si>
    <t>Accepted, reclassified as editorial. Clarification will show relation of mapping function to subclause 6.1.1.3 and Table 0.1, and other references to access functions</t>
  </si>
  <si>
    <t>Accepted, reclassified as editorial. Duncan volunteers to produce a state diagram</t>
  </si>
  <si>
    <t>Alternative resolution proposed: Add the word "informative" in parentheses following the title of subclause 9.10.1.1</t>
  </si>
  <si>
    <t>Satisfied by resolution proposed for comment 532</t>
  </si>
  <si>
    <t>Satisfied by resolution proposed for comment 3</t>
  </si>
  <si>
    <t>Reclassify as editorial. Accepted</t>
  </si>
  <si>
    <t>Alternative resolution proposed: change "all STAs and APs" to "all QSTAs"</t>
  </si>
  <si>
    <t>Accepted, reclassified as editorial. A definition of "channel access function" will be provided.</t>
  </si>
  <si>
    <t>Satisfied by resolution to comment 534</t>
  </si>
  <si>
    <t>Reclassify as editorial, accept by changing "continuation TXOP" to "continuation of EDCF TXOP" throughout</t>
  </si>
  <si>
    <t>Reclassify as editorial, alternative resolution proposed in light of resolution to comment 633. Replace the final sentence with "When a channel access function continues use of a TXOP gained through the EDCF channel access mechanism, the medium occupancy timer is not reloaded, but continues to count down to zero."</t>
  </si>
  <si>
    <t>Refer to TG</t>
  </si>
  <si>
    <t>Accept as editorial - replace all occurences of "AIFS" with "AIFSN", and all occurences of "AIFSD" with "AIFS". Request the editor add a definition of "AIFSN" to the acronyms section</t>
  </si>
  <si>
    <t>Declined. The diagram is compatible with those in 802.11-1999, and the definition of slot time is as defined there. TGe is not proposing to redefine a slot time or a sifs time. The text does not make use of CCADel for its definition.</t>
  </si>
  <si>
    <t>Accepted, with the following resolution: the leftmost callout will be moved to point to the beginning of the second CCADel period, and the middle callout will be changed by replacing the word "transmission" with "tx to rx turnaround". In addition, the accompanying text defining CCA observation start time will be changed to "aSIFSTime + aSlot Time + D2"</t>
  </si>
  <si>
    <t>Accepted. The text was reviewed and it was determined that the formula should have the text "+aSlotTime" appended to both occurences</t>
  </si>
  <si>
    <t>Accepted - see resolution to comment 267, which is essentially identical</t>
  </si>
  <si>
    <t>Reclassify as editorial. Figure 62.2 already unambiguously shows that the decrement is at the end of a slot sensed to be free, but a sentence will be added to clarify.</t>
  </si>
  <si>
    <t>Accepted as editorial</t>
  </si>
  <si>
    <t>Commenter will be requested to clarify how the number 4 for AIFS is derived</t>
  </si>
  <si>
    <t>Accepted, reclassified as editorial</t>
  </si>
  <si>
    <t>The values contained in 9.10.1.3 are not MIB parameters but PHY parameters, and are thus correctly labeled. If there are occurences elsewhere of incorrect use of MIB/PHY parameter designations, please specify them so that they may be corrected</t>
  </si>
  <si>
    <t>Accepted, the editor will be requested to replace the first occurrence of "timer" with "function"</t>
  </si>
  <si>
    <t>Accepted</t>
  </si>
  <si>
    <t>Accepted. Ambiguity will be resolved by removing the text "…or a higher valued AC" from 9.1.3.1 e)</t>
  </si>
  <si>
    <t>Controversial</t>
  </si>
  <si>
    <t>Needs more work</t>
  </si>
  <si>
    <t>Will be broken out separately in report</t>
  </si>
  <si>
    <t>Referred to group ack group</t>
  </si>
  <si>
    <t>Clarified by response to comment 633</t>
  </si>
  <si>
    <t>Accepted. Clarified by response to comment 633</t>
  </si>
  <si>
    <t>Accepted. Clarified by response to comment 534</t>
  </si>
  <si>
    <t>Accepted.</t>
  </si>
  <si>
    <t>Accepted. See resolution to comment 228</t>
  </si>
  <si>
    <t>Alternative resolution proposed: the use of continuation of an EDCF TXOP has been disambiguated in favor of only permitting frames of the same AC to be sent during a single TXOP, but polled TXOPs are considered to be separate and are not constrained in this way.</t>
  </si>
  <si>
    <t>Accepted. The editor will be instructed to insert the following sentence in subclause 9.10.1.5: "If an internal collision occurs between channel access functions, the QSTA shall not increment either the MSDU or STA short or long retry counters".</t>
  </si>
  <si>
    <t>The effect of this change is minor compared to legacy, and indeed is rounding error compared to the advantage or disadvantage conferred by being closer to or further away from the AP. Given this, and that the result is a simpler implementation, the group does not propose to change the current defintion of the draft.</t>
  </si>
  <si>
    <t>Accepted. A bullet c) will be added that states "CW[AC] shall remain at CWmax[AC] for the remainder of any retries once it has reached that value"</t>
  </si>
  <si>
    <t>Accepted contingent on ratification of proposed resolution to comment 157. If comment 157 is resolved by removing the word "not" from the proposal, the text will be changed by replacing "MPDU or MMPDU" with "MSDU or MMPDU". The comment is in fact not strictly correct, in that an MMPDU is not a subset of an MPDU, but rather is a management equivalent of an MSDU.</t>
  </si>
  <si>
    <t>Clarification of comment requested from commenter</t>
  </si>
  <si>
    <t>The specification of AIFS (channel access and backoff countdown) is not upward compatible.  An upward compatible specification was voted into the standard in Jan ’02, per doc 01/408r3.  Since the specification of AIFS was never explicitly changed by vote, it should remain as in  Draft 3.</t>
  </si>
  <si>
    <t>Use the AIFS specification in Draft 3.</t>
  </si>
  <si>
    <t>Logically, Admission Control does not belong in the MAC sub-layer.</t>
  </si>
  <si>
    <t>Benveniste, Mathilde</t>
  </si>
  <si>
    <t>Worstell, Harry</t>
  </si>
  <si>
    <t>Mehta, Mehul</t>
  </si>
  <si>
    <t>The section advises that distributed admission control should be used with traffic that is rate capped, but gives no indication of how such traffic should be identified.  It makes no sense to apply distributed admission control to some traffic, and not to others.</t>
  </si>
  <si>
    <t>Distributed admission control should either always be used, or never.</t>
  </si>
  <si>
    <t>There is no description of what a STA should do if it is given traffic which it can not transmit due to the rules of distributed admission control.</t>
  </si>
  <si>
    <t>Remove Distributed Admission Control.</t>
  </si>
  <si>
    <t>Barber, Simon</t>
  </si>
  <si>
    <t>9.10.1.7.2; page 67</t>
  </si>
  <si>
    <t>This section is not clear</t>
  </si>
  <si>
    <t>see comments below</t>
  </si>
  <si>
    <t>9.10.1.7.2; line 11; page 67</t>
  </si>
  <si>
    <t>four variables' should be 'five variables' per Table 20.13; from line 11 I assume each variable applies to a separate AC</t>
  </si>
  <si>
    <t>Change four to five; add [AC] to each variable</t>
  </si>
  <si>
    <t>9.10.1.7.2; line 14; page 67</t>
  </si>
  <si>
    <t>Only 'successful' transmissions</t>
  </si>
  <si>
    <t>Change - 'by transmissions' to 'by successful transmissons'</t>
  </si>
  <si>
    <t>9.10.1.7.2; line 23; page 67</t>
  </si>
  <si>
    <t>What is the difference between this TxCounter[AC] and the one in Table 20.13?</t>
  </si>
  <si>
    <t>9.10.1.7.2; line 32; page 67</t>
  </si>
  <si>
    <t>starts' is confusing</t>
  </si>
  <si>
    <t>Change to 'started'</t>
  </si>
  <si>
    <t>9.10.1.7.2; line 33; page 67</t>
  </si>
  <si>
    <t>remain' is confusing</t>
  </si>
  <si>
    <t>Change to 'retain'</t>
  </si>
  <si>
    <t>Second paragraph is not strictly correct. The only time a non-QoS data frame is sent is when the recipient does not have the QoS facility. This means the transmitter is either an AP in an infrastructure BSS or it is operating in an IBSS. From what I understand reordering of MSDUs is allowed across STAs in which case the STA (or the AP) could try a frame and when there is a transmission failure, should be free to try another frame as long as the recipient is different. The second paragraph does not disagree with my thinking but I think further clarification should be made.</t>
  </si>
  <si>
    <t>Rephrase "it must retry each frame" to "it must retry each frame to that destination address". Also, should it be "destination address" or "receiver address"? Clarify.</t>
  </si>
  <si>
    <t xml:space="preserve">The equation does not use a consistent syntax. The symbal "x" is missing after (1-f). </t>
  </si>
  <si>
    <t>Fix it</t>
  </si>
  <si>
    <t>Revision</t>
  </si>
  <si>
    <t>Changes</t>
  </si>
  <si>
    <t>Cooklev, Tudor</t>
  </si>
  <si>
    <t>Montemurro, Michael</t>
  </si>
  <si>
    <t>Comment</t>
  </si>
  <si>
    <t>The Reference Implementation and the Figure requires more explanation. Figure 62.1 shows very little annotation. There should be more of a high level description of how the reference implementation works.</t>
  </si>
  <si>
    <t>Would it be possible to add a state diagram for the queue to illustrate how the channel access function works?</t>
  </si>
  <si>
    <t>Chen, Hungkun</t>
  </si>
  <si>
    <t>Rios, Carlos</t>
  </si>
  <si>
    <t>Date Resolved</t>
  </si>
  <si>
    <t>Spiess, Gary</t>
  </si>
  <si>
    <t>Name</t>
  </si>
  <si>
    <t>Clause</t>
  </si>
  <si>
    <t>Y/N</t>
  </si>
  <si>
    <t>Recommended Change</t>
  </si>
  <si>
    <t>Ad-Hoc Group
Responsible</t>
  </si>
  <si>
    <t>Comment/Explanation</t>
  </si>
  <si>
    <t>Recommended
Disposition</t>
  </si>
  <si>
    <t>Stephens, Adrian</t>
  </si>
  <si>
    <t>Falk, Lars</t>
  </si>
  <si>
    <t>Cam-Winget, Nancy</t>
  </si>
  <si>
    <t>ID</t>
  </si>
  <si>
    <t>Sherman, Matthew</t>
  </si>
  <si>
    <t>Hinsz, Christopher</t>
  </si>
  <si>
    <t>Myles, Andrew</t>
  </si>
  <si>
    <t>Fix</t>
  </si>
  <si>
    <t>9.10.1</t>
  </si>
  <si>
    <t>T</t>
  </si>
  <si>
    <t>Y</t>
  </si>
  <si>
    <t>e</t>
  </si>
  <si>
    <t>n</t>
  </si>
  <si>
    <t>Hillman, Garth</t>
  </si>
  <si>
    <t>Maa, Yeong-Chang</t>
  </si>
  <si>
    <t>9.10</t>
  </si>
  <si>
    <t>9.10.1.3</t>
  </si>
  <si>
    <t>t</t>
  </si>
  <si>
    <t>y</t>
  </si>
  <si>
    <t>Miscellaneous Comments</t>
  </si>
  <si>
    <t>N</t>
  </si>
  <si>
    <t>9.10.1.1</t>
  </si>
  <si>
    <t>Clarify</t>
  </si>
  <si>
    <t>E/T</t>
  </si>
  <si>
    <t>E</t>
  </si>
  <si>
    <t>Draft Incorporating Resolution</t>
  </si>
  <si>
    <t>9.10.1.5</t>
  </si>
  <si>
    <t>The text is missing a ":" after "when either"</t>
  </si>
  <si>
    <t>The text implies that CW[AC] is not updated after a) or b), which further implies that the last paragraph does not apply.
Therefore it is unclear from the text what value the backoff timer should use when a) or b) occur</t>
  </si>
  <si>
    <t>Rewrite the text to remove the ambiguity</t>
  </si>
  <si>
    <t>The text states, "If a station or AP, in an infrastructure BSS or an IBSS, does not use QoS data types when sending frames to a particular destination address, it must retry each frame, once an initial attempt to transmit is made, until that frame is either successful or is discarded."
Presumably, when QoS data types are not used it is intended that an AP can send frames to other destinations before retrying the first frame or discarding it.
Unfortunately, the text can be read to say something different. ie once a frame has been transmitted to one of these destinations, no frames may be sent to other destinations until the frame has been transmitted or discarded</t>
  </si>
  <si>
    <t>Rewrite the second paragraph to fix the identified issue.</t>
  </si>
  <si>
    <t>Black, Simon</t>
  </si>
  <si>
    <t>Kandala, Srinivas</t>
  </si>
  <si>
    <t xml:space="preserve">Remove.  </t>
  </si>
  <si>
    <t xml:space="preserve">The QAP's TxTime counter does not count failed uplink transmissions.   </t>
  </si>
  <si>
    <t>Describe why Distributed Admissions Control still works properly even though TxTime is does not account for failed uplink transmissions or describe how TxTime accounts for them.</t>
  </si>
  <si>
    <t xml:space="preserve">The third-to-last paragraph in this section states that when TxBudget is depleted, "TxMemory converges to TxCounter". Examining the equation for TxMemory earlier in this section, it actually converges to (TxCounter x SurplusFactor) for the particular access class. </t>
  </si>
  <si>
    <t>Make the text consistent with the equation. Perhaps state the following (if it's correct): TxMemory converges to the transmission time used by the QSTA assuming the SurplusFactor accounts for its unsuccessful transmissions.</t>
  </si>
  <si>
    <t>Miller, Robert</t>
  </si>
  <si>
    <t>Lewis, Mike</t>
  </si>
  <si>
    <t>Andren, Carl</t>
  </si>
  <si>
    <t>Housley, Russell</t>
  </si>
  <si>
    <t>9.10.1.3</t>
  </si>
  <si>
    <t>T</t>
  </si>
  <si>
    <t>Y</t>
  </si>
  <si>
    <t>In the second sentence the new duration "AIFSD" is not back-compatible with the 802.11 standard. Please do not use the new term of "AIFSD", instead insert a new acronyms "AIFSN", which can keep the orignal meaning of the term "AIFS" as an interframe duration</t>
  </si>
  <si>
    <t>Please change the formula of "AIFSD[AC] = AIFS[AC] × aSlotTime + aSIFSTime" to "AIFS[AC] = AIFSN[AC] × aSlotTime + aSIFSTime"</t>
  </si>
  <si>
    <t>9.10.1.7.2</t>
  </si>
  <si>
    <t>T</t>
  </si>
  <si>
    <t>Y</t>
  </si>
  <si>
    <t>The term of "SurplusFactor" is not clear</t>
  </si>
  <si>
    <t>Please explain the term</t>
  </si>
  <si>
    <t>Ni, Qiang</t>
  </si>
  <si>
    <t>Liu, Shawn</t>
  </si>
  <si>
    <t>Kuehnel, Thomas</t>
  </si>
  <si>
    <t>clarify or remove</t>
  </si>
  <si>
    <t>unclear: capped with a hysteresis ..</t>
  </si>
  <si>
    <t>unclear: new nodes will not gain</t>
  </si>
  <si>
    <t>new data flos are not ..</t>
  </si>
  <si>
    <t>9.10..1.7.2</t>
  </si>
  <si>
    <t>varible txcounter is multiple times defined: the varible txcounter…; the station also maintains another counter txcounter[ac]</t>
  </si>
  <si>
    <t>admission control mechanims may start oscillating in the presence of overlapping bsss that deploy the same mechanism.</t>
  </si>
  <si>
    <t>9.10.1.6</t>
  </si>
  <si>
    <t>Saying that a non QOS AP must retransmit the the frame before trying another frame is different behavior than the 1999 spec.  Some HW implementations allow for this not to be the case.</t>
  </si>
  <si>
    <t xml:space="preserve">Take the second paragraph out </t>
  </si>
  <si>
    <t>Lefkowitz, Martin</t>
  </si>
  <si>
    <t>Shen, Yangmin</t>
  </si>
  <si>
    <t>Takagi, Masahiro</t>
  </si>
  <si>
    <t>T</t>
  </si>
  <si>
    <t>Y</t>
  </si>
  <si>
    <t>Wentink, Menzo</t>
  </si>
  <si>
    <t>Figure 62.2 describes the EDCF timing relationships using the CCADel parameter.
CCADel is negative using 802.11a values</t>
  </si>
  <si>
    <t>Redraw the diagram avoiding the using of negatives times.</t>
  </si>
  <si>
    <t>It is not clear whether or not the short and long retry counters should be incremented when a condition d) failure occurs</t>
  </si>
  <si>
    <t>The base standard resets CW to CWmin after the complete unicast MSDU is sucessfully transmitted (ie any RTS and all fragments are acked)
However, the text resets CW[AC] to CWmin[AC] whenever a unicast MPDU is sucessfully transmitted (ie an ack or CTS is received). This change has the effect of reducing the average value of CW[AC] compared to legacy.</t>
  </si>
  <si>
    <t>Remove this change or explain why it is justified</t>
  </si>
  <si>
    <t>In creating a backward compatible system it would seem sensible that one of the new QoS access categories should be equivilent to "legacy" 
Using the default values in Table 20.1 and the equation for AIFSD it appears that no access category is equivilent to "legacy"</t>
  </si>
  <si>
    <t>Explain why there is no access category equivilent to "legacy"</t>
  </si>
  <si>
    <t>Problem: A mechanism is needed so that a QAP can indicate whether Distributed Admissions Control is enabled.  If it is disabled, then the TxOPBudget values should be used to indicate the available bandwidth for explicitly admitted flows so that QSTAs can determine if a TSPEC will likely be accepted by a potential parent AP without first associating and authenticating.</t>
  </si>
  <si>
    <t>Solution: Add a Beacon/Probe-Response flag that indicates whether Distributed Admissions Control is enabled.  Add the following text: “If Distributed Admissions Control is disabled, then the advertised TxOPBudget values are used to indicate the available bandwidth for explicitly admitted flows.”  See document 02/678r1</t>
  </si>
  <si>
    <t>McCann, Justin</t>
  </si>
  <si>
    <t>From 9.10.1.3, a STA can obtain the channel when it meets 3 requirements itemized at a, b, and c. My question is about item a.  It says that the channel need to be idle for at least AIFSD[AC]+aSlotTime.  As we can find, it is the differ time plus "aSlotTime". In other words, the smallest time for this would be DIFS (AIFS = 1). Therefore, there is no equivalent PIFS time for the definition of "AIFSD[AC] + aSlotTime". If there is no PIFS time in the differ time, do we need to add 1 in CW for avoiding contention with AP?</t>
  </si>
  <si>
    <t>Please explain or remove the seeming redundancy in backoff timer computation.</t>
  </si>
  <si>
    <t>Maa. Yeong-Chang</t>
  </si>
  <si>
    <t>Conkling, Craig</t>
  </si>
  <si>
    <t>Tsai, Allen</t>
  </si>
  <si>
    <t>Modify the paragraph to make it  grammatically correct.</t>
  </si>
  <si>
    <t>Kaiser, Daryl</t>
  </si>
  <si>
    <t>DCF operations is based on "Fairness" between stations.  That is all stations have the same probability of access to the medium.  Non-QoS STA operating in a QBSS need to be able to achieve fairness with "Best Effort" traffic being carried by QSTA.  Otherwise compatibility with legacy stations cannot be achieved, since fairness is not achieved.  Such fairness cannot be accomplished with the current backoff and deference techniques defined for "EDCF" (See for example 02/099r0).  Something needs to change.  Even though I don't generally care about "EDCF", as a compatibility issue I feel this can shot the whole standard, and have to make it a part of my "no" vote.</t>
  </si>
  <si>
    <t>An infrastructure BSS is too broad a term here.  Should use QBSS.  Also, IBSS cannot support the centralized mechanism required to implement "EDCF", and so should be prohibited from doing so.</t>
  </si>
  <si>
    <t xml:space="preserve">For the case of QoS Data frames, replace "infrastructure BSS" with "QBSS" and delete "or an IBSS," </t>
  </si>
  <si>
    <t>Rejected. The task group considers that enough detail should be specified normatively in order to guarantee interoperability.</t>
  </si>
  <si>
    <t>Distributed admission control should be optional.  It is a late comer to the standard, and has not to my knowledge been realized.  I am very concerned about the stability of the algorithms proposed, and have a number of questions I don't feel are answered yet.  What happens in bi-directional streams if only one gets admitted.  How are race conditions avoided if there is a back log of demand? Also, I'm worried their might be interactionss with admissions control above the MAC in the QSTA.  I don't want to make such a thing mandatory in the standard till it has been well simulated, understood, and brassboarded. While some simulations have been presented, I feel more needs to be done to convince me.  Also, I feel it adds a lot of complexity.  "EDCF" was supposed to be simple and good enough.  Polled Access supporters went through great pains to simplify the "HCF" to make it tolerable to the "EDCF" folks, and removed a lot of potentially useful capabilities to control complexity.  Distributed access proponents also need to watch their complexity level.  To mandate this much additional complexity in EDCF seems unjustified at this time given the current state of development.  Still, EDCF is not particularly important to me, and I don't want to stand too much in the way of those wanting to do it.  So I'm making this a part of my "Yes" vote rather than no vote.  I just hope those in the EDCF community will show the same curtesy.</t>
  </si>
  <si>
    <t xml:space="preserve">After stating that EDCF is based on DCF, one might assume that EDCF applies to QSTAs just like DCF applies to all STAs. But this is not the case. This section should make it clear that EDCF is used only by non-AP QSTAs -- not by all QSTAs. </t>
  </si>
  <si>
    <t>Add a sentence stating the CF contention-based access is used only by non-AP QSTAs -- not by all QSTAs.</t>
  </si>
  <si>
    <t>What is meant by EIFS-DIFS? Is the hyphen supposed to indicate subtraction? If so, could it be changed to match others in the text? Need a character that looks unambiguously like a minus sign, if that's what it's supposed to be.</t>
  </si>
  <si>
    <t xml:space="preserve">Replace the hyphen with the same character used for the minus sign in the equation just below Figure 62.2. Make the same change in the 2nd equation after Figure 62.2  </t>
  </si>
  <si>
    <t>The Description column of Table 20.13 for TxMemory is not an accurate description of this variable. It does not memorize the limit (implying TxLimit, I suppose?); it memorizes the transmission time used by the QSTA</t>
  </si>
  <si>
    <t>Modify the last entry in the Description column of Table 20.13 to read something like: Memorizes the transmission time used.</t>
  </si>
  <si>
    <t xml:space="preserve">The 2nd paragraph, beginning "The variable TxCounter", describes TxUsed, not TxCounter. </t>
  </si>
  <si>
    <t>Modify the first sentence of this paragraph to begin: The variable TxUsed…</t>
  </si>
  <si>
    <t>The paragraph beginning with the condition "If TxBudget[AC]=0" contains a few gramatical errors, including the phrase "other STAs remain TxMemory[AC] unchange"</t>
  </si>
  <si>
    <t>put some random dependency into the admission scheme ore remove it</t>
  </si>
  <si>
    <t>Tsoulogiannis, Tom</t>
  </si>
  <si>
    <t>Contradiction between 9.1.3.1e) and last part of this clause wrt whether you can send from AC with higher value during same TXOP.</t>
  </si>
  <si>
    <t>change to say:  "…of a frame of the same or higher priority…"   or   modify 9.1.3.1 e) to not say higher AC can be used.</t>
  </si>
  <si>
    <t>Lim, Wei Lih</t>
  </si>
  <si>
    <t>Adjust the rules for backoff and deference so that fairness with legacy stations can be achieved.</t>
  </si>
  <si>
    <t>Clearly make the protocols in this clause optional at both the QAP and QSTA.  Update the PICS as well.</t>
  </si>
  <si>
    <t>Adachi, Tomoko</t>
  </si>
  <si>
    <t>E</t>
  </si>
  <si>
    <t>N</t>
  </si>
  <si>
    <t>Figure 62.2 illustrates the example in the following text. It shows the CCA monitoring starting after the first M2 period and the transmission starting after the second M2
Firstly, the CCA monitoring only has to start so that the CCA function can detect any transmission by the start of the M2 period in the next slot. It does not have to start where illustrated.
Secondly, transmission does not start after the second M2. Rather this is where the rx to tx turnaround starts.</t>
  </si>
  <si>
    <t>Correct the diagram to reflect the comments</t>
  </si>
  <si>
    <t>Clarify the issue.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</si>
</sst>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dd/yy"/>
    <numFmt numFmtId="168" formatCode="mmmm\ d\,\ yyyy"/>
  </numFmts>
  <fonts count="9">
    <font>
      <sz val="10"/>
      <name val="Arial"/>
      <family val="0"/>
    </font>
    <font>
      <b/>
      <sz val="10"/>
      <name val="Arial"/>
      <family val="2"/>
    </font>
    <font>
      <sz val="10"/>
      <name val="Tahoma"/>
      <family val="2"/>
    </font>
    <font>
      <u val="single"/>
      <sz val="10"/>
      <color indexed="12"/>
      <name val="Arial"/>
      <family val="0"/>
    </font>
    <font>
      <u val="single"/>
      <sz val="10"/>
      <color indexed="36"/>
      <name val="Arial"/>
      <family val="0"/>
    </font>
    <font>
      <sz val="8"/>
      <name val="Arial"/>
      <family val="0"/>
    </font>
    <font>
      <sz val="12"/>
      <name val="Times New Roman"/>
      <family val="1"/>
    </font>
    <font>
      <sz val="10"/>
      <name val="Andrew!Clauses"/>
      <family val="0"/>
    </font>
    <font>
      <sz val="10"/>
      <name val="Andrew!Types"/>
      <family val="0"/>
    </font>
  </fonts>
  <fills count="7">
    <fill>
      <patternFill/>
    </fill>
    <fill>
      <patternFill patternType="gray125"/>
    </fill>
    <fill>
      <patternFill patternType="solid">
        <fgColor indexed="10"/>
        <bgColor indexed="64"/>
      </patternFill>
    </fill>
    <fill>
      <patternFill patternType="solid">
        <fgColor indexed="15"/>
        <bgColor indexed="64"/>
      </patternFill>
    </fill>
    <fill>
      <patternFill patternType="solid">
        <fgColor indexed="46"/>
        <bgColor indexed="64"/>
      </patternFill>
    </fill>
    <fill>
      <patternFill patternType="solid">
        <fgColor indexed="13"/>
        <bgColor indexed="64"/>
      </patternFill>
    </fill>
    <fill>
      <patternFill patternType="solid">
        <fgColor indexed="11"/>
        <bgColor indexed="64"/>
      </patternFill>
    </fill>
  </fills>
  <borders count="4">
    <border>
      <left/>
      <right/>
      <top/>
      <bottom/>
      <diagonal/>
    </border>
    <border>
      <left style="thin"/>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s>
  <cellStyleXfs count="22">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49" fontId="0" fillId="0" borderId="0" xfId="0" applyNumberFormat="1" applyAlignment="1">
      <alignment wrapText="1"/>
    </xf>
    <xf numFmtId="0" fontId="0" fillId="0" borderId="0" xfId="0" applyAlignment="1">
      <alignment wrapText="1"/>
    </xf>
    <xf numFmtId="1" fontId="1" fillId="0" borderId="0" xfId="0" applyNumberFormat="1" applyFont="1" applyAlignment="1">
      <alignment horizontal="center" wrapText="1"/>
    </xf>
    <xf numFmtId="0" fontId="1" fillId="0" borderId="0" xfId="0" applyFont="1" applyAlignment="1">
      <alignment horizontal="center" wrapText="1"/>
    </xf>
    <xf numFmtId="49" fontId="1" fillId="0" borderId="0" xfId="0" applyNumberFormat="1" applyFont="1" applyAlignment="1">
      <alignment horizontal="center" wrapText="1"/>
    </xf>
    <xf numFmtId="0" fontId="1" fillId="0" borderId="0" xfId="0" applyFont="1" applyAlignment="1">
      <alignment/>
    </xf>
    <xf numFmtId="0" fontId="1" fillId="0" borderId="0" xfId="0" applyFont="1" applyAlignment="1">
      <alignment horizontal="center" vertical="top"/>
    </xf>
    <xf numFmtId="0" fontId="0" fillId="0" borderId="0" xfId="0" applyAlignment="1">
      <alignment horizontal="center" vertical="top"/>
    </xf>
    <xf numFmtId="0" fontId="0" fillId="0" borderId="0" xfId="0" applyAlignment="1">
      <alignment horizontal="center" wrapText="1"/>
    </xf>
    <xf numFmtId="0" fontId="1" fillId="0" borderId="0" xfId="0" applyNumberFormat="1" applyFont="1" applyAlignment="1">
      <alignment horizontal="center" wrapText="1"/>
    </xf>
    <xf numFmtId="49" fontId="0" fillId="0" borderId="0" xfId="0" applyNumberFormat="1" applyAlignment="1">
      <alignment horizontal="center" wrapText="1"/>
    </xf>
    <xf numFmtId="0" fontId="0" fillId="0" borderId="0" xfId="0" applyBorder="1" applyAlignment="1">
      <alignment/>
    </xf>
    <xf numFmtId="0" fontId="0" fillId="0" borderId="0" xfId="0" applyNumberFormat="1" applyFont="1" applyAlignment="1">
      <alignment wrapText="1"/>
    </xf>
    <xf numFmtId="167" fontId="1" fillId="0" borderId="0" xfId="0" applyNumberFormat="1" applyFont="1" applyAlignment="1">
      <alignment horizontal="center" wrapText="1"/>
    </xf>
    <xf numFmtId="167" fontId="0" fillId="0" borderId="0" xfId="0" applyNumberFormat="1" applyAlignment="1">
      <alignment horizontal="center" wrapText="1"/>
    </xf>
    <xf numFmtId="1" fontId="0" fillId="0" borderId="0" xfId="0" applyNumberFormat="1" applyFont="1"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 fillId="0" borderId="1" xfId="0" applyFont="1" applyBorder="1" applyAlignment="1">
      <alignment horizontal="center"/>
    </xf>
    <xf numFmtId="0" fontId="1" fillId="0" borderId="2"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Alignment="1">
      <alignment horizontal="left"/>
    </xf>
    <xf numFmtId="0" fontId="0" fillId="0" borderId="0" xfId="0" applyAlignment="1">
      <alignment vertical="top" wrapText="1"/>
    </xf>
    <xf numFmtId="1" fontId="0" fillId="0" borderId="0" xfId="0" applyNumberFormat="1" applyFont="1" applyAlignment="1">
      <alignment horizontal="center" vertical="top" wrapText="1"/>
    </xf>
    <xf numFmtId="1" fontId="0" fillId="0" borderId="0" xfId="0" applyNumberFormat="1" applyAlignment="1">
      <alignment vertical="top" wrapText="1"/>
    </xf>
    <xf numFmtId="49" fontId="2" fillId="0" borderId="0"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horizontal="center" vertical="top" wrapText="1"/>
      <protection locked="0"/>
    </xf>
    <xf numFmtId="0" fontId="2" fillId="0" borderId="0" xfId="0" applyFont="1" applyFill="1" applyBorder="1" applyAlignment="1" applyProtection="1">
      <alignment horizontal="justify" vertical="top" wrapText="1"/>
      <protection locked="0"/>
    </xf>
    <xf numFmtId="0" fontId="2" fillId="0" borderId="0" xfId="0" applyFont="1" applyFill="1" applyBorder="1" applyAlignment="1" applyProtection="1">
      <alignment horizontal="left" vertical="top" wrapText="1"/>
      <protection locked="0"/>
    </xf>
    <xf numFmtId="0" fontId="0" fillId="0" borderId="0" xfId="0" applyFont="1" applyBorder="1" applyAlignment="1">
      <alignment/>
    </xf>
    <xf numFmtId="0" fontId="0" fillId="0" borderId="0" xfId="0" applyFont="1" applyBorder="1" applyAlignment="1">
      <alignment vertical="top" wrapText="1"/>
    </xf>
    <xf numFmtId="0" fontId="2" fillId="0" borderId="0" xfId="0" applyFont="1" applyFill="1" applyBorder="1" applyAlignment="1" applyProtection="1" quotePrefix="1">
      <alignment horizontal="justify" vertical="top" wrapText="1"/>
      <protection locked="0"/>
    </xf>
    <xf numFmtId="0" fontId="2" fillId="0" borderId="0" xfId="0" applyNumberFormat="1" applyFont="1" applyFill="1" applyBorder="1" applyAlignment="1" applyProtection="1">
      <alignment horizontal="justify" vertical="top" wrapText="1"/>
      <protection locked="0"/>
    </xf>
    <xf numFmtId="0" fontId="0" fillId="0" borderId="0" xfId="0" applyFont="1" applyBorder="1" applyAlignment="1">
      <alignment wrapText="1"/>
    </xf>
    <xf numFmtId="0" fontId="6" fillId="0" borderId="0" xfId="0" applyFont="1" applyBorder="1" applyAlignment="1">
      <alignment/>
    </xf>
    <xf numFmtId="0" fontId="0" fillId="0" borderId="0" xfId="0" applyFont="1" applyBorder="1" applyAlignment="1">
      <alignment horizontal="left" wrapText="1"/>
    </xf>
    <xf numFmtId="0" fontId="0" fillId="0" borderId="0" xfId="0" applyBorder="1" applyAlignment="1">
      <alignment wrapText="1"/>
    </xf>
    <xf numFmtId="49" fontId="7" fillId="0" borderId="0" xfId="0" applyNumberFormat="1" applyFont="1" applyFill="1" applyBorder="1" applyAlignment="1" applyProtection="1">
      <alignment horizontal="center" vertical="top"/>
      <protection locked="0"/>
    </xf>
    <xf numFmtId="0" fontId="8" fillId="0" borderId="0" xfId="0" applyFont="1" applyFill="1" applyBorder="1" applyAlignment="1" applyProtection="1">
      <alignment horizontal="center" vertical="top"/>
      <protection locked="0"/>
    </xf>
    <xf numFmtId="0" fontId="0" fillId="0" borderId="0" xfId="0" applyFill="1" applyBorder="1" applyAlignment="1" applyProtection="1">
      <alignment horizontal="center" vertical="top"/>
      <protection locked="0"/>
    </xf>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justify" vertical="top" wrapText="1"/>
      <protection locked="0"/>
    </xf>
    <xf numFmtId="49" fontId="0" fillId="0" borderId="0" xfId="0" applyNumberFormat="1" applyFont="1" applyFill="1" applyBorder="1" applyAlignment="1" applyProtection="1">
      <alignment horizontal="left" vertical="top" wrapText="1"/>
      <protection locked="0"/>
    </xf>
    <xf numFmtId="0" fontId="0" fillId="0" borderId="0" xfId="0" applyFont="1" applyFill="1" applyBorder="1" applyAlignment="1" applyProtection="1">
      <alignment horizontal="center" vertical="top" wrapText="1"/>
      <protection locked="0"/>
    </xf>
    <xf numFmtId="0" fontId="0" fillId="0" borderId="0" xfId="0" applyFont="1" applyBorder="1" applyAlignment="1">
      <alignment horizontal="left" vertical="top" wrapText="1"/>
    </xf>
    <xf numFmtId="1" fontId="1" fillId="0" borderId="0" xfId="0" applyNumberFormat="1" applyFont="1" applyBorder="1" applyAlignment="1">
      <alignment horizontal="center" wrapText="1"/>
    </xf>
    <xf numFmtId="0" fontId="0" fillId="0" borderId="0" xfId="0" applyBorder="1" applyAlignment="1">
      <alignment vertical="top" wrapText="1"/>
    </xf>
    <xf numFmtId="1" fontId="0" fillId="0" borderId="0" xfId="0" applyNumberFormat="1" applyFont="1" applyBorder="1" applyAlignment="1">
      <alignment wrapText="1"/>
    </xf>
    <xf numFmtId="49" fontId="2" fillId="0" borderId="0" xfId="0" applyNumberFormat="1" applyFont="1" applyFill="1" applyBorder="1" applyAlignment="1" applyProtection="1">
      <alignment horizontal="justify" vertical="top" wrapText="1"/>
      <protection locked="0"/>
    </xf>
    <xf numFmtId="0" fontId="0" fillId="0" borderId="0" xfId="0" applyBorder="1" applyAlignment="1">
      <alignment vertical="top"/>
    </xf>
    <xf numFmtId="0" fontId="1" fillId="0" borderId="0" xfId="0" applyFont="1" applyAlignment="1">
      <alignment horizontal="center"/>
    </xf>
    <xf numFmtId="0" fontId="1" fillId="0" borderId="1" xfId="0" applyFont="1" applyBorder="1" applyAlignment="1">
      <alignment horizontal="left"/>
    </xf>
    <xf numFmtId="0" fontId="1" fillId="0" borderId="0" xfId="0" applyFont="1" applyAlignment="1">
      <alignment horizontal="left"/>
    </xf>
    <xf numFmtId="0" fontId="2" fillId="0" borderId="3" xfId="0" applyFont="1" applyFill="1" applyBorder="1" applyAlignment="1" applyProtection="1">
      <alignment horizontal="center" vertical="top" wrapText="1"/>
      <protection locked="0"/>
    </xf>
    <xf numFmtId="0" fontId="2" fillId="0" borderId="3" xfId="0" applyFont="1" applyFill="1" applyBorder="1" applyAlignment="1" applyProtection="1">
      <alignment horizontal="justify" vertical="top" wrapText="1"/>
      <protection locked="0"/>
    </xf>
    <xf numFmtId="1" fontId="0" fillId="2" borderId="0" xfId="0" applyNumberFormat="1" applyFill="1" applyAlignment="1">
      <alignment vertical="top" wrapText="1"/>
    </xf>
    <xf numFmtId="0" fontId="0" fillId="2" borderId="0" xfId="0" applyFill="1" applyBorder="1" applyAlignment="1">
      <alignment vertical="top" wrapText="1"/>
    </xf>
    <xf numFmtId="0" fontId="6" fillId="2" borderId="0" xfId="0" applyFont="1" applyFill="1" applyBorder="1" applyAlignment="1">
      <alignment/>
    </xf>
    <xf numFmtId="0" fontId="2" fillId="2" borderId="0" xfId="0" applyFont="1" applyFill="1" applyBorder="1" applyAlignment="1" applyProtection="1">
      <alignment horizontal="center" vertical="top" wrapText="1"/>
      <protection locked="0"/>
    </xf>
    <xf numFmtId="0" fontId="2" fillId="2" borderId="0" xfId="0" applyFont="1" applyFill="1" applyBorder="1" applyAlignment="1" applyProtection="1">
      <alignment horizontal="justify" vertical="top" wrapText="1"/>
      <protection locked="0"/>
    </xf>
    <xf numFmtId="1" fontId="0" fillId="2" borderId="0" xfId="0" applyNumberFormat="1" applyFont="1" applyFill="1" applyBorder="1" applyAlignment="1">
      <alignment wrapText="1"/>
    </xf>
    <xf numFmtId="0" fontId="0" fillId="2" borderId="0" xfId="0" applyNumberFormat="1" applyFont="1" applyFill="1" applyAlignment="1">
      <alignment wrapText="1"/>
    </xf>
    <xf numFmtId="49" fontId="0" fillId="2" borderId="0" xfId="0" applyNumberFormat="1" applyFill="1" applyAlignment="1">
      <alignment horizontal="center" wrapText="1"/>
    </xf>
    <xf numFmtId="167" fontId="0" fillId="2" borderId="0" xfId="0" applyNumberFormat="1" applyFill="1" applyAlignment="1">
      <alignment horizontal="center" wrapText="1"/>
    </xf>
    <xf numFmtId="49" fontId="0" fillId="2" borderId="0" xfId="0" applyNumberFormat="1" applyFill="1" applyAlignment="1">
      <alignment wrapText="1"/>
    </xf>
    <xf numFmtId="1" fontId="0" fillId="2" borderId="0" xfId="0" applyNumberFormat="1" applyFont="1" applyFill="1" applyAlignment="1">
      <alignment horizontal="center" vertical="top" wrapText="1"/>
    </xf>
    <xf numFmtId="49" fontId="2" fillId="2" borderId="0" xfId="0" applyNumberFormat="1" applyFont="1" applyFill="1" applyBorder="1" applyAlignment="1" applyProtection="1">
      <alignment horizontal="left" vertical="top" wrapText="1"/>
      <protection locked="0"/>
    </xf>
    <xf numFmtId="0" fontId="2" fillId="2" borderId="0" xfId="0" applyFont="1" applyFill="1" applyBorder="1" applyAlignment="1" applyProtection="1">
      <alignment vertical="top" wrapText="1"/>
      <protection locked="0"/>
    </xf>
    <xf numFmtId="49" fontId="0" fillId="2" borderId="0" xfId="0" applyNumberFormat="1" applyFont="1" applyFill="1" applyBorder="1" applyAlignment="1" applyProtection="1">
      <alignment horizontal="left" vertical="top" wrapText="1"/>
      <protection locked="0"/>
    </xf>
    <xf numFmtId="0" fontId="0" fillId="2" borderId="0" xfId="0" applyFont="1" applyFill="1" applyBorder="1" applyAlignment="1" applyProtection="1">
      <alignment horizontal="center" vertical="top" wrapText="1"/>
      <protection locked="0"/>
    </xf>
    <xf numFmtId="0" fontId="0" fillId="2" borderId="0" xfId="0" applyFont="1" applyFill="1" applyBorder="1" applyAlignment="1" applyProtection="1">
      <alignment horizontal="justify" vertical="top" wrapText="1"/>
      <protection locked="0"/>
    </xf>
    <xf numFmtId="0" fontId="0" fillId="3" borderId="0" xfId="0" applyFill="1" applyAlignment="1">
      <alignment/>
    </xf>
    <xf numFmtId="0" fontId="0" fillId="4" borderId="0" xfId="0" applyFill="1" applyAlignment="1">
      <alignment/>
    </xf>
    <xf numFmtId="0" fontId="0" fillId="5" borderId="0" xfId="0" applyFill="1" applyAlignment="1">
      <alignment/>
    </xf>
    <xf numFmtId="0" fontId="0" fillId="2" borderId="0" xfId="0" applyFill="1" applyAlignment="1">
      <alignment/>
    </xf>
    <xf numFmtId="0" fontId="0" fillId="2" borderId="0" xfId="0" applyFont="1" applyFill="1" applyBorder="1" applyAlignment="1">
      <alignment/>
    </xf>
    <xf numFmtId="0" fontId="0" fillId="0" borderId="0" xfId="0" applyNumberFormat="1" applyFont="1" applyAlignment="1">
      <alignment vertical="top" wrapText="1"/>
    </xf>
    <xf numFmtId="0" fontId="2" fillId="0" borderId="0" xfId="0" applyNumberFormat="1" applyFont="1" applyFill="1" applyBorder="1" applyAlignment="1" applyProtection="1">
      <alignment horizontal="left" vertical="top" wrapText="1"/>
      <protection locked="0"/>
    </xf>
    <xf numFmtId="1" fontId="0" fillId="6" borderId="0" xfId="0" applyNumberFormat="1" applyFont="1" applyFill="1" applyAlignment="1">
      <alignment horizontal="center" vertical="top" wrapText="1"/>
    </xf>
    <xf numFmtId="0" fontId="0" fillId="6" borderId="0" xfId="0" applyFill="1" applyBorder="1" applyAlignment="1">
      <alignment vertical="top" wrapText="1"/>
    </xf>
    <xf numFmtId="49" fontId="2" fillId="6" borderId="0" xfId="0" applyNumberFormat="1" applyFont="1" applyFill="1" applyBorder="1" applyAlignment="1" applyProtection="1">
      <alignment horizontal="left" vertical="top" wrapText="1"/>
      <protection locked="0"/>
    </xf>
    <xf numFmtId="0" fontId="2" fillId="6" borderId="0" xfId="0" applyFont="1" applyFill="1" applyBorder="1" applyAlignment="1" applyProtection="1">
      <alignment horizontal="center" vertical="top" wrapText="1"/>
      <protection locked="0"/>
    </xf>
    <xf numFmtId="0" fontId="2" fillId="6" borderId="0" xfId="0" applyFont="1" applyFill="1" applyBorder="1" applyAlignment="1" applyProtection="1">
      <alignment horizontal="justify" vertical="top" wrapText="1"/>
      <protection locked="0"/>
    </xf>
    <xf numFmtId="1" fontId="0" fillId="6" borderId="0" xfId="0" applyNumberFormat="1" applyFont="1" applyFill="1" applyBorder="1" applyAlignment="1">
      <alignment wrapText="1"/>
    </xf>
    <xf numFmtId="0" fontId="0" fillId="6" borderId="0" xfId="0" applyNumberFormat="1" applyFont="1" applyFill="1" applyAlignment="1">
      <alignment wrapText="1"/>
    </xf>
    <xf numFmtId="49" fontId="0" fillId="6" borderId="0" xfId="0" applyNumberFormat="1" applyFill="1" applyAlignment="1">
      <alignment horizontal="center" wrapText="1"/>
    </xf>
    <xf numFmtId="167" fontId="0" fillId="6" borderId="0" xfId="0" applyNumberFormat="1" applyFill="1" applyAlignment="1">
      <alignment horizontal="center" wrapText="1"/>
    </xf>
    <xf numFmtId="49" fontId="0" fillId="6" borderId="0" xfId="0" applyNumberFormat="1" applyFill="1" applyAlignment="1">
      <alignment wrapText="1"/>
    </xf>
    <xf numFmtId="1" fontId="0" fillId="6" borderId="0" xfId="0" applyNumberFormat="1" applyFill="1" applyAlignment="1">
      <alignment vertical="top" wrapText="1"/>
    </xf>
    <xf numFmtId="49" fontId="7" fillId="6" borderId="0" xfId="0" applyNumberFormat="1" applyFont="1" applyFill="1" applyBorder="1" applyAlignment="1" applyProtection="1">
      <alignment horizontal="center" vertical="top"/>
      <protection locked="0"/>
    </xf>
    <xf numFmtId="0" fontId="8" fillId="6" borderId="0" xfId="0" applyFont="1" applyFill="1" applyBorder="1" applyAlignment="1" applyProtection="1">
      <alignment horizontal="center" vertical="top"/>
      <protection locked="0"/>
    </xf>
    <xf numFmtId="0" fontId="0" fillId="6" borderId="0" xfId="0" applyFill="1" applyBorder="1" applyAlignment="1" applyProtection="1">
      <alignment horizontal="center" vertical="top"/>
      <protection locked="0"/>
    </xf>
    <xf numFmtId="0" fontId="0" fillId="6" borderId="0" xfId="0" applyFill="1" applyBorder="1" applyAlignment="1" applyProtection="1">
      <alignment horizontal="left" vertical="top" wrapText="1"/>
      <protection locked="0"/>
    </xf>
    <xf numFmtId="0" fontId="0" fillId="6" borderId="0" xfId="0" applyFont="1" applyFill="1" applyBorder="1" applyAlignment="1">
      <alignment horizontal="justify"/>
    </xf>
    <xf numFmtId="0" fontId="0" fillId="6" borderId="0" xfId="0" applyFont="1" applyFill="1" applyBorder="1" applyAlignment="1">
      <alignment vertical="justify"/>
    </xf>
    <xf numFmtId="49" fontId="0" fillId="6" borderId="0" xfId="0" applyNumberFormat="1" applyFont="1" applyFill="1" applyBorder="1" applyAlignment="1" applyProtection="1">
      <alignment horizontal="left" vertical="top" wrapText="1"/>
      <protection locked="0"/>
    </xf>
    <xf numFmtId="0" fontId="0" fillId="6" borderId="0" xfId="0" applyFont="1" applyFill="1" applyBorder="1" applyAlignment="1" applyProtection="1">
      <alignment horizontal="center" vertical="top" wrapText="1"/>
      <protection locked="0"/>
    </xf>
    <xf numFmtId="0" fontId="0" fillId="6" borderId="0" xfId="0" applyFont="1" applyFill="1" applyBorder="1" applyAlignment="1" applyProtection="1">
      <alignment horizontal="justify" vertical="top" wrapText="1"/>
      <protection locked="0"/>
    </xf>
    <xf numFmtId="0" fontId="2" fillId="6" borderId="0" xfId="0" applyFont="1" applyFill="1" applyBorder="1" applyAlignment="1" applyProtection="1">
      <alignment horizontal="left" vertical="top" wrapText="1"/>
      <protection locked="0"/>
    </xf>
    <xf numFmtId="0" fontId="0" fillId="2" borderId="0" xfId="0" applyFont="1" applyFill="1" applyBorder="1" applyAlignment="1">
      <alignment vertical="top" wrapText="1"/>
    </xf>
    <xf numFmtId="49" fontId="0" fillId="2" borderId="0" xfId="0" applyNumberFormat="1" applyFont="1" applyFill="1" applyAlignment="1">
      <alignment horizontal="center" wrapText="1"/>
    </xf>
    <xf numFmtId="167" fontId="0" fillId="2" borderId="0" xfId="0" applyNumberFormat="1" applyFont="1" applyFill="1" applyAlignment="1">
      <alignment horizontal="center" wrapText="1"/>
    </xf>
    <xf numFmtId="49" fontId="0" fillId="2" borderId="0" xfId="0" applyNumberFormat="1" applyFont="1" applyFill="1" applyAlignment="1">
      <alignment wrapText="1"/>
    </xf>
    <xf numFmtId="0" fontId="0" fillId="6" borderId="0" xfId="0" applyFill="1" applyBorder="1" applyAlignment="1">
      <alignment/>
    </xf>
    <xf numFmtId="0" fontId="2" fillId="6" borderId="0" xfId="0" applyNumberFormat="1" applyFont="1" applyFill="1" applyBorder="1" applyAlignment="1" applyProtection="1">
      <alignment horizontal="justify" vertical="top" wrapText="1"/>
      <protection locked="0"/>
    </xf>
    <xf numFmtId="0" fontId="6" fillId="6" borderId="0" xfId="0" applyFont="1" applyFill="1" applyBorder="1" applyAlignment="1">
      <alignment/>
    </xf>
    <xf numFmtId="0" fontId="2" fillId="2" borderId="0" xfId="0" applyFont="1" applyFill="1" applyBorder="1" applyAlignment="1" applyProtection="1">
      <alignment horizontal="left" vertical="top" wrapText="1"/>
      <protection locked="0"/>
    </xf>
    <xf numFmtId="0" fontId="0" fillId="6" borderId="0" xfId="0" applyNumberFormat="1" applyFont="1" applyFill="1" applyAlignment="1">
      <alignment vertical="top" wrapText="1"/>
    </xf>
    <xf numFmtId="0" fontId="2" fillId="6" borderId="0" xfId="0" applyNumberFormat="1" applyFont="1" applyFill="1" applyBorder="1" applyAlignment="1" applyProtection="1">
      <alignment horizontal="left" vertical="top" wrapText="1"/>
      <protection locked="0"/>
    </xf>
    <xf numFmtId="0" fontId="2" fillId="6" borderId="0" xfId="0" applyFont="1" applyFill="1" applyBorder="1" applyAlignment="1" applyProtection="1" quotePrefix="1">
      <alignment horizontal="justify" vertical="top" wrapText="1"/>
      <protection locked="0"/>
    </xf>
    <xf numFmtId="1" fontId="0" fillId="6" borderId="0" xfId="0" applyNumberFormat="1" applyFont="1" applyFill="1" applyAlignment="1">
      <alignment vertical="top" wrapText="1"/>
    </xf>
    <xf numFmtId="0" fontId="0" fillId="6" borderId="0" xfId="0" applyFont="1" applyFill="1" applyBorder="1" applyAlignment="1">
      <alignment vertical="top" wrapText="1"/>
    </xf>
    <xf numFmtId="49" fontId="0" fillId="6" borderId="0" xfId="0" applyNumberFormat="1" applyFont="1" applyFill="1" applyBorder="1" applyAlignment="1" applyProtection="1">
      <alignment horizontal="left" vertical="top" wrapText="1"/>
      <protection locked="0"/>
    </xf>
    <xf numFmtId="0" fontId="0" fillId="6" borderId="0" xfId="0" applyFont="1" applyFill="1" applyBorder="1" applyAlignment="1" applyProtection="1">
      <alignment horizontal="center" vertical="top" wrapText="1"/>
      <protection locked="0"/>
    </xf>
    <xf numFmtId="0" fontId="0" fillId="6" borderId="0" xfId="0" applyNumberFormat="1" applyFont="1" applyFill="1" applyBorder="1" applyAlignment="1" applyProtection="1">
      <alignment horizontal="justify" vertical="top" wrapText="1"/>
      <protection locked="0"/>
    </xf>
    <xf numFmtId="1" fontId="0" fillId="6" borderId="0" xfId="0" applyNumberFormat="1" applyFont="1" applyFill="1" applyBorder="1" applyAlignment="1">
      <alignment wrapText="1"/>
    </xf>
    <xf numFmtId="0" fontId="0" fillId="6" borderId="0" xfId="0" applyNumberFormat="1" applyFont="1" applyFill="1" applyAlignment="1">
      <alignment vertical="top" wrapText="1"/>
    </xf>
    <xf numFmtId="167" fontId="0" fillId="6" borderId="0" xfId="0" applyNumberFormat="1" applyFont="1" applyFill="1" applyAlignment="1">
      <alignment horizontal="center" wrapText="1"/>
    </xf>
    <xf numFmtId="49" fontId="0" fillId="6" borderId="0" xfId="0" applyNumberFormat="1" applyFont="1" applyFill="1" applyAlignment="1">
      <alignment wrapText="1"/>
    </xf>
    <xf numFmtId="0" fontId="0" fillId="6" borderId="0" xfId="0" applyFill="1" applyAlignment="1">
      <alignment/>
    </xf>
    <xf numFmtId="0" fontId="1" fillId="6" borderId="0" xfId="0" applyFont="1" applyFill="1" applyAlignment="1">
      <alignment/>
    </xf>
    <xf numFmtId="0" fontId="2" fillId="2" borderId="0" xfId="0" applyFont="1" applyFill="1" applyBorder="1" applyAlignment="1" applyProtection="1" quotePrefix="1">
      <alignment horizontal="justify" vertical="top" wrapText="1"/>
      <protection locked="0"/>
    </xf>
    <xf numFmtId="0" fontId="0" fillId="0" borderId="0" xfId="0" applyFont="1" applyFill="1" applyAlignment="1">
      <alignment/>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LB_Comments!$H$179:$H$186</c:f>
              <c:strCache>
                <c:ptCount val="8"/>
                <c:pt idx="0">
                  <c:v>Total</c:v>
                </c:pt>
                <c:pt idx="1">
                  <c:v>Open</c:v>
                </c:pt>
                <c:pt idx="2">
                  <c:v>AR</c:v>
                </c:pt>
                <c:pt idx="3">
                  <c:v>AC</c:v>
                </c:pt>
                <c:pt idx="4">
                  <c:v>AN</c:v>
                </c:pt>
                <c:pt idx="5">
                  <c:v>AW</c:v>
                </c:pt>
                <c:pt idx="6">
                  <c:v>AD</c:v>
                </c:pt>
                <c:pt idx="7">
                  <c:v>R</c:v>
                </c:pt>
              </c:strCache>
            </c:strRef>
          </c:cat>
          <c:val>
            <c:numRef>
              <c:f>LB_Comments!$I$179:$I$186</c:f>
              <c:numCache>
                <c:ptCount val="8"/>
                <c:pt idx="0">
                  <c:v>154</c:v>
                </c:pt>
                <c:pt idx="1">
                  <c:v>48</c:v>
                </c:pt>
                <c:pt idx="2">
                  <c:v>1</c:v>
                </c:pt>
                <c:pt idx="3">
                  <c:v>29</c:v>
                </c:pt>
                <c:pt idx="4">
                  <c:v>1</c:v>
                </c:pt>
                <c:pt idx="5">
                  <c:v>0</c:v>
                </c:pt>
                <c:pt idx="6">
                  <c:v>0</c:v>
                </c:pt>
                <c:pt idx="7">
                  <c:v>75</c:v>
                </c:pt>
              </c:numCache>
            </c:numRef>
          </c:val>
          <c:shape val="box"/>
        </c:ser>
        <c:shape val="box"/>
        <c:axId val="33954983"/>
        <c:axId val="37159392"/>
      </c:bar3DChart>
      <c:catAx>
        <c:axId val="33954983"/>
        <c:scaling>
          <c:orientation val="minMax"/>
        </c:scaling>
        <c:axPos val="b"/>
        <c:delete val="0"/>
        <c:numFmt formatCode="General" sourceLinked="1"/>
        <c:majorTickMark val="out"/>
        <c:minorTickMark val="none"/>
        <c:tickLblPos val="low"/>
        <c:crossAx val="37159392"/>
        <c:crosses val="autoZero"/>
        <c:auto val="1"/>
        <c:lblOffset val="100"/>
        <c:noMultiLvlLbl val="0"/>
      </c:catAx>
      <c:valAx>
        <c:axId val="37159392"/>
        <c:scaling>
          <c:orientation val="minMax"/>
        </c:scaling>
        <c:axPos val="l"/>
        <c:majorGridlines/>
        <c:delete val="0"/>
        <c:numFmt formatCode="General" sourceLinked="1"/>
        <c:majorTickMark val="out"/>
        <c:minorTickMark val="none"/>
        <c:tickLblPos val="nextTo"/>
        <c:crossAx val="33954983"/>
        <c:crossesAt val="1"/>
        <c:crossBetween val="between"/>
        <c:dispUnits/>
      </c:valAx>
      <c:dTable>
        <c:showHorzBorder val="1"/>
        <c:showVertBorder val="1"/>
        <c:showOutline val="1"/>
        <c:showKeys val="0"/>
      </c:dTable>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8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4"/>
  <sheetViews>
    <sheetView workbookViewId="0" topLeftCell="A1">
      <selection activeCell="A4" sqref="A4"/>
    </sheetView>
  </sheetViews>
  <sheetFormatPr defaultColWidth="9.140625" defaultRowHeight="12.75"/>
  <cols>
    <col min="1" max="1" width="40.140625" style="0" customWidth="1"/>
  </cols>
  <sheetData>
    <row r="1" ht="12.75">
      <c r="A1" s="77" t="s">
        <v>411</v>
      </c>
    </row>
    <row r="2" ht="12.75">
      <c r="A2" s="76" t="s">
        <v>412</v>
      </c>
    </row>
    <row r="3" ht="12.75">
      <c r="A3" s="75" t="s">
        <v>413</v>
      </c>
    </row>
    <row r="4" ht="12.75">
      <c r="A4" s="74" t="s">
        <v>414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57"/>
  <sheetViews>
    <sheetView workbookViewId="0" topLeftCell="A1">
      <selection activeCell="A11" sqref="A11"/>
    </sheetView>
  </sheetViews>
  <sheetFormatPr defaultColWidth="9.140625" defaultRowHeight="12.75"/>
  <cols>
    <col min="1" max="1" width="100.7109375" style="0" customWidth="1"/>
  </cols>
  <sheetData>
    <row r="1" s="123" customFormat="1" ht="12.75">
      <c r="A1" s="123" t="s">
        <v>204</v>
      </c>
    </row>
    <row r="2" ht="12.75">
      <c r="A2" t="s">
        <v>205</v>
      </c>
    </row>
    <row r="3" ht="12.75">
      <c r="A3" t="s">
        <v>206</v>
      </c>
    </row>
    <row r="4" ht="12.75">
      <c r="A4" t="s">
        <v>207</v>
      </c>
    </row>
    <row r="5" s="123" customFormat="1" ht="12.75">
      <c r="A5" s="123" t="s">
        <v>208</v>
      </c>
    </row>
    <row r="6" ht="12.75">
      <c r="A6" t="s">
        <v>209</v>
      </c>
    </row>
    <row r="7" s="123" customFormat="1" ht="12.75">
      <c r="A7" s="123" t="s">
        <v>210</v>
      </c>
    </row>
    <row r="8" ht="12.75">
      <c r="A8" t="s">
        <v>211</v>
      </c>
    </row>
    <row r="9" ht="12.75">
      <c r="A9" t="s">
        <v>212</v>
      </c>
    </row>
    <row r="10" ht="12.75">
      <c r="A10" t="s">
        <v>213</v>
      </c>
    </row>
    <row r="11" ht="12.75">
      <c r="A11" t="s">
        <v>214</v>
      </c>
    </row>
    <row r="12" ht="12.75">
      <c r="A12" t="s">
        <v>215</v>
      </c>
    </row>
    <row r="13" ht="12.75">
      <c r="A13" t="s">
        <v>216</v>
      </c>
    </row>
    <row r="14" s="123" customFormat="1" ht="12.75">
      <c r="A14" s="123" t="s">
        <v>217</v>
      </c>
    </row>
    <row r="15" ht="12.75">
      <c r="A15" t="s">
        <v>218</v>
      </c>
    </row>
    <row r="16" s="123" customFormat="1" ht="12.75">
      <c r="A16" s="123" t="s">
        <v>219</v>
      </c>
    </row>
    <row r="17" ht="12.75">
      <c r="A17" t="s">
        <v>220</v>
      </c>
    </row>
    <row r="21" s="123" customFormat="1" ht="12.75">
      <c r="A21" s="123" t="s">
        <v>221</v>
      </c>
    </row>
    <row r="22" ht="12.75">
      <c r="A22" t="s">
        <v>222</v>
      </c>
    </row>
    <row r="23" ht="12.75">
      <c r="A23" t="s">
        <v>223</v>
      </c>
    </row>
    <row r="24" ht="12.75">
      <c r="A24" t="s">
        <v>224</v>
      </c>
    </row>
    <row r="25" ht="12.75">
      <c r="A25" t="s">
        <v>225</v>
      </c>
    </row>
    <row r="26" s="123" customFormat="1" ht="12.75">
      <c r="A26" s="123" t="s">
        <v>226</v>
      </c>
    </row>
    <row r="27" ht="12.75">
      <c r="A27" t="s">
        <v>227</v>
      </c>
    </row>
    <row r="28" s="123" customFormat="1" ht="12.75">
      <c r="A28" s="123" t="s">
        <v>228</v>
      </c>
    </row>
    <row r="29" ht="12.75">
      <c r="A29" t="s">
        <v>229</v>
      </c>
    </row>
    <row r="30" s="126" customFormat="1" ht="12.75">
      <c r="A30" s="125" t="s">
        <v>209</v>
      </c>
    </row>
    <row r="31" s="123" customFormat="1" ht="12.75">
      <c r="A31" s="123" t="s">
        <v>230</v>
      </c>
    </row>
    <row r="32" ht="12.75">
      <c r="A32" s="125" t="s">
        <v>206</v>
      </c>
    </row>
    <row r="33" s="122" customFormat="1" ht="12.75">
      <c r="A33" s="123" t="s">
        <v>231</v>
      </c>
    </row>
    <row r="34" ht="12.75">
      <c r="A34" s="125" t="s">
        <v>232</v>
      </c>
    </row>
    <row r="35" ht="12.75">
      <c r="A35" s="125" t="s">
        <v>209</v>
      </c>
    </row>
    <row r="36" ht="12.75">
      <c r="A36" s="125" t="s">
        <v>233</v>
      </c>
    </row>
    <row r="37" ht="12.75">
      <c r="A37" s="125" t="s">
        <v>234</v>
      </c>
    </row>
    <row r="38" ht="12.75">
      <c r="A38" s="125" t="s">
        <v>235</v>
      </c>
    </row>
    <row r="39" s="123" customFormat="1" ht="12.75">
      <c r="A39" s="123" t="s">
        <v>236</v>
      </c>
    </row>
    <row r="40" ht="12.75">
      <c r="A40" s="125" t="s">
        <v>237</v>
      </c>
    </row>
    <row r="41" ht="12.75">
      <c r="A41" s="125" t="s">
        <v>238</v>
      </c>
    </row>
    <row r="42" ht="12.75">
      <c r="A42" s="125" t="s">
        <v>239</v>
      </c>
    </row>
    <row r="43" s="123" customFormat="1" ht="12.75">
      <c r="A43" s="123" t="s">
        <v>240</v>
      </c>
    </row>
    <row r="44" ht="12.75">
      <c r="A44" s="125" t="s">
        <v>241</v>
      </c>
    </row>
    <row r="45" s="123" customFormat="1" ht="12.75">
      <c r="A45" s="123" t="s">
        <v>242</v>
      </c>
    </row>
    <row r="46" ht="12.75">
      <c r="A46" s="125" t="s">
        <v>227</v>
      </c>
    </row>
    <row r="47" ht="12.75">
      <c r="A47" s="125" t="s">
        <v>209</v>
      </c>
    </row>
    <row r="48" s="123" customFormat="1" ht="12.75">
      <c r="A48" s="123" t="s">
        <v>243</v>
      </c>
    </row>
    <row r="49" ht="12.75">
      <c r="A49" s="125" t="s">
        <v>244</v>
      </c>
    </row>
    <row r="50" ht="12.75">
      <c r="A50" s="125" t="s">
        <v>245</v>
      </c>
    </row>
    <row r="51" ht="12.75">
      <c r="A51" s="125" t="s">
        <v>227</v>
      </c>
    </row>
    <row r="52" ht="12.75">
      <c r="A52" s="125" t="s">
        <v>207</v>
      </c>
    </row>
    <row r="53" ht="12.75">
      <c r="A53" s="125" t="s">
        <v>238</v>
      </c>
    </row>
    <row r="54" ht="12.75">
      <c r="A54" s="125" t="s">
        <v>225</v>
      </c>
    </row>
    <row r="55" ht="12.75">
      <c r="A55" s="125" t="s">
        <v>246</v>
      </c>
    </row>
    <row r="56" ht="12.75">
      <c r="A56" s="125" t="s">
        <v>247</v>
      </c>
    </row>
    <row r="57" ht="12.75">
      <c r="A57" s="125" t="s">
        <v>248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1:N597"/>
  <sheetViews>
    <sheetView tabSelected="1" zoomScale="75" zoomScaleNormal="75" workbookViewId="0" topLeftCell="B1">
      <pane ySplit="1" topLeftCell="BM2" activePane="bottomLeft" state="frozen"/>
      <selection pane="topLeft" activeCell="A1" sqref="A1"/>
      <selection pane="bottomLeft" activeCell="J2" sqref="J2"/>
    </sheetView>
  </sheetViews>
  <sheetFormatPr defaultColWidth="9.140625" defaultRowHeight="12.75"/>
  <cols>
    <col min="1" max="1" width="9.140625" style="27" customWidth="1"/>
    <col min="2" max="2" width="17.140625" style="25" customWidth="1"/>
    <col min="3" max="3" width="11.00390625" style="2" customWidth="1"/>
    <col min="4" max="5" width="5.140625" style="9" customWidth="1"/>
    <col min="6" max="6" width="40.7109375" style="2" customWidth="1"/>
    <col min="7" max="7" width="42.00390625" style="2" customWidth="1"/>
    <col min="8" max="8" width="14.57421875" style="16" customWidth="1"/>
    <col min="9" max="9" width="33.8515625" style="13" customWidth="1"/>
    <col min="10" max="10" width="9.140625" style="13" customWidth="1"/>
    <col min="11" max="11" width="17.8515625" style="11" customWidth="1"/>
    <col min="12" max="12" width="15.140625" style="15" customWidth="1"/>
    <col min="13" max="13" width="45.7109375" style="1" customWidth="1"/>
    <col min="14" max="16384" width="9.140625" style="1" customWidth="1"/>
  </cols>
  <sheetData>
    <row r="1" spans="1:13" s="5" customFormat="1" ht="38.25">
      <c r="A1" s="3" t="s">
        <v>479</v>
      </c>
      <c r="B1" s="4" t="s">
        <v>469</v>
      </c>
      <c r="C1" s="4" t="s">
        <v>470</v>
      </c>
      <c r="D1" s="4" t="s">
        <v>499</v>
      </c>
      <c r="E1" s="4" t="s">
        <v>471</v>
      </c>
      <c r="F1" s="4" t="s">
        <v>474</v>
      </c>
      <c r="G1" s="4" t="s">
        <v>472</v>
      </c>
      <c r="H1" s="3" t="s">
        <v>473</v>
      </c>
      <c r="I1" s="10" t="s">
        <v>475</v>
      </c>
      <c r="J1" s="10" t="s">
        <v>319</v>
      </c>
      <c r="K1" s="5" t="s">
        <v>501</v>
      </c>
      <c r="L1" s="14" t="s">
        <v>467</v>
      </c>
      <c r="M1" s="5" t="s">
        <v>495</v>
      </c>
    </row>
    <row r="2" spans="1:12" s="90" customFormat="1" ht="38.25">
      <c r="A2" s="81">
        <v>1531</v>
      </c>
      <c r="B2" s="82" t="s">
        <v>81</v>
      </c>
      <c r="C2" s="83" t="s">
        <v>491</v>
      </c>
      <c r="D2" s="84" t="s">
        <v>368</v>
      </c>
      <c r="E2" s="84" t="s">
        <v>367</v>
      </c>
      <c r="F2" s="85" t="s">
        <v>56</v>
      </c>
      <c r="G2" s="85" t="s">
        <v>118</v>
      </c>
      <c r="H2" s="86"/>
      <c r="I2" s="87"/>
      <c r="J2" s="87" t="s">
        <v>329</v>
      </c>
      <c r="K2" s="88"/>
      <c r="L2" s="89"/>
    </row>
    <row r="3" spans="1:12" s="90" customFormat="1" ht="38.25">
      <c r="A3" s="81">
        <v>1543</v>
      </c>
      <c r="B3" s="82" t="s">
        <v>81</v>
      </c>
      <c r="C3" s="83" t="s">
        <v>491</v>
      </c>
      <c r="D3" s="84" t="s">
        <v>368</v>
      </c>
      <c r="E3" s="84" t="s">
        <v>367</v>
      </c>
      <c r="F3" s="85" t="s">
        <v>79</v>
      </c>
      <c r="G3" s="85" t="s">
        <v>80</v>
      </c>
      <c r="H3" s="86"/>
      <c r="I3" s="87"/>
      <c r="J3" s="87" t="s">
        <v>329</v>
      </c>
      <c r="K3" s="88"/>
      <c r="L3" s="89"/>
    </row>
    <row r="4" spans="1:12" s="90" customFormat="1" ht="114.75">
      <c r="A4" s="91">
        <v>1348</v>
      </c>
      <c r="B4" s="82" t="s">
        <v>531</v>
      </c>
      <c r="C4" s="83" t="s">
        <v>536</v>
      </c>
      <c r="D4" s="84" t="s">
        <v>487</v>
      </c>
      <c r="E4" s="84" t="s">
        <v>488</v>
      </c>
      <c r="F4" s="85" t="s">
        <v>537</v>
      </c>
      <c r="G4" s="85" t="s">
        <v>532</v>
      </c>
      <c r="H4" s="86"/>
      <c r="I4" s="87" t="s">
        <v>382</v>
      </c>
      <c r="J4" s="87" t="s">
        <v>329</v>
      </c>
      <c r="K4" s="88"/>
      <c r="L4" s="89"/>
    </row>
    <row r="5" spans="1:12" s="67" customFormat="1" ht="89.25">
      <c r="A5" s="58">
        <v>374</v>
      </c>
      <c r="B5" s="59" t="s">
        <v>429</v>
      </c>
      <c r="C5" s="60" t="s">
        <v>484</v>
      </c>
      <c r="D5" s="61" t="s">
        <v>545</v>
      </c>
      <c r="E5" s="61" t="s">
        <v>546</v>
      </c>
      <c r="F5" s="62" t="s">
        <v>426</v>
      </c>
      <c r="G5" s="62" t="s">
        <v>427</v>
      </c>
      <c r="H5" s="63"/>
      <c r="I5" s="64"/>
      <c r="J5" s="64" t="s">
        <v>320</v>
      </c>
      <c r="K5" s="65"/>
      <c r="L5" s="66"/>
    </row>
    <row r="6" spans="1:12" s="90" customFormat="1" ht="63.75">
      <c r="A6" s="91">
        <v>1116</v>
      </c>
      <c r="B6" s="82" t="s">
        <v>273</v>
      </c>
      <c r="C6" s="83" t="s">
        <v>253</v>
      </c>
      <c r="D6" s="84" t="s">
        <v>254</v>
      </c>
      <c r="E6" s="84"/>
      <c r="F6" s="85" t="s">
        <v>255</v>
      </c>
      <c r="G6" s="85" t="s">
        <v>256</v>
      </c>
      <c r="H6" s="86"/>
      <c r="I6" s="87" t="s">
        <v>383</v>
      </c>
      <c r="J6" s="87" t="s">
        <v>329</v>
      </c>
      <c r="K6" s="88"/>
      <c r="L6" s="89"/>
    </row>
    <row r="7" spans="1:12" s="90" customFormat="1" ht="114.75">
      <c r="A7" s="81">
        <v>1257</v>
      </c>
      <c r="B7" s="82" t="s">
        <v>564</v>
      </c>
      <c r="C7" s="92" t="s">
        <v>484</v>
      </c>
      <c r="D7" s="93" t="s">
        <v>500</v>
      </c>
      <c r="E7" s="94" t="s">
        <v>496</v>
      </c>
      <c r="F7" s="95" t="s">
        <v>570</v>
      </c>
      <c r="G7" s="95" t="s">
        <v>571</v>
      </c>
      <c r="H7" s="86"/>
      <c r="I7" s="87" t="s">
        <v>384</v>
      </c>
      <c r="J7" s="87" t="s">
        <v>329</v>
      </c>
      <c r="K7" s="88"/>
      <c r="L7" s="89"/>
    </row>
    <row r="8" spans="1:12" s="90" customFormat="1" ht="38.25">
      <c r="A8" s="81">
        <v>1727</v>
      </c>
      <c r="B8" s="82" t="s">
        <v>307</v>
      </c>
      <c r="C8" s="83" t="s">
        <v>294</v>
      </c>
      <c r="D8" s="84" t="s">
        <v>368</v>
      </c>
      <c r="E8" s="84" t="s">
        <v>367</v>
      </c>
      <c r="F8" s="96" t="s">
        <v>295</v>
      </c>
      <c r="G8" s="97" t="s">
        <v>296</v>
      </c>
      <c r="H8" s="86"/>
      <c r="I8" s="87" t="s">
        <v>385</v>
      </c>
      <c r="J8" s="87" t="s">
        <v>329</v>
      </c>
      <c r="K8" s="88"/>
      <c r="L8" s="89"/>
    </row>
    <row r="9" spans="1:12" s="90" customFormat="1" ht="63.75">
      <c r="A9" s="81">
        <v>3</v>
      </c>
      <c r="B9" s="82" t="s">
        <v>461</v>
      </c>
      <c r="C9" s="83" t="s">
        <v>497</v>
      </c>
      <c r="D9" s="84" t="s">
        <v>485</v>
      </c>
      <c r="E9" s="84" t="s">
        <v>486</v>
      </c>
      <c r="F9" s="85" t="s">
        <v>462</v>
      </c>
      <c r="G9" s="85" t="s">
        <v>463</v>
      </c>
      <c r="H9" s="86"/>
      <c r="I9" s="87" t="s">
        <v>386</v>
      </c>
      <c r="J9" s="87" t="s">
        <v>329</v>
      </c>
      <c r="K9" s="88"/>
      <c r="L9" s="89"/>
    </row>
    <row r="10" spans="1:12" s="90" customFormat="1" ht="38.25">
      <c r="A10" s="91">
        <v>4</v>
      </c>
      <c r="B10" s="82" t="s">
        <v>461</v>
      </c>
      <c r="C10" s="83" t="s">
        <v>497</v>
      </c>
      <c r="D10" s="84" t="s">
        <v>485</v>
      </c>
      <c r="E10" s="84" t="s">
        <v>486</v>
      </c>
      <c r="F10" s="85" t="s">
        <v>462</v>
      </c>
      <c r="G10" s="85" t="s">
        <v>464</v>
      </c>
      <c r="H10" s="86"/>
      <c r="I10" s="87" t="s">
        <v>387</v>
      </c>
      <c r="J10" s="87" t="s">
        <v>329</v>
      </c>
      <c r="K10" s="88"/>
      <c r="L10" s="89"/>
    </row>
    <row r="11" spans="1:12" s="90" customFormat="1" ht="38.25">
      <c r="A11" s="91">
        <v>532</v>
      </c>
      <c r="B11" s="82" t="s">
        <v>82</v>
      </c>
      <c r="C11" s="98" t="s">
        <v>497</v>
      </c>
      <c r="D11" s="99" t="s">
        <v>369</v>
      </c>
      <c r="E11" s="99" t="s">
        <v>486</v>
      </c>
      <c r="F11" s="100" t="s">
        <v>12</v>
      </c>
      <c r="G11" s="100" t="s">
        <v>13</v>
      </c>
      <c r="H11" s="86"/>
      <c r="I11" s="87" t="s">
        <v>388</v>
      </c>
      <c r="J11" s="87" t="s">
        <v>329</v>
      </c>
      <c r="K11" s="88"/>
      <c r="L11" s="89"/>
    </row>
    <row r="12" spans="1:12" s="90" customFormat="1" ht="51">
      <c r="A12" s="81">
        <v>631</v>
      </c>
      <c r="B12" s="82" t="s">
        <v>81</v>
      </c>
      <c r="C12" s="83" t="s">
        <v>497</v>
      </c>
      <c r="D12" s="84" t="s">
        <v>369</v>
      </c>
      <c r="E12" s="84" t="s">
        <v>486</v>
      </c>
      <c r="F12" s="85" t="s">
        <v>39</v>
      </c>
      <c r="G12" s="85" t="s">
        <v>40</v>
      </c>
      <c r="H12" s="86"/>
      <c r="I12" s="87" t="s">
        <v>389</v>
      </c>
      <c r="J12" s="87" t="s">
        <v>329</v>
      </c>
      <c r="K12" s="88"/>
      <c r="L12" s="89"/>
    </row>
    <row r="13" spans="1:12" s="90" customFormat="1" ht="25.5">
      <c r="A13" s="81">
        <v>1525</v>
      </c>
      <c r="B13" s="82" t="s">
        <v>81</v>
      </c>
      <c r="C13" s="83" t="s">
        <v>497</v>
      </c>
      <c r="D13" s="84" t="s">
        <v>368</v>
      </c>
      <c r="E13" s="84" t="s">
        <v>367</v>
      </c>
      <c r="F13" s="85" t="s">
        <v>37</v>
      </c>
      <c r="G13" s="85" t="s">
        <v>38</v>
      </c>
      <c r="H13" s="86"/>
      <c r="I13" s="87" t="s">
        <v>390</v>
      </c>
      <c r="J13" s="87" t="s">
        <v>329</v>
      </c>
      <c r="K13" s="88"/>
      <c r="L13" s="89"/>
    </row>
    <row r="14" spans="1:12" s="90" customFormat="1" ht="38.25">
      <c r="A14" s="81">
        <v>533</v>
      </c>
      <c r="B14" s="82" t="s">
        <v>82</v>
      </c>
      <c r="C14" s="98" t="s">
        <v>14</v>
      </c>
      <c r="D14" s="99" t="s">
        <v>369</v>
      </c>
      <c r="E14" s="99" t="s">
        <v>486</v>
      </c>
      <c r="F14" s="100" t="s">
        <v>15</v>
      </c>
      <c r="G14" s="100" t="s">
        <v>16</v>
      </c>
      <c r="H14" s="86"/>
      <c r="I14" s="87" t="s">
        <v>391</v>
      </c>
      <c r="J14" s="87" t="s">
        <v>329</v>
      </c>
      <c r="K14" s="88"/>
      <c r="L14" s="89"/>
    </row>
    <row r="15" spans="1:12" s="90" customFormat="1" ht="38.25">
      <c r="A15" s="91">
        <v>534</v>
      </c>
      <c r="B15" s="82" t="s">
        <v>82</v>
      </c>
      <c r="C15" s="98" t="s">
        <v>14</v>
      </c>
      <c r="D15" s="99" t="s">
        <v>369</v>
      </c>
      <c r="E15" s="99" t="s">
        <v>486</v>
      </c>
      <c r="F15" s="100" t="s">
        <v>17</v>
      </c>
      <c r="G15" s="100" t="s">
        <v>18</v>
      </c>
      <c r="H15" s="86"/>
      <c r="I15" s="87" t="s">
        <v>392</v>
      </c>
      <c r="J15" s="87" t="s">
        <v>329</v>
      </c>
      <c r="K15" s="88"/>
      <c r="L15" s="89"/>
    </row>
    <row r="16" spans="1:12" s="90" customFormat="1" ht="38.25">
      <c r="A16" s="81">
        <v>535</v>
      </c>
      <c r="B16" s="82" t="s">
        <v>82</v>
      </c>
      <c r="C16" s="98" t="s">
        <v>14</v>
      </c>
      <c r="D16" s="99" t="s">
        <v>369</v>
      </c>
      <c r="E16" s="99" t="s">
        <v>486</v>
      </c>
      <c r="F16" s="100" t="s">
        <v>19</v>
      </c>
      <c r="G16" s="100" t="s">
        <v>20</v>
      </c>
      <c r="H16" s="86"/>
      <c r="I16" s="87" t="s">
        <v>393</v>
      </c>
      <c r="J16" s="87" t="s">
        <v>329</v>
      </c>
      <c r="K16" s="88"/>
      <c r="L16" s="89"/>
    </row>
    <row r="17" spans="1:12" s="90" customFormat="1" ht="38.25">
      <c r="A17" s="91">
        <v>632</v>
      </c>
      <c r="B17" s="82" t="s">
        <v>81</v>
      </c>
      <c r="C17" s="83" t="s">
        <v>14</v>
      </c>
      <c r="D17" s="84" t="s">
        <v>369</v>
      </c>
      <c r="E17" s="84" t="s">
        <v>367</v>
      </c>
      <c r="F17" s="85" t="s">
        <v>41</v>
      </c>
      <c r="G17" s="85" t="s">
        <v>42</v>
      </c>
      <c r="H17" s="86"/>
      <c r="I17" s="87" t="s">
        <v>394</v>
      </c>
      <c r="J17" s="87" t="s">
        <v>329</v>
      </c>
      <c r="K17" s="88"/>
      <c r="L17" s="89"/>
    </row>
    <row r="18" spans="1:12" s="90" customFormat="1" ht="89.25">
      <c r="A18" s="81">
        <v>633</v>
      </c>
      <c r="B18" s="82" t="s">
        <v>81</v>
      </c>
      <c r="C18" s="83" t="s">
        <v>14</v>
      </c>
      <c r="D18" s="84" t="s">
        <v>369</v>
      </c>
      <c r="E18" s="84" t="s">
        <v>486</v>
      </c>
      <c r="F18" s="85" t="s">
        <v>44</v>
      </c>
      <c r="G18" s="85" t="s">
        <v>45</v>
      </c>
      <c r="H18" s="86"/>
      <c r="I18" s="87" t="s">
        <v>395</v>
      </c>
      <c r="J18" s="87" t="s">
        <v>329</v>
      </c>
      <c r="K18" s="88"/>
      <c r="L18" s="89"/>
    </row>
    <row r="19" spans="1:12" s="90" customFormat="1" ht="127.5">
      <c r="A19" s="91">
        <v>746</v>
      </c>
      <c r="B19" s="82" t="s">
        <v>180</v>
      </c>
      <c r="C19" s="83" t="s">
        <v>14</v>
      </c>
      <c r="D19" s="84" t="s">
        <v>369</v>
      </c>
      <c r="E19" s="84" t="s">
        <v>486</v>
      </c>
      <c r="F19" s="85" t="s">
        <v>91</v>
      </c>
      <c r="G19" s="85" t="s">
        <v>92</v>
      </c>
      <c r="H19" s="86"/>
      <c r="I19" s="87" t="s">
        <v>396</v>
      </c>
      <c r="J19" s="87" t="s">
        <v>329</v>
      </c>
      <c r="K19" s="88"/>
      <c r="L19" s="89"/>
    </row>
    <row r="20" spans="1:12" s="67" customFormat="1" ht="38.25">
      <c r="A20" s="58">
        <v>1526</v>
      </c>
      <c r="B20" s="59" t="s">
        <v>81</v>
      </c>
      <c r="C20" s="69" t="s">
        <v>14</v>
      </c>
      <c r="D20" s="61" t="s">
        <v>368</v>
      </c>
      <c r="E20" s="61" t="s">
        <v>367</v>
      </c>
      <c r="F20" s="62" t="s">
        <v>43</v>
      </c>
      <c r="G20" s="62" t="s">
        <v>36</v>
      </c>
      <c r="H20" s="63"/>
      <c r="I20" s="64" t="s">
        <v>397</v>
      </c>
      <c r="J20" s="64" t="s">
        <v>320</v>
      </c>
      <c r="K20" s="65"/>
      <c r="L20" s="66"/>
    </row>
    <row r="21" spans="1:12" s="90" customFormat="1" ht="76.5">
      <c r="A21" s="91">
        <v>12</v>
      </c>
      <c r="B21" s="82" t="s">
        <v>529</v>
      </c>
      <c r="C21" s="83" t="s">
        <v>519</v>
      </c>
      <c r="D21" s="84" t="s">
        <v>520</v>
      </c>
      <c r="E21" s="84" t="s">
        <v>521</v>
      </c>
      <c r="F21" s="85" t="s">
        <v>522</v>
      </c>
      <c r="G21" s="85" t="s">
        <v>523</v>
      </c>
      <c r="H21" s="86"/>
      <c r="I21" s="87" t="s">
        <v>398</v>
      </c>
      <c r="J21" s="87" t="s">
        <v>329</v>
      </c>
      <c r="K21" s="88"/>
      <c r="L21" s="89"/>
    </row>
    <row r="22" spans="1:12" s="67" customFormat="1" ht="153">
      <c r="A22" s="68">
        <v>15</v>
      </c>
      <c r="B22" s="59" t="s">
        <v>530</v>
      </c>
      <c r="C22" s="69" t="s">
        <v>492</v>
      </c>
      <c r="D22" s="61" t="s">
        <v>485</v>
      </c>
      <c r="E22" s="61" t="s">
        <v>496</v>
      </c>
      <c r="F22" s="70" t="s">
        <v>558</v>
      </c>
      <c r="G22" s="62" t="s">
        <v>559</v>
      </c>
      <c r="H22" s="63"/>
      <c r="I22" s="64"/>
      <c r="J22" s="64" t="s">
        <v>323</v>
      </c>
      <c r="K22" s="65"/>
      <c r="L22" s="66"/>
    </row>
    <row r="23" spans="1:12" s="67" customFormat="1" ht="153">
      <c r="A23" s="68">
        <v>17</v>
      </c>
      <c r="B23" s="59" t="s">
        <v>560</v>
      </c>
      <c r="C23" s="69" t="s">
        <v>492</v>
      </c>
      <c r="D23" s="61" t="s">
        <v>485</v>
      </c>
      <c r="E23" s="61" t="s">
        <v>496</v>
      </c>
      <c r="F23" s="70" t="s">
        <v>558</v>
      </c>
      <c r="G23" s="62" t="s">
        <v>559</v>
      </c>
      <c r="H23" s="63"/>
      <c r="I23" s="64"/>
      <c r="J23" s="64" t="s">
        <v>323</v>
      </c>
      <c r="K23" s="65"/>
      <c r="L23" s="66"/>
    </row>
    <row r="24" spans="1:12" s="67" customFormat="1" ht="153">
      <c r="A24" s="68">
        <v>19</v>
      </c>
      <c r="B24" s="59" t="s">
        <v>561</v>
      </c>
      <c r="C24" s="69" t="s">
        <v>492</v>
      </c>
      <c r="D24" s="61" t="s">
        <v>485</v>
      </c>
      <c r="E24" s="61" t="s">
        <v>496</v>
      </c>
      <c r="F24" s="70" t="s">
        <v>558</v>
      </c>
      <c r="G24" s="62" t="s">
        <v>559</v>
      </c>
      <c r="H24" s="63"/>
      <c r="I24" s="64"/>
      <c r="J24" s="64" t="s">
        <v>323</v>
      </c>
      <c r="K24" s="65"/>
      <c r="L24" s="66"/>
    </row>
    <row r="25" spans="1:12" s="67" customFormat="1" ht="153">
      <c r="A25" s="68">
        <v>21</v>
      </c>
      <c r="B25" s="59" t="s">
        <v>562</v>
      </c>
      <c r="C25" s="69" t="s">
        <v>492</v>
      </c>
      <c r="D25" s="61" t="s">
        <v>485</v>
      </c>
      <c r="E25" s="61" t="s">
        <v>496</v>
      </c>
      <c r="F25" s="70" t="s">
        <v>558</v>
      </c>
      <c r="G25" s="62" t="s">
        <v>559</v>
      </c>
      <c r="H25" s="63"/>
      <c r="I25" s="64"/>
      <c r="J25" s="64" t="s">
        <v>323</v>
      </c>
      <c r="K25" s="65"/>
      <c r="L25" s="66"/>
    </row>
    <row r="26" spans="1:12" s="67" customFormat="1" ht="153">
      <c r="A26" s="58">
        <v>46</v>
      </c>
      <c r="B26" s="59" t="s">
        <v>465</v>
      </c>
      <c r="C26" s="69" t="s">
        <v>492</v>
      </c>
      <c r="D26" s="61" t="s">
        <v>485</v>
      </c>
      <c r="E26" s="61" t="s">
        <v>496</v>
      </c>
      <c r="F26" s="70" t="s">
        <v>558</v>
      </c>
      <c r="G26" s="62" t="s">
        <v>559</v>
      </c>
      <c r="H26" s="63"/>
      <c r="I26" s="64"/>
      <c r="J26" s="64" t="s">
        <v>323</v>
      </c>
      <c r="K26" s="65"/>
      <c r="L26" s="66"/>
    </row>
    <row r="27" spans="1:12" s="90" customFormat="1" ht="102">
      <c r="A27" s="81">
        <v>153</v>
      </c>
      <c r="B27" s="82" t="s">
        <v>482</v>
      </c>
      <c r="C27" s="83" t="s">
        <v>492</v>
      </c>
      <c r="D27" s="84" t="s">
        <v>485</v>
      </c>
      <c r="E27" s="84" t="s">
        <v>486</v>
      </c>
      <c r="F27" s="85" t="s">
        <v>553</v>
      </c>
      <c r="G27" s="85" t="s">
        <v>554</v>
      </c>
      <c r="H27" s="86"/>
      <c r="I27" s="87" t="s">
        <v>341</v>
      </c>
      <c r="J27" s="87" t="s">
        <v>329</v>
      </c>
      <c r="K27" s="88"/>
      <c r="L27" s="89"/>
    </row>
    <row r="28" spans="1:12" s="90" customFormat="1" ht="178.5">
      <c r="A28" s="91">
        <v>154</v>
      </c>
      <c r="B28" s="82" t="s">
        <v>482</v>
      </c>
      <c r="C28" s="83" t="s">
        <v>492</v>
      </c>
      <c r="D28" s="84" t="s">
        <v>485</v>
      </c>
      <c r="E28" s="84" t="s">
        <v>486</v>
      </c>
      <c r="F28" s="85" t="s">
        <v>589</v>
      </c>
      <c r="G28" s="85" t="s">
        <v>590</v>
      </c>
      <c r="H28" s="86"/>
      <c r="I28" s="87" t="s">
        <v>400</v>
      </c>
      <c r="J28" s="87" t="s">
        <v>329</v>
      </c>
      <c r="K28" s="88"/>
      <c r="L28" s="89"/>
    </row>
    <row r="29" spans="1:12" s="90" customFormat="1" ht="89.25">
      <c r="A29" s="81">
        <v>155</v>
      </c>
      <c r="B29" s="82" t="s">
        <v>482</v>
      </c>
      <c r="C29" s="83" t="s">
        <v>492</v>
      </c>
      <c r="D29" s="84" t="s">
        <v>485</v>
      </c>
      <c r="E29" s="84" t="s">
        <v>486</v>
      </c>
      <c r="F29" s="85" t="s">
        <v>548</v>
      </c>
      <c r="G29" s="85" t="s">
        <v>549</v>
      </c>
      <c r="H29" s="86"/>
      <c r="I29" s="87" t="s">
        <v>399</v>
      </c>
      <c r="J29" s="87" t="s">
        <v>329</v>
      </c>
      <c r="K29" s="88"/>
      <c r="L29" s="89"/>
    </row>
    <row r="30" spans="1:12" s="90" customFormat="1" ht="76.5">
      <c r="A30" s="81">
        <v>267</v>
      </c>
      <c r="B30" s="82" t="s">
        <v>508</v>
      </c>
      <c r="C30" s="83" t="s">
        <v>519</v>
      </c>
      <c r="D30" s="84" t="s">
        <v>545</v>
      </c>
      <c r="E30" s="84" t="s">
        <v>546</v>
      </c>
      <c r="F30" s="101" t="s">
        <v>372</v>
      </c>
      <c r="G30" s="85" t="s">
        <v>373</v>
      </c>
      <c r="H30" s="86"/>
      <c r="I30" s="87" t="s">
        <v>401</v>
      </c>
      <c r="J30" s="87" t="s">
        <v>329</v>
      </c>
      <c r="K30" s="88"/>
      <c r="L30" s="89"/>
    </row>
    <row r="31" spans="1:12" s="67" customFormat="1" ht="191.25">
      <c r="A31" s="58">
        <v>412</v>
      </c>
      <c r="B31" s="59" t="s">
        <v>480</v>
      </c>
      <c r="C31" s="69" t="s">
        <v>492</v>
      </c>
      <c r="D31" s="61" t="s">
        <v>369</v>
      </c>
      <c r="E31" s="61" t="s">
        <v>486</v>
      </c>
      <c r="F31" s="62" t="s">
        <v>565</v>
      </c>
      <c r="G31" s="62" t="s">
        <v>584</v>
      </c>
      <c r="H31" s="63"/>
      <c r="I31" s="64"/>
      <c r="J31" s="64" t="s">
        <v>323</v>
      </c>
      <c r="K31" s="65"/>
      <c r="L31" s="66"/>
    </row>
    <row r="32" spans="1:12" s="67" customFormat="1" ht="140.25">
      <c r="A32" s="58">
        <v>536</v>
      </c>
      <c r="B32" s="59" t="s">
        <v>82</v>
      </c>
      <c r="C32" s="71" t="s">
        <v>492</v>
      </c>
      <c r="D32" s="72" t="s">
        <v>369</v>
      </c>
      <c r="E32" s="72" t="s">
        <v>486</v>
      </c>
      <c r="F32" s="73" t="s">
        <v>21</v>
      </c>
      <c r="G32" s="73" t="s">
        <v>22</v>
      </c>
      <c r="H32" s="63"/>
      <c r="I32" s="64"/>
      <c r="J32" s="64" t="s">
        <v>323</v>
      </c>
      <c r="K32" s="65"/>
      <c r="L32" s="66"/>
    </row>
    <row r="33" spans="1:12" s="67" customFormat="1" ht="127.5">
      <c r="A33" s="58">
        <v>642</v>
      </c>
      <c r="B33" s="59" t="s">
        <v>81</v>
      </c>
      <c r="C33" s="69" t="s">
        <v>492</v>
      </c>
      <c r="D33" s="61" t="s">
        <v>369</v>
      </c>
      <c r="E33" s="61" t="s">
        <v>486</v>
      </c>
      <c r="F33" s="62" t="s">
        <v>77</v>
      </c>
      <c r="G33" s="62" t="s">
        <v>78</v>
      </c>
      <c r="H33" s="63"/>
      <c r="I33" s="64"/>
      <c r="J33" s="64" t="s">
        <v>323</v>
      </c>
      <c r="K33" s="65"/>
      <c r="L33" s="66"/>
    </row>
    <row r="34" spans="1:12" s="90" customFormat="1" ht="51">
      <c r="A34" s="81">
        <v>747</v>
      </c>
      <c r="B34" s="82" t="s">
        <v>180</v>
      </c>
      <c r="C34" s="83" t="s">
        <v>492</v>
      </c>
      <c r="D34" s="84" t="s">
        <v>369</v>
      </c>
      <c r="E34" s="84" t="s">
        <v>486</v>
      </c>
      <c r="F34" s="85" t="s">
        <v>93</v>
      </c>
      <c r="G34" s="85" t="s">
        <v>94</v>
      </c>
      <c r="H34" s="86"/>
      <c r="I34" s="87" t="s">
        <v>402</v>
      </c>
      <c r="J34" s="87" t="s">
        <v>329</v>
      </c>
      <c r="K34" s="88"/>
      <c r="L34" s="89"/>
    </row>
    <row r="35" spans="1:12" s="90" customFormat="1" ht="63.75">
      <c r="A35" s="91">
        <v>748</v>
      </c>
      <c r="B35" s="82" t="s">
        <v>180</v>
      </c>
      <c r="C35" s="83" t="s">
        <v>492</v>
      </c>
      <c r="D35" s="84" t="s">
        <v>369</v>
      </c>
      <c r="E35" s="84" t="s">
        <v>486</v>
      </c>
      <c r="F35" s="85" t="s">
        <v>181</v>
      </c>
      <c r="G35" s="85" t="s">
        <v>182</v>
      </c>
      <c r="H35" s="86"/>
      <c r="I35" s="87" t="s">
        <v>403</v>
      </c>
      <c r="J35" s="87" t="s">
        <v>329</v>
      </c>
      <c r="K35" s="88"/>
      <c r="L35" s="89"/>
    </row>
    <row r="36" spans="1:12" s="67" customFormat="1" ht="89.25">
      <c r="A36" s="68">
        <v>749</v>
      </c>
      <c r="B36" s="59" t="s">
        <v>180</v>
      </c>
      <c r="C36" s="69" t="s">
        <v>492</v>
      </c>
      <c r="D36" s="61" t="s">
        <v>369</v>
      </c>
      <c r="E36" s="61" t="s">
        <v>486</v>
      </c>
      <c r="F36" s="62" t="s">
        <v>183</v>
      </c>
      <c r="G36" s="62" t="s">
        <v>184</v>
      </c>
      <c r="H36" s="63"/>
      <c r="I36" s="64"/>
      <c r="J36" s="64" t="s">
        <v>323</v>
      </c>
      <c r="K36" s="65"/>
      <c r="L36" s="66"/>
    </row>
    <row r="37" spans="1:12" s="90" customFormat="1" ht="25.5">
      <c r="A37" s="81">
        <v>769</v>
      </c>
      <c r="B37" s="82" t="s">
        <v>180</v>
      </c>
      <c r="C37" s="83" t="s">
        <v>492</v>
      </c>
      <c r="D37" s="84" t="s">
        <v>369</v>
      </c>
      <c r="E37" s="84" t="s">
        <v>486</v>
      </c>
      <c r="F37" s="85" t="s">
        <v>108</v>
      </c>
      <c r="G37" s="85" t="s">
        <v>109</v>
      </c>
      <c r="H37" s="86"/>
      <c r="I37" s="87" t="s">
        <v>404</v>
      </c>
      <c r="J37" s="87" t="s">
        <v>329</v>
      </c>
      <c r="K37" s="88"/>
      <c r="L37" s="89"/>
    </row>
    <row r="38" spans="1:12" s="90" customFormat="1" ht="229.5">
      <c r="A38" s="81">
        <v>775</v>
      </c>
      <c r="B38" s="82" t="s">
        <v>180</v>
      </c>
      <c r="C38" s="83" t="s">
        <v>492</v>
      </c>
      <c r="D38" s="84" t="s">
        <v>369</v>
      </c>
      <c r="E38" s="84" t="s">
        <v>486</v>
      </c>
      <c r="F38" s="85" t="s">
        <v>110</v>
      </c>
      <c r="G38" s="85" t="s">
        <v>111</v>
      </c>
      <c r="H38" s="86"/>
      <c r="I38" s="87" t="s">
        <v>342</v>
      </c>
      <c r="J38" s="87" t="s">
        <v>329</v>
      </c>
      <c r="K38" s="88"/>
      <c r="L38" s="89"/>
    </row>
    <row r="39" spans="1:12" s="90" customFormat="1" ht="153">
      <c r="A39" s="81">
        <v>847</v>
      </c>
      <c r="B39" s="82" t="s">
        <v>180</v>
      </c>
      <c r="C39" s="83" t="s">
        <v>492</v>
      </c>
      <c r="D39" s="84" t="s">
        <v>369</v>
      </c>
      <c r="E39" s="84" t="s">
        <v>486</v>
      </c>
      <c r="F39" s="85" t="s">
        <v>120</v>
      </c>
      <c r="G39" s="85" t="s">
        <v>179</v>
      </c>
      <c r="H39" s="86"/>
      <c r="I39" s="87" t="s">
        <v>50</v>
      </c>
      <c r="J39" s="87" t="s">
        <v>329</v>
      </c>
      <c r="K39" s="88"/>
      <c r="L39" s="89"/>
    </row>
    <row r="40" spans="1:12" s="67" customFormat="1" ht="216.75">
      <c r="A40" s="58">
        <v>870</v>
      </c>
      <c r="B40" s="59" t="s">
        <v>83</v>
      </c>
      <c r="C40" s="69" t="s">
        <v>492</v>
      </c>
      <c r="D40" s="61" t="s">
        <v>369</v>
      </c>
      <c r="E40" s="61" t="s">
        <v>486</v>
      </c>
      <c r="F40" s="62" t="s">
        <v>169</v>
      </c>
      <c r="G40" s="62" t="s">
        <v>170</v>
      </c>
      <c r="H40" s="63"/>
      <c r="I40" s="64" t="s">
        <v>343</v>
      </c>
      <c r="J40" s="64" t="s">
        <v>323</v>
      </c>
      <c r="K40" s="65"/>
      <c r="L40" s="66"/>
    </row>
    <row r="41" spans="1:12" s="67" customFormat="1" ht="127.5">
      <c r="A41" s="68">
        <v>991</v>
      </c>
      <c r="B41" s="59" t="s">
        <v>173</v>
      </c>
      <c r="C41" s="69" t="s">
        <v>492</v>
      </c>
      <c r="D41" s="61" t="s">
        <v>369</v>
      </c>
      <c r="E41" s="61" t="s">
        <v>486</v>
      </c>
      <c r="F41" s="62" t="s">
        <v>171</v>
      </c>
      <c r="G41" s="62" t="s">
        <v>172</v>
      </c>
      <c r="H41" s="63"/>
      <c r="I41" s="64" t="s">
        <v>405</v>
      </c>
      <c r="J41" s="64" t="s">
        <v>320</v>
      </c>
      <c r="K41" s="65"/>
      <c r="L41" s="66"/>
    </row>
    <row r="42" spans="1:12" s="90" customFormat="1" ht="76.5">
      <c r="A42" s="91">
        <v>1258</v>
      </c>
      <c r="B42" s="82" t="s">
        <v>564</v>
      </c>
      <c r="C42" s="92" t="s">
        <v>492</v>
      </c>
      <c r="D42" s="93" t="s">
        <v>500</v>
      </c>
      <c r="E42" s="94" t="s">
        <v>496</v>
      </c>
      <c r="F42" s="95" t="s">
        <v>572</v>
      </c>
      <c r="G42" s="95" t="s">
        <v>573</v>
      </c>
      <c r="H42" s="86"/>
      <c r="I42" s="87" t="s">
        <v>406</v>
      </c>
      <c r="J42" s="87" t="s">
        <v>329</v>
      </c>
      <c r="K42" s="88"/>
      <c r="L42" s="89"/>
    </row>
    <row r="43" spans="1:12" s="90" customFormat="1" ht="102">
      <c r="A43" s="81">
        <v>1407</v>
      </c>
      <c r="B43" s="82" t="s">
        <v>508</v>
      </c>
      <c r="C43" s="83" t="s">
        <v>519</v>
      </c>
      <c r="D43" s="84" t="s">
        <v>587</v>
      </c>
      <c r="E43" s="84" t="s">
        <v>588</v>
      </c>
      <c r="F43" s="101" t="s">
        <v>370</v>
      </c>
      <c r="G43" s="85" t="s">
        <v>371</v>
      </c>
      <c r="H43" s="86"/>
      <c r="I43" s="87" t="s">
        <v>407</v>
      </c>
      <c r="J43" s="87" t="s">
        <v>329</v>
      </c>
      <c r="K43" s="88"/>
      <c r="L43" s="89"/>
    </row>
    <row r="44" spans="1:12" s="90" customFormat="1" ht="38.25">
      <c r="A44" s="81">
        <v>1527</v>
      </c>
      <c r="B44" s="82" t="s">
        <v>81</v>
      </c>
      <c r="C44" s="83" t="s">
        <v>492</v>
      </c>
      <c r="D44" s="84" t="s">
        <v>368</v>
      </c>
      <c r="E44" s="84" t="s">
        <v>367</v>
      </c>
      <c r="F44" s="85" t="s">
        <v>51</v>
      </c>
      <c r="G44" s="85" t="s">
        <v>52</v>
      </c>
      <c r="H44" s="86"/>
      <c r="I44" s="87" t="s">
        <v>408</v>
      </c>
      <c r="J44" s="87" t="s">
        <v>329</v>
      </c>
      <c r="K44" s="88"/>
      <c r="L44" s="89"/>
    </row>
    <row r="45" spans="1:12" s="90" customFormat="1" ht="38.25">
      <c r="A45" s="81">
        <v>37</v>
      </c>
      <c r="B45" s="82" t="s">
        <v>476</v>
      </c>
      <c r="C45" s="83" t="s">
        <v>350</v>
      </c>
      <c r="D45" s="84" t="s">
        <v>485</v>
      </c>
      <c r="E45" s="84" t="s">
        <v>496</v>
      </c>
      <c r="F45" s="85" t="s">
        <v>351</v>
      </c>
      <c r="G45" s="85" t="s">
        <v>352</v>
      </c>
      <c r="H45" s="86"/>
      <c r="I45" s="87" t="s">
        <v>409</v>
      </c>
      <c r="J45" s="87" t="s">
        <v>329</v>
      </c>
      <c r="K45" s="88"/>
      <c r="L45" s="89"/>
    </row>
    <row r="46" spans="1:12" s="90" customFormat="1" ht="38.25">
      <c r="A46" s="91">
        <v>228</v>
      </c>
      <c r="B46" s="82" t="s">
        <v>580</v>
      </c>
      <c r="C46" s="83" t="s">
        <v>350</v>
      </c>
      <c r="D46" s="84" t="s">
        <v>485</v>
      </c>
      <c r="E46" s="84" t="s">
        <v>496</v>
      </c>
      <c r="F46" s="85" t="s">
        <v>581</v>
      </c>
      <c r="G46" s="85" t="s">
        <v>582</v>
      </c>
      <c r="H46" s="86"/>
      <c r="I46" s="87" t="s">
        <v>410</v>
      </c>
      <c r="J46" s="87" t="s">
        <v>329</v>
      </c>
      <c r="K46" s="88"/>
      <c r="L46" s="89"/>
    </row>
    <row r="47" spans="1:12" s="90" customFormat="1" ht="25.5">
      <c r="A47" s="91">
        <v>322</v>
      </c>
      <c r="B47" s="82" t="s">
        <v>509</v>
      </c>
      <c r="C47" s="83" t="s">
        <v>350</v>
      </c>
      <c r="D47" s="84" t="s">
        <v>545</v>
      </c>
      <c r="E47" s="84" t="s">
        <v>588</v>
      </c>
      <c r="F47" s="85" t="s">
        <v>348</v>
      </c>
      <c r="G47" s="85" t="s">
        <v>349</v>
      </c>
      <c r="H47" s="86"/>
      <c r="I47" s="87" t="s">
        <v>416</v>
      </c>
      <c r="J47" s="87" t="s">
        <v>329</v>
      </c>
      <c r="K47" s="88"/>
      <c r="L47" s="89"/>
    </row>
    <row r="48" spans="1:12" s="90" customFormat="1" ht="51">
      <c r="A48" s="81">
        <v>537</v>
      </c>
      <c r="B48" s="82" t="s">
        <v>82</v>
      </c>
      <c r="C48" s="98" t="s">
        <v>350</v>
      </c>
      <c r="D48" s="99" t="s">
        <v>369</v>
      </c>
      <c r="E48" s="99" t="s">
        <v>486</v>
      </c>
      <c r="F48" s="100" t="s">
        <v>23</v>
      </c>
      <c r="G48" s="100" t="s">
        <v>591</v>
      </c>
      <c r="H48" s="86"/>
      <c r="I48" s="87" t="s">
        <v>416</v>
      </c>
      <c r="J48" s="87" t="s">
        <v>329</v>
      </c>
      <c r="K48" s="88"/>
      <c r="L48" s="89"/>
    </row>
    <row r="49" spans="1:12" s="90" customFormat="1" ht="25.5">
      <c r="A49" s="91">
        <v>538</v>
      </c>
      <c r="B49" s="82" t="s">
        <v>82</v>
      </c>
      <c r="C49" s="98" t="s">
        <v>350</v>
      </c>
      <c r="D49" s="99" t="s">
        <v>369</v>
      </c>
      <c r="E49" s="99" t="s">
        <v>486</v>
      </c>
      <c r="F49" s="100" t="s">
        <v>24</v>
      </c>
      <c r="G49" s="100" t="s">
        <v>591</v>
      </c>
      <c r="H49" s="86"/>
      <c r="I49" s="87" t="s">
        <v>417</v>
      </c>
      <c r="J49" s="87" t="s">
        <v>329</v>
      </c>
      <c r="K49" s="88"/>
      <c r="L49" s="89"/>
    </row>
    <row r="50" spans="1:12" s="90" customFormat="1" ht="76.5">
      <c r="A50" s="91">
        <v>636</v>
      </c>
      <c r="B50" s="82" t="s">
        <v>81</v>
      </c>
      <c r="C50" s="83" t="s">
        <v>350</v>
      </c>
      <c r="D50" s="84" t="s">
        <v>369</v>
      </c>
      <c r="E50" s="84" t="s">
        <v>486</v>
      </c>
      <c r="F50" s="85" t="s">
        <v>53</v>
      </c>
      <c r="G50" s="85" t="s">
        <v>54</v>
      </c>
      <c r="H50" s="86"/>
      <c r="I50" s="87" t="s">
        <v>415</v>
      </c>
      <c r="J50" s="87" t="s">
        <v>329</v>
      </c>
      <c r="K50" s="88"/>
      <c r="L50" s="89"/>
    </row>
    <row r="51" spans="1:12" s="90" customFormat="1" ht="25.5">
      <c r="A51" s="81">
        <v>637</v>
      </c>
      <c r="B51" s="82" t="s">
        <v>81</v>
      </c>
      <c r="C51" s="83" t="s">
        <v>350</v>
      </c>
      <c r="D51" s="84" t="s">
        <v>369</v>
      </c>
      <c r="E51" s="84" t="s">
        <v>367</v>
      </c>
      <c r="F51" s="85" t="s">
        <v>55</v>
      </c>
      <c r="G51" s="85" t="s">
        <v>36</v>
      </c>
      <c r="H51" s="86"/>
      <c r="I51" s="87" t="s">
        <v>418</v>
      </c>
      <c r="J51" s="87" t="s">
        <v>329</v>
      </c>
      <c r="K51" s="88"/>
      <c r="L51" s="89"/>
    </row>
    <row r="52" spans="1:12" s="90" customFormat="1" ht="38.25">
      <c r="A52" s="91">
        <v>750</v>
      </c>
      <c r="B52" s="82" t="s">
        <v>180</v>
      </c>
      <c r="C52" s="83" t="s">
        <v>350</v>
      </c>
      <c r="D52" s="84" t="s">
        <v>369</v>
      </c>
      <c r="E52" s="84" t="s">
        <v>486</v>
      </c>
      <c r="F52" s="85" t="s">
        <v>185</v>
      </c>
      <c r="G52" s="85" t="s">
        <v>186</v>
      </c>
      <c r="H52" s="86"/>
      <c r="I52" s="87" t="s">
        <v>419</v>
      </c>
      <c r="J52" s="87" t="s">
        <v>329</v>
      </c>
      <c r="K52" s="88"/>
      <c r="L52" s="89"/>
    </row>
    <row r="53" spans="1:12" s="90" customFormat="1" ht="102">
      <c r="A53" s="81">
        <v>753</v>
      </c>
      <c r="B53" s="82" t="s">
        <v>180</v>
      </c>
      <c r="C53" s="83" t="s">
        <v>350</v>
      </c>
      <c r="D53" s="84" t="s">
        <v>369</v>
      </c>
      <c r="E53" s="84" t="s">
        <v>486</v>
      </c>
      <c r="F53" s="85" t="s">
        <v>191</v>
      </c>
      <c r="G53" s="85" t="s">
        <v>192</v>
      </c>
      <c r="H53" s="86"/>
      <c r="I53" s="87" t="s">
        <v>420</v>
      </c>
      <c r="J53" s="87" t="s">
        <v>329</v>
      </c>
      <c r="K53" s="88"/>
      <c r="L53" s="89"/>
    </row>
    <row r="54" spans="1:12" s="90" customFormat="1" ht="25.5">
      <c r="A54" s="81">
        <v>1117</v>
      </c>
      <c r="B54" s="82" t="s">
        <v>273</v>
      </c>
      <c r="C54" s="83" t="s">
        <v>257</v>
      </c>
      <c r="D54" s="84" t="s">
        <v>258</v>
      </c>
      <c r="E54" s="84"/>
      <c r="F54" s="85" t="s">
        <v>259</v>
      </c>
      <c r="G54" s="85" t="s">
        <v>260</v>
      </c>
      <c r="H54" s="86"/>
      <c r="I54" s="87" t="s">
        <v>409</v>
      </c>
      <c r="J54" s="87" t="s">
        <v>329</v>
      </c>
      <c r="K54" s="88"/>
      <c r="L54" s="89"/>
    </row>
    <row r="55" spans="1:12" s="90" customFormat="1" ht="89.25">
      <c r="A55" s="91">
        <v>156</v>
      </c>
      <c r="B55" s="82" t="s">
        <v>482</v>
      </c>
      <c r="C55" s="83" t="s">
        <v>502</v>
      </c>
      <c r="D55" s="84" t="s">
        <v>485</v>
      </c>
      <c r="E55" s="84" t="s">
        <v>486</v>
      </c>
      <c r="F55" s="85" t="s">
        <v>550</v>
      </c>
      <c r="G55" s="85" t="s">
        <v>498</v>
      </c>
      <c r="H55" s="86"/>
      <c r="I55" s="87" t="s">
        <v>421</v>
      </c>
      <c r="J55" s="87" t="s">
        <v>329</v>
      </c>
      <c r="K55" s="88"/>
      <c r="L55" s="89"/>
    </row>
    <row r="56" spans="1:12" s="90" customFormat="1" ht="140.25">
      <c r="A56" s="81">
        <v>157</v>
      </c>
      <c r="B56" s="82" t="s">
        <v>482</v>
      </c>
      <c r="C56" s="83" t="s">
        <v>502</v>
      </c>
      <c r="D56" s="84" t="s">
        <v>485</v>
      </c>
      <c r="E56" s="84" t="s">
        <v>486</v>
      </c>
      <c r="F56" s="85" t="s">
        <v>551</v>
      </c>
      <c r="G56" s="85" t="s">
        <v>552</v>
      </c>
      <c r="H56" s="86"/>
      <c r="I56" s="87" t="s">
        <v>422</v>
      </c>
      <c r="J56" s="87" t="s">
        <v>329</v>
      </c>
      <c r="K56" s="88"/>
      <c r="L56" s="89"/>
    </row>
    <row r="57" spans="1:12" s="90" customFormat="1" ht="114.75">
      <c r="A57" s="91">
        <v>268</v>
      </c>
      <c r="B57" s="82" t="s">
        <v>508</v>
      </c>
      <c r="C57" s="83" t="s">
        <v>502</v>
      </c>
      <c r="D57" s="84" t="s">
        <v>545</v>
      </c>
      <c r="E57" s="84" t="s">
        <v>588</v>
      </c>
      <c r="F57" s="101" t="s">
        <v>374</v>
      </c>
      <c r="G57" s="85" t="s">
        <v>375</v>
      </c>
      <c r="H57" s="86"/>
      <c r="I57" s="87" t="s">
        <v>423</v>
      </c>
      <c r="J57" s="87" t="s">
        <v>329</v>
      </c>
      <c r="K57" s="88"/>
      <c r="L57" s="89"/>
    </row>
    <row r="58" spans="1:12" s="105" customFormat="1" ht="191.25">
      <c r="A58" s="68">
        <v>413</v>
      </c>
      <c r="B58" s="102" t="s">
        <v>480</v>
      </c>
      <c r="C58" s="69" t="s">
        <v>502</v>
      </c>
      <c r="D58" s="61" t="s">
        <v>254</v>
      </c>
      <c r="E58" s="61" t="s">
        <v>486</v>
      </c>
      <c r="F58" s="62" t="s">
        <v>565</v>
      </c>
      <c r="G58" s="62" t="s">
        <v>584</v>
      </c>
      <c r="H58" s="63"/>
      <c r="I58" s="64"/>
      <c r="J58" s="64" t="s">
        <v>323</v>
      </c>
      <c r="K58" s="103"/>
      <c r="L58" s="104"/>
    </row>
    <row r="59" spans="1:12" s="90" customFormat="1" ht="140.25">
      <c r="A59" s="81">
        <v>539</v>
      </c>
      <c r="B59" s="82" t="s">
        <v>82</v>
      </c>
      <c r="C59" s="98" t="s">
        <v>502</v>
      </c>
      <c r="D59" s="99" t="s">
        <v>369</v>
      </c>
      <c r="E59" s="99" t="s">
        <v>486</v>
      </c>
      <c r="F59" s="100" t="s">
        <v>25</v>
      </c>
      <c r="G59" s="100" t="s">
        <v>26</v>
      </c>
      <c r="H59" s="86"/>
      <c r="I59" s="87" t="s">
        <v>424</v>
      </c>
      <c r="J59" s="87" t="s">
        <v>329</v>
      </c>
      <c r="K59" s="88"/>
      <c r="L59" s="89"/>
    </row>
    <row r="60" spans="1:12" s="90" customFormat="1" ht="38.25">
      <c r="A60" s="91">
        <v>540</v>
      </c>
      <c r="B60" s="82" t="s">
        <v>82</v>
      </c>
      <c r="C60" s="98" t="s">
        <v>502</v>
      </c>
      <c r="D60" s="99" t="s">
        <v>369</v>
      </c>
      <c r="E60" s="99" t="s">
        <v>486</v>
      </c>
      <c r="F60" s="100" t="s">
        <v>27</v>
      </c>
      <c r="G60" s="100" t="s">
        <v>28</v>
      </c>
      <c r="H60" s="86"/>
      <c r="I60" s="87" t="s">
        <v>425</v>
      </c>
      <c r="J60" s="87" t="s">
        <v>329</v>
      </c>
      <c r="K60" s="88"/>
      <c r="L60" s="89"/>
    </row>
    <row r="61" spans="1:12" s="90" customFormat="1" ht="89.25">
      <c r="A61" s="81">
        <v>541</v>
      </c>
      <c r="B61" s="82" t="s">
        <v>82</v>
      </c>
      <c r="C61" s="98" t="s">
        <v>502</v>
      </c>
      <c r="D61" s="99" t="s">
        <v>369</v>
      </c>
      <c r="E61" s="99" t="s">
        <v>486</v>
      </c>
      <c r="F61" s="100" t="s">
        <v>29</v>
      </c>
      <c r="G61" s="100" t="s">
        <v>30</v>
      </c>
      <c r="H61" s="86"/>
      <c r="I61" s="87" t="s">
        <v>344</v>
      </c>
      <c r="J61" s="87" t="s">
        <v>329</v>
      </c>
      <c r="K61" s="88"/>
      <c r="L61" s="89"/>
    </row>
    <row r="62" spans="1:12" s="90" customFormat="1" ht="76.5">
      <c r="A62" s="91">
        <v>638</v>
      </c>
      <c r="B62" s="82" t="s">
        <v>81</v>
      </c>
      <c r="C62" s="83" t="s">
        <v>502</v>
      </c>
      <c r="D62" s="84" t="s">
        <v>369</v>
      </c>
      <c r="E62" s="84" t="s">
        <v>486</v>
      </c>
      <c r="F62" s="85" t="s">
        <v>60</v>
      </c>
      <c r="G62" s="85" t="s">
        <v>61</v>
      </c>
      <c r="H62" s="86"/>
      <c r="I62" s="87" t="s">
        <v>345</v>
      </c>
      <c r="J62" s="87" t="s">
        <v>329</v>
      </c>
      <c r="K62" s="88"/>
      <c r="L62" s="89"/>
    </row>
    <row r="63" spans="1:12" s="90" customFormat="1" ht="76.5">
      <c r="A63" s="81">
        <v>751</v>
      </c>
      <c r="B63" s="82" t="s">
        <v>180</v>
      </c>
      <c r="C63" s="83" t="s">
        <v>502</v>
      </c>
      <c r="D63" s="84" t="s">
        <v>369</v>
      </c>
      <c r="E63" s="84" t="s">
        <v>486</v>
      </c>
      <c r="F63" s="85" t="s">
        <v>187</v>
      </c>
      <c r="G63" s="85" t="s">
        <v>188</v>
      </c>
      <c r="H63" s="86"/>
      <c r="I63" s="87" t="s">
        <v>346</v>
      </c>
      <c r="J63" s="87" t="s">
        <v>329</v>
      </c>
      <c r="K63" s="88"/>
      <c r="L63" s="89"/>
    </row>
    <row r="64" spans="1:12" s="67" customFormat="1" ht="114.75">
      <c r="A64" s="58">
        <v>752</v>
      </c>
      <c r="B64" s="59" t="s">
        <v>180</v>
      </c>
      <c r="C64" s="69" t="s">
        <v>502</v>
      </c>
      <c r="D64" s="61" t="s">
        <v>369</v>
      </c>
      <c r="E64" s="61" t="s">
        <v>486</v>
      </c>
      <c r="F64" s="62" t="s">
        <v>189</v>
      </c>
      <c r="G64" s="62" t="s">
        <v>190</v>
      </c>
      <c r="H64" s="63"/>
      <c r="I64" s="64"/>
      <c r="J64" s="64" t="s">
        <v>323</v>
      </c>
      <c r="K64" s="65"/>
      <c r="L64" s="66"/>
    </row>
    <row r="65" spans="1:12" s="90" customFormat="1" ht="38.25">
      <c r="A65" s="91">
        <v>754</v>
      </c>
      <c r="B65" s="82" t="s">
        <v>180</v>
      </c>
      <c r="C65" s="83" t="s">
        <v>502</v>
      </c>
      <c r="D65" s="84" t="s">
        <v>369</v>
      </c>
      <c r="E65" s="84" t="s">
        <v>486</v>
      </c>
      <c r="F65" s="85" t="s">
        <v>193</v>
      </c>
      <c r="G65" s="85" t="s">
        <v>95</v>
      </c>
      <c r="H65" s="86"/>
      <c r="I65" s="87" t="s">
        <v>409</v>
      </c>
      <c r="J65" s="87" t="s">
        <v>329</v>
      </c>
      <c r="K65" s="88"/>
      <c r="L65" s="89"/>
    </row>
    <row r="66" spans="1:12" s="90" customFormat="1" ht="76.5">
      <c r="A66" s="81">
        <v>755</v>
      </c>
      <c r="B66" s="82" t="s">
        <v>180</v>
      </c>
      <c r="C66" s="83" t="s">
        <v>502</v>
      </c>
      <c r="D66" s="84" t="s">
        <v>369</v>
      </c>
      <c r="E66" s="84" t="s">
        <v>486</v>
      </c>
      <c r="F66" s="85" t="s">
        <v>96</v>
      </c>
      <c r="G66" s="85" t="s">
        <v>97</v>
      </c>
      <c r="H66" s="86"/>
      <c r="I66" s="87" t="s">
        <v>347</v>
      </c>
      <c r="J66" s="87" t="s">
        <v>329</v>
      </c>
      <c r="K66" s="88"/>
      <c r="L66" s="89"/>
    </row>
    <row r="67" spans="1:12" s="90" customFormat="1" ht="229.5">
      <c r="A67" s="91">
        <v>770</v>
      </c>
      <c r="B67" s="82" t="s">
        <v>180</v>
      </c>
      <c r="C67" s="83" t="s">
        <v>502</v>
      </c>
      <c r="D67" s="84" t="s">
        <v>369</v>
      </c>
      <c r="E67" s="84" t="s">
        <v>486</v>
      </c>
      <c r="F67" s="85" t="s">
        <v>110</v>
      </c>
      <c r="G67" s="85" t="s">
        <v>111</v>
      </c>
      <c r="H67" s="86"/>
      <c r="I67" s="87" t="s">
        <v>333</v>
      </c>
      <c r="J67" s="87" t="s">
        <v>329</v>
      </c>
      <c r="K67" s="88"/>
      <c r="L67" s="89"/>
    </row>
    <row r="68" spans="1:12" s="90" customFormat="1" ht="63.75">
      <c r="A68" s="81">
        <v>967</v>
      </c>
      <c r="B68" s="82" t="s">
        <v>119</v>
      </c>
      <c r="C68" s="83" t="s">
        <v>502</v>
      </c>
      <c r="D68" s="84" t="s">
        <v>369</v>
      </c>
      <c r="E68" s="84" t="s">
        <v>486</v>
      </c>
      <c r="F68" s="85" t="s">
        <v>112</v>
      </c>
      <c r="G68" s="85" t="s">
        <v>113</v>
      </c>
      <c r="H68" s="86"/>
      <c r="I68" s="87" t="s">
        <v>334</v>
      </c>
      <c r="J68" s="87" t="s">
        <v>329</v>
      </c>
      <c r="K68" s="88"/>
      <c r="L68" s="89"/>
    </row>
    <row r="69" spans="1:12" s="90" customFormat="1" ht="63.75">
      <c r="A69" s="91">
        <v>968</v>
      </c>
      <c r="B69" s="82" t="s">
        <v>119</v>
      </c>
      <c r="C69" s="83" t="s">
        <v>502</v>
      </c>
      <c r="D69" s="84" t="s">
        <v>369</v>
      </c>
      <c r="E69" s="84" t="s">
        <v>486</v>
      </c>
      <c r="F69" s="85" t="s">
        <v>114</v>
      </c>
      <c r="G69" s="85" t="s">
        <v>115</v>
      </c>
      <c r="H69" s="86"/>
      <c r="I69" s="87" t="s">
        <v>335</v>
      </c>
      <c r="J69" s="87" t="s">
        <v>329</v>
      </c>
      <c r="K69" s="88"/>
      <c r="L69" s="89"/>
    </row>
    <row r="70" spans="1:12" s="90" customFormat="1" ht="12.75">
      <c r="A70" s="91">
        <v>1316</v>
      </c>
      <c r="B70" s="82" t="s">
        <v>482</v>
      </c>
      <c r="C70" s="83" t="s">
        <v>502</v>
      </c>
      <c r="D70" s="84" t="s">
        <v>500</v>
      </c>
      <c r="E70" s="84" t="s">
        <v>496</v>
      </c>
      <c r="F70" s="85" t="s">
        <v>503</v>
      </c>
      <c r="G70" s="85" t="s">
        <v>483</v>
      </c>
      <c r="H70" s="86"/>
      <c r="I70" s="87" t="s">
        <v>409</v>
      </c>
      <c r="J70" s="87" t="s">
        <v>329</v>
      </c>
      <c r="K70" s="88"/>
      <c r="L70" s="89"/>
    </row>
    <row r="71" spans="1:12" s="90" customFormat="1" ht="89.25">
      <c r="A71" s="81">
        <v>1317</v>
      </c>
      <c r="B71" s="82" t="s">
        <v>482</v>
      </c>
      <c r="C71" s="83" t="s">
        <v>502</v>
      </c>
      <c r="D71" s="84" t="s">
        <v>500</v>
      </c>
      <c r="E71" s="84" t="s">
        <v>496</v>
      </c>
      <c r="F71" s="85" t="s">
        <v>504</v>
      </c>
      <c r="G71" s="85" t="s">
        <v>505</v>
      </c>
      <c r="H71" s="86"/>
      <c r="I71" s="87" t="s">
        <v>336</v>
      </c>
      <c r="J71" s="87" t="s">
        <v>329</v>
      </c>
      <c r="K71" s="88"/>
      <c r="L71" s="89"/>
    </row>
    <row r="72" spans="1:12" s="90" customFormat="1" ht="38.25">
      <c r="A72" s="81">
        <v>1485</v>
      </c>
      <c r="B72" s="82" t="s">
        <v>5</v>
      </c>
      <c r="C72" s="83" t="s">
        <v>502</v>
      </c>
      <c r="D72" s="84" t="s">
        <v>368</v>
      </c>
      <c r="E72" s="84" t="s">
        <v>486</v>
      </c>
      <c r="F72" s="106"/>
      <c r="G72" s="85" t="s">
        <v>0</v>
      </c>
      <c r="H72" s="86"/>
      <c r="I72" s="87" t="s">
        <v>409</v>
      </c>
      <c r="J72" s="87" t="s">
        <v>329</v>
      </c>
      <c r="K72" s="88"/>
      <c r="L72" s="89"/>
    </row>
    <row r="73" spans="1:12" s="90" customFormat="1" ht="51">
      <c r="A73" s="91">
        <v>1532</v>
      </c>
      <c r="B73" s="82" t="s">
        <v>81</v>
      </c>
      <c r="C73" s="83" t="s">
        <v>502</v>
      </c>
      <c r="D73" s="84" t="s">
        <v>368</v>
      </c>
      <c r="E73" s="84" t="s">
        <v>367</v>
      </c>
      <c r="F73" s="85" t="s">
        <v>57</v>
      </c>
      <c r="G73" s="85" t="s">
        <v>58</v>
      </c>
      <c r="H73" s="86"/>
      <c r="I73" s="87" t="s">
        <v>337</v>
      </c>
      <c r="J73" s="87" t="s">
        <v>329</v>
      </c>
      <c r="K73" s="88"/>
      <c r="L73" s="89"/>
    </row>
    <row r="74" spans="1:12" s="90" customFormat="1" ht="25.5">
      <c r="A74" s="81">
        <v>1533</v>
      </c>
      <c r="B74" s="82" t="s">
        <v>81</v>
      </c>
      <c r="C74" s="83" t="s">
        <v>502</v>
      </c>
      <c r="D74" s="84" t="s">
        <v>368</v>
      </c>
      <c r="E74" s="84" t="s">
        <v>367</v>
      </c>
      <c r="F74" s="85" t="s">
        <v>59</v>
      </c>
      <c r="G74" s="85" t="s">
        <v>36</v>
      </c>
      <c r="H74" s="86"/>
      <c r="I74" s="87" t="s">
        <v>409</v>
      </c>
      <c r="J74" s="87" t="s">
        <v>329</v>
      </c>
      <c r="K74" s="88"/>
      <c r="L74" s="89"/>
    </row>
    <row r="75" spans="1:12" s="90" customFormat="1" ht="165.75">
      <c r="A75" s="81">
        <v>63</v>
      </c>
      <c r="B75" s="82" t="s">
        <v>542</v>
      </c>
      <c r="C75" s="83" t="s">
        <v>539</v>
      </c>
      <c r="D75" s="84" t="s">
        <v>485</v>
      </c>
      <c r="E75" s="84" t="s">
        <v>486</v>
      </c>
      <c r="F75" s="85" t="s">
        <v>540</v>
      </c>
      <c r="G75" s="85" t="s">
        <v>541</v>
      </c>
      <c r="H75" s="86"/>
      <c r="I75" s="87" t="s">
        <v>338</v>
      </c>
      <c r="J75" s="87" t="s">
        <v>329</v>
      </c>
      <c r="K75" s="88"/>
      <c r="L75" s="89"/>
    </row>
    <row r="76" spans="1:12" s="90" customFormat="1" ht="165.75">
      <c r="A76" s="81">
        <v>323</v>
      </c>
      <c r="B76" s="82" t="s">
        <v>509</v>
      </c>
      <c r="C76" s="83" t="s">
        <v>539</v>
      </c>
      <c r="D76" s="84" t="s">
        <v>545</v>
      </c>
      <c r="E76" s="84" t="s">
        <v>588</v>
      </c>
      <c r="F76" s="85" t="s">
        <v>454</v>
      </c>
      <c r="G76" s="85" t="s">
        <v>455</v>
      </c>
      <c r="H76" s="86"/>
      <c r="I76" s="87" t="s">
        <v>339</v>
      </c>
      <c r="J76" s="87" t="s">
        <v>329</v>
      </c>
      <c r="K76" s="88"/>
      <c r="L76" s="89"/>
    </row>
    <row r="77" spans="1:12" s="90" customFormat="1" ht="63.75">
      <c r="A77" s="91">
        <v>414</v>
      </c>
      <c r="B77" s="82" t="s">
        <v>480</v>
      </c>
      <c r="C77" s="83" t="s">
        <v>539</v>
      </c>
      <c r="D77" s="84" t="s">
        <v>369</v>
      </c>
      <c r="E77" s="84" t="s">
        <v>486</v>
      </c>
      <c r="F77" s="107" t="s">
        <v>566</v>
      </c>
      <c r="G77" s="85" t="s">
        <v>567</v>
      </c>
      <c r="H77" s="86"/>
      <c r="I77" s="87" t="s">
        <v>340</v>
      </c>
      <c r="J77" s="87" t="s">
        <v>329</v>
      </c>
      <c r="K77" s="88"/>
      <c r="L77" s="89"/>
    </row>
    <row r="78" spans="1:12" s="90" customFormat="1" ht="38.25">
      <c r="A78" s="81">
        <v>431</v>
      </c>
      <c r="B78" s="82" t="s">
        <v>5</v>
      </c>
      <c r="C78" s="83" t="s">
        <v>539</v>
      </c>
      <c r="D78" s="84" t="s">
        <v>369</v>
      </c>
      <c r="E78" s="84" t="s">
        <v>486</v>
      </c>
      <c r="F78" s="85" t="s">
        <v>1</v>
      </c>
      <c r="G78" s="85" t="s">
        <v>2</v>
      </c>
      <c r="H78" s="86"/>
      <c r="I78" s="87" t="s">
        <v>339</v>
      </c>
      <c r="J78" s="87" t="s">
        <v>329</v>
      </c>
      <c r="K78" s="88"/>
      <c r="L78" s="89"/>
    </row>
    <row r="79" spans="1:12" s="90" customFormat="1" ht="51">
      <c r="A79" s="91">
        <v>542</v>
      </c>
      <c r="B79" s="82" t="s">
        <v>82</v>
      </c>
      <c r="C79" s="98" t="s">
        <v>539</v>
      </c>
      <c r="D79" s="99" t="s">
        <v>369</v>
      </c>
      <c r="E79" s="99" t="s">
        <v>486</v>
      </c>
      <c r="F79" s="100" t="s">
        <v>31</v>
      </c>
      <c r="G79" s="100" t="s">
        <v>32</v>
      </c>
      <c r="H79" s="86"/>
      <c r="I79" s="87" t="s">
        <v>409</v>
      </c>
      <c r="J79" s="87" t="s">
        <v>329</v>
      </c>
      <c r="K79" s="88"/>
      <c r="L79" s="89"/>
    </row>
    <row r="80" spans="1:12" s="90" customFormat="1" ht="114.75">
      <c r="A80" s="81">
        <v>543</v>
      </c>
      <c r="B80" s="82" t="s">
        <v>82</v>
      </c>
      <c r="C80" s="98" t="s">
        <v>539</v>
      </c>
      <c r="D80" s="99" t="s">
        <v>369</v>
      </c>
      <c r="E80" s="99" t="s">
        <v>486</v>
      </c>
      <c r="F80" s="100" t="s">
        <v>33</v>
      </c>
      <c r="G80" s="100" t="s">
        <v>591</v>
      </c>
      <c r="H80" s="86"/>
      <c r="I80" s="87" t="s">
        <v>339</v>
      </c>
      <c r="J80" s="87" t="s">
        <v>329</v>
      </c>
      <c r="K80" s="88"/>
      <c r="L80" s="89"/>
    </row>
    <row r="81" spans="1:12" s="90" customFormat="1" ht="63.75">
      <c r="A81" s="91">
        <v>756</v>
      </c>
      <c r="B81" s="82" t="s">
        <v>180</v>
      </c>
      <c r="C81" s="83" t="s">
        <v>539</v>
      </c>
      <c r="D81" s="84" t="s">
        <v>369</v>
      </c>
      <c r="E81" s="84" t="s">
        <v>486</v>
      </c>
      <c r="F81" s="85" t="s">
        <v>98</v>
      </c>
      <c r="G81" s="85" t="s">
        <v>99</v>
      </c>
      <c r="H81" s="86"/>
      <c r="I81" s="87" t="s">
        <v>46</v>
      </c>
      <c r="J81" s="87" t="s">
        <v>329</v>
      </c>
      <c r="K81" s="88"/>
      <c r="L81" s="89"/>
    </row>
    <row r="82" spans="1:12" s="90" customFormat="1" ht="229.5">
      <c r="A82" s="91">
        <v>1318</v>
      </c>
      <c r="B82" s="82" t="s">
        <v>482</v>
      </c>
      <c r="C82" s="83" t="s">
        <v>539</v>
      </c>
      <c r="D82" s="84" t="s">
        <v>500</v>
      </c>
      <c r="E82" s="84" t="s">
        <v>496</v>
      </c>
      <c r="F82" s="85" t="s">
        <v>506</v>
      </c>
      <c r="G82" s="85" t="s">
        <v>507</v>
      </c>
      <c r="H82" s="86"/>
      <c r="I82" s="87" t="s">
        <v>339</v>
      </c>
      <c r="J82" s="87" t="s">
        <v>329</v>
      </c>
      <c r="K82" s="88"/>
      <c r="L82" s="89"/>
    </row>
    <row r="83" spans="1:12" s="67" customFormat="1" ht="165.75">
      <c r="A83" s="68">
        <v>95</v>
      </c>
      <c r="B83" s="59" t="s">
        <v>431</v>
      </c>
      <c r="C83" s="69" t="s">
        <v>353</v>
      </c>
      <c r="D83" s="61" t="s">
        <v>485</v>
      </c>
      <c r="E83" s="61" t="s">
        <v>486</v>
      </c>
      <c r="F83" s="62" t="s">
        <v>434</v>
      </c>
      <c r="G83" s="62" t="s">
        <v>435</v>
      </c>
      <c r="H83" s="63"/>
      <c r="I83" s="64" t="s">
        <v>47</v>
      </c>
      <c r="J83" s="64" t="s">
        <v>327</v>
      </c>
      <c r="K83" s="65"/>
      <c r="L83" s="66"/>
    </row>
    <row r="84" spans="1:12" s="67" customFormat="1" ht="114.75">
      <c r="A84" s="58">
        <v>190</v>
      </c>
      <c r="B84" s="59" t="s">
        <v>482</v>
      </c>
      <c r="C84" s="69" t="s">
        <v>353</v>
      </c>
      <c r="D84" s="61" t="s">
        <v>485</v>
      </c>
      <c r="E84" s="61" t="s">
        <v>486</v>
      </c>
      <c r="F84" s="62" t="s">
        <v>555</v>
      </c>
      <c r="G84" s="62" t="s">
        <v>556</v>
      </c>
      <c r="H84" s="63"/>
      <c r="I84" s="64"/>
      <c r="J84" s="64" t="s">
        <v>320</v>
      </c>
      <c r="K84" s="65"/>
      <c r="L84" s="66"/>
    </row>
    <row r="85" spans="1:12" s="67" customFormat="1" ht="63.75">
      <c r="A85" s="58">
        <v>212</v>
      </c>
      <c r="B85" s="59" t="s">
        <v>531</v>
      </c>
      <c r="C85" s="69" t="s">
        <v>353</v>
      </c>
      <c r="D85" s="61" t="s">
        <v>493</v>
      </c>
      <c r="E85" s="61" t="s">
        <v>494</v>
      </c>
      <c r="F85" s="62" t="s">
        <v>538</v>
      </c>
      <c r="G85" s="62" t="s">
        <v>579</v>
      </c>
      <c r="H85" s="63"/>
      <c r="I85" s="64" t="s">
        <v>48</v>
      </c>
      <c r="J85" s="64" t="s">
        <v>320</v>
      </c>
      <c r="K85" s="65"/>
      <c r="L85" s="66"/>
    </row>
    <row r="86" spans="1:12" s="90" customFormat="1" ht="25.5">
      <c r="A86" s="81">
        <v>375</v>
      </c>
      <c r="B86" s="82" t="s">
        <v>429</v>
      </c>
      <c r="C86" s="108" t="s">
        <v>353</v>
      </c>
      <c r="D86" s="84" t="s">
        <v>545</v>
      </c>
      <c r="E86" s="84" t="s">
        <v>546</v>
      </c>
      <c r="F86" s="85" t="s">
        <v>428</v>
      </c>
      <c r="G86" s="85" t="s">
        <v>510</v>
      </c>
      <c r="H86" s="86"/>
      <c r="I86" s="87" t="s">
        <v>341</v>
      </c>
      <c r="J86" s="87" t="s">
        <v>329</v>
      </c>
      <c r="K86" s="88"/>
      <c r="L86" s="89"/>
    </row>
    <row r="87" spans="1:12" s="67" customFormat="1" ht="293.25">
      <c r="A87" s="68">
        <v>415</v>
      </c>
      <c r="B87" s="59" t="s">
        <v>480</v>
      </c>
      <c r="C87" s="69" t="s">
        <v>353</v>
      </c>
      <c r="D87" s="61" t="s">
        <v>369</v>
      </c>
      <c r="E87" s="61" t="s">
        <v>367</v>
      </c>
      <c r="F87" s="62" t="s">
        <v>569</v>
      </c>
      <c r="G87" s="62" t="s">
        <v>585</v>
      </c>
      <c r="H87" s="63"/>
      <c r="I87" s="64"/>
      <c r="J87" s="64" t="s">
        <v>323</v>
      </c>
      <c r="K87" s="65"/>
      <c r="L87" s="66"/>
    </row>
    <row r="88" spans="1:12" s="67" customFormat="1" ht="89.25">
      <c r="A88" s="58">
        <v>432</v>
      </c>
      <c r="B88" s="59" t="s">
        <v>5</v>
      </c>
      <c r="C88" s="69" t="s">
        <v>353</v>
      </c>
      <c r="D88" s="61" t="s">
        <v>369</v>
      </c>
      <c r="E88" s="61" t="s">
        <v>486</v>
      </c>
      <c r="F88" s="62" t="s">
        <v>3</v>
      </c>
      <c r="G88" s="62" t="s">
        <v>4</v>
      </c>
      <c r="H88" s="63"/>
      <c r="I88" s="64"/>
      <c r="J88" s="64" t="s">
        <v>323</v>
      </c>
      <c r="K88" s="65"/>
      <c r="L88" s="66"/>
    </row>
    <row r="89" spans="1:12" s="67" customFormat="1" ht="255">
      <c r="A89" s="58">
        <v>544</v>
      </c>
      <c r="B89" s="59" t="s">
        <v>82</v>
      </c>
      <c r="C89" s="71" t="s">
        <v>353</v>
      </c>
      <c r="D89" s="72" t="s">
        <v>369</v>
      </c>
      <c r="E89" s="72" t="s">
        <v>486</v>
      </c>
      <c r="F89" s="73" t="s">
        <v>34</v>
      </c>
      <c r="G89" s="73" t="s">
        <v>35</v>
      </c>
      <c r="H89" s="63"/>
      <c r="I89" s="64"/>
      <c r="J89" s="64" t="s">
        <v>323</v>
      </c>
      <c r="K89" s="65"/>
      <c r="L89" s="66"/>
    </row>
    <row r="90" spans="1:12" s="67" customFormat="1" ht="63.75">
      <c r="A90" s="58">
        <v>714</v>
      </c>
      <c r="B90" s="59" t="s">
        <v>180</v>
      </c>
      <c r="C90" s="69" t="s">
        <v>353</v>
      </c>
      <c r="D90" s="61" t="s">
        <v>369</v>
      </c>
      <c r="E90" s="61" t="s">
        <v>486</v>
      </c>
      <c r="F90" s="62" t="s">
        <v>87</v>
      </c>
      <c r="G90" s="62" t="s">
        <v>88</v>
      </c>
      <c r="H90" s="63"/>
      <c r="I90" s="64"/>
      <c r="J90" s="64" t="s">
        <v>323</v>
      </c>
      <c r="K90" s="65"/>
      <c r="L90" s="66"/>
    </row>
    <row r="91" spans="1:12" s="67" customFormat="1" ht="89.25">
      <c r="A91" s="68">
        <v>715</v>
      </c>
      <c r="B91" s="59" t="s">
        <v>180</v>
      </c>
      <c r="C91" s="69" t="s">
        <v>353</v>
      </c>
      <c r="D91" s="61" t="s">
        <v>369</v>
      </c>
      <c r="E91" s="61" t="s">
        <v>486</v>
      </c>
      <c r="F91" s="62" t="s">
        <v>89</v>
      </c>
      <c r="G91" s="62" t="s">
        <v>88</v>
      </c>
      <c r="H91" s="63"/>
      <c r="I91" s="64"/>
      <c r="J91" s="64" t="s">
        <v>323</v>
      </c>
      <c r="K91" s="65"/>
      <c r="L91" s="66"/>
    </row>
    <row r="92" spans="1:12" s="67" customFormat="1" ht="76.5">
      <c r="A92" s="58">
        <v>716</v>
      </c>
      <c r="B92" s="59" t="s">
        <v>180</v>
      </c>
      <c r="C92" s="69" t="s">
        <v>353</v>
      </c>
      <c r="D92" s="61" t="s">
        <v>369</v>
      </c>
      <c r="E92" s="61" t="s">
        <v>486</v>
      </c>
      <c r="F92" s="62" t="s">
        <v>90</v>
      </c>
      <c r="G92" s="62" t="s">
        <v>88</v>
      </c>
      <c r="H92" s="63"/>
      <c r="I92" s="64"/>
      <c r="J92" s="64" t="s">
        <v>323</v>
      </c>
      <c r="K92" s="65"/>
      <c r="L92" s="66"/>
    </row>
    <row r="93" spans="1:12" s="67" customFormat="1" ht="63.75">
      <c r="A93" s="68">
        <v>757</v>
      </c>
      <c r="B93" s="59" t="s">
        <v>180</v>
      </c>
      <c r="C93" s="69" t="s">
        <v>353</v>
      </c>
      <c r="D93" s="61" t="s">
        <v>369</v>
      </c>
      <c r="E93" s="61" t="s">
        <v>486</v>
      </c>
      <c r="F93" s="62" t="s">
        <v>100</v>
      </c>
      <c r="G93" s="62" t="s">
        <v>101</v>
      </c>
      <c r="H93" s="63"/>
      <c r="I93" s="64"/>
      <c r="J93" s="64" t="s">
        <v>323</v>
      </c>
      <c r="K93" s="65"/>
      <c r="L93" s="66"/>
    </row>
    <row r="94" spans="1:12" s="67" customFormat="1" ht="178.5">
      <c r="A94" s="58">
        <v>758</v>
      </c>
      <c r="B94" s="59" t="s">
        <v>180</v>
      </c>
      <c r="C94" s="69" t="s">
        <v>353</v>
      </c>
      <c r="D94" s="61" t="s">
        <v>369</v>
      </c>
      <c r="E94" s="61" t="s">
        <v>486</v>
      </c>
      <c r="F94" s="62" t="s">
        <v>102</v>
      </c>
      <c r="G94" s="62" t="s">
        <v>103</v>
      </c>
      <c r="H94" s="63"/>
      <c r="I94" s="64"/>
      <c r="J94" s="64" t="s">
        <v>323</v>
      </c>
      <c r="K94" s="65"/>
      <c r="L94" s="66"/>
    </row>
    <row r="95" spans="1:12" s="67" customFormat="1" ht="127.5">
      <c r="A95" s="68">
        <v>759</v>
      </c>
      <c r="B95" s="59" t="s">
        <v>180</v>
      </c>
      <c r="C95" s="69" t="s">
        <v>353</v>
      </c>
      <c r="D95" s="61" t="s">
        <v>369</v>
      </c>
      <c r="E95" s="61" t="s">
        <v>486</v>
      </c>
      <c r="F95" s="62" t="s">
        <v>104</v>
      </c>
      <c r="G95" s="62" t="s">
        <v>105</v>
      </c>
      <c r="H95" s="63"/>
      <c r="I95" s="64"/>
      <c r="J95" s="64" t="s">
        <v>323</v>
      </c>
      <c r="K95" s="65"/>
      <c r="L95" s="66"/>
    </row>
    <row r="96" spans="1:12" s="67" customFormat="1" ht="76.5">
      <c r="A96" s="68">
        <v>869</v>
      </c>
      <c r="B96" s="59" t="s">
        <v>83</v>
      </c>
      <c r="C96" s="69" t="s">
        <v>353</v>
      </c>
      <c r="D96" s="61" t="s">
        <v>369</v>
      </c>
      <c r="E96" s="61" t="s">
        <v>486</v>
      </c>
      <c r="F96" s="62" t="s">
        <v>167</v>
      </c>
      <c r="G96" s="62" t="s">
        <v>168</v>
      </c>
      <c r="H96" s="63"/>
      <c r="I96" s="64"/>
      <c r="J96" s="64" t="s">
        <v>323</v>
      </c>
      <c r="K96" s="65"/>
      <c r="L96" s="66"/>
    </row>
    <row r="97" spans="1:12" s="67" customFormat="1" ht="25.5">
      <c r="A97" s="68">
        <v>883</v>
      </c>
      <c r="B97" s="59" t="s">
        <v>84</v>
      </c>
      <c r="C97" s="60" t="s">
        <v>353</v>
      </c>
      <c r="D97" s="61" t="s">
        <v>369</v>
      </c>
      <c r="E97" s="61" t="s">
        <v>486</v>
      </c>
      <c r="F97" s="62" t="s">
        <v>428</v>
      </c>
      <c r="G97" s="62" t="s">
        <v>510</v>
      </c>
      <c r="H97" s="63"/>
      <c r="I97" s="64"/>
      <c r="J97" s="64" t="s">
        <v>323</v>
      </c>
      <c r="K97" s="65"/>
      <c r="L97" s="66"/>
    </row>
    <row r="98" spans="1:12" s="67" customFormat="1" ht="25.5">
      <c r="A98" s="58">
        <v>994</v>
      </c>
      <c r="B98" s="59" t="s">
        <v>200</v>
      </c>
      <c r="C98" s="69" t="s">
        <v>353</v>
      </c>
      <c r="D98" s="61" t="s">
        <v>369</v>
      </c>
      <c r="E98" s="61" t="s">
        <v>367</v>
      </c>
      <c r="F98" s="62" t="s">
        <v>194</v>
      </c>
      <c r="G98" s="62" t="s">
        <v>195</v>
      </c>
      <c r="H98" s="63"/>
      <c r="I98" s="64"/>
      <c r="J98" s="64" t="s">
        <v>320</v>
      </c>
      <c r="K98" s="65"/>
      <c r="L98" s="66"/>
    </row>
    <row r="99" spans="1:12" s="67" customFormat="1" ht="51">
      <c r="A99" s="58">
        <v>1010</v>
      </c>
      <c r="B99" s="59" t="s">
        <v>202</v>
      </c>
      <c r="C99" s="69" t="s">
        <v>353</v>
      </c>
      <c r="D99" s="61" t="s">
        <v>369</v>
      </c>
      <c r="E99" s="61" t="s">
        <v>486</v>
      </c>
      <c r="F99" s="62" t="s">
        <v>201</v>
      </c>
      <c r="G99" s="62" t="s">
        <v>435</v>
      </c>
      <c r="H99" s="63"/>
      <c r="I99" s="64"/>
      <c r="J99" s="64" t="s">
        <v>323</v>
      </c>
      <c r="K99" s="65"/>
      <c r="L99" s="66"/>
    </row>
    <row r="100" spans="1:12" s="67" customFormat="1" ht="51">
      <c r="A100" s="58">
        <v>1026</v>
      </c>
      <c r="B100" s="59" t="s">
        <v>203</v>
      </c>
      <c r="C100" s="69" t="s">
        <v>353</v>
      </c>
      <c r="D100" s="61" t="s">
        <v>369</v>
      </c>
      <c r="E100" s="61" t="s">
        <v>486</v>
      </c>
      <c r="F100" s="62" t="s">
        <v>434</v>
      </c>
      <c r="G100" s="62" t="s">
        <v>435</v>
      </c>
      <c r="H100" s="63"/>
      <c r="I100" s="64"/>
      <c r="J100" s="64" t="s">
        <v>323</v>
      </c>
      <c r="K100" s="65"/>
      <c r="L100" s="66"/>
    </row>
    <row r="101" spans="1:12" s="67" customFormat="1" ht="89.25">
      <c r="A101" s="68">
        <v>1045</v>
      </c>
      <c r="B101" s="59" t="s">
        <v>282</v>
      </c>
      <c r="C101" s="69" t="s">
        <v>353</v>
      </c>
      <c r="D101" s="61" t="s">
        <v>369</v>
      </c>
      <c r="E101" s="61" t="s">
        <v>486</v>
      </c>
      <c r="F101" s="62" t="s">
        <v>281</v>
      </c>
      <c r="G101" s="62" t="s">
        <v>195</v>
      </c>
      <c r="H101" s="63"/>
      <c r="I101" s="64"/>
      <c r="J101" s="64" t="s">
        <v>320</v>
      </c>
      <c r="K101" s="65"/>
      <c r="L101" s="66"/>
    </row>
    <row r="102" spans="1:12" s="90" customFormat="1" ht="51">
      <c r="A102" s="91">
        <v>1058</v>
      </c>
      <c r="B102" s="82" t="s">
        <v>316</v>
      </c>
      <c r="C102" s="83" t="s">
        <v>353</v>
      </c>
      <c r="D102" s="84" t="s">
        <v>369</v>
      </c>
      <c r="E102" s="84" t="s">
        <v>367</v>
      </c>
      <c r="F102" s="85" t="s">
        <v>308</v>
      </c>
      <c r="G102" s="85" t="s">
        <v>309</v>
      </c>
      <c r="H102" s="86"/>
      <c r="I102" s="87" t="s">
        <v>568</v>
      </c>
      <c r="J102" s="87" t="s">
        <v>321</v>
      </c>
      <c r="K102" s="88"/>
      <c r="L102" s="89"/>
    </row>
    <row r="103" spans="1:12" s="90" customFormat="1" ht="25.5">
      <c r="A103" s="81">
        <v>1169</v>
      </c>
      <c r="B103" s="82" t="s">
        <v>476</v>
      </c>
      <c r="C103" s="83" t="s">
        <v>353</v>
      </c>
      <c r="D103" s="84" t="s">
        <v>500</v>
      </c>
      <c r="E103" s="84" t="s">
        <v>496</v>
      </c>
      <c r="F103" s="85" t="s">
        <v>354</v>
      </c>
      <c r="G103" s="85" t="s">
        <v>355</v>
      </c>
      <c r="H103" s="86"/>
      <c r="I103" s="87"/>
      <c r="J103" s="87" t="s">
        <v>329</v>
      </c>
      <c r="K103" s="88"/>
      <c r="L103" s="89"/>
    </row>
    <row r="104" spans="1:12" s="90" customFormat="1" ht="12.75">
      <c r="A104" s="81">
        <v>1345</v>
      </c>
      <c r="B104" s="82" t="s">
        <v>531</v>
      </c>
      <c r="C104" s="83" t="s">
        <v>353</v>
      </c>
      <c r="D104" s="84" t="s">
        <v>487</v>
      </c>
      <c r="E104" s="84" t="s">
        <v>488</v>
      </c>
      <c r="F104" s="85" t="s">
        <v>533</v>
      </c>
      <c r="G104" s="85" t="s">
        <v>532</v>
      </c>
      <c r="H104" s="86"/>
      <c r="I104" s="87"/>
      <c r="J104" s="87" t="s">
        <v>329</v>
      </c>
      <c r="K104" s="88"/>
      <c r="L104" s="89"/>
    </row>
    <row r="105" spans="1:12" s="90" customFormat="1" ht="12.75">
      <c r="A105" s="81">
        <v>1347</v>
      </c>
      <c r="B105" s="82" t="s">
        <v>531</v>
      </c>
      <c r="C105" s="83" t="s">
        <v>353</v>
      </c>
      <c r="D105" s="84" t="s">
        <v>487</v>
      </c>
      <c r="E105" s="84" t="s">
        <v>488</v>
      </c>
      <c r="F105" s="85" t="s">
        <v>534</v>
      </c>
      <c r="G105" s="85" t="s">
        <v>535</v>
      </c>
      <c r="H105" s="86"/>
      <c r="I105" s="87"/>
      <c r="J105" s="87" t="s">
        <v>329</v>
      </c>
      <c r="K105" s="88"/>
      <c r="L105" s="89"/>
    </row>
    <row r="106" spans="1:12" s="90" customFormat="1" ht="38.25">
      <c r="A106" s="81">
        <v>1535</v>
      </c>
      <c r="B106" s="82" t="s">
        <v>81</v>
      </c>
      <c r="C106" s="83" t="s">
        <v>353</v>
      </c>
      <c r="D106" s="84" t="s">
        <v>368</v>
      </c>
      <c r="E106" s="84" t="s">
        <v>367</v>
      </c>
      <c r="F106" s="85" t="s">
        <v>62</v>
      </c>
      <c r="G106" s="85" t="s">
        <v>58</v>
      </c>
      <c r="H106" s="86"/>
      <c r="I106" s="87"/>
      <c r="J106" s="87" t="s">
        <v>329</v>
      </c>
      <c r="K106" s="88"/>
      <c r="L106" s="89"/>
    </row>
    <row r="107" spans="1:12" s="67" customFormat="1" ht="51">
      <c r="A107" s="58">
        <v>1062</v>
      </c>
      <c r="B107" s="59" t="s">
        <v>250</v>
      </c>
      <c r="C107" s="78" t="s">
        <v>317</v>
      </c>
      <c r="D107" s="61" t="s">
        <v>369</v>
      </c>
      <c r="E107" s="61" t="s">
        <v>367</v>
      </c>
      <c r="F107" s="62" t="s">
        <v>318</v>
      </c>
      <c r="G107" s="62" t="s">
        <v>249</v>
      </c>
      <c r="H107" s="63"/>
      <c r="I107" s="64"/>
      <c r="J107" s="64" t="s">
        <v>323</v>
      </c>
      <c r="K107" s="65"/>
      <c r="L107" s="66"/>
    </row>
    <row r="108" spans="1:12" s="67" customFormat="1" ht="25.5">
      <c r="A108" s="58">
        <v>38</v>
      </c>
      <c r="B108" s="59" t="s">
        <v>476</v>
      </c>
      <c r="C108" s="69" t="s">
        <v>356</v>
      </c>
      <c r="D108" s="61" t="s">
        <v>485</v>
      </c>
      <c r="E108" s="61" t="s">
        <v>496</v>
      </c>
      <c r="F108" s="62" t="s">
        <v>357</v>
      </c>
      <c r="G108" s="62" t="s">
        <v>358</v>
      </c>
      <c r="H108" s="63"/>
      <c r="I108" s="64"/>
      <c r="J108" s="64" t="s">
        <v>320</v>
      </c>
      <c r="K108" s="65"/>
      <c r="L108" s="66"/>
    </row>
    <row r="109" spans="1:12" s="67" customFormat="1" ht="51">
      <c r="A109" s="58">
        <v>176</v>
      </c>
      <c r="B109" s="59" t="s">
        <v>482</v>
      </c>
      <c r="C109" s="69" t="s">
        <v>356</v>
      </c>
      <c r="D109" s="61" t="s">
        <v>485</v>
      </c>
      <c r="E109" s="61" t="s">
        <v>486</v>
      </c>
      <c r="F109" s="62" t="s">
        <v>511</v>
      </c>
      <c r="G109" s="62" t="s">
        <v>512</v>
      </c>
      <c r="H109" s="63"/>
      <c r="I109" s="64"/>
      <c r="J109" s="64" t="s">
        <v>320</v>
      </c>
      <c r="K109" s="65"/>
      <c r="L109" s="66"/>
    </row>
    <row r="110" spans="1:12" s="67" customFormat="1" ht="127.5">
      <c r="A110" s="68">
        <v>269</v>
      </c>
      <c r="B110" s="59" t="s">
        <v>508</v>
      </c>
      <c r="C110" s="69" t="s">
        <v>356</v>
      </c>
      <c r="D110" s="61" t="s">
        <v>545</v>
      </c>
      <c r="E110" s="61" t="s">
        <v>546</v>
      </c>
      <c r="F110" s="109" t="s">
        <v>376</v>
      </c>
      <c r="G110" s="62" t="s">
        <v>377</v>
      </c>
      <c r="H110" s="63"/>
      <c r="I110" s="64"/>
      <c r="J110" s="64" t="s">
        <v>320</v>
      </c>
      <c r="K110" s="65"/>
      <c r="L110" s="66"/>
    </row>
    <row r="111" spans="1:12" s="67" customFormat="1" ht="38.25">
      <c r="A111" s="68">
        <v>969</v>
      </c>
      <c r="B111" s="59" t="s">
        <v>119</v>
      </c>
      <c r="C111" s="69" t="s">
        <v>356</v>
      </c>
      <c r="D111" s="61" t="s">
        <v>369</v>
      </c>
      <c r="E111" s="61" t="s">
        <v>486</v>
      </c>
      <c r="F111" s="62" t="s">
        <v>116</v>
      </c>
      <c r="G111" s="62" t="s">
        <v>117</v>
      </c>
      <c r="H111" s="63"/>
      <c r="I111" s="64"/>
      <c r="J111" s="64" t="s">
        <v>323</v>
      </c>
      <c r="K111" s="65"/>
      <c r="L111" s="66"/>
    </row>
    <row r="112" spans="1:12" s="90" customFormat="1" ht="38.25">
      <c r="A112" s="91">
        <v>1536</v>
      </c>
      <c r="B112" s="82" t="s">
        <v>81</v>
      </c>
      <c r="C112" s="83" t="s">
        <v>356</v>
      </c>
      <c r="D112" s="84" t="s">
        <v>368</v>
      </c>
      <c r="E112" s="84" t="s">
        <v>367</v>
      </c>
      <c r="F112" s="85" t="s">
        <v>63</v>
      </c>
      <c r="G112" s="85"/>
      <c r="H112" s="86"/>
      <c r="I112" s="87"/>
      <c r="J112" s="87" t="s">
        <v>329</v>
      </c>
      <c r="K112" s="88"/>
      <c r="L112" s="89"/>
    </row>
    <row r="113" spans="1:12" s="67" customFormat="1" ht="12.75">
      <c r="A113" s="68">
        <v>13</v>
      </c>
      <c r="B113" s="59" t="s">
        <v>529</v>
      </c>
      <c r="C113" s="69" t="s">
        <v>524</v>
      </c>
      <c r="D113" s="61" t="s">
        <v>525</v>
      </c>
      <c r="E113" s="61" t="s">
        <v>526</v>
      </c>
      <c r="F113" s="62" t="s">
        <v>527</v>
      </c>
      <c r="G113" s="62" t="s">
        <v>528</v>
      </c>
      <c r="H113" s="63"/>
      <c r="I113" s="64"/>
      <c r="J113" s="64" t="s">
        <v>323</v>
      </c>
      <c r="K113" s="65"/>
      <c r="L113" s="66"/>
    </row>
    <row r="114" spans="1:12" s="67" customFormat="1" ht="25.5">
      <c r="A114" s="68">
        <v>39</v>
      </c>
      <c r="B114" s="59" t="s">
        <v>476</v>
      </c>
      <c r="C114" s="69" t="s">
        <v>524</v>
      </c>
      <c r="D114" s="61" t="s">
        <v>485</v>
      </c>
      <c r="E114" s="61" t="s">
        <v>496</v>
      </c>
      <c r="F114" s="62" t="s">
        <v>359</v>
      </c>
      <c r="G114" s="62" t="s">
        <v>358</v>
      </c>
      <c r="H114" s="63"/>
      <c r="I114" s="64"/>
      <c r="J114" s="64" t="s">
        <v>320</v>
      </c>
      <c r="K114" s="65"/>
      <c r="L114" s="66"/>
    </row>
    <row r="115" spans="1:12" s="90" customFormat="1" ht="63.75">
      <c r="A115" s="91">
        <v>40</v>
      </c>
      <c r="B115" s="82" t="s">
        <v>476</v>
      </c>
      <c r="C115" s="83" t="s">
        <v>524</v>
      </c>
      <c r="D115" s="84" t="s">
        <v>485</v>
      </c>
      <c r="E115" s="84" t="s">
        <v>496</v>
      </c>
      <c r="F115" s="85" t="s">
        <v>362</v>
      </c>
      <c r="G115" s="85" t="s">
        <v>363</v>
      </c>
      <c r="H115" s="86"/>
      <c r="I115" s="87" t="s">
        <v>49</v>
      </c>
      <c r="J115" s="87" t="s">
        <v>329</v>
      </c>
      <c r="K115" s="88"/>
      <c r="L115" s="89"/>
    </row>
    <row r="116" spans="1:12" s="90" customFormat="1" ht="76.5">
      <c r="A116" s="91">
        <v>94</v>
      </c>
      <c r="B116" s="82" t="s">
        <v>431</v>
      </c>
      <c r="C116" s="83" t="s">
        <v>524</v>
      </c>
      <c r="D116" s="84" t="s">
        <v>485</v>
      </c>
      <c r="E116" s="84" t="s">
        <v>486</v>
      </c>
      <c r="F116" s="85" t="s">
        <v>432</v>
      </c>
      <c r="G116" s="85" t="s">
        <v>433</v>
      </c>
      <c r="H116" s="86"/>
      <c r="I116" s="87" t="s">
        <v>49</v>
      </c>
      <c r="J116" s="87" t="s">
        <v>329</v>
      </c>
      <c r="K116" s="88"/>
      <c r="L116" s="89"/>
    </row>
    <row r="117" spans="1:12" s="67" customFormat="1" ht="89.25">
      <c r="A117" s="68">
        <v>177</v>
      </c>
      <c r="B117" s="59" t="s">
        <v>482</v>
      </c>
      <c r="C117" s="69" t="s">
        <v>524</v>
      </c>
      <c r="D117" s="61" t="s">
        <v>485</v>
      </c>
      <c r="E117" s="61" t="s">
        <v>486</v>
      </c>
      <c r="F117" s="62" t="s">
        <v>513</v>
      </c>
      <c r="G117" s="62" t="s">
        <v>514</v>
      </c>
      <c r="H117" s="63"/>
      <c r="I117" s="64"/>
      <c r="J117" s="64" t="s">
        <v>320</v>
      </c>
      <c r="K117" s="65"/>
      <c r="L117" s="66"/>
    </row>
    <row r="118" spans="1:12" s="67" customFormat="1" ht="76.5">
      <c r="A118" s="58">
        <v>270</v>
      </c>
      <c r="B118" s="59" t="s">
        <v>508</v>
      </c>
      <c r="C118" s="69" t="s">
        <v>524</v>
      </c>
      <c r="D118" s="61" t="s">
        <v>545</v>
      </c>
      <c r="E118" s="61" t="s">
        <v>546</v>
      </c>
      <c r="F118" s="109" t="s">
        <v>380</v>
      </c>
      <c r="G118" s="62" t="s">
        <v>381</v>
      </c>
      <c r="H118" s="63"/>
      <c r="I118" s="64"/>
      <c r="J118" s="64" t="s">
        <v>320</v>
      </c>
      <c r="K118" s="65"/>
      <c r="L118" s="66"/>
    </row>
    <row r="119" spans="1:12" s="67" customFormat="1" ht="63.75">
      <c r="A119" s="68">
        <v>639</v>
      </c>
      <c r="B119" s="59" t="s">
        <v>81</v>
      </c>
      <c r="C119" s="69" t="s">
        <v>524</v>
      </c>
      <c r="D119" s="61" t="s">
        <v>369</v>
      </c>
      <c r="E119" s="61" t="s">
        <v>367</v>
      </c>
      <c r="F119" s="62" t="s">
        <v>67</v>
      </c>
      <c r="G119" s="62" t="s">
        <v>68</v>
      </c>
      <c r="H119" s="63"/>
      <c r="I119" s="64"/>
      <c r="J119" s="64" t="s">
        <v>320</v>
      </c>
      <c r="K119" s="65"/>
      <c r="L119" s="66"/>
    </row>
    <row r="120" spans="1:12" s="67" customFormat="1" ht="51">
      <c r="A120" s="58">
        <v>640</v>
      </c>
      <c r="B120" s="59" t="s">
        <v>81</v>
      </c>
      <c r="C120" s="69" t="s">
        <v>524</v>
      </c>
      <c r="D120" s="61" t="s">
        <v>369</v>
      </c>
      <c r="E120" s="61" t="s">
        <v>486</v>
      </c>
      <c r="F120" s="62" t="s">
        <v>71</v>
      </c>
      <c r="G120" s="62" t="s">
        <v>72</v>
      </c>
      <c r="H120" s="63"/>
      <c r="I120" s="64"/>
      <c r="J120" s="64" t="s">
        <v>320</v>
      </c>
      <c r="K120" s="65"/>
      <c r="L120" s="66"/>
    </row>
    <row r="121" spans="1:12" s="67" customFormat="1" ht="25.5">
      <c r="A121" s="68">
        <v>641</v>
      </c>
      <c r="B121" s="59" t="s">
        <v>81</v>
      </c>
      <c r="C121" s="69" t="s">
        <v>524</v>
      </c>
      <c r="D121" s="61" t="s">
        <v>369</v>
      </c>
      <c r="E121" s="61" t="s">
        <v>486</v>
      </c>
      <c r="F121" s="62" t="s">
        <v>73</v>
      </c>
      <c r="G121" s="62" t="s">
        <v>58</v>
      </c>
      <c r="H121" s="63"/>
      <c r="I121" s="64"/>
      <c r="J121" s="64" t="s">
        <v>320</v>
      </c>
      <c r="K121" s="65"/>
      <c r="L121" s="66"/>
    </row>
    <row r="122" spans="1:12" s="67" customFormat="1" ht="76.5">
      <c r="A122" s="58">
        <v>760</v>
      </c>
      <c r="B122" s="59" t="s">
        <v>180</v>
      </c>
      <c r="C122" s="69" t="s">
        <v>524</v>
      </c>
      <c r="D122" s="61" t="s">
        <v>369</v>
      </c>
      <c r="E122" s="61" t="s">
        <v>486</v>
      </c>
      <c r="F122" s="62" t="s">
        <v>106</v>
      </c>
      <c r="G122" s="62" t="s">
        <v>107</v>
      </c>
      <c r="H122" s="63"/>
      <c r="I122" s="64"/>
      <c r="J122" s="64" t="s">
        <v>323</v>
      </c>
      <c r="K122" s="65"/>
      <c r="L122" s="66"/>
    </row>
    <row r="123" spans="1:12" s="67" customFormat="1" ht="102">
      <c r="A123" s="68">
        <v>1003</v>
      </c>
      <c r="B123" s="59" t="s">
        <v>200</v>
      </c>
      <c r="C123" s="69" t="s">
        <v>524</v>
      </c>
      <c r="D123" s="61" t="s">
        <v>369</v>
      </c>
      <c r="E123" s="61" t="s">
        <v>367</v>
      </c>
      <c r="F123" s="62" t="s">
        <v>198</v>
      </c>
      <c r="G123" s="62" t="s">
        <v>199</v>
      </c>
      <c r="H123" s="63"/>
      <c r="I123" s="64"/>
      <c r="J123" s="64" t="s">
        <v>320</v>
      </c>
      <c r="K123" s="65"/>
      <c r="L123" s="66"/>
    </row>
    <row r="124" spans="1:12" s="90" customFormat="1" ht="76.5">
      <c r="A124" s="81">
        <v>1025</v>
      </c>
      <c r="B124" s="82" t="s">
        <v>203</v>
      </c>
      <c r="C124" s="83" t="s">
        <v>524</v>
      </c>
      <c r="D124" s="84" t="s">
        <v>369</v>
      </c>
      <c r="E124" s="84" t="s">
        <v>486</v>
      </c>
      <c r="F124" s="85" t="s">
        <v>432</v>
      </c>
      <c r="G124" s="85" t="s">
        <v>433</v>
      </c>
      <c r="H124" s="86"/>
      <c r="I124" s="87" t="s">
        <v>49</v>
      </c>
      <c r="J124" s="87" t="s">
        <v>329</v>
      </c>
      <c r="K124" s="88"/>
      <c r="L124" s="89"/>
    </row>
    <row r="125" spans="1:12" s="67" customFormat="1" ht="102">
      <c r="A125" s="58">
        <v>1118</v>
      </c>
      <c r="B125" s="59" t="s">
        <v>273</v>
      </c>
      <c r="C125" s="69" t="s">
        <v>261</v>
      </c>
      <c r="D125" s="61" t="s">
        <v>262</v>
      </c>
      <c r="E125" s="61"/>
      <c r="F125" s="62" t="s">
        <v>263</v>
      </c>
      <c r="G125" s="62" t="s">
        <v>264</v>
      </c>
      <c r="H125" s="63"/>
      <c r="I125" s="64"/>
      <c r="J125" s="64" t="s">
        <v>320</v>
      </c>
      <c r="K125" s="65"/>
      <c r="L125" s="66"/>
    </row>
    <row r="126" spans="1:12" s="67" customFormat="1" ht="38.25">
      <c r="A126" s="68">
        <v>1119</v>
      </c>
      <c r="B126" s="59" t="s">
        <v>273</v>
      </c>
      <c r="C126" s="69" t="s">
        <v>265</v>
      </c>
      <c r="D126" s="61" t="s">
        <v>266</v>
      </c>
      <c r="E126" s="61"/>
      <c r="F126" s="62" t="s">
        <v>267</v>
      </c>
      <c r="G126" s="62" t="s">
        <v>268</v>
      </c>
      <c r="H126" s="63"/>
      <c r="I126" s="64"/>
      <c r="J126" s="64" t="s">
        <v>320</v>
      </c>
      <c r="K126" s="65"/>
      <c r="L126" s="66"/>
    </row>
    <row r="127" spans="1:12" s="67" customFormat="1" ht="25.5">
      <c r="A127" s="58">
        <v>1120</v>
      </c>
      <c r="B127" s="59" t="s">
        <v>273</v>
      </c>
      <c r="C127" s="69" t="s">
        <v>269</v>
      </c>
      <c r="D127" s="61" t="s">
        <v>270</v>
      </c>
      <c r="E127" s="61"/>
      <c r="F127" s="62" t="s">
        <v>271</v>
      </c>
      <c r="G127" s="62" t="s">
        <v>272</v>
      </c>
      <c r="H127" s="63"/>
      <c r="I127" s="64"/>
      <c r="J127" s="64" t="s">
        <v>320</v>
      </c>
      <c r="K127" s="65"/>
      <c r="L127" s="66"/>
    </row>
    <row r="128" spans="1:12" s="90" customFormat="1" ht="51">
      <c r="A128" s="91">
        <v>1170</v>
      </c>
      <c r="B128" s="82" t="s">
        <v>476</v>
      </c>
      <c r="C128" s="83" t="s">
        <v>524</v>
      </c>
      <c r="D128" s="84" t="s">
        <v>500</v>
      </c>
      <c r="E128" s="84" t="s">
        <v>496</v>
      </c>
      <c r="F128" s="85" t="s">
        <v>360</v>
      </c>
      <c r="G128" s="85" t="s">
        <v>361</v>
      </c>
      <c r="H128" s="86"/>
      <c r="I128" s="87"/>
      <c r="J128" s="87" t="s">
        <v>320</v>
      </c>
      <c r="K128" s="88"/>
      <c r="L128" s="89"/>
    </row>
    <row r="129" spans="1:12" s="90" customFormat="1" ht="63.75">
      <c r="A129" s="81">
        <v>1259</v>
      </c>
      <c r="B129" s="82" t="s">
        <v>564</v>
      </c>
      <c r="C129" s="92" t="s">
        <v>524</v>
      </c>
      <c r="D129" s="93" t="s">
        <v>500</v>
      </c>
      <c r="E129" s="94" t="s">
        <v>496</v>
      </c>
      <c r="F129" s="95" t="s">
        <v>574</v>
      </c>
      <c r="G129" s="95" t="s">
        <v>575</v>
      </c>
      <c r="H129" s="86"/>
      <c r="I129" s="87"/>
      <c r="J129" s="87" t="s">
        <v>320</v>
      </c>
      <c r="K129" s="88"/>
      <c r="L129" s="89"/>
    </row>
    <row r="130" spans="1:12" s="90" customFormat="1" ht="25.5">
      <c r="A130" s="91">
        <v>1260</v>
      </c>
      <c r="B130" s="82" t="s">
        <v>564</v>
      </c>
      <c r="C130" s="92" t="s">
        <v>524</v>
      </c>
      <c r="D130" s="93" t="s">
        <v>500</v>
      </c>
      <c r="E130" s="94" t="s">
        <v>496</v>
      </c>
      <c r="F130" s="95" t="s">
        <v>576</v>
      </c>
      <c r="G130" s="95" t="s">
        <v>577</v>
      </c>
      <c r="H130" s="86"/>
      <c r="I130" s="87"/>
      <c r="J130" s="87" t="s">
        <v>320</v>
      </c>
      <c r="K130" s="88"/>
      <c r="L130" s="89"/>
    </row>
    <row r="131" spans="1:12" s="90" customFormat="1" ht="51">
      <c r="A131" s="81">
        <v>1261</v>
      </c>
      <c r="B131" s="82" t="s">
        <v>564</v>
      </c>
      <c r="C131" s="92" t="s">
        <v>524</v>
      </c>
      <c r="D131" s="93" t="s">
        <v>500</v>
      </c>
      <c r="E131" s="94" t="s">
        <v>496</v>
      </c>
      <c r="F131" s="95" t="s">
        <v>578</v>
      </c>
      <c r="G131" s="95" t="s">
        <v>563</v>
      </c>
      <c r="H131" s="86"/>
      <c r="I131" s="87"/>
      <c r="J131" s="87" t="s">
        <v>320</v>
      </c>
      <c r="K131" s="88"/>
      <c r="L131" s="89"/>
    </row>
    <row r="132" spans="1:12" s="90" customFormat="1" ht="25.5">
      <c r="A132" s="91">
        <v>1408</v>
      </c>
      <c r="B132" s="82" t="s">
        <v>508</v>
      </c>
      <c r="C132" s="83" t="s">
        <v>524</v>
      </c>
      <c r="D132" s="84" t="s">
        <v>587</v>
      </c>
      <c r="E132" s="84" t="s">
        <v>588</v>
      </c>
      <c r="F132" s="101" t="s">
        <v>378</v>
      </c>
      <c r="G132" s="85" t="s">
        <v>379</v>
      </c>
      <c r="H132" s="86"/>
      <c r="I132" s="87"/>
      <c r="J132" s="87" t="s">
        <v>320</v>
      </c>
      <c r="K132" s="88"/>
      <c r="L132" s="89"/>
    </row>
    <row r="133" spans="1:12" s="90" customFormat="1" ht="25.5">
      <c r="A133" s="81">
        <v>1429</v>
      </c>
      <c r="B133" s="82" t="s">
        <v>509</v>
      </c>
      <c r="C133" s="83" t="s">
        <v>524</v>
      </c>
      <c r="D133" s="84" t="s">
        <v>587</v>
      </c>
      <c r="E133" s="84" t="s">
        <v>588</v>
      </c>
      <c r="F133" s="85" t="s">
        <v>456</v>
      </c>
      <c r="G133" s="85" t="s">
        <v>457</v>
      </c>
      <c r="H133" s="86"/>
      <c r="I133" s="87"/>
      <c r="J133" s="87" t="s">
        <v>320</v>
      </c>
      <c r="K133" s="88"/>
      <c r="L133" s="89"/>
    </row>
    <row r="134" spans="1:12" s="90" customFormat="1" ht="12.75">
      <c r="A134" s="81">
        <v>1537</v>
      </c>
      <c r="B134" s="82" t="s">
        <v>81</v>
      </c>
      <c r="C134" s="83" t="s">
        <v>524</v>
      </c>
      <c r="D134" s="84" t="s">
        <v>368</v>
      </c>
      <c r="E134" s="84" t="s">
        <v>367</v>
      </c>
      <c r="F134" s="85" t="s">
        <v>64</v>
      </c>
      <c r="G134" s="85"/>
      <c r="H134" s="86"/>
      <c r="I134" s="87"/>
      <c r="J134" s="87" t="s">
        <v>320</v>
      </c>
      <c r="K134" s="88"/>
      <c r="L134" s="89"/>
    </row>
    <row r="135" spans="1:12" s="90" customFormat="1" ht="25.5">
      <c r="A135" s="91">
        <v>1538</v>
      </c>
      <c r="B135" s="82" t="s">
        <v>81</v>
      </c>
      <c r="C135" s="83" t="s">
        <v>524</v>
      </c>
      <c r="D135" s="84" t="s">
        <v>368</v>
      </c>
      <c r="E135" s="84" t="s">
        <v>367</v>
      </c>
      <c r="F135" s="85" t="s">
        <v>65</v>
      </c>
      <c r="G135" s="85" t="s">
        <v>66</v>
      </c>
      <c r="H135" s="86"/>
      <c r="I135" s="87"/>
      <c r="J135" s="87" t="s">
        <v>320</v>
      </c>
      <c r="K135" s="88"/>
      <c r="L135" s="89"/>
    </row>
    <row r="136" spans="1:12" s="90" customFormat="1" ht="25.5">
      <c r="A136" s="81">
        <v>1539</v>
      </c>
      <c r="B136" s="82" t="s">
        <v>81</v>
      </c>
      <c r="C136" s="83" t="s">
        <v>524</v>
      </c>
      <c r="D136" s="84" t="s">
        <v>368</v>
      </c>
      <c r="E136" s="84" t="s">
        <v>367</v>
      </c>
      <c r="F136" s="85" t="s">
        <v>69</v>
      </c>
      <c r="G136" s="85" t="s">
        <v>483</v>
      </c>
      <c r="H136" s="86"/>
      <c r="I136" s="87"/>
      <c r="J136" s="87" t="s">
        <v>320</v>
      </c>
      <c r="K136" s="88"/>
      <c r="L136" s="89"/>
    </row>
    <row r="137" spans="1:12" s="90" customFormat="1" ht="38.25">
      <c r="A137" s="91">
        <v>1540</v>
      </c>
      <c r="B137" s="82" t="s">
        <v>81</v>
      </c>
      <c r="C137" s="83" t="s">
        <v>524</v>
      </c>
      <c r="D137" s="84" t="s">
        <v>368</v>
      </c>
      <c r="E137" s="84" t="s">
        <v>367</v>
      </c>
      <c r="F137" s="85" t="s">
        <v>70</v>
      </c>
      <c r="G137" s="85" t="s">
        <v>483</v>
      </c>
      <c r="H137" s="86"/>
      <c r="I137" s="87"/>
      <c r="J137" s="87" t="s">
        <v>320</v>
      </c>
      <c r="K137" s="88"/>
      <c r="L137" s="89"/>
    </row>
    <row r="138" spans="1:12" s="90" customFormat="1" ht="25.5">
      <c r="A138" s="81">
        <v>1541</v>
      </c>
      <c r="B138" s="82" t="s">
        <v>81</v>
      </c>
      <c r="C138" s="83" t="s">
        <v>524</v>
      </c>
      <c r="D138" s="84" t="s">
        <v>368</v>
      </c>
      <c r="E138" s="84" t="s">
        <v>367</v>
      </c>
      <c r="F138" s="85" t="s">
        <v>74</v>
      </c>
      <c r="G138" s="85" t="s">
        <v>58</v>
      </c>
      <c r="H138" s="86"/>
      <c r="I138" s="87"/>
      <c r="J138" s="87" t="s">
        <v>320</v>
      </c>
      <c r="K138" s="88"/>
      <c r="L138" s="89"/>
    </row>
    <row r="139" spans="1:12" s="90" customFormat="1" ht="51">
      <c r="A139" s="91">
        <v>1542</v>
      </c>
      <c r="B139" s="82" t="s">
        <v>81</v>
      </c>
      <c r="C139" s="83" t="s">
        <v>524</v>
      </c>
      <c r="D139" s="84" t="s">
        <v>368</v>
      </c>
      <c r="E139" s="84" t="s">
        <v>367</v>
      </c>
      <c r="F139" s="85" t="s">
        <v>75</v>
      </c>
      <c r="G139" s="85" t="s">
        <v>76</v>
      </c>
      <c r="H139" s="86"/>
      <c r="I139" s="87"/>
      <c r="J139" s="87" t="s">
        <v>320</v>
      </c>
      <c r="K139" s="88"/>
      <c r="L139" s="89"/>
    </row>
    <row r="140" spans="1:12" s="90" customFormat="1" ht="25.5">
      <c r="A140" s="91">
        <v>1640</v>
      </c>
      <c r="B140" s="82" t="s">
        <v>200</v>
      </c>
      <c r="C140" s="83" t="s">
        <v>524</v>
      </c>
      <c r="D140" s="84" t="s">
        <v>368</v>
      </c>
      <c r="E140" s="84" t="s">
        <v>367</v>
      </c>
      <c r="F140" s="85" t="s">
        <v>197</v>
      </c>
      <c r="G140" s="85" t="s">
        <v>196</v>
      </c>
      <c r="H140" s="86"/>
      <c r="I140" s="87"/>
      <c r="J140" s="87" t="s">
        <v>320</v>
      </c>
      <c r="K140" s="88"/>
      <c r="L140" s="89"/>
    </row>
    <row r="141" spans="1:12" s="90" customFormat="1" ht="25.5">
      <c r="A141" s="91">
        <v>1740</v>
      </c>
      <c r="B141" s="82" t="s">
        <v>316</v>
      </c>
      <c r="C141" s="83" t="s">
        <v>524</v>
      </c>
      <c r="D141" s="84" t="s">
        <v>368</v>
      </c>
      <c r="E141" s="84" t="s">
        <v>367</v>
      </c>
      <c r="F141" s="85" t="s">
        <v>310</v>
      </c>
      <c r="G141" s="85" t="s">
        <v>311</v>
      </c>
      <c r="H141" s="86"/>
      <c r="I141" s="87"/>
      <c r="J141" s="87" t="s">
        <v>320</v>
      </c>
      <c r="K141" s="88"/>
      <c r="L141" s="89"/>
    </row>
    <row r="142" spans="1:12" s="90" customFormat="1" ht="12.75">
      <c r="A142" s="81">
        <v>1741</v>
      </c>
      <c r="B142" s="82" t="s">
        <v>316</v>
      </c>
      <c r="C142" s="83" t="s">
        <v>524</v>
      </c>
      <c r="D142" s="84" t="s">
        <v>368</v>
      </c>
      <c r="E142" s="84" t="s">
        <v>367</v>
      </c>
      <c r="F142" s="85" t="s">
        <v>312</v>
      </c>
      <c r="G142" s="85" t="s">
        <v>313</v>
      </c>
      <c r="H142" s="86"/>
      <c r="I142" s="87"/>
      <c r="J142" s="87" t="s">
        <v>320</v>
      </c>
      <c r="K142" s="88"/>
      <c r="L142" s="89"/>
    </row>
    <row r="143" spans="1:12" s="90" customFormat="1" ht="25.5">
      <c r="A143" s="91">
        <v>1742</v>
      </c>
      <c r="B143" s="82" t="s">
        <v>316</v>
      </c>
      <c r="C143" s="83" t="s">
        <v>524</v>
      </c>
      <c r="D143" s="84" t="s">
        <v>368</v>
      </c>
      <c r="E143" s="84" t="s">
        <v>367</v>
      </c>
      <c r="F143" s="85" t="s">
        <v>314</v>
      </c>
      <c r="G143" s="85" t="s">
        <v>315</v>
      </c>
      <c r="H143" s="86"/>
      <c r="I143" s="87"/>
      <c r="J143" s="87" t="s">
        <v>320</v>
      </c>
      <c r="K143" s="88"/>
      <c r="L143" s="89"/>
    </row>
    <row r="144" spans="1:12" s="90" customFormat="1" ht="25.5">
      <c r="A144" s="91">
        <v>1784</v>
      </c>
      <c r="B144" s="82" t="s">
        <v>278</v>
      </c>
      <c r="C144" s="83" t="s">
        <v>275</v>
      </c>
      <c r="D144" s="84" t="s">
        <v>368</v>
      </c>
      <c r="E144" s="84"/>
      <c r="F144" s="85" t="s">
        <v>276</v>
      </c>
      <c r="G144" s="85" t="s">
        <v>277</v>
      </c>
      <c r="H144" s="86"/>
      <c r="I144" s="87"/>
      <c r="J144" s="87" t="s">
        <v>320</v>
      </c>
      <c r="K144" s="88"/>
      <c r="L144" s="89"/>
    </row>
    <row r="145" spans="1:12" s="90" customFormat="1" ht="38.25">
      <c r="A145" s="91">
        <v>1728</v>
      </c>
      <c r="B145" s="82" t="s">
        <v>307</v>
      </c>
      <c r="C145" s="83" t="s">
        <v>297</v>
      </c>
      <c r="D145" s="84" t="s">
        <v>368</v>
      </c>
      <c r="E145" s="84" t="s">
        <v>367</v>
      </c>
      <c r="F145" s="85" t="s">
        <v>298</v>
      </c>
      <c r="G145" s="85" t="s">
        <v>299</v>
      </c>
      <c r="H145" s="86"/>
      <c r="I145" s="87"/>
      <c r="J145" s="87" t="s">
        <v>320</v>
      </c>
      <c r="K145" s="88"/>
      <c r="L145" s="89"/>
    </row>
    <row r="146" spans="1:12" s="90" customFormat="1" ht="38.25">
      <c r="A146" s="81">
        <v>1729</v>
      </c>
      <c r="B146" s="82" t="s">
        <v>307</v>
      </c>
      <c r="C146" s="83" t="s">
        <v>300</v>
      </c>
      <c r="D146" s="84" t="s">
        <v>368</v>
      </c>
      <c r="E146" s="84" t="s">
        <v>367</v>
      </c>
      <c r="F146" s="85" t="s">
        <v>289</v>
      </c>
      <c r="G146" s="97" t="s">
        <v>301</v>
      </c>
      <c r="H146" s="86"/>
      <c r="I146" s="87"/>
      <c r="J146" s="87" t="s">
        <v>320</v>
      </c>
      <c r="K146" s="88"/>
      <c r="L146" s="89"/>
    </row>
    <row r="147" spans="1:12" s="90" customFormat="1" ht="38.25">
      <c r="A147" s="91">
        <v>1730</v>
      </c>
      <c r="B147" s="82" t="s">
        <v>307</v>
      </c>
      <c r="C147" s="83" t="s">
        <v>302</v>
      </c>
      <c r="D147" s="84" t="s">
        <v>368</v>
      </c>
      <c r="E147" s="84" t="s">
        <v>367</v>
      </c>
      <c r="F147" s="85" t="s">
        <v>289</v>
      </c>
      <c r="G147" s="97" t="s">
        <v>303</v>
      </c>
      <c r="H147" s="86"/>
      <c r="I147" s="87"/>
      <c r="J147" s="87" t="s">
        <v>320</v>
      </c>
      <c r="K147" s="88"/>
      <c r="L147" s="89"/>
    </row>
    <row r="148" spans="1:12" s="67" customFormat="1" ht="38.25">
      <c r="A148" s="68">
        <v>1057</v>
      </c>
      <c r="B148" s="59" t="s">
        <v>307</v>
      </c>
      <c r="C148" s="69" t="s">
        <v>304</v>
      </c>
      <c r="D148" s="61" t="s">
        <v>369</v>
      </c>
      <c r="E148" s="61" t="s">
        <v>367</v>
      </c>
      <c r="F148" s="62" t="s">
        <v>305</v>
      </c>
      <c r="G148" s="70" t="s">
        <v>306</v>
      </c>
      <c r="H148" s="63"/>
      <c r="I148" s="64"/>
      <c r="J148" s="64" t="s">
        <v>320</v>
      </c>
      <c r="K148" s="65"/>
      <c r="L148" s="66"/>
    </row>
    <row r="149" spans="1:12" s="67" customFormat="1" ht="25.5">
      <c r="A149" s="58">
        <v>992</v>
      </c>
      <c r="B149" s="59" t="s">
        <v>176</v>
      </c>
      <c r="C149" s="69" t="s">
        <v>174</v>
      </c>
      <c r="D149" s="61" t="s">
        <v>369</v>
      </c>
      <c r="E149" s="61" t="s">
        <v>486</v>
      </c>
      <c r="F149" s="124" t="s">
        <v>175</v>
      </c>
      <c r="G149" s="62" t="s">
        <v>442</v>
      </c>
      <c r="H149" s="63"/>
      <c r="I149" s="64"/>
      <c r="J149" s="64" t="s">
        <v>320</v>
      </c>
      <c r="K149" s="65"/>
      <c r="L149" s="66"/>
    </row>
    <row r="150" spans="1:12" s="67" customFormat="1" ht="38.25">
      <c r="A150" s="68">
        <v>123</v>
      </c>
      <c r="B150" s="59" t="s">
        <v>489</v>
      </c>
      <c r="C150" s="69" t="s">
        <v>440</v>
      </c>
      <c r="D150" s="61" t="s">
        <v>485</v>
      </c>
      <c r="E150" s="61" t="s">
        <v>486</v>
      </c>
      <c r="F150" s="124" t="s">
        <v>441</v>
      </c>
      <c r="G150" s="62" t="s">
        <v>442</v>
      </c>
      <c r="H150" s="63"/>
      <c r="I150" s="64"/>
      <c r="J150" s="64" t="s">
        <v>320</v>
      </c>
      <c r="K150" s="65"/>
      <c r="L150" s="66"/>
    </row>
    <row r="151" spans="1:12" s="67" customFormat="1" ht="38.25">
      <c r="A151" s="58">
        <v>124</v>
      </c>
      <c r="B151" s="59" t="s">
        <v>489</v>
      </c>
      <c r="C151" s="69" t="s">
        <v>443</v>
      </c>
      <c r="D151" s="61" t="s">
        <v>485</v>
      </c>
      <c r="E151" s="61" t="s">
        <v>486</v>
      </c>
      <c r="F151" s="62" t="s">
        <v>444</v>
      </c>
      <c r="G151" s="62" t="s">
        <v>445</v>
      </c>
      <c r="H151" s="63"/>
      <c r="I151" s="64"/>
      <c r="J151" s="64" t="s">
        <v>320</v>
      </c>
      <c r="K151" s="65"/>
      <c r="L151" s="66"/>
    </row>
    <row r="152" spans="1:12" s="67" customFormat="1" ht="38.25">
      <c r="A152" s="68">
        <v>125</v>
      </c>
      <c r="B152" s="59" t="s">
        <v>489</v>
      </c>
      <c r="C152" s="69" t="s">
        <v>446</v>
      </c>
      <c r="D152" s="61" t="s">
        <v>485</v>
      </c>
      <c r="E152" s="61" t="s">
        <v>486</v>
      </c>
      <c r="F152" s="62" t="s">
        <v>447</v>
      </c>
      <c r="G152" s="62" t="s">
        <v>498</v>
      </c>
      <c r="H152" s="63"/>
      <c r="I152" s="64"/>
      <c r="J152" s="64" t="s">
        <v>320</v>
      </c>
      <c r="K152" s="65"/>
      <c r="L152" s="66"/>
    </row>
    <row r="153" spans="1:12" s="90" customFormat="1" ht="38.25">
      <c r="A153" s="81">
        <v>1207</v>
      </c>
      <c r="B153" s="82" t="s">
        <v>489</v>
      </c>
      <c r="C153" s="83" t="s">
        <v>448</v>
      </c>
      <c r="D153" s="84" t="s">
        <v>500</v>
      </c>
      <c r="E153" s="84" t="s">
        <v>496</v>
      </c>
      <c r="F153" s="112" t="s">
        <v>449</v>
      </c>
      <c r="G153" s="85" t="s">
        <v>450</v>
      </c>
      <c r="H153" s="86"/>
      <c r="I153" s="87"/>
      <c r="J153" s="87" t="s">
        <v>320</v>
      </c>
      <c r="K153" s="88"/>
      <c r="L153" s="89"/>
    </row>
    <row r="154" spans="1:12" s="90" customFormat="1" ht="38.25">
      <c r="A154" s="91">
        <v>1208</v>
      </c>
      <c r="B154" s="82" t="s">
        <v>489</v>
      </c>
      <c r="C154" s="83" t="s">
        <v>451</v>
      </c>
      <c r="D154" s="84" t="s">
        <v>500</v>
      </c>
      <c r="E154" s="84" t="s">
        <v>496</v>
      </c>
      <c r="F154" s="112" t="s">
        <v>452</v>
      </c>
      <c r="G154" s="85" t="s">
        <v>453</v>
      </c>
      <c r="H154" s="86"/>
      <c r="I154" s="87"/>
      <c r="J154" s="87" t="s">
        <v>320</v>
      </c>
      <c r="K154" s="88"/>
      <c r="L154" s="89"/>
    </row>
    <row r="155" spans="1:12" s="67" customFormat="1" ht="25.5">
      <c r="A155" s="58">
        <v>122</v>
      </c>
      <c r="B155" s="59" t="s">
        <v>489</v>
      </c>
      <c r="C155" s="69" t="s">
        <v>437</v>
      </c>
      <c r="D155" s="61" t="s">
        <v>485</v>
      </c>
      <c r="E155" s="61" t="s">
        <v>486</v>
      </c>
      <c r="F155" s="62" t="s">
        <v>438</v>
      </c>
      <c r="G155" s="62" t="s">
        <v>439</v>
      </c>
      <c r="H155" s="63"/>
      <c r="I155" s="64"/>
      <c r="J155" s="64" t="s">
        <v>320</v>
      </c>
      <c r="K155" s="65"/>
      <c r="L155" s="66"/>
    </row>
    <row r="156" spans="1:14" s="90" customFormat="1" ht="102">
      <c r="A156" s="91">
        <v>175</v>
      </c>
      <c r="B156" s="82" t="s">
        <v>482</v>
      </c>
      <c r="C156" s="83" t="s">
        <v>121</v>
      </c>
      <c r="D156" s="84" t="s">
        <v>254</v>
      </c>
      <c r="E156" s="84" t="s">
        <v>486</v>
      </c>
      <c r="F156" s="107" t="s">
        <v>122</v>
      </c>
      <c r="G156" s="107" t="s">
        <v>123</v>
      </c>
      <c r="H156" s="86"/>
      <c r="I156" s="110" t="s">
        <v>163</v>
      </c>
      <c r="J156" s="89" t="s">
        <v>321</v>
      </c>
      <c r="K156" s="89"/>
      <c r="M156" s="89"/>
      <c r="N156" s="89"/>
    </row>
    <row r="157" spans="1:14" ht="63.75">
      <c r="A157" s="27">
        <v>407</v>
      </c>
      <c r="B157" s="49" t="s">
        <v>480</v>
      </c>
      <c r="C157" s="80">
        <v>9.1</v>
      </c>
      <c r="D157" s="29" t="s">
        <v>254</v>
      </c>
      <c r="E157" s="29" t="s">
        <v>486</v>
      </c>
      <c r="F157" s="35" t="s">
        <v>124</v>
      </c>
      <c r="G157" s="35" t="s">
        <v>125</v>
      </c>
      <c r="H157" s="50"/>
      <c r="I157" s="79"/>
      <c r="J157" s="15" t="s">
        <v>320</v>
      </c>
      <c r="K157" s="15"/>
      <c r="L157" s="1"/>
      <c r="M157" s="15"/>
      <c r="N157" s="15"/>
    </row>
    <row r="158" spans="1:14" s="121" customFormat="1" ht="25.5">
      <c r="A158" s="113">
        <v>519</v>
      </c>
      <c r="B158" s="114" t="s">
        <v>82</v>
      </c>
      <c r="C158" s="115" t="s">
        <v>121</v>
      </c>
      <c r="D158" s="116" t="s">
        <v>254</v>
      </c>
      <c r="E158" s="116" t="s">
        <v>486</v>
      </c>
      <c r="F158" s="117" t="s">
        <v>126</v>
      </c>
      <c r="G158" s="117" t="s">
        <v>127</v>
      </c>
      <c r="H158" s="118"/>
      <c r="I158" s="119" t="s">
        <v>164</v>
      </c>
      <c r="J158" s="120" t="s">
        <v>321</v>
      </c>
      <c r="K158" s="120"/>
      <c r="M158" s="120"/>
      <c r="N158" s="120"/>
    </row>
    <row r="159" spans="1:14" s="90" customFormat="1" ht="38.25">
      <c r="A159" s="91">
        <v>615</v>
      </c>
      <c r="B159" s="82" t="s">
        <v>81</v>
      </c>
      <c r="C159" s="83" t="s">
        <v>121</v>
      </c>
      <c r="D159" s="84" t="s">
        <v>254</v>
      </c>
      <c r="E159" s="84" t="s">
        <v>367</v>
      </c>
      <c r="F159" s="107" t="s">
        <v>128</v>
      </c>
      <c r="G159" s="107" t="s">
        <v>129</v>
      </c>
      <c r="H159" s="86"/>
      <c r="I159" s="110" t="s">
        <v>418</v>
      </c>
      <c r="J159" s="89" t="s">
        <v>321</v>
      </c>
      <c r="K159" s="89"/>
      <c r="M159" s="89"/>
      <c r="N159" s="89"/>
    </row>
    <row r="160" spans="1:14" s="90" customFormat="1" ht="51">
      <c r="A160" s="91">
        <v>616</v>
      </c>
      <c r="B160" s="82" t="s">
        <v>81</v>
      </c>
      <c r="C160" s="83" t="s">
        <v>121</v>
      </c>
      <c r="D160" s="84" t="s">
        <v>254</v>
      </c>
      <c r="E160" s="84" t="s">
        <v>486</v>
      </c>
      <c r="F160" s="107" t="s">
        <v>130</v>
      </c>
      <c r="G160" s="107" t="s">
        <v>131</v>
      </c>
      <c r="H160" s="86"/>
      <c r="I160" s="110" t="s">
        <v>165</v>
      </c>
      <c r="J160" s="89" t="s">
        <v>321</v>
      </c>
      <c r="K160" s="89"/>
      <c r="M160" s="89"/>
      <c r="N160" s="89"/>
    </row>
    <row r="161" spans="1:14" s="90" customFormat="1" ht="63.75">
      <c r="A161" s="91">
        <v>617</v>
      </c>
      <c r="B161" s="82" t="s">
        <v>81</v>
      </c>
      <c r="C161" s="83" t="s">
        <v>121</v>
      </c>
      <c r="D161" s="84" t="s">
        <v>254</v>
      </c>
      <c r="E161" s="84" t="s">
        <v>486</v>
      </c>
      <c r="F161" s="107" t="s">
        <v>132</v>
      </c>
      <c r="G161" s="107" t="s">
        <v>133</v>
      </c>
      <c r="H161" s="86"/>
      <c r="I161" s="110" t="s">
        <v>165</v>
      </c>
      <c r="J161" s="89" t="s">
        <v>321</v>
      </c>
      <c r="K161" s="89"/>
      <c r="M161" s="89"/>
      <c r="N161" s="89"/>
    </row>
    <row r="162" spans="1:14" s="90" customFormat="1" ht="38.25">
      <c r="A162" s="91">
        <v>618</v>
      </c>
      <c r="B162" s="82" t="s">
        <v>81</v>
      </c>
      <c r="C162" s="83" t="s">
        <v>121</v>
      </c>
      <c r="D162" s="84" t="s">
        <v>254</v>
      </c>
      <c r="E162" s="84" t="s">
        <v>486</v>
      </c>
      <c r="F162" s="107" t="s">
        <v>134</v>
      </c>
      <c r="G162" s="107" t="s">
        <v>135</v>
      </c>
      <c r="H162" s="86"/>
      <c r="I162" s="110" t="s">
        <v>165</v>
      </c>
      <c r="J162" s="89" t="s">
        <v>321</v>
      </c>
      <c r="K162" s="89"/>
      <c r="M162" s="89"/>
      <c r="N162" s="89"/>
    </row>
    <row r="163" spans="1:14" s="90" customFormat="1" ht="38.25">
      <c r="A163" s="91">
        <v>619</v>
      </c>
      <c r="B163" s="82" t="s">
        <v>81</v>
      </c>
      <c r="C163" s="83" t="s">
        <v>121</v>
      </c>
      <c r="D163" s="84" t="s">
        <v>254</v>
      </c>
      <c r="E163" s="84" t="s">
        <v>486</v>
      </c>
      <c r="F163" s="107" t="s">
        <v>136</v>
      </c>
      <c r="G163" s="107" t="s">
        <v>137</v>
      </c>
      <c r="H163" s="86"/>
      <c r="I163" s="110" t="s">
        <v>165</v>
      </c>
      <c r="J163" s="89" t="s">
        <v>321</v>
      </c>
      <c r="K163" s="89"/>
      <c r="M163" s="89"/>
      <c r="N163" s="89"/>
    </row>
    <row r="164" spans="1:14" s="90" customFormat="1" ht="38.25">
      <c r="A164" s="91">
        <v>620</v>
      </c>
      <c r="B164" s="82" t="s">
        <v>81</v>
      </c>
      <c r="C164" s="83" t="s">
        <v>121</v>
      </c>
      <c r="D164" s="84" t="s">
        <v>254</v>
      </c>
      <c r="E164" s="84" t="s">
        <v>486</v>
      </c>
      <c r="F164" s="107" t="s">
        <v>138</v>
      </c>
      <c r="G164" s="107" t="s">
        <v>139</v>
      </c>
      <c r="H164" s="86"/>
      <c r="I164" s="110" t="s">
        <v>165</v>
      </c>
      <c r="J164" s="89" t="s">
        <v>321</v>
      </c>
      <c r="K164" s="89"/>
      <c r="M164" s="89"/>
      <c r="N164" s="89"/>
    </row>
    <row r="165" spans="1:14" s="90" customFormat="1" ht="89.25">
      <c r="A165" s="91">
        <v>961</v>
      </c>
      <c r="B165" s="82" t="s">
        <v>119</v>
      </c>
      <c r="C165" s="83" t="s">
        <v>121</v>
      </c>
      <c r="D165" s="84" t="s">
        <v>254</v>
      </c>
      <c r="E165" s="84" t="s">
        <v>486</v>
      </c>
      <c r="F165" s="107" t="s">
        <v>141</v>
      </c>
      <c r="G165" s="107" t="s">
        <v>142</v>
      </c>
      <c r="H165" s="86"/>
      <c r="I165" s="110" t="s">
        <v>166</v>
      </c>
      <c r="J165" s="89" t="s">
        <v>321</v>
      </c>
      <c r="K165" s="89"/>
      <c r="M165" s="89"/>
      <c r="N165" s="89"/>
    </row>
    <row r="166" spans="1:14" s="90" customFormat="1" ht="25.5">
      <c r="A166" s="91">
        <v>1342</v>
      </c>
      <c r="B166" s="82" t="s">
        <v>531</v>
      </c>
      <c r="C166" s="83" t="s">
        <v>121</v>
      </c>
      <c r="D166" s="84" t="s">
        <v>487</v>
      </c>
      <c r="E166" s="84" t="s">
        <v>488</v>
      </c>
      <c r="F166" s="107" t="s">
        <v>143</v>
      </c>
      <c r="G166" s="107" t="s">
        <v>144</v>
      </c>
      <c r="H166" s="86"/>
      <c r="I166" s="110"/>
      <c r="J166" s="89" t="s">
        <v>320</v>
      </c>
      <c r="K166" s="89"/>
      <c r="M166" s="89"/>
      <c r="N166" s="89"/>
    </row>
    <row r="167" spans="1:14" s="90" customFormat="1" ht="191.25">
      <c r="A167" s="91">
        <v>1426</v>
      </c>
      <c r="B167" s="82" t="s">
        <v>509</v>
      </c>
      <c r="C167" s="83" t="s">
        <v>121</v>
      </c>
      <c r="D167" s="84" t="s">
        <v>368</v>
      </c>
      <c r="E167" s="84" t="s">
        <v>367</v>
      </c>
      <c r="F167" s="107" t="s">
        <v>145</v>
      </c>
      <c r="G167" s="107" t="s">
        <v>146</v>
      </c>
      <c r="H167" s="86"/>
      <c r="I167" s="110"/>
      <c r="J167" s="89" t="s">
        <v>320</v>
      </c>
      <c r="K167" s="89"/>
      <c r="M167" s="89"/>
      <c r="N167" s="89"/>
    </row>
    <row r="168" spans="1:14" s="90" customFormat="1" ht="51">
      <c r="A168" s="91">
        <v>1427</v>
      </c>
      <c r="B168" s="82" t="s">
        <v>509</v>
      </c>
      <c r="C168" s="83" t="s">
        <v>121</v>
      </c>
      <c r="D168" s="84" t="s">
        <v>368</v>
      </c>
      <c r="E168" s="84" t="s">
        <v>367</v>
      </c>
      <c r="F168" s="107" t="s">
        <v>147</v>
      </c>
      <c r="G168" s="107" t="s">
        <v>148</v>
      </c>
      <c r="H168" s="86"/>
      <c r="I168" s="110"/>
      <c r="J168" s="89" t="s">
        <v>320</v>
      </c>
      <c r="K168" s="89"/>
      <c r="M168" s="89"/>
      <c r="N168" s="89"/>
    </row>
    <row r="169" spans="1:14" s="90" customFormat="1" ht="25.5">
      <c r="A169" s="91">
        <v>1472</v>
      </c>
      <c r="B169" s="82" t="s">
        <v>480</v>
      </c>
      <c r="C169" s="111">
        <v>9.1</v>
      </c>
      <c r="D169" s="84" t="s">
        <v>368</v>
      </c>
      <c r="E169" s="84" t="s">
        <v>486</v>
      </c>
      <c r="F169" s="107" t="s">
        <v>149</v>
      </c>
      <c r="G169" s="107" t="s">
        <v>150</v>
      </c>
      <c r="H169" s="86"/>
      <c r="I169" s="110"/>
      <c r="J169" s="89" t="s">
        <v>320</v>
      </c>
      <c r="K169" s="89"/>
      <c r="M169" s="89"/>
      <c r="N169" s="89"/>
    </row>
    <row r="170" spans="1:14" s="90" customFormat="1" ht="25.5">
      <c r="A170" s="91">
        <v>1473</v>
      </c>
      <c r="B170" s="82" t="s">
        <v>480</v>
      </c>
      <c r="C170" s="111">
        <v>9.1</v>
      </c>
      <c r="D170" s="84" t="s">
        <v>368</v>
      </c>
      <c r="E170" s="84" t="s">
        <v>486</v>
      </c>
      <c r="F170" s="107" t="s">
        <v>151</v>
      </c>
      <c r="G170" s="107" t="s">
        <v>152</v>
      </c>
      <c r="H170" s="86"/>
      <c r="I170" s="110"/>
      <c r="J170" s="89" t="s">
        <v>320</v>
      </c>
      <c r="K170" s="89"/>
      <c r="M170" s="89"/>
      <c r="N170" s="89"/>
    </row>
    <row r="171" spans="1:14" s="90" customFormat="1" ht="25.5">
      <c r="A171" s="91">
        <v>1474</v>
      </c>
      <c r="B171" s="82" t="s">
        <v>480</v>
      </c>
      <c r="C171" s="111">
        <v>9.1</v>
      </c>
      <c r="D171" s="84" t="s">
        <v>368</v>
      </c>
      <c r="E171" s="84" t="s">
        <v>486</v>
      </c>
      <c r="F171" s="107" t="s">
        <v>153</v>
      </c>
      <c r="G171" s="107" t="s">
        <v>154</v>
      </c>
      <c r="H171" s="86"/>
      <c r="I171" s="110"/>
      <c r="J171" s="89" t="s">
        <v>320</v>
      </c>
      <c r="K171" s="89"/>
      <c r="M171" s="89"/>
      <c r="N171" s="89"/>
    </row>
    <row r="172" spans="1:14" s="90" customFormat="1" ht="25.5">
      <c r="A172" s="91">
        <v>1516</v>
      </c>
      <c r="B172" s="82" t="s">
        <v>81</v>
      </c>
      <c r="C172" s="83" t="s">
        <v>121</v>
      </c>
      <c r="D172" s="84" t="s">
        <v>368</v>
      </c>
      <c r="E172" s="84" t="s">
        <v>367</v>
      </c>
      <c r="F172" s="107" t="s">
        <v>155</v>
      </c>
      <c r="G172" s="107" t="s">
        <v>156</v>
      </c>
      <c r="H172" s="86"/>
      <c r="I172" s="110"/>
      <c r="J172" s="89" t="s">
        <v>320</v>
      </c>
      <c r="K172" s="89"/>
      <c r="M172" s="89"/>
      <c r="N172" s="89"/>
    </row>
    <row r="173" spans="1:14" s="90" customFormat="1" ht="38.25">
      <c r="A173" s="91">
        <v>1517</v>
      </c>
      <c r="B173" s="82" t="s">
        <v>81</v>
      </c>
      <c r="C173" s="83" t="s">
        <v>121</v>
      </c>
      <c r="D173" s="84" t="s">
        <v>368</v>
      </c>
      <c r="E173" s="84" t="s">
        <v>367</v>
      </c>
      <c r="F173" s="107" t="s">
        <v>157</v>
      </c>
      <c r="G173" s="107" t="s">
        <v>158</v>
      </c>
      <c r="H173" s="86"/>
      <c r="I173" s="110"/>
      <c r="J173" s="89" t="s">
        <v>320</v>
      </c>
      <c r="K173" s="89"/>
      <c r="M173" s="89"/>
      <c r="N173" s="89"/>
    </row>
    <row r="174" spans="1:14" s="90" customFormat="1" ht="12.75">
      <c r="A174" s="91">
        <v>1518</v>
      </c>
      <c r="B174" s="82" t="s">
        <v>81</v>
      </c>
      <c r="C174" s="83" t="s">
        <v>121</v>
      </c>
      <c r="D174" s="84" t="s">
        <v>368</v>
      </c>
      <c r="E174" s="84" t="s">
        <v>367</v>
      </c>
      <c r="F174" s="107" t="s">
        <v>159</v>
      </c>
      <c r="G174" s="107" t="s">
        <v>160</v>
      </c>
      <c r="H174" s="86"/>
      <c r="I174" s="110"/>
      <c r="J174" s="89" t="s">
        <v>320</v>
      </c>
      <c r="K174" s="89"/>
      <c r="M174" s="89"/>
      <c r="N174" s="89"/>
    </row>
    <row r="175" spans="1:14" s="90" customFormat="1" ht="38.25">
      <c r="A175" s="91">
        <v>1531</v>
      </c>
      <c r="B175" s="82" t="s">
        <v>81</v>
      </c>
      <c r="C175" s="83" t="s">
        <v>491</v>
      </c>
      <c r="D175" s="84" t="s">
        <v>368</v>
      </c>
      <c r="E175" s="84" t="s">
        <v>367</v>
      </c>
      <c r="F175" s="107" t="s">
        <v>56</v>
      </c>
      <c r="G175" s="107" t="s">
        <v>118</v>
      </c>
      <c r="H175" s="86" t="s">
        <v>140</v>
      </c>
      <c r="I175" s="110"/>
      <c r="J175" s="89" t="s">
        <v>320</v>
      </c>
      <c r="K175" s="89"/>
      <c r="M175" s="89"/>
      <c r="N175" s="89"/>
    </row>
    <row r="176" spans="1:14" s="90" customFormat="1" ht="38.25">
      <c r="A176" s="91">
        <v>1543</v>
      </c>
      <c r="B176" s="82" t="s">
        <v>81</v>
      </c>
      <c r="C176" s="83" t="s">
        <v>491</v>
      </c>
      <c r="D176" s="84" t="s">
        <v>368</v>
      </c>
      <c r="E176" s="84" t="s">
        <v>367</v>
      </c>
      <c r="F176" s="107" t="s">
        <v>79</v>
      </c>
      <c r="G176" s="107" t="s">
        <v>80</v>
      </c>
      <c r="H176" s="86" t="s">
        <v>140</v>
      </c>
      <c r="I176" s="110"/>
      <c r="J176" s="89" t="s">
        <v>320</v>
      </c>
      <c r="K176" s="89"/>
      <c r="M176" s="89"/>
      <c r="N176" s="89"/>
    </row>
    <row r="177" spans="1:14" s="90" customFormat="1" ht="12.75">
      <c r="A177" s="91">
        <v>1613</v>
      </c>
      <c r="B177" s="82" t="s">
        <v>119</v>
      </c>
      <c r="C177" s="83" t="s">
        <v>121</v>
      </c>
      <c r="D177" s="84" t="s">
        <v>368</v>
      </c>
      <c r="E177" s="84" t="s">
        <v>367</v>
      </c>
      <c r="F177" s="107" t="s">
        <v>161</v>
      </c>
      <c r="G177" s="107" t="s">
        <v>162</v>
      </c>
      <c r="H177" s="86"/>
      <c r="I177" s="110"/>
      <c r="J177" s="89" t="s">
        <v>320</v>
      </c>
      <c r="K177" s="89"/>
      <c r="M177" s="89"/>
      <c r="N177" s="89"/>
    </row>
    <row r="178" spans="1:8" ht="12.75">
      <c r="A178" s="26"/>
      <c r="B178" s="49"/>
      <c r="C178" s="28"/>
      <c r="D178" s="29"/>
      <c r="E178" s="29"/>
      <c r="F178" s="30"/>
      <c r="G178" s="30"/>
      <c r="H178" s="50"/>
    </row>
    <row r="179" spans="2:9" ht="12.75">
      <c r="B179" s="49"/>
      <c r="C179" s="28"/>
      <c r="D179" s="29"/>
      <c r="E179" s="29"/>
      <c r="F179" s="30"/>
      <c r="G179" s="30"/>
      <c r="H179" s="50" t="s">
        <v>332</v>
      </c>
      <c r="I179" s="13">
        <f>SUM(I180:I186)</f>
        <v>154</v>
      </c>
    </row>
    <row r="180" spans="1:9" ht="12.75">
      <c r="A180" s="26"/>
      <c r="B180" s="49"/>
      <c r="C180" s="28"/>
      <c r="D180" s="29"/>
      <c r="E180" s="29"/>
      <c r="F180" s="30"/>
      <c r="G180" s="30"/>
      <c r="H180" s="13" t="s">
        <v>320</v>
      </c>
      <c r="I180" s="13">
        <f>COUNTIF(J$2:J$155,"Open")</f>
        <v>48</v>
      </c>
    </row>
    <row r="181" spans="1:9" ht="12.75">
      <c r="A181" s="26"/>
      <c r="B181" s="49"/>
      <c r="C181" s="45"/>
      <c r="D181" s="46"/>
      <c r="E181" s="46"/>
      <c r="F181" s="44"/>
      <c r="G181" s="44"/>
      <c r="H181" s="13" t="s">
        <v>321</v>
      </c>
      <c r="I181" s="13">
        <f>COUNTIF(J$2:J$155,"AR")</f>
        <v>1</v>
      </c>
    </row>
    <row r="182" spans="2:9" ht="12.75">
      <c r="B182" s="49"/>
      <c r="C182" s="45"/>
      <c r="D182" s="46"/>
      <c r="E182" s="46"/>
      <c r="F182" s="44"/>
      <c r="G182" s="44"/>
      <c r="H182" s="13" t="s">
        <v>323</v>
      </c>
      <c r="I182" s="13">
        <f>COUNTIF(J$2:J$155,"AC")</f>
        <v>29</v>
      </c>
    </row>
    <row r="183" spans="1:9" ht="12.75">
      <c r="A183" s="26"/>
      <c r="B183" s="49"/>
      <c r="C183" s="28"/>
      <c r="D183" s="29"/>
      <c r="E183" s="29"/>
      <c r="F183" s="30"/>
      <c r="G183" s="30"/>
      <c r="H183" s="13" t="s">
        <v>327</v>
      </c>
      <c r="I183" s="13">
        <f>COUNTIF(J$2:J$155,"AN")</f>
        <v>1</v>
      </c>
    </row>
    <row r="184" spans="1:9" ht="12.75">
      <c r="A184" s="26"/>
      <c r="B184" s="49"/>
      <c r="C184" s="28"/>
      <c r="D184" s="29"/>
      <c r="E184" s="29"/>
      <c r="F184" s="30"/>
      <c r="G184" s="30"/>
      <c r="H184" s="13" t="s">
        <v>331</v>
      </c>
      <c r="I184" s="13">
        <f>COUNTIF(J$2:J$155,"AW")</f>
        <v>0</v>
      </c>
    </row>
    <row r="185" spans="2:9" ht="12.75">
      <c r="B185" s="49"/>
      <c r="C185" s="28"/>
      <c r="D185" s="29"/>
      <c r="E185" s="29"/>
      <c r="F185" s="30"/>
      <c r="G185" s="30"/>
      <c r="H185" s="13" t="s">
        <v>325</v>
      </c>
      <c r="I185" s="13">
        <f>COUNTIF(J$2:J$155,"AD")</f>
        <v>0</v>
      </c>
    </row>
    <row r="186" spans="2:9" ht="12.75">
      <c r="B186" s="49"/>
      <c r="C186" s="28"/>
      <c r="D186" s="29"/>
      <c r="E186" s="29"/>
      <c r="F186" s="30"/>
      <c r="G186" s="30"/>
      <c r="H186" s="13" t="s">
        <v>329</v>
      </c>
      <c r="I186" s="13">
        <f>COUNTIF(J$2:J$155,"R")</f>
        <v>75</v>
      </c>
    </row>
    <row r="187" spans="2:8" ht="12.75">
      <c r="B187" s="49"/>
      <c r="C187" s="28"/>
      <c r="D187" s="29"/>
      <c r="E187" s="29"/>
      <c r="F187" s="30"/>
      <c r="G187" s="30"/>
      <c r="H187" s="50"/>
    </row>
    <row r="188" spans="2:8" ht="12.75">
      <c r="B188" s="49"/>
      <c r="C188" s="28"/>
      <c r="D188" s="29"/>
      <c r="E188" s="29"/>
      <c r="F188" s="30"/>
      <c r="G188" s="30"/>
      <c r="H188" s="50"/>
    </row>
    <row r="189" spans="2:8" ht="12.75">
      <c r="B189" s="49"/>
      <c r="C189" s="40"/>
      <c r="D189" s="41"/>
      <c r="E189" s="42"/>
      <c r="F189" s="43"/>
      <c r="G189" s="43"/>
      <c r="H189" s="50"/>
    </row>
    <row r="190" spans="1:8" ht="12.75">
      <c r="A190" s="26"/>
      <c r="B190" s="49"/>
      <c r="C190" s="28"/>
      <c r="D190" s="29"/>
      <c r="E190" s="29"/>
      <c r="F190" s="30"/>
      <c r="G190" s="30"/>
      <c r="H190" s="50"/>
    </row>
    <row r="191" spans="2:8" ht="12.75">
      <c r="B191" s="49"/>
      <c r="C191" s="28"/>
      <c r="D191" s="29"/>
      <c r="E191" s="29"/>
      <c r="F191" s="30"/>
      <c r="G191" s="30"/>
      <c r="H191" s="50"/>
    </row>
    <row r="192" spans="1:8" ht="12.75">
      <c r="A192" s="26"/>
      <c r="B192" s="49"/>
      <c r="C192" s="28"/>
      <c r="D192" s="29"/>
      <c r="E192" s="29"/>
      <c r="F192" s="30"/>
      <c r="G192" s="30"/>
      <c r="H192" s="50"/>
    </row>
    <row r="193" spans="1:8" ht="12.75">
      <c r="A193" s="26"/>
      <c r="B193" s="49"/>
      <c r="C193" s="28"/>
      <c r="D193" s="29"/>
      <c r="E193" s="29"/>
      <c r="F193" s="30"/>
      <c r="G193" s="30"/>
      <c r="H193" s="50"/>
    </row>
    <row r="194" spans="1:8" ht="12.75">
      <c r="A194" s="26"/>
      <c r="B194" s="49"/>
      <c r="C194" s="30"/>
      <c r="D194" s="29"/>
      <c r="E194" s="29"/>
      <c r="F194" s="30"/>
      <c r="G194" s="30"/>
      <c r="H194" s="50"/>
    </row>
    <row r="195" spans="2:8" ht="12.75">
      <c r="B195" s="49"/>
      <c r="C195" s="30"/>
      <c r="D195" s="29"/>
      <c r="E195" s="29"/>
      <c r="F195" s="30"/>
      <c r="G195" s="30"/>
      <c r="H195" s="50"/>
    </row>
    <row r="196" spans="1:8" ht="12.75">
      <c r="A196" s="26"/>
      <c r="B196" s="49"/>
      <c r="C196" s="45"/>
      <c r="D196" s="46"/>
      <c r="E196" s="46"/>
      <c r="F196" s="44"/>
      <c r="G196" s="44"/>
      <c r="H196" s="50"/>
    </row>
    <row r="197" spans="2:8" ht="12.75">
      <c r="B197" s="49"/>
      <c r="C197" s="28"/>
      <c r="D197" s="29"/>
      <c r="E197" s="29"/>
      <c r="F197" s="30"/>
      <c r="G197" s="30"/>
      <c r="H197" s="50"/>
    </row>
    <row r="198" spans="1:8" ht="12.75">
      <c r="A198" s="26"/>
      <c r="B198" s="49"/>
      <c r="C198" s="28"/>
      <c r="D198" s="29"/>
      <c r="E198" s="29"/>
      <c r="F198" s="30"/>
      <c r="G198" s="30"/>
      <c r="H198" s="50"/>
    </row>
    <row r="199" spans="1:8" ht="12.75">
      <c r="A199" s="26"/>
      <c r="B199" s="49"/>
      <c r="C199" s="28"/>
      <c r="D199" s="29"/>
      <c r="E199" s="29"/>
      <c r="F199" s="30"/>
      <c r="G199" s="30"/>
      <c r="H199" s="50"/>
    </row>
    <row r="200" spans="1:8" ht="12.75">
      <c r="A200" s="26"/>
      <c r="B200" s="49"/>
      <c r="C200" s="28"/>
      <c r="D200" s="29"/>
      <c r="E200" s="29"/>
      <c r="F200" s="30"/>
      <c r="G200" s="30"/>
      <c r="H200" s="50"/>
    </row>
    <row r="201" spans="1:8" ht="12.75">
      <c r="A201" s="26"/>
      <c r="B201" s="49"/>
      <c r="C201" s="28"/>
      <c r="D201" s="29"/>
      <c r="E201" s="29"/>
      <c r="F201" s="30"/>
      <c r="G201" s="30"/>
      <c r="H201" s="50"/>
    </row>
    <row r="202" spans="2:8" ht="12.75">
      <c r="B202" s="49"/>
      <c r="C202" s="28"/>
      <c r="D202" s="29"/>
      <c r="E202" s="29"/>
      <c r="F202" s="30"/>
      <c r="G202" s="30"/>
      <c r="H202" s="50"/>
    </row>
    <row r="203" spans="1:8" ht="12.75">
      <c r="A203" s="26"/>
      <c r="B203" s="49"/>
      <c r="C203" s="40"/>
      <c r="D203" s="41"/>
      <c r="E203" s="42"/>
      <c r="F203" s="43"/>
      <c r="G203" s="43"/>
      <c r="H203" s="50"/>
    </row>
    <row r="204" spans="2:8" ht="12.75">
      <c r="B204" s="49"/>
      <c r="C204" s="28"/>
      <c r="D204" s="29"/>
      <c r="E204" s="29"/>
      <c r="F204" s="30"/>
      <c r="G204" s="30"/>
      <c r="H204" s="50"/>
    </row>
    <row r="205" spans="1:8" ht="12.75">
      <c r="A205" s="26"/>
      <c r="B205" s="49"/>
      <c r="C205" s="28"/>
      <c r="D205" s="29"/>
      <c r="E205" s="29"/>
      <c r="F205" s="30"/>
      <c r="G205" s="30"/>
      <c r="H205" s="50"/>
    </row>
    <row r="206" spans="2:8" ht="12.75">
      <c r="B206" s="49"/>
      <c r="C206" s="28"/>
      <c r="D206" s="29"/>
      <c r="E206" s="29"/>
      <c r="F206" s="30"/>
      <c r="G206" s="30"/>
      <c r="H206" s="50"/>
    </row>
    <row r="207" spans="2:8" ht="12.75">
      <c r="B207" s="49"/>
      <c r="C207" s="28"/>
      <c r="D207" s="29"/>
      <c r="E207" s="29"/>
      <c r="F207" s="30"/>
      <c r="G207" s="30"/>
      <c r="H207" s="50"/>
    </row>
    <row r="208" spans="2:8" ht="12.75">
      <c r="B208" s="49"/>
      <c r="C208" s="45"/>
      <c r="D208" s="46"/>
      <c r="E208" s="46"/>
      <c r="F208" s="44"/>
      <c r="G208" s="44"/>
      <c r="H208" s="50"/>
    </row>
    <row r="209" spans="2:8" ht="12.75">
      <c r="B209" s="49"/>
      <c r="C209" s="28"/>
      <c r="D209" s="29"/>
      <c r="E209" s="29"/>
      <c r="F209" s="30"/>
      <c r="G209" s="30"/>
      <c r="H209" s="50"/>
    </row>
    <row r="210" spans="1:8" ht="12.75">
      <c r="A210" s="26"/>
      <c r="B210" s="49"/>
      <c r="C210" s="28"/>
      <c r="D210" s="29"/>
      <c r="E210" s="29"/>
      <c r="F210" s="30"/>
      <c r="G210" s="30"/>
      <c r="H210" s="50"/>
    </row>
    <row r="211" spans="2:8" ht="12.75">
      <c r="B211" s="49"/>
      <c r="C211" s="28"/>
      <c r="D211" s="29"/>
      <c r="E211" s="29"/>
      <c r="F211" s="30"/>
      <c r="G211" s="30"/>
      <c r="H211" s="50"/>
    </row>
    <row r="212" spans="2:8" ht="12.75">
      <c r="B212" s="49"/>
      <c r="C212" s="28"/>
      <c r="D212" s="29"/>
      <c r="E212" s="29"/>
      <c r="F212" s="30"/>
      <c r="G212" s="30"/>
      <c r="H212" s="50"/>
    </row>
    <row r="213" spans="1:8" ht="12.75">
      <c r="A213" s="26"/>
      <c r="B213" s="49"/>
      <c r="C213" s="28"/>
      <c r="D213" s="29"/>
      <c r="E213" s="29"/>
      <c r="F213" s="30"/>
      <c r="G213" s="30"/>
      <c r="H213" s="50"/>
    </row>
    <row r="214" spans="2:8" ht="12.75">
      <c r="B214" s="49"/>
      <c r="C214" s="28"/>
      <c r="D214" s="29"/>
      <c r="E214" s="29"/>
      <c r="F214" s="30"/>
      <c r="G214" s="30"/>
      <c r="H214" s="50"/>
    </row>
    <row r="215" spans="1:8" ht="12.75">
      <c r="A215" s="26"/>
      <c r="B215" s="49"/>
      <c r="C215" s="28"/>
      <c r="D215" s="29"/>
      <c r="E215" s="29"/>
      <c r="F215" s="30"/>
      <c r="G215" s="30"/>
      <c r="H215" s="50"/>
    </row>
    <row r="216" spans="2:8" ht="12.75">
      <c r="B216" s="49"/>
      <c r="C216" s="28"/>
      <c r="D216" s="29"/>
      <c r="E216" s="29"/>
      <c r="F216" s="30"/>
      <c r="G216" s="30"/>
      <c r="H216" s="50"/>
    </row>
    <row r="217" spans="1:8" ht="12.75">
      <c r="A217" s="26"/>
      <c r="B217" s="49"/>
      <c r="C217" s="28"/>
      <c r="D217" s="29"/>
      <c r="E217" s="29"/>
      <c r="F217" s="35"/>
      <c r="G217" s="35"/>
      <c r="H217" s="50"/>
    </row>
    <row r="218" spans="1:8" ht="12.75">
      <c r="A218" s="26"/>
      <c r="B218" s="49"/>
      <c r="C218" s="45"/>
      <c r="D218" s="46"/>
      <c r="E218" s="46"/>
      <c r="F218" s="44"/>
      <c r="G218" s="44"/>
      <c r="H218" s="50"/>
    </row>
    <row r="219" spans="2:8" ht="12.75">
      <c r="B219" s="49"/>
      <c r="C219" s="28"/>
      <c r="D219" s="29"/>
      <c r="E219" s="29"/>
      <c r="F219" s="30"/>
      <c r="G219" s="30"/>
      <c r="H219" s="50"/>
    </row>
    <row r="220" spans="1:8" ht="12.75">
      <c r="A220" s="26"/>
      <c r="B220" s="49"/>
      <c r="C220" s="28"/>
      <c r="D220" s="29"/>
      <c r="E220" s="29"/>
      <c r="F220" s="30"/>
      <c r="G220" s="30"/>
      <c r="H220" s="50"/>
    </row>
    <row r="221" spans="2:8" ht="12.75">
      <c r="B221" s="49"/>
      <c r="C221" s="28"/>
      <c r="D221" s="29"/>
      <c r="E221" s="29"/>
      <c r="F221" s="30"/>
      <c r="G221" s="30"/>
      <c r="H221" s="50"/>
    </row>
    <row r="222" spans="1:8" ht="12.75">
      <c r="A222" s="26"/>
      <c r="B222" s="49"/>
      <c r="C222" s="28"/>
      <c r="D222" s="29"/>
      <c r="E222" s="29"/>
      <c r="F222" s="30"/>
      <c r="G222" s="30"/>
      <c r="H222" s="50"/>
    </row>
    <row r="223" spans="2:8" ht="12.75">
      <c r="B223" s="49"/>
      <c r="C223" s="28"/>
      <c r="D223" s="29"/>
      <c r="E223" s="29"/>
      <c r="F223" s="30"/>
      <c r="G223" s="30"/>
      <c r="H223" s="50"/>
    </row>
    <row r="224" spans="1:8" ht="12.75">
      <c r="A224" s="26"/>
      <c r="B224" s="49"/>
      <c r="C224" s="28"/>
      <c r="D224" s="29"/>
      <c r="E224" s="29"/>
      <c r="F224" s="30"/>
      <c r="G224" s="30"/>
      <c r="H224" s="50"/>
    </row>
    <row r="225" spans="2:8" ht="12.75">
      <c r="B225" s="49"/>
      <c r="C225" s="28"/>
      <c r="D225" s="29"/>
      <c r="E225" s="29"/>
      <c r="F225" s="30"/>
      <c r="G225" s="30"/>
      <c r="H225" s="50"/>
    </row>
    <row r="226" spans="2:8" ht="12.75">
      <c r="B226" s="49"/>
      <c r="C226" s="28"/>
      <c r="D226" s="29"/>
      <c r="E226" s="29"/>
      <c r="F226" s="30"/>
      <c r="G226" s="30"/>
      <c r="H226" s="50"/>
    </row>
    <row r="227" spans="2:8" ht="12.75">
      <c r="B227" s="49"/>
      <c r="C227" s="28"/>
      <c r="D227" s="29"/>
      <c r="E227" s="29"/>
      <c r="F227" s="30"/>
      <c r="G227" s="30"/>
      <c r="H227" s="50"/>
    </row>
    <row r="228" spans="2:8" ht="12.75">
      <c r="B228" s="49"/>
      <c r="C228" s="45"/>
      <c r="D228" s="46"/>
      <c r="E228" s="46"/>
      <c r="F228" s="44"/>
      <c r="G228" s="44"/>
      <c r="H228" s="50"/>
    </row>
    <row r="229" spans="1:8" ht="12.75">
      <c r="A229" s="26"/>
      <c r="B229" s="49"/>
      <c r="C229" s="45"/>
      <c r="D229" s="46"/>
      <c r="E229" s="46"/>
      <c r="F229" s="44"/>
      <c r="G229" s="44"/>
      <c r="H229" s="50"/>
    </row>
    <row r="230" spans="1:8" ht="12.75">
      <c r="A230" s="26"/>
      <c r="B230" s="49"/>
      <c r="C230" s="28"/>
      <c r="D230" s="29"/>
      <c r="E230" s="29"/>
      <c r="F230" s="30"/>
      <c r="G230" s="30"/>
      <c r="H230" s="50"/>
    </row>
    <row r="231" spans="2:8" ht="12.75">
      <c r="B231" s="49"/>
      <c r="C231" s="40"/>
      <c r="D231" s="41"/>
      <c r="E231" s="42"/>
      <c r="F231" s="43"/>
      <c r="G231" s="43"/>
      <c r="H231" s="50"/>
    </row>
    <row r="232" spans="1:8" ht="12.75">
      <c r="A232" s="26"/>
      <c r="B232" s="49"/>
      <c r="C232" s="28"/>
      <c r="D232" s="29"/>
      <c r="E232" s="29"/>
      <c r="F232" s="30"/>
      <c r="G232" s="30"/>
      <c r="H232" s="50"/>
    </row>
    <row r="233" spans="1:8" ht="12.75">
      <c r="A233" s="26"/>
      <c r="B233" s="49"/>
      <c r="C233" s="28"/>
      <c r="D233" s="29"/>
      <c r="E233" s="29"/>
      <c r="F233" s="30"/>
      <c r="G233" s="30"/>
      <c r="H233" s="50"/>
    </row>
    <row r="234" spans="2:8" ht="12.75">
      <c r="B234" s="49"/>
      <c r="C234" s="28"/>
      <c r="D234" s="29"/>
      <c r="E234" s="29"/>
      <c r="F234" s="30"/>
      <c r="G234" s="30"/>
      <c r="H234" s="50"/>
    </row>
    <row r="235" spans="2:8" ht="12.75">
      <c r="B235" s="49"/>
      <c r="C235" s="45"/>
      <c r="D235" s="46"/>
      <c r="E235" s="46"/>
      <c r="F235" s="44"/>
      <c r="G235" s="33"/>
      <c r="H235" s="50"/>
    </row>
    <row r="236" spans="2:8" ht="12.75">
      <c r="B236" s="49"/>
      <c r="C236" s="45"/>
      <c r="D236" s="46"/>
      <c r="E236" s="46"/>
      <c r="F236" s="33"/>
      <c r="G236" s="44"/>
      <c r="H236" s="50"/>
    </row>
    <row r="237" spans="2:8" ht="12.75">
      <c r="B237" s="49"/>
      <c r="C237" s="28"/>
      <c r="D237" s="29"/>
      <c r="E237" s="29"/>
      <c r="F237" s="30"/>
      <c r="G237" s="30"/>
      <c r="H237" s="50"/>
    </row>
    <row r="238" spans="1:8" ht="12.75">
      <c r="A238" s="26"/>
      <c r="B238" s="49"/>
      <c r="C238" s="28"/>
      <c r="D238" s="29"/>
      <c r="E238" s="29"/>
      <c r="F238" s="30"/>
      <c r="G238" s="30"/>
      <c r="H238" s="50"/>
    </row>
    <row r="239" spans="2:8" ht="12.75">
      <c r="B239" s="49"/>
      <c r="C239" s="28"/>
      <c r="D239" s="29"/>
      <c r="E239" s="29"/>
      <c r="F239" s="30"/>
      <c r="G239" s="30"/>
      <c r="H239" s="50"/>
    </row>
    <row r="240" spans="1:8" ht="12.75">
      <c r="A240" s="26"/>
      <c r="B240" s="49"/>
      <c r="C240" s="28"/>
      <c r="D240" s="29"/>
      <c r="E240" s="29"/>
      <c r="F240" s="30"/>
      <c r="G240" s="30"/>
      <c r="H240" s="50"/>
    </row>
    <row r="241" spans="2:8" ht="12.75">
      <c r="B241" s="49"/>
      <c r="C241" s="28"/>
      <c r="D241" s="29"/>
      <c r="E241" s="29"/>
      <c r="F241" s="30"/>
      <c r="G241" s="30"/>
      <c r="H241" s="50"/>
    </row>
    <row r="242" spans="2:8" ht="12.75">
      <c r="B242" s="49"/>
      <c r="C242" s="28"/>
      <c r="D242" s="29"/>
      <c r="E242" s="29"/>
      <c r="F242" s="30"/>
      <c r="G242" s="30"/>
      <c r="H242" s="50"/>
    </row>
    <row r="243" spans="1:8" ht="12.75">
      <c r="A243" s="26"/>
      <c r="B243" s="49"/>
      <c r="C243" s="28"/>
      <c r="D243" s="29"/>
      <c r="E243" s="29"/>
      <c r="F243" s="30"/>
      <c r="G243" s="30"/>
      <c r="H243" s="50"/>
    </row>
    <row r="244" spans="2:8" ht="12.75">
      <c r="B244" s="49"/>
      <c r="C244" s="28"/>
      <c r="D244" s="29"/>
      <c r="E244" s="29"/>
      <c r="F244" s="30"/>
      <c r="G244" s="30"/>
      <c r="H244" s="50"/>
    </row>
    <row r="245" spans="1:8" ht="12.75">
      <c r="A245" s="26"/>
      <c r="B245" s="49"/>
      <c r="C245" s="28"/>
      <c r="D245" s="29"/>
      <c r="E245" s="29"/>
      <c r="F245" s="30"/>
      <c r="G245" s="30"/>
      <c r="H245" s="50"/>
    </row>
    <row r="246" spans="2:8" ht="12.75">
      <c r="B246" s="49"/>
      <c r="C246" s="28"/>
      <c r="D246" s="29"/>
      <c r="E246" s="29"/>
      <c r="F246" s="30"/>
      <c r="G246" s="30"/>
      <c r="H246" s="50"/>
    </row>
    <row r="247" spans="1:8" ht="12.75">
      <c r="A247" s="26"/>
      <c r="B247" s="49"/>
      <c r="C247" s="28"/>
      <c r="D247" s="29"/>
      <c r="E247" s="29"/>
      <c r="F247" s="30"/>
      <c r="G247" s="30"/>
      <c r="H247" s="50"/>
    </row>
    <row r="248" spans="2:8" ht="12.75">
      <c r="B248" s="49"/>
      <c r="C248" s="28"/>
      <c r="D248" s="29"/>
      <c r="E248" s="29"/>
      <c r="F248" s="30"/>
      <c r="G248" s="30"/>
      <c r="H248" s="50"/>
    </row>
    <row r="249" spans="2:8" ht="12.75">
      <c r="B249" s="49"/>
      <c r="C249" s="28"/>
      <c r="D249" s="29"/>
      <c r="E249" s="29"/>
      <c r="F249" s="30"/>
      <c r="G249" s="30"/>
      <c r="H249" s="50"/>
    </row>
    <row r="250" spans="1:8" ht="12.75">
      <c r="A250" s="26"/>
      <c r="B250" s="49"/>
      <c r="C250" s="28"/>
      <c r="D250" s="29"/>
      <c r="E250" s="29"/>
      <c r="F250" s="30"/>
      <c r="G250" s="30"/>
      <c r="H250" s="50"/>
    </row>
    <row r="251" spans="1:8" ht="12.75">
      <c r="A251" s="26"/>
      <c r="B251" s="49"/>
      <c r="C251" s="28"/>
      <c r="D251" s="29"/>
      <c r="E251" s="29"/>
      <c r="F251" s="30"/>
      <c r="G251" s="30"/>
      <c r="H251" s="50"/>
    </row>
    <row r="252" spans="1:8" ht="12.75">
      <c r="A252" s="26"/>
      <c r="B252" s="49"/>
      <c r="C252" s="28"/>
      <c r="D252" s="29"/>
      <c r="E252" s="29"/>
      <c r="F252" s="30"/>
      <c r="G252" s="30"/>
      <c r="H252" s="50"/>
    </row>
    <row r="253" spans="1:8" ht="12.75">
      <c r="A253" s="26"/>
      <c r="B253" s="49"/>
      <c r="C253" s="28"/>
      <c r="D253" s="29"/>
      <c r="E253" s="29"/>
      <c r="F253" s="30"/>
      <c r="G253" s="30"/>
      <c r="H253" s="50"/>
    </row>
    <row r="254" spans="1:8" ht="12.75">
      <c r="A254" s="26"/>
      <c r="B254" s="49"/>
      <c r="C254" s="28"/>
      <c r="D254" s="29"/>
      <c r="E254" s="29"/>
      <c r="F254" s="30"/>
      <c r="G254" s="30"/>
      <c r="H254" s="50"/>
    </row>
    <row r="255" spans="2:8" ht="12.75">
      <c r="B255" s="49"/>
      <c r="C255" s="28"/>
      <c r="D255" s="29"/>
      <c r="E255" s="29"/>
      <c r="F255" s="30"/>
      <c r="G255" s="30"/>
      <c r="H255" s="50"/>
    </row>
    <row r="256" spans="2:8" ht="12.75">
      <c r="B256" s="49"/>
      <c r="C256" s="28"/>
      <c r="D256" s="29"/>
      <c r="E256" s="29"/>
      <c r="F256" s="30"/>
      <c r="G256" s="30"/>
      <c r="H256" s="50"/>
    </row>
    <row r="257" spans="1:8" ht="12.75">
      <c r="A257" s="26"/>
      <c r="B257" s="49"/>
      <c r="C257" s="28"/>
      <c r="D257" s="29"/>
      <c r="E257" s="29"/>
      <c r="F257" s="30"/>
      <c r="G257" s="30"/>
      <c r="H257" s="50"/>
    </row>
    <row r="258" spans="2:8" ht="12.75">
      <c r="B258" s="49"/>
      <c r="C258" s="28"/>
      <c r="D258" s="29"/>
      <c r="E258" s="29"/>
      <c r="F258" s="30"/>
      <c r="G258" s="30"/>
      <c r="H258" s="50"/>
    </row>
    <row r="259" spans="1:8" ht="12.75">
      <c r="A259" s="26"/>
      <c r="B259" s="49"/>
      <c r="C259" s="45"/>
      <c r="D259" s="46"/>
      <c r="E259" s="46"/>
      <c r="F259" s="33"/>
      <c r="G259" s="44"/>
      <c r="H259" s="50"/>
    </row>
    <row r="260" spans="1:8" ht="12.75">
      <c r="A260" s="26"/>
      <c r="B260" s="49"/>
      <c r="C260" s="45"/>
      <c r="D260" s="46"/>
      <c r="E260" s="46"/>
      <c r="F260" s="33"/>
      <c r="G260" s="44"/>
      <c r="H260" s="50"/>
    </row>
    <row r="261" spans="2:8" ht="12.75">
      <c r="B261" s="49"/>
      <c r="C261" s="28"/>
      <c r="D261" s="29"/>
      <c r="E261" s="29"/>
      <c r="F261" s="30"/>
      <c r="G261" s="30"/>
      <c r="H261" s="50"/>
    </row>
    <row r="262" spans="1:8" ht="12.75">
      <c r="A262" s="26"/>
      <c r="B262" s="49"/>
      <c r="C262" s="28"/>
      <c r="D262" s="29"/>
      <c r="E262" s="29"/>
      <c r="F262" s="30"/>
      <c r="G262" s="30"/>
      <c r="H262" s="50"/>
    </row>
    <row r="263" spans="2:8" ht="12.75">
      <c r="B263" s="49"/>
      <c r="C263" s="28"/>
      <c r="D263" s="29"/>
      <c r="E263" s="29"/>
      <c r="F263" s="30"/>
      <c r="G263" s="30"/>
      <c r="H263" s="50"/>
    </row>
    <row r="264" spans="1:8" ht="12.75">
      <c r="A264" s="26"/>
      <c r="B264" s="49"/>
      <c r="C264" s="28"/>
      <c r="D264" s="29"/>
      <c r="E264" s="29"/>
      <c r="F264" s="30"/>
      <c r="G264" s="30"/>
      <c r="H264" s="50"/>
    </row>
    <row r="265" spans="2:8" ht="12.75">
      <c r="B265" s="49"/>
      <c r="C265" s="28"/>
      <c r="D265" s="29"/>
      <c r="E265" s="29"/>
      <c r="F265" s="30"/>
      <c r="G265" s="30"/>
      <c r="H265" s="50"/>
    </row>
    <row r="266" spans="2:8" ht="12.75">
      <c r="B266" s="49"/>
      <c r="C266" s="28"/>
      <c r="D266" s="29"/>
      <c r="E266" s="29"/>
      <c r="F266" s="30"/>
      <c r="G266" s="30"/>
      <c r="H266" s="50"/>
    </row>
    <row r="267" spans="1:8" ht="12.75">
      <c r="A267" s="26"/>
      <c r="B267" s="49"/>
      <c r="C267" s="28"/>
      <c r="D267" s="29"/>
      <c r="E267" s="29"/>
      <c r="F267" s="30"/>
      <c r="G267" s="30"/>
      <c r="H267" s="50"/>
    </row>
    <row r="268" spans="2:8" ht="12.75">
      <c r="B268" s="49"/>
      <c r="C268" s="28"/>
      <c r="D268" s="29"/>
      <c r="E268" s="29"/>
      <c r="F268" s="30"/>
      <c r="G268" s="30"/>
      <c r="H268" s="50"/>
    </row>
    <row r="269" spans="2:8" ht="12.75">
      <c r="B269" s="49"/>
      <c r="C269" s="28"/>
      <c r="D269" s="29"/>
      <c r="E269" s="29"/>
      <c r="F269" s="30"/>
      <c r="G269" s="30"/>
      <c r="H269" s="50"/>
    </row>
    <row r="270" spans="1:8" ht="12.75">
      <c r="A270" s="26"/>
      <c r="B270" s="49"/>
      <c r="C270" s="28"/>
      <c r="D270" s="29"/>
      <c r="E270" s="29"/>
      <c r="F270" s="36"/>
      <c r="G270" s="30"/>
      <c r="H270" s="50"/>
    </row>
    <row r="271" spans="2:8" ht="12.75">
      <c r="B271" s="49"/>
      <c r="C271" s="28"/>
      <c r="D271" s="29"/>
      <c r="E271" s="29"/>
      <c r="F271" s="30"/>
      <c r="G271" s="30"/>
      <c r="H271" s="50"/>
    </row>
    <row r="272" spans="1:8" ht="12.75">
      <c r="A272" s="26"/>
      <c r="B272" s="49"/>
      <c r="C272" s="28"/>
      <c r="D272" s="29"/>
      <c r="E272" s="29"/>
      <c r="F272" s="30"/>
      <c r="G272" s="30"/>
      <c r="H272" s="50"/>
    </row>
    <row r="273" spans="2:8" ht="12.75">
      <c r="B273" s="49"/>
      <c r="C273" s="28"/>
      <c r="D273" s="29"/>
      <c r="E273" s="29"/>
      <c r="F273" s="30"/>
      <c r="G273" s="30"/>
      <c r="H273" s="50"/>
    </row>
    <row r="274" spans="1:8" ht="12.75">
      <c r="A274" s="26"/>
      <c r="B274" s="49"/>
      <c r="C274" s="28"/>
      <c r="D274" s="29"/>
      <c r="E274" s="29"/>
      <c r="F274" s="30"/>
      <c r="G274" s="30"/>
      <c r="H274" s="50"/>
    </row>
    <row r="275" spans="2:8" ht="12.75">
      <c r="B275" s="49"/>
      <c r="C275" s="28"/>
      <c r="D275" s="29"/>
      <c r="E275" s="29"/>
      <c r="F275" s="30"/>
      <c r="G275" s="30"/>
      <c r="H275" s="50"/>
    </row>
    <row r="276" spans="1:8" ht="12.75">
      <c r="A276" s="26"/>
      <c r="B276" s="49"/>
      <c r="C276" s="28"/>
      <c r="D276" s="29"/>
      <c r="E276" s="29"/>
      <c r="F276" s="30"/>
      <c r="G276" s="30"/>
      <c r="H276" s="50"/>
    </row>
    <row r="277" spans="2:8" ht="12.75">
      <c r="B277" s="49"/>
      <c r="C277" s="28"/>
      <c r="D277" s="29"/>
      <c r="E277" s="29"/>
      <c r="F277" s="30"/>
      <c r="G277" s="30"/>
      <c r="H277" s="50"/>
    </row>
    <row r="278" spans="1:8" ht="12.75">
      <c r="A278" s="26"/>
      <c r="B278" s="49"/>
      <c r="C278" s="28"/>
      <c r="D278" s="29"/>
      <c r="E278" s="29"/>
      <c r="F278" s="30"/>
      <c r="G278" s="30"/>
      <c r="H278" s="50"/>
    </row>
    <row r="279" spans="1:8" ht="12.75">
      <c r="A279" s="26"/>
      <c r="B279" s="49"/>
      <c r="C279" s="28"/>
      <c r="D279" s="29"/>
      <c r="E279" s="29"/>
      <c r="F279" s="30"/>
      <c r="G279" s="30"/>
      <c r="H279" s="50"/>
    </row>
    <row r="280" spans="1:8" ht="12.75">
      <c r="A280" s="26"/>
      <c r="B280" s="49"/>
      <c r="C280" s="28"/>
      <c r="D280" s="29"/>
      <c r="E280" s="29"/>
      <c r="F280" s="30"/>
      <c r="G280" s="30"/>
      <c r="H280" s="50"/>
    </row>
    <row r="281" spans="2:8" ht="12.75">
      <c r="B281" s="49"/>
      <c r="C281" s="45"/>
      <c r="D281" s="46"/>
      <c r="E281" s="46"/>
      <c r="F281" s="33"/>
      <c r="G281" s="44"/>
      <c r="H281" s="50"/>
    </row>
    <row r="282" spans="1:8" ht="12.75">
      <c r="A282" s="26"/>
      <c r="B282" s="49"/>
      <c r="C282" s="28"/>
      <c r="D282" s="29"/>
      <c r="E282" s="29"/>
      <c r="F282" s="30"/>
      <c r="G282" s="30"/>
      <c r="H282" s="50"/>
    </row>
    <row r="283" spans="1:8" ht="12.75">
      <c r="A283" s="26"/>
      <c r="B283" s="49"/>
      <c r="C283" s="28"/>
      <c r="D283" s="29"/>
      <c r="E283" s="29"/>
      <c r="F283" s="30"/>
      <c r="G283" s="30"/>
      <c r="H283" s="50"/>
    </row>
    <row r="284" spans="2:8" ht="12.75">
      <c r="B284" s="49"/>
      <c r="C284" s="28"/>
      <c r="D284" s="29"/>
      <c r="E284" s="29"/>
      <c r="F284" s="30"/>
      <c r="G284" s="30"/>
      <c r="H284" s="50"/>
    </row>
    <row r="285" spans="2:8" ht="12.75">
      <c r="B285" s="49"/>
      <c r="C285" s="28"/>
      <c r="D285" s="29"/>
      <c r="E285" s="29"/>
      <c r="F285" s="30"/>
      <c r="G285" s="30"/>
      <c r="H285" s="50"/>
    </row>
    <row r="286" spans="2:8" ht="12.75">
      <c r="B286" s="49"/>
      <c r="C286" s="28"/>
      <c r="D286" s="29"/>
      <c r="E286" s="29"/>
      <c r="F286" s="30"/>
      <c r="G286" s="30"/>
      <c r="H286" s="50"/>
    </row>
    <row r="287" spans="1:8" ht="12.75">
      <c r="A287" s="26"/>
      <c r="B287" s="49"/>
      <c r="C287" s="28"/>
      <c r="D287" s="29"/>
      <c r="E287" s="29"/>
      <c r="F287" s="30"/>
      <c r="G287" s="30"/>
      <c r="H287" s="50"/>
    </row>
    <row r="288" spans="1:8" ht="12.75">
      <c r="A288" s="26"/>
      <c r="B288" s="49"/>
      <c r="C288" s="28"/>
      <c r="D288" s="29"/>
      <c r="E288" s="29"/>
      <c r="F288" s="30"/>
      <c r="G288" s="30"/>
      <c r="H288" s="50"/>
    </row>
    <row r="289" spans="1:8" ht="12.75">
      <c r="A289" s="26"/>
      <c r="B289" s="49"/>
      <c r="C289" s="28"/>
      <c r="D289" s="29"/>
      <c r="E289" s="29"/>
      <c r="F289" s="30"/>
      <c r="G289" s="30"/>
      <c r="H289" s="50"/>
    </row>
    <row r="290" spans="1:8" ht="12.75">
      <c r="A290" s="26"/>
      <c r="B290" s="49"/>
      <c r="C290" s="28"/>
      <c r="D290" s="29"/>
      <c r="E290" s="29"/>
      <c r="F290" s="30"/>
      <c r="G290" s="30"/>
      <c r="H290" s="50"/>
    </row>
    <row r="291" spans="1:8" ht="12.75">
      <c r="A291" s="26"/>
      <c r="B291" s="49"/>
      <c r="C291" s="28"/>
      <c r="D291" s="29"/>
      <c r="E291" s="29"/>
      <c r="F291" s="30"/>
      <c r="G291" s="30"/>
      <c r="H291" s="50"/>
    </row>
    <row r="292" spans="1:8" ht="12.75">
      <c r="A292" s="26"/>
      <c r="B292" s="49"/>
      <c r="C292" s="28"/>
      <c r="D292" s="29"/>
      <c r="E292" s="29"/>
      <c r="F292" s="35"/>
      <c r="G292" s="35"/>
      <c r="H292" s="50"/>
    </row>
    <row r="293" spans="2:8" ht="12.75">
      <c r="B293" s="49"/>
      <c r="C293" s="28"/>
      <c r="D293" s="29"/>
      <c r="E293" s="29"/>
      <c r="F293" s="30"/>
      <c r="G293" s="30"/>
      <c r="H293" s="50"/>
    </row>
    <row r="294" spans="2:8" ht="12.75">
      <c r="B294" s="49"/>
      <c r="C294" s="28"/>
      <c r="D294" s="29"/>
      <c r="E294" s="29"/>
      <c r="F294" s="30"/>
      <c r="G294" s="30"/>
      <c r="H294" s="50"/>
    </row>
    <row r="295" spans="1:8" ht="12.75">
      <c r="A295" s="26"/>
      <c r="B295" s="49"/>
      <c r="C295" s="28"/>
      <c r="D295" s="29"/>
      <c r="E295" s="29"/>
      <c r="F295" s="30"/>
      <c r="G295" s="30"/>
      <c r="H295" s="50"/>
    </row>
    <row r="296" spans="2:8" ht="12.75">
      <c r="B296" s="49"/>
      <c r="C296" s="28"/>
      <c r="D296" s="29"/>
      <c r="E296" s="29"/>
      <c r="F296" s="30"/>
      <c r="G296" s="30"/>
      <c r="H296" s="50"/>
    </row>
    <row r="297" spans="1:8" ht="12.75">
      <c r="A297" s="26"/>
      <c r="B297" s="49"/>
      <c r="C297" s="45"/>
      <c r="D297" s="46"/>
      <c r="E297" s="46"/>
      <c r="F297" s="49"/>
      <c r="G297" s="44"/>
      <c r="H297" s="50"/>
    </row>
    <row r="298" spans="2:8" ht="12.75">
      <c r="B298" s="49"/>
      <c r="C298" s="28"/>
      <c r="D298" s="29"/>
      <c r="E298" s="29"/>
      <c r="F298" s="30"/>
      <c r="G298" s="30"/>
      <c r="H298" s="50"/>
    </row>
    <row r="299" spans="1:8" ht="12.75">
      <c r="A299" s="26"/>
      <c r="B299" s="49"/>
      <c r="C299" s="28"/>
      <c r="D299" s="29"/>
      <c r="E299" s="29"/>
      <c r="F299" s="30"/>
      <c r="G299" s="30"/>
      <c r="H299" s="50"/>
    </row>
    <row r="300" spans="2:8" ht="12.75">
      <c r="B300" s="49"/>
      <c r="C300" s="28"/>
      <c r="D300" s="29"/>
      <c r="E300" s="29"/>
      <c r="F300" s="30"/>
      <c r="G300" s="30"/>
      <c r="H300" s="50"/>
    </row>
    <row r="301" spans="1:8" ht="12.75">
      <c r="A301" s="26"/>
      <c r="B301" s="49"/>
      <c r="C301" s="28"/>
      <c r="D301" s="29"/>
      <c r="E301" s="29"/>
      <c r="F301" s="30"/>
      <c r="G301" s="30"/>
      <c r="H301" s="50"/>
    </row>
    <row r="302" spans="2:8" ht="12.75">
      <c r="B302" s="49"/>
      <c r="C302" s="28"/>
      <c r="D302" s="29"/>
      <c r="E302" s="29"/>
      <c r="F302" s="30"/>
      <c r="G302" s="30"/>
      <c r="H302" s="50"/>
    </row>
    <row r="303" spans="2:8" ht="12.75">
      <c r="B303" s="49"/>
      <c r="C303" s="28"/>
      <c r="D303" s="29"/>
      <c r="E303" s="29"/>
      <c r="F303" s="30"/>
      <c r="G303" s="30"/>
      <c r="H303" s="50"/>
    </row>
    <row r="304" spans="2:8" ht="12.75">
      <c r="B304" s="49"/>
      <c r="C304" s="28"/>
      <c r="D304" s="29"/>
      <c r="E304" s="29"/>
      <c r="F304" s="30"/>
      <c r="G304" s="30"/>
      <c r="H304" s="50"/>
    </row>
    <row r="305" spans="1:8" ht="12.75">
      <c r="A305" s="26"/>
      <c r="B305" s="49"/>
      <c r="C305" s="28"/>
      <c r="D305" s="29"/>
      <c r="E305" s="29"/>
      <c r="F305" s="30"/>
      <c r="G305" s="30"/>
      <c r="H305" s="50"/>
    </row>
    <row r="306" spans="2:8" ht="12.75">
      <c r="B306" s="49"/>
      <c r="C306" s="28"/>
      <c r="D306" s="29"/>
      <c r="E306" s="29"/>
      <c r="F306" s="30"/>
      <c r="G306" s="30"/>
      <c r="H306" s="50"/>
    </row>
    <row r="307" spans="2:8" ht="12.75">
      <c r="B307" s="49"/>
      <c r="C307" s="28"/>
      <c r="D307" s="29"/>
      <c r="E307" s="29"/>
      <c r="F307" s="30"/>
      <c r="G307" s="32"/>
      <c r="H307" s="50"/>
    </row>
    <row r="308" spans="1:8" ht="12.75">
      <c r="A308" s="26"/>
      <c r="B308" s="49"/>
      <c r="C308" s="28"/>
      <c r="D308" s="29"/>
      <c r="E308" s="29"/>
      <c r="F308" s="30"/>
      <c r="G308" s="30"/>
      <c r="H308" s="50"/>
    </row>
    <row r="309" spans="2:8" ht="12.75">
      <c r="B309" s="49"/>
      <c r="C309" s="28"/>
      <c r="D309" s="29"/>
      <c r="E309" s="29"/>
      <c r="F309" s="30"/>
      <c r="G309" s="30"/>
      <c r="H309" s="50"/>
    </row>
    <row r="310" spans="1:8" ht="12.75">
      <c r="A310" s="26"/>
      <c r="B310" s="49"/>
      <c r="C310" s="28"/>
      <c r="D310" s="29"/>
      <c r="E310" s="29"/>
      <c r="F310" s="30"/>
      <c r="G310" s="30"/>
      <c r="H310" s="50"/>
    </row>
    <row r="311" spans="2:8" ht="12.75">
      <c r="B311" s="49"/>
      <c r="C311" s="28"/>
      <c r="D311" s="29"/>
      <c r="E311" s="29"/>
      <c r="F311" s="30"/>
      <c r="G311" s="30"/>
      <c r="H311" s="50"/>
    </row>
    <row r="312" spans="1:8" ht="12.75">
      <c r="A312" s="26"/>
      <c r="B312" s="49"/>
      <c r="C312" s="28"/>
      <c r="D312" s="29"/>
      <c r="E312" s="29"/>
      <c r="F312" s="30"/>
      <c r="G312" s="30"/>
      <c r="H312" s="50"/>
    </row>
    <row r="313" spans="2:8" ht="12.75">
      <c r="B313" s="49"/>
      <c r="C313" s="28"/>
      <c r="D313" s="29"/>
      <c r="E313" s="29"/>
      <c r="F313" s="30"/>
      <c r="G313" s="30"/>
      <c r="H313" s="50"/>
    </row>
    <row r="314" spans="2:8" ht="12.75">
      <c r="B314" s="49"/>
      <c r="C314" s="28"/>
      <c r="D314" s="29"/>
      <c r="E314" s="29"/>
      <c r="F314" s="30"/>
      <c r="G314" s="30"/>
      <c r="H314" s="50"/>
    </row>
    <row r="315" spans="1:8" ht="12.75">
      <c r="A315" s="26"/>
      <c r="B315" s="49"/>
      <c r="C315" s="28"/>
      <c r="D315" s="29"/>
      <c r="E315" s="29"/>
      <c r="F315" s="30"/>
      <c r="G315" s="30"/>
      <c r="H315" s="50"/>
    </row>
    <row r="316" spans="2:8" ht="12.75">
      <c r="B316" s="49"/>
      <c r="C316" s="28"/>
      <c r="D316" s="29"/>
      <c r="E316" s="29"/>
      <c r="F316" s="30"/>
      <c r="G316" s="30"/>
      <c r="H316" s="50"/>
    </row>
    <row r="317" spans="1:8" ht="12.75">
      <c r="A317" s="26"/>
      <c r="B317" s="49"/>
      <c r="C317" s="28"/>
      <c r="D317" s="29"/>
      <c r="E317" s="29"/>
      <c r="F317" s="30"/>
      <c r="G317" s="30"/>
      <c r="H317" s="50"/>
    </row>
    <row r="318" spans="2:8" ht="12.75">
      <c r="B318" s="49"/>
      <c r="C318" s="45"/>
      <c r="D318" s="46"/>
      <c r="E318" s="46"/>
      <c r="F318" s="49"/>
      <c r="G318" s="44"/>
      <c r="H318" s="50"/>
    </row>
    <row r="319" spans="1:8" ht="12.75">
      <c r="A319" s="26"/>
      <c r="B319" s="49"/>
      <c r="C319" s="28"/>
      <c r="D319" s="29"/>
      <c r="E319" s="29"/>
      <c r="F319" s="30"/>
      <c r="G319" s="30"/>
      <c r="H319" s="50"/>
    </row>
    <row r="320" spans="2:8" ht="12.75">
      <c r="B320" s="49"/>
      <c r="C320" s="28"/>
      <c r="D320" s="29"/>
      <c r="E320" s="29"/>
      <c r="F320" s="30"/>
      <c r="G320" s="30"/>
      <c r="H320" s="50"/>
    </row>
    <row r="321" spans="1:8" ht="12.75">
      <c r="A321" s="26"/>
      <c r="B321" s="49"/>
      <c r="C321" s="28"/>
      <c r="D321" s="29"/>
      <c r="E321" s="29"/>
      <c r="F321" s="30"/>
      <c r="G321" s="30"/>
      <c r="H321" s="50"/>
    </row>
    <row r="322" spans="2:8" ht="12.75">
      <c r="B322" s="49"/>
      <c r="C322" s="28"/>
      <c r="D322" s="29"/>
      <c r="E322" s="29"/>
      <c r="F322" s="30"/>
      <c r="G322" s="30"/>
      <c r="H322" s="50"/>
    </row>
    <row r="323" spans="1:8" ht="12.75">
      <c r="A323" s="26"/>
      <c r="B323" s="49"/>
      <c r="C323" s="28"/>
      <c r="D323" s="29"/>
      <c r="E323" s="29"/>
      <c r="F323" s="30"/>
      <c r="G323" s="30"/>
      <c r="H323" s="50"/>
    </row>
    <row r="324" spans="2:8" ht="12.75">
      <c r="B324" s="49"/>
      <c r="C324" s="28"/>
      <c r="D324" s="29"/>
      <c r="E324" s="29"/>
      <c r="F324" s="30"/>
      <c r="G324" s="30"/>
      <c r="H324" s="50"/>
    </row>
    <row r="325" spans="1:8" ht="12.75">
      <c r="A325" s="26"/>
      <c r="B325" s="49"/>
      <c r="C325" s="28"/>
      <c r="D325" s="29"/>
      <c r="E325" s="29"/>
      <c r="F325" s="30"/>
      <c r="G325" s="30"/>
      <c r="H325" s="50"/>
    </row>
    <row r="326" spans="1:8" ht="12.75">
      <c r="A326" s="26"/>
      <c r="B326" s="49"/>
      <c r="C326" s="28"/>
      <c r="D326" s="29"/>
      <c r="E326" s="29"/>
      <c r="F326" s="30"/>
      <c r="G326" s="30"/>
      <c r="H326" s="50"/>
    </row>
    <row r="327" spans="1:8" ht="12.75">
      <c r="A327" s="26"/>
      <c r="B327" s="49"/>
      <c r="C327" s="45"/>
      <c r="D327" s="46"/>
      <c r="E327" s="46"/>
      <c r="F327" s="49"/>
      <c r="G327" s="44"/>
      <c r="H327" s="50"/>
    </row>
    <row r="328" spans="2:8" ht="12.75">
      <c r="B328" s="49"/>
      <c r="C328" s="45"/>
      <c r="D328" s="46"/>
      <c r="E328" s="46"/>
      <c r="F328" s="49"/>
      <c r="G328" s="44"/>
      <c r="H328" s="50"/>
    </row>
    <row r="329" spans="1:8" ht="12.75">
      <c r="A329" s="26"/>
      <c r="B329" s="49"/>
      <c r="C329" s="28"/>
      <c r="D329" s="29"/>
      <c r="E329" s="29"/>
      <c r="F329" s="30"/>
      <c r="G329" s="30"/>
      <c r="H329" s="50"/>
    </row>
    <row r="330" spans="1:8" ht="12.75">
      <c r="A330" s="26"/>
      <c r="B330" s="49"/>
      <c r="C330" s="28"/>
      <c r="D330" s="29"/>
      <c r="E330" s="29"/>
      <c r="F330" s="30"/>
      <c r="G330" s="30"/>
      <c r="H330" s="50"/>
    </row>
    <row r="331" spans="2:8" ht="12.75">
      <c r="B331" s="49"/>
      <c r="C331" s="28"/>
      <c r="D331" s="29"/>
      <c r="E331" s="29"/>
      <c r="F331" s="30"/>
      <c r="G331" s="30"/>
      <c r="H331" s="50"/>
    </row>
    <row r="332" spans="1:8" ht="12.75">
      <c r="A332" s="26"/>
      <c r="B332" s="49"/>
      <c r="C332" s="28"/>
      <c r="D332" s="29"/>
      <c r="E332" s="29"/>
      <c r="F332" s="30"/>
      <c r="G332" s="30"/>
      <c r="H332" s="50"/>
    </row>
    <row r="333" spans="1:8" ht="12.75">
      <c r="A333" s="26"/>
      <c r="B333" s="49"/>
      <c r="C333" s="28"/>
      <c r="D333" s="29"/>
      <c r="E333" s="29"/>
      <c r="F333" s="30"/>
      <c r="G333" s="30"/>
      <c r="H333" s="50"/>
    </row>
    <row r="334" spans="2:8" ht="12.75">
      <c r="B334" s="49"/>
      <c r="C334" s="28"/>
      <c r="D334" s="29"/>
      <c r="E334" s="29"/>
      <c r="F334" s="30"/>
      <c r="G334" s="30"/>
      <c r="H334" s="50"/>
    </row>
    <row r="335" spans="1:8" ht="12.75">
      <c r="A335" s="26"/>
      <c r="B335" s="49"/>
      <c r="C335" s="28"/>
      <c r="D335" s="29"/>
      <c r="E335" s="29"/>
      <c r="F335" s="30"/>
      <c r="G335" s="30"/>
      <c r="H335" s="50"/>
    </row>
    <row r="336" spans="1:8" ht="12.75">
      <c r="A336" s="26"/>
      <c r="B336" s="49"/>
      <c r="C336" s="40"/>
      <c r="D336" s="41"/>
      <c r="E336" s="42"/>
      <c r="F336" s="43"/>
      <c r="G336" s="43"/>
      <c r="H336" s="50"/>
    </row>
    <row r="337" spans="2:8" ht="12.75">
      <c r="B337" s="49"/>
      <c r="C337" s="40"/>
      <c r="D337" s="41"/>
      <c r="E337" s="42"/>
      <c r="F337" s="43"/>
      <c r="G337" s="43"/>
      <c r="H337" s="50"/>
    </row>
    <row r="338" spans="1:8" ht="12.75">
      <c r="A338" s="26"/>
      <c r="B338" s="49"/>
      <c r="C338" s="28"/>
      <c r="D338" s="29"/>
      <c r="E338" s="29"/>
      <c r="F338" s="30"/>
      <c r="G338" s="30"/>
      <c r="H338" s="50"/>
    </row>
    <row r="339" spans="2:8" ht="12.75">
      <c r="B339" s="49"/>
      <c r="C339" s="28"/>
      <c r="D339" s="29"/>
      <c r="E339" s="29"/>
      <c r="F339" s="30"/>
      <c r="G339" s="30"/>
      <c r="H339" s="50"/>
    </row>
    <row r="340" spans="1:8" ht="12.75">
      <c r="A340" s="26"/>
      <c r="B340" s="49"/>
      <c r="C340" s="28"/>
      <c r="D340" s="29"/>
      <c r="E340" s="29"/>
      <c r="F340" s="30"/>
      <c r="G340" s="30"/>
      <c r="H340" s="50"/>
    </row>
    <row r="341" spans="1:8" ht="12.75">
      <c r="A341" s="26"/>
      <c r="B341" s="49"/>
      <c r="C341" s="28"/>
      <c r="D341" s="29"/>
      <c r="E341" s="29"/>
      <c r="F341" s="30"/>
      <c r="G341" s="30"/>
      <c r="H341" s="50"/>
    </row>
    <row r="342" spans="1:8" ht="12.75">
      <c r="A342" s="26"/>
      <c r="B342" s="49"/>
      <c r="C342" s="28"/>
      <c r="D342" s="29"/>
      <c r="E342" s="29"/>
      <c r="F342" s="30"/>
      <c r="G342" s="30"/>
      <c r="H342" s="50"/>
    </row>
    <row r="343" spans="1:8" ht="12.75">
      <c r="A343" s="26"/>
      <c r="B343" s="49"/>
      <c r="C343" s="28"/>
      <c r="D343" s="29"/>
      <c r="E343" s="29"/>
      <c r="F343" s="30"/>
      <c r="G343" s="30"/>
      <c r="H343" s="50"/>
    </row>
    <row r="344" spans="2:8" ht="12.75">
      <c r="B344" s="49"/>
      <c r="C344" s="28"/>
      <c r="D344" s="29"/>
      <c r="E344" s="29"/>
      <c r="F344" s="30"/>
      <c r="G344" s="30"/>
      <c r="H344" s="50"/>
    </row>
    <row r="345" spans="2:8" ht="12.75">
      <c r="B345" s="49"/>
      <c r="C345" s="28"/>
      <c r="D345" s="29"/>
      <c r="E345" s="29"/>
      <c r="F345" s="30"/>
      <c r="G345" s="30"/>
      <c r="H345" s="50"/>
    </row>
    <row r="346" spans="2:8" ht="12.75">
      <c r="B346" s="49"/>
      <c r="C346" s="28"/>
      <c r="D346" s="29"/>
      <c r="E346" s="29"/>
      <c r="F346" s="30"/>
      <c r="G346" s="30"/>
      <c r="H346" s="50"/>
    </row>
    <row r="347" spans="1:8" ht="12.75">
      <c r="A347" s="26"/>
      <c r="B347" s="49"/>
      <c r="C347" s="28"/>
      <c r="D347" s="29"/>
      <c r="E347" s="29"/>
      <c r="F347" s="30"/>
      <c r="G347" s="30"/>
      <c r="H347" s="50"/>
    </row>
    <row r="348" spans="2:8" ht="12.75">
      <c r="B348" s="49"/>
      <c r="C348" s="28"/>
      <c r="D348" s="29"/>
      <c r="E348" s="29"/>
      <c r="F348" s="30"/>
      <c r="G348" s="30"/>
      <c r="H348" s="50"/>
    </row>
    <row r="349" spans="1:8" ht="12.75">
      <c r="A349" s="26"/>
      <c r="B349" s="49"/>
      <c r="C349" s="28"/>
      <c r="D349" s="29"/>
      <c r="E349" s="29"/>
      <c r="F349" s="30"/>
      <c r="G349" s="30"/>
      <c r="H349" s="50"/>
    </row>
    <row r="350" spans="2:8" ht="12.75">
      <c r="B350" s="49"/>
      <c r="C350" s="28"/>
      <c r="D350" s="29"/>
      <c r="E350" s="29"/>
      <c r="F350" s="30"/>
      <c r="G350" s="30"/>
      <c r="H350" s="50"/>
    </row>
    <row r="351" spans="1:8" ht="12.75">
      <c r="A351" s="26"/>
      <c r="B351" s="49"/>
      <c r="C351" s="28"/>
      <c r="D351" s="29"/>
      <c r="E351" s="29"/>
      <c r="F351" s="30"/>
      <c r="G351" s="30"/>
      <c r="H351" s="50"/>
    </row>
    <row r="352" spans="2:8" ht="12.75">
      <c r="B352" s="49"/>
      <c r="C352" s="30"/>
      <c r="D352" s="29"/>
      <c r="E352" s="29"/>
      <c r="F352" s="30"/>
      <c r="G352" s="30"/>
      <c r="H352" s="50"/>
    </row>
    <row r="353" spans="1:8" ht="12.75">
      <c r="A353" s="26"/>
      <c r="B353" s="49"/>
      <c r="C353" s="30"/>
      <c r="D353" s="29"/>
      <c r="E353" s="29"/>
      <c r="F353" s="30"/>
      <c r="G353" s="30"/>
      <c r="H353" s="50"/>
    </row>
    <row r="354" spans="2:8" ht="12.75">
      <c r="B354" s="49"/>
      <c r="C354" s="30"/>
      <c r="D354" s="29"/>
      <c r="E354" s="29"/>
      <c r="F354" s="30"/>
      <c r="G354" s="30"/>
      <c r="H354" s="50"/>
    </row>
    <row r="355" spans="1:8" ht="12.75">
      <c r="A355" s="26"/>
      <c r="B355" s="49"/>
      <c r="C355" s="28"/>
      <c r="D355" s="29"/>
      <c r="E355" s="29"/>
      <c r="F355" s="30"/>
      <c r="G355" s="30"/>
      <c r="H355" s="50"/>
    </row>
    <row r="356" spans="2:8" ht="12.75">
      <c r="B356" s="49"/>
      <c r="C356" s="28"/>
      <c r="D356" s="29"/>
      <c r="E356" s="29"/>
      <c r="F356" s="30"/>
      <c r="G356" s="30"/>
      <c r="H356" s="50"/>
    </row>
    <row r="357" spans="1:8" ht="12.75">
      <c r="A357" s="26"/>
      <c r="B357" s="49"/>
      <c r="C357" s="28"/>
      <c r="D357" s="29"/>
      <c r="E357" s="29"/>
      <c r="F357" s="30"/>
      <c r="G357" s="30"/>
      <c r="H357" s="50"/>
    </row>
    <row r="358" spans="2:8" ht="12.75">
      <c r="B358" s="49"/>
      <c r="C358" s="28"/>
      <c r="D358" s="29"/>
      <c r="E358" s="29"/>
      <c r="F358" s="30"/>
      <c r="G358" s="30"/>
      <c r="H358" s="50"/>
    </row>
    <row r="359" spans="1:8" ht="12.75">
      <c r="A359" s="26"/>
      <c r="B359" s="49"/>
      <c r="C359" s="45"/>
      <c r="D359" s="46"/>
      <c r="E359" s="46"/>
      <c r="F359" s="49"/>
      <c r="G359" s="44"/>
      <c r="H359" s="50"/>
    </row>
    <row r="360" spans="2:8" ht="12.75">
      <c r="B360" s="49"/>
      <c r="C360" s="28"/>
      <c r="D360" s="29"/>
      <c r="E360" s="29"/>
      <c r="F360" s="30"/>
      <c r="G360" s="30"/>
      <c r="H360" s="50"/>
    </row>
    <row r="361" spans="1:8" ht="12.75">
      <c r="A361" s="26"/>
      <c r="B361" s="49"/>
      <c r="C361" s="28"/>
      <c r="D361" s="29"/>
      <c r="E361" s="29"/>
      <c r="F361" s="30"/>
      <c r="G361" s="30"/>
      <c r="H361" s="50"/>
    </row>
    <row r="362" spans="2:8" ht="12.75">
      <c r="B362" s="49"/>
      <c r="C362" s="28"/>
      <c r="D362" s="29"/>
      <c r="E362" s="29"/>
      <c r="F362" s="30"/>
      <c r="G362" s="30"/>
      <c r="H362" s="50"/>
    </row>
    <row r="363" spans="2:8" ht="12.75">
      <c r="B363" s="49"/>
      <c r="C363" s="28"/>
      <c r="D363" s="29"/>
      <c r="E363" s="29"/>
      <c r="F363" s="30"/>
      <c r="G363" s="30"/>
      <c r="H363" s="50"/>
    </row>
    <row r="364" spans="1:8" ht="12.75">
      <c r="A364" s="26"/>
      <c r="B364" s="49"/>
      <c r="C364" s="28"/>
      <c r="D364" s="29"/>
      <c r="E364" s="29"/>
      <c r="F364" s="30"/>
      <c r="G364" s="30"/>
      <c r="H364" s="50"/>
    </row>
    <row r="365" spans="1:8" ht="12.75">
      <c r="A365" s="26"/>
      <c r="B365" s="49"/>
      <c r="C365" s="28"/>
      <c r="D365" s="29"/>
      <c r="E365" s="29"/>
      <c r="F365" s="30"/>
      <c r="G365" s="30"/>
      <c r="H365" s="50"/>
    </row>
    <row r="366" spans="2:8" ht="12.75">
      <c r="B366" s="49"/>
      <c r="C366" s="28"/>
      <c r="D366" s="29"/>
      <c r="E366" s="29"/>
      <c r="F366" s="30"/>
      <c r="G366" s="30"/>
      <c r="H366" s="50"/>
    </row>
    <row r="367" spans="1:8" ht="12.75">
      <c r="A367" s="26"/>
      <c r="B367" s="49"/>
      <c r="C367" s="28"/>
      <c r="D367" s="29"/>
      <c r="E367" s="29"/>
      <c r="F367" s="30"/>
      <c r="G367" s="30"/>
      <c r="H367" s="50"/>
    </row>
    <row r="368" spans="2:8" ht="12.75">
      <c r="B368" s="49"/>
      <c r="C368" s="28"/>
      <c r="D368" s="29"/>
      <c r="E368" s="29"/>
      <c r="F368" s="30"/>
      <c r="G368" s="30"/>
      <c r="H368" s="50"/>
    </row>
    <row r="369" spans="1:8" ht="12.75">
      <c r="A369" s="26"/>
      <c r="B369" s="49"/>
      <c r="C369" s="28"/>
      <c r="D369" s="29"/>
      <c r="E369" s="29"/>
      <c r="F369" s="30"/>
      <c r="G369" s="30"/>
      <c r="H369" s="50"/>
    </row>
    <row r="370" spans="2:8" ht="12.75">
      <c r="B370" s="49"/>
      <c r="C370" s="28"/>
      <c r="D370" s="29"/>
      <c r="E370" s="29"/>
      <c r="F370" s="30"/>
      <c r="G370" s="30"/>
      <c r="H370" s="50"/>
    </row>
    <row r="371" spans="2:8" ht="12.75">
      <c r="B371" s="49"/>
      <c r="C371" s="28"/>
      <c r="D371" s="29"/>
      <c r="E371" s="29"/>
      <c r="F371" s="30"/>
      <c r="G371" s="30"/>
      <c r="H371" s="50"/>
    </row>
    <row r="372" spans="2:8" ht="12.75">
      <c r="B372" s="49"/>
      <c r="C372" s="28"/>
      <c r="D372" s="29"/>
      <c r="E372" s="29"/>
      <c r="F372" s="30"/>
      <c r="G372" s="30"/>
      <c r="H372" s="50"/>
    </row>
    <row r="373" spans="2:8" ht="12.75">
      <c r="B373" s="49"/>
      <c r="C373" s="28"/>
      <c r="D373" s="29"/>
      <c r="E373" s="29"/>
      <c r="F373" s="30"/>
      <c r="G373" s="30"/>
      <c r="H373" s="50"/>
    </row>
    <row r="374" spans="2:8" ht="12.75">
      <c r="B374" s="49"/>
      <c r="C374" s="45"/>
      <c r="D374" s="46"/>
      <c r="E374" s="46"/>
      <c r="F374" s="49"/>
      <c r="G374" s="52"/>
      <c r="H374" s="50"/>
    </row>
    <row r="375" spans="2:8" ht="12.75">
      <c r="B375" s="49"/>
      <c r="C375" s="28"/>
      <c r="D375" s="29"/>
      <c r="E375" s="29"/>
      <c r="F375" s="30"/>
      <c r="G375" s="30"/>
      <c r="H375" s="50"/>
    </row>
    <row r="376" spans="1:8" ht="12.75">
      <c r="A376" s="26"/>
      <c r="B376" s="49"/>
      <c r="C376" s="28"/>
      <c r="D376" s="29"/>
      <c r="E376" s="29"/>
      <c r="F376" s="30"/>
      <c r="G376" s="30"/>
      <c r="H376" s="50"/>
    </row>
    <row r="377" spans="1:8" ht="12.75">
      <c r="A377" s="26"/>
      <c r="B377" s="49"/>
      <c r="C377" s="28"/>
      <c r="D377" s="29"/>
      <c r="E377" s="29"/>
      <c r="F377" s="30"/>
      <c r="G377" s="30"/>
      <c r="H377" s="50"/>
    </row>
    <row r="378" spans="1:8" ht="12.75">
      <c r="A378" s="26"/>
      <c r="B378" s="49"/>
      <c r="C378" s="28"/>
      <c r="D378" s="29"/>
      <c r="E378" s="29"/>
      <c r="F378" s="30"/>
      <c r="G378" s="30"/>
      <c r="H378" s="50"/>
    </row>
    <row r="379" spans="2:8" ht="12.75">
      <c r="B379" s="49"/>
      <c r="C379" s="28"/>
      <c r="D379" s="29"/>
      <c r="E379" s="29"/>
      <c r="F379" s="30"/>
      <c r="G379" s="30"/>
      <c r="H379" s="50"/>
    </row>
    <row r="380" spans="2:8" ht="12.75">
      <c r="B380" s="49"/>
      <c r="C380" s="28"/>
      <c r="D380" s="29"/>
      <c r="E380" s="29"/>
      <c r="F380" s="30"/>
      <c r="G380" s="30"/>
      <c r="H380" s="50"/>
    </row>
    <row r="381" spans="1:8" ht="12.75">
      <c r="A381" s="26"/>
      <c r="B381" s="49"/>
      <c r="C381" s="28"/>
      <c r="D381" s="29"/>
      <c r="E381" s="29"/>
      <c r="F381" s="51"/>
      <c r="G381" s="30"/>
      <c r="H381" s="50"/>
    </row>
    <row r="382" spans="1:8" ht="12.75">
      <c r="A382" s="26"/>
      <c r="B382" s="49"/>
      <c r="C382" s="45"/>
      <c r="D382" s="46"/>
      <c r="E382" s="46"/>
      <c r="F382" s="49"/>
      <c r="G382" s="44"/>
      <c r="H382" s="50"/>
    </row>
    <row r="383" spans="2:8" ht="12.75">
      <c r="B383" s="49"/>
      <c r="C383" s="45"/>
      <c r="D383" s="46"/>
      <c r="E383" s="46"/>
      <c r="F383" s="49"/>
      <c r="G383" s="44"/>
      <c r="H383" s="50"/>
    </row>
    <row r="384" spans="1:8" ht="12.75">
      <c r="A384" s="26"/>
      <c r="B384" s="49"/>
      <c r="C384" s="28"/>
      <c r="D384" s="29"/>
      <c r="E384" s="29"/>
      <c r="F384" s="30"/>
      <c r="G384" s="30"/>
      <c r="H384" s="50"/>
    </row>
    <row r="385" spans="2:8" ht="12.75">
      <c r="B385" s="49"/>
      <c r="C385" s="28"/>
      <c r="D385" s="29"/>
      <c r="E385" s="29"/>
      <c r="F385" s="30"/>
      <c r="G385" s="30"/>
      <c r="H385" s="50"/>
    </row>
    <row r="386" spans="1:8" ht="12.75">
      <c r="A386" s="26"/>
      <c r="B386" s="49"/>
      <c r="C386" s="28"/>
      <c r="D386" s="29"/>
      <c r="E386" s="29"/>
      <c r="F386" s="30"/>
      <c r="G386" s="30"/>
      <c r="H386" s="50"/>
    </row>
    <row r="387" spans="1:8" ht="12.75">
      <c r="A387" s="26"/>
      <c r="B387" s="49"/>
      <c r="C387" s="28"/>
      <c r="D387" s="29"/>
      <c r="E387" s="29"/>
      <c r="F387" s="30"/>
      <c r="G387" s="30"/>
      <c r="H387" s="50"/>
    </row>
    <row r="388" spans="1:8" ht="12.75">
      <c r="A388" s="26"/>
      <c r="B388" s="49"/>
      <c r="C388" s="28"/>
      <c r="D388" s="29"/>
      <c r="E388" s="29"/>
      <c r="F388" s="30"/>
      <c r="G388" s="30"/>
      <c r="H388" s="50"/>
    </row>
    <row r="389" spans="1:8" ht="12.75">
      <c r="A389" s="26"/>
      <c r="B389" s="49"/>
      <c r="C389" s="32"/>
      <c r="D389" s="29"/>
      <c r="E389" s="29"/>
      <c r="F389" s="30"/>
      <c r="G389" s="30"/>
      <c r="H389" s="50"/>
    </row>
    <row r="390" spans="2:8" ht="12.75">
      <c r="B390" s="49"/>
      <c r="C390" s="32"/>
      <c r="D390" s="29"/>
      <c r="E390" s="29"/>
      <c r="F390" s="30"/>
      <c r="G390" s="30"/>
      <c r="H390" s="50"/>
    </row>
    <row r="391" spans="2:8" ht="12.75">
      <c r="B391" s="49"/>
      <c r="C391" s="28"/>
      <c r="D391" s="29"/>
      <c r="E391" s="29"/>
      <c r="F391" s="30"/>
      <c r="G391" s="30"/>
      <c r="H391" s="50"/>
    </row>
    <row r="392" spans="2:8" ht="12.75">
      <c r="B392" s="49"/>
      <c r="C392" s="28"/>
      <c r="D392" s="29"/>
      <c r="E392" s="29"/>
      <c r="F392" s="30"/>
      <c r="G392" s="30"/>
      <c r="H392" s="50"/>
    </row>
    <row r="393" spans="1:8" ht="12.75">
      <c r="A393" s="26"/>
      <c r="B393" s="49"/>
      <c r="C393" s="28"/>
      <c r="D393" s="29"/>
      <c r="E393" s="29"/>
      <c r="F393" s="30"/>
      <c r="G393" s="30"/>
      <c r="H393" s="50"/>
    </row>
    <row r="394" spans="2:8" ht="12.75">
      <c r="B394" s="49"/>
      <c r="C394" s="28"/>
      <c r="D394" s="29"/>
      <c r="E394" s="29"/>
      <c r="F394" s="30"/>
      <c r="G394" s="30"/>
      <c r="H394" s="50"/>
    </row>
    <row r="395" spans="2:8" ht="12.75">
      <c r="B395" s="49"/>
      <c r="C395" s="28"/>
      <c r="D395" s="29"/>
      <c r="E395" s="29"/>
      <c r="F395" s="30"/>
      <c r="G395" s="30"/>
      <c r="H395" s="50"/>
    </row>
    <row r="396" spans="1:8" ht="12.75">
      <c r="A396" s="26"/>
      <c r="B396" s="49"/>
      <c r="C396" s="28"/>
      <c r="D396" s="29"/>
      <c r="E396" s="29"/>
      <c r="F396" s="30"/>
      <c r="G396" s="30"/>
      <c r="H396" s="50"/>
    </row>
    <row r="397" spans="1:8" ht="12.75">
      <c r="A397" s="26"/>
      <c r="B397" s="49"/>
      <c r="C397" s="28"/>
      <c r="D397" s="29"/>
      <c r="E397" s="29"/>
      <c r="F397" s="30"/>
      <c r="G397" s="30"/>
      <c r="H397" s="50"/>
    </row>
    <row r="398" spans="1:8" ht="12.75">
      <c r="A398" s="26"/>
      <c r="B398" s="49"/>
      <c r="C398" s="28"/>
      <c r="D398" s="29"/>
      <c r="E398" s="29"/>
      <c r="F398" s="30"/>
      <c r="G398" s="30"/>
      <c r="H398" s="50"/>
    </row>
    <row r="399" spans="2:8" ht="12.75">
      <c r="B399" s="49"/>
      <c r="C399" s="28"/>
      <c r="D399" s="29"/>
      <c r="E399" s="29"/>
      <c r="F399" s="30"/>
      <c r="G399" s="30"/>
      <c r="H399" s="50"/>
    </row>
    <row r="400" spans="2:8" ht="12.75">
      <c r="B400" s="49"/>
      <c r="C400" s="28"/>
      <c r="D400" s="29"/>
      <c r="E400" s="29"/>
      <c r="F400" s="30"/>
      <c r="G400" s="30"/>
      <c r="H400" s="50"/>
    </row>
    <row r="401" spans="1:8" ht="12.75">
      <c r="A401" s="26"/>
      <c r="B401" s="49"/>
      <c r="C401" s="28"/>
      <c r="D401" s="29"/>
      <c r="E401" s="29"/>
      <c r="F401" s="30"/>
      <c r="G401" s="30"/>
      <c r="H401" s="50"/>
    </row>
    <row r="402" spans="2:8" ht="12.75">
      <c r="B402" s="49"/>
      <c r="C402" s="28"/>
      <c r="D402" s="29"/>
      <c r="E402" s="29"/>
      <c r="F402" s="30"/>
      <c r="G402" s="30"/>
      <c r="H402" s="50"/>
    </row>
    <row r="403" spans="1:8" ht="12.75">
      <c r="A403" s="26"/>
      <c r="B403" s="49"/>
      <c r="C403" s="28"/>
      <c r="D403" s="29"/>
      <c r="E403" s="29"/>
      <c r="F403" s="30"/>
      <c r="G403" s="30"/>
      <c r="H403" s="50"/>
    </row>
    <row r="404" spans="2:8" ht="12.75">
      <c r="B404" s="49"/>
      <c r="C404" s="28"/>
      <c r="D404" s="29"/>
      <c r="E404" s="29"/>
      <c r="F404" s="30"/>
      <c r="G404" s="30"/>
      <c r="H404" s="50"/>
    </row>
    <row r="405" spans="1:8" ht="12.75">
      <c r="A405" s="26"/>
      <c r="B405" s="49"/>
      <c r="C405" s="28"/>
      <c r="D405" s="29"/>
      <c r="E405" s="29"/>
      <c r="F405" s="30"/>
      <c r="G405" s="30"/>
      <c r="H405" s="50"/>
    </row>
    <row r="406" spans="1:8" ht="12.75">
      <c r="A406" s="26"/>
      <c r="B406" s="49"/>
      <c r="C406" s="28"/>
      <c r="D406" s="29"/>
      <c r="E406" s="29"/>
      <c r="F406" s="30"/>
      <c r="G406" s="30"/>
      <c r="H406" s="50"/>
    </row>
    <row r="407" spans="2:8" ht="12.75">
      <c r="B407" s="49"/>
      <c r="C407" s="28"/>
      <c r="D407" s="29"/>
      <c r="E407" s="29"/>
      <c r="F407" s="30"/>
      <c r="G407" s="30"/>
      <c r="H407" s="50"/>
    </row>
    <row r="408" spans="1:8" ht="12.75">
      <c r="A408" s="26"/>
      <c r="B408" s="49"/>
      <c r="C408" s="32"/>
      <c r="D408" s="29"/>
      <c r="E408" s="29"/>
      <c r="F408" s="30"/>
      <c r="G408" s="30"/>
      <c r="H408" s="50"/>
    </row>
    <row r="409" spans="2:8" ht="12.75">
      <c r="B409" s="49"/>
      <c r="C409" s="28"/>
      <c r="D409" s="29"/>
      <c r="E409" s="29"/>
      <c r="F409" s="30"/>
      <c r="G409" s="30"/>
      <c r="H409" s="50"/>
    </row>
    <row r="410" spans="1:8" ht="12.75">
      <c r="A410" s="26"/>
      <c r="B410" s="49"/>
      <c r="C410" s="45"/>
      <c r="D410" s="46"/>
      <c r="E410" s="46"/>
      <c r="F410" s="49"/>
      <c r="G410" s="39"/>
      <c r="H410" s="50"/>
    </row>
    <row r="411" spans="2:8" ht="12.75">
      <c r="B411" s="49"/>
      <c r="C411" s="28"/>
      <c r="D411" s="29"/>
      <c r="E411" s="29"/>
      <c r="F411" s="30"/>
      <c r="G411" s="30"/>
      <c r="H411" s="50"/>
    </row>
    <row r="412" spans="1:8" ht="12.75">
      <c r="A412" s="26"/>
      <c r="B412" s="49"/>
      <c r="C412" s="28"/>
      <c r="D412" s="29"/>
      <c r="E412" s="29"/>
      <c r="F412" s="30"/>
      <c r="G412" s="30"/>
      <c r="H412" s="50"/>
    </row>
    <row r="413" spans="1:8" ht="12.75">
      <c r="A413" s="26"/>
      <c r="B413" s="49"/>
      <c r="C413" s="28"/>
      <c r="D413" s="29"/>
      <c r="E413" s="29"/>
      <c r="F413" s="30"/>
      <c r="G413" s="30"/>
      <c r="H413" s="50"/>
    </row>
    <row r="414" spans="2:8" ht="12.75">
      <c r="B414" s="49"/>
      <c r="C414" s="28"/>
      <c r="D414" s="29"/>
      <c r="E414" s="29"/>
      <c r="F414" s="30"/>
      <c r="G414" s="30"/>
      <c r="H414" s="50"/>
    </row>
    <row r="415" spans="2:8" ht="12.75">
      <c r="B415" s="49"/>
      <c r="C415" s="28"/>
      <c r="D415" s="29"/>
      <c r="E415" s="29"/>
      <c r="F415" s="30"/>
      <c r="G415" s="30"/>
      <c r="H415" s="50"/>
    </row>
    <row r="416" spans="1:8" ht="12.75">
      <c r="A416" s="26"/>
      <c r="B416" s="49"/>
      <c r="C416" s="28"/>
      <c r="D416" s="29"/>
      <c r="E416" s="29"/>
      <c r="F416" s="30"/>
      <c r="G416" s="30"/>
      <c r="H416" s="50"/>
    </row>
    <row r="417" spans="2:8" ht="12.75">
      <c r="B417" s="49"/>
      <c r="C417" s="28"/>
      <c r="D417" s="29"/>
      <c r="E417" s="29"/>
      <c r="F417" s="30"/>
      <c r="G417" s="30"/>
      <c r="H417" s="50"/>
    </row>
    <row r="418" spans="2:8" ht="12.75">
      <c r="B418" s="49"/>
      <c r="C418" s="28"/>
      <c r="D418" s="29"/>
      <c r="E418" s="29"/>
      <c r="F418" s="31"/>
      <c r="G418" s="31"/>
      <c r="H418" s="50"/>
    </row>
    <row r="419" spans="1:8" ht="12.75">
      <c r="A419" s="26"/>
      <c r="B419" s="49"/>
      <c r="C419" s="28"/>
      <c r="D419" s="29"/>
      <c r="E419" s="29"/>
      <c r="F419" s="31"/>
      <c r="G419" s="30"/>
      <c r="H419" s="50"/>
    </row>
    <row r="420" spans="2:8" ht="12.75">
      <c r="B420" s="49"/>
      <c r="C420" s="28"/>
      <c r="D420" s="29"/>
      <c r="E420" s="29"/>
      <c r="F420" s="30"/>
      <c r="G420" s="30"/>
      <c r="H420" s="50"/>
    </row>
    <row r="421" spans="1:8" ht="12.75">
      <c r="A421" s="26"/>
      <c r="B421" s="49"/>
      <c r="C421" s="28"/>
      <c r="D421" s="29"/>
      <c r="E421" s="29"/>
      <c r="F421" s="30"/>
      <c r="G421" s="30"/>
      <c r="H421" s="50"/>
    </row>
    <row r="422" spans="2:8" ht="12.75">
      <c r="B422" s="49"/>
      <c r="C422" s="28"/>
      <c r="D422" s="29"/>
      <c r="E422" s="29"/>
      <c r="F422" s="30"/>
      <c r="G422" s="30"/>
      <c r="H422" s="50"/>
    </row>
    <row r="423" spans="1:8" ht="12.75">
      <c r="A423" s="26"/>
      <c r="B423" s="49"/>
      <c r="C423" s="28"/>
      <c r="D423" s="29"/>
      <c r="E423" s="29"/>
      <c r="F423" s="30"/>
      <c r="G423" s="30"/>
      <c r="H423" s="50"/>
    </row>
    <row r="424" spans="2:8" ht="12.75">
      <c r="B424" s="49"/>
      <c r="C424" s="28"/>
      <c r="D424" s="29"/>
      <c r="E424" s="29"/>
      <c r="F424" s="30"/>
      <c r="G424" s="30"/>
      <c r="H424" s="50"/>
    </row>
    <row r="425" spans="1:8" ht="12.75">
      <c r="A425" s="26"/>
      <c r="B425" s="49"/>
      <c r="C425" s="28"/>
      <c r="D425" s="29"/>
      <c r="E425" s="29"/>
      <c r="F425" s="30"/>
      <c r="G425" s="30"/>
      <c r="H425" s="50"/>
    </row>
    <row r="426" spans="1:8" ht="12.75">
      <c r="A426" s="26"/>
      <c r="B426" s="49"/>
      <c r="C426" s="28"/>
      <c r="D426" s="29"/>
      <c r="E426" s="29"/>
      <c r="F426" s="30"/>
      <c r="G426" s="30"/>
      <c r="H426" s="50"/>
    </row>
    <row r="427" spans="1:8" ht="12.75">
      <c r="A427" s="26"/>
      <c r="B427" s="49"/>
      <c r="C427" s="28"/>
      <c r="D427" s="29"/>
      <c r="E427" s="29"/>
      <c r="F427" s="30"/>
      <c r="G427" s="30"/>
      <c r="H427" s="50"/>
    </row>
    <row r="428" spans="1:8" ht="12.75">
      <c r="A428" s="26"/>
      <c r="B428" s="49"/>
      <c r="C428" s="28"/>
      <c r="D428" s="29"/>
      <c r="E428" s="29"/>
      <c r="F428" s="30"/>
      <c r="G428" s="30"/>
      <c r="H428" s="50"/>
    </row>
    <row r="429" spans="1:8" ht="12.75">
      <c r="A429" s="26"/>
      <c r="B429" s="49"/>
      <c r="C429" s="28"/>
      <c r="D429" s="29"/>
      <c r="E429" s="29"/>
      <c r="F429" s="30"/>
      <c r="G429" s="30"/>
      <c r="H429" s="50"/>
    </row>
    <row r="430" spans="2:8" ht="12.75">
      <c r="B430" s="49"/>
      <c r="C430" s="28"/>
      <c r="D430" s="29"/>
      <c r="E430" s="29"/>
      <c r="F430" s="30"/>
      <c r="G430" s="30"/>
      <c r="H430" s="50"/>
    </row>
    <row r="431" spans="1:8" ht="12.75">
      <c r="A431" s="26"/>
      <c r="B431" s="49"/>
      <c r="C431" s="45"/>
      <c r="D431" s="46"/>
      <c r="E431" s="46"/>
      <c r="F431" s="49"/>
      <c r="G431" s="44"/>
      <c r="H431" s="50"/>
    </row>
    <row r="432" spans="1:8" ht="12.75">
      <c r="A432" s="26"/>
      <c r="B432" s="49"/>
      <c r="C432" s="28"/>
      <c r="D432" s="29"/>
      <c r="E432" s="29"/>
      <c r="F432" s="30"/>
      <c r="G432" s="30"/>
      <c r="H432" s="50"/>
    </row>
    <row r="433" spans="2:8" ht="12.75">
      <c r="B433" s="49"/>
      <c r="C433" s="28"/>
      <c r="D433" s="29"/>
      <c r="E433" s="29"/>
      <c r="F433" s="30"/>
      <c r="G433" s="30"/>
      <c r="H433" s="50"/>
    </row>
    <row r="434" spans="1:8" ht="12.75">
      <c r="A434" s="26"/>
      <c r="B434" s="49"/>
      <c r="C434" s="28"/>
      <c r="D434" s="29"/>
      <c r="E434" s="29"/>
      <c r="F434" s="30"/>
      <c r="G434" s="30"/>
      <c r="H434" s="50"/>
    </row>
    <row r="435" spans="2:8" ht="12.75">
      <c r="B435" s="49"/>
      <c r="C435" s="28"/>
      <c r="D435" s="29"/>
      <c r="E435" s="29"/>
      <c r="F435" s="30"/>
      <c r="G435" s="30"/>
      <c r="H435" s="50"/>
    </row>
    <row r="436" spans="1:8" ht="12.75">
      <c r="A436" s="26"/>
      <c r="B436" s="49"/>
      <c r="C436" s="28"/>
      <c r="D436" s="29"/>
      <c r="E436" s="29"/>
      <c r="F436" s="30"/>
      <c r="G436" s="30"/>
      <c r="H436" s="50"/>
    </row>
    <row r="437" spans="2:8" ht="12.75">
      <c r="B437" s="49"/>
      <c r="C437" s="45"/>
      <c r="D437" s="46"/>
      <c r="E437" s="46"/>
      <c r="F437" s="49"/>
      <c r="G437" s="44"/>
      <c r="H437" s="50"/>
    </row>
    <row r="438" spans="2:8" ht="12.75">
      <c r="B438" s="49"/>
      <c r="C438" s="28"/>
      <c r="D438" s="29"/>
      <c r="E438" s="29"/>
      <c r="F438" s="30"/>
      <c r="G438" s="30"/>
      <c r="H438" s="50"/>
    </row>
    <row r="439" spans="1:8" ht="12.75">
      <c r="A439" s="26"/>
      <c r="B439" s="49"/>
      <c r="C439" s="28"/>
      <c r="D439" s="29"/>
      <c r="E439" s="29"/>
      <c r="F439" s="30"/>
      <c r="G439" s="30"/>
      <c r="H439" s="50"/>
    </row>
    <row r="440" spans="1:8" ht="12.75">
      <c r="A440" s="26"/>
      <c r="B440" s="49"/>
      <c r="C440" s="28"/>
      <c r="D440" s="29"/>
      <c r="E440" s="29"/>
      <c r="F440" s="30"/>
      <c r="G440" s="30"/>
      <c r="H440" s="50"/>
    </row>
    <row r="441" spans="2:8" ht="12.75">
      <c r="B441" s="49"/>
      <c r="C441" s="28"/>
      <c r="D441" s="29"/>
      <c r="E441" s="29"/>
      <c r="F441" s="30"/>
      <c r="G441" s="30"/>
      <c r="H441" s="50"/>
    </row>
    <row r="442" spans="1:8" ht="12.75">
      <c r="A442" s="26"/>
      <c r="B442" s="49"/>
      <c r="C442" s="28"/>
      <c r="D442" s="29"/>
      <c r="E442" s="29"/>
      <c r="F442" s="30"/>
      <c r="G442" s="30"/>
      <c r="H442" s="50"/>
    </row>
    <row r="443" spans="1:8" ht="12.75">
      <c r="A443" s="26"/>
      <c r="B443" s="49"/>
      <c r="C443" s="28"/>
      <c r="D443" s="29"/>
      <c r="E443" s="29"/>
      <c r="F443" s="30"/>
      <c r="G443" s="30"/>
      <c r="H443" s="50"/>
    </row>
    <row r="444" spans="2:8" ht="12.75">
      <c r="B444" s="49"/>
      <c r="C444" s="28"/>
      <c r="D444" s="29"/>
      <c r="E444" s="29"/>
      <c r="F444" s="30"/>
      <c r="G444" s="30"/>
      <c r="H444" s="50"/>
    </row>
    <row r="445" spans="2:8" ht="12.75">
      <c r="B445" s="49"/>
      <c r="C445" s="28"/>
      <c r="D445" s="29"/>
      <c r="E445" s="29"/>
      <c r="F445" s="30"/>
      <c r="G445" s="30"/>
      <c r="H445" s="50"/>
    </row>
    <row r="446" spans="1:8" ht="12.75">
      <c r="A446" s="26"/>
      <c r="B446" s="49"/>
      <c r="C446" s="28"/>
      <c r="D446" s="29"/>
      <c r="E446" s="29"/>
      <c r="F446" s="30"/>
      <c r="G446" s="30"/>
      <c r="H446" s="50"/>
    </row>
    <row r="447" spans="2:8" ht="12.75">
      <c r="B447" s="49"/>
      <c r="C447" s="28"/>
      <c r="D447" s="29"/>
      <c r="E447" s="29"/>
      <c r="F447" s="30"/>
      <c r="G447" s="30"/>
      <c r="H447" s="50"/>
    </row>
    <row r="448" spans="1:8" ht="12.75">
      <c r="A448" s="26"/>
      <c r="B448" s="49"/>
      <c r="C448" s="28"/>
      <c r="D448" s="29"/>
      <c r="E448" s="29"/>
      <c r="F448" s="30"/>
      <c r="G448" s="30"/>
      <c r="H448" s="50"/>
    </row>
    <row r="449" spans="2:8" ht="12.75">
      <c r="B449" s="49"/>
      <c r="C449" s="28"/>
      <c r="D449" s="29"/>
      <c r="E449" s="29"/>
      <c r="F449" s="30"/>
      <c r="G449" s="30"/>
      <c r="H449" s="50"/>
    </row>
    <row r="450" spans="1:8" ht="12.75">
      <c r="A450" s="26"/>
      <c r="B450" s="49"/>
      <c r="C450" s="45"/>
      <c r="D450" s="46"/>
      <c r="E450" s="46"/>
      <c r="F450" s="49"/>
      <c r="G450" s="44"/>
      <c r="H450" s="50"/>
    </row>
    <row r="451" spans="1:8" ht="12.75">
      <c r="A451" s="26"/>
      <c r="B451" s="49"/>
      <c r="C451" s="28"/>
      <c r="D451" s="29"/>
      <c r="E451" s="29"/>
      <c r="F451" s="30"/>
      <c r="G451" s="30"/>
      <c r="H451" s="50"/>
    </row>
    <row r="452" spans="2:8" ht="12.75">
      <c r="B452" s="49"/>
      <c r="C452" s="28"/>
      <c r="D452" s="29"/>
      <c r="E452" s="29"/>
      <c r="F452" s="30"/>
      <c r="G452" s="30"/>
      <c r="H452" s="50"/>
    </row>
    <row r="453" spans="1:8" ht="12.75">
      <c r="A453" s="26"/>
      <c r="B453" s="49"/>
      <c r="C453" s="28"/>
      <c r="D453" s="29"/>
      <c r="E453" s="29"/>
      <c r="F453" s="30"/>
      <c r="G453" s="30"/>
      <c r="H453" s="50"/>
    </row>
    <row r="454" spans="2:8" ht="12.75">
      <c r="B454" s="49"/>
      <c r="C454" s="28"/>
      <c r="D454" s="29"/>
      <c r="E454" s="29"/>
      <c r="F454" s="30"/>
      <c r="G454" s="30"/>
      <c r="H454" s="50"/>
    </row>
    <row r="455" spans="1:8" ht="12.75">
      <c r="A455" s="26"/>
      <c r="B455" s="49"/>
      <c r="C455" s="28"/>
      <c r="D455" s="29"/>
      <c r="E455" s="29"/>
      <c r="F455" s="30"/>
      <c r="G455" s="30"/>
      <c r="H455" s="50"/>
    </row>
    <row r="456" spans="2:8" ht="12.75">
      <c r="B456" s="49"/>
      <c r="C456" s="28"/>
      <c r="D456" s="29"/>
      <c r="E456" s="29"/>
      <c r="F456" s="30"/>
      <c r="G456" s="30"/>
      <c r="H456" s="50"/>
    </row>
    <row r="457" spans="1:8" ht="12.75">
      <c r="A457" s="26"/>
      <c r="B457" s="49"/>
      <c r="C457" s="28"/>
      <c r="D457" s="29"/>
      <c r="E457" s="29"/>
      <c r="F457" s="30"/>
      <c r="G457" s="30"/>
      <c r="H457" s="50"/>
    </row>
    <row r="458" spans="2:8" ht="12.75">
      <c r="B458" s="49"/>
      <c r="C458" s="28"/>
      <c r="D458" s="29"/>
      <c r="E458" s="29"/>
      <c r="F458" s="30"/>
      <c r="G458" s="30"/>
      <c r="H458" s="50"/>
    </row>
    <row r="459" spans="1:8" ht="12.75">
      <c r="A459" s="26"/>
      <c r="B459" s="49"/>
      <c r="C459" s="28"/>
      <c r="D459" s="29"/>
      <c r="E459" s="29"/>
      <c r="F459" s="30"/>
      <c r="G459" s="30"/>
      <c r="H459" s="50"/>
    </row>
    <row r="460" spans="2:8" ht="12.75">
      <c r="B460" s="49"/>
      <c r="C460" s="28"/>
      <c r="D460" s="29"/>
      <c r="E460" s="29"/>
      <c r="F460" s="30"/>
      <c r="G460" s="30"/>
      <c r="H460" s="50"/>
    </row>
    <row r="461" spans="2:8" ht="12.75">
      <c r="B461" s="49"/>
      <c r="C461" s="28"/>
      <c r="D461" s="29"/>
      <c r="E461" s="29"/>
      <c r="F461" s="30"/>
      <c r="G461" s="30"/>
      <c r="H461" s="50"/>
    </row>
    <row r="462" spans="2:8" ht="12.75">
      <c r="B462" s="49"/>
      <c r="C462" s="28"/>
      <c r="D462" s="29"/>
      <c r="E462" s="29"/>
      <c r="F462" s="30"/>
      <c r="G462" s="30"/>
      <c r="H462" s="50"/>
    </row>
    <row r="463" spans="2:8" ht="12.75">
      <c r="B463" s="49"/>
      <c r="C463" s="28"/>
      <c r="D463" s="29"/>
      <c r="E463" s="29"/>
      <c r="F463" s="30"/>
      <c r="G463" s="30"/>
      <c r="H463" s="50"/>
    </row>
    <row r="464" spans="2:8" ht="12.75">
      <c r="B464" s="49"/>
      <c r="C464" s="28"/>
      <c r="D464" s="29"/>
      <c r="E464" s="29"/>
      <c r="F464" s="30"/>
      <c r="G464" s="30"/>
      <c r="H464" s="50"/>
    </row>
    <row r="465" spans="2:8" ht="12.75">
      <c r="B465" s="49"/>
      <c r="C465" s="28"/>
      <c r="D465" s="29"/>
      <c r="E465" s="29"/>
      <c r="F465" s="31"/>
      <c r="G465" s="31"/>
      <c r="H465" s="50"/>
    </row>
    <row r="466" spans="1:8" ht="12.75">
      <c r="A466" s="26"/>
      <c r="B466" s="49"/>
      <c r="C466" s="28"/>
      <c r="D466" s="29"/>
      <c r="E466" s="29"/>
      <c r="F466" s="30"/>
      <c r="G466" s="30"/>
      <c r="H466" s="50"/>
    </row>
    <row r="467" spans="2:8" ht="12.75">
      <c r="B467" s="49"/>
      <c r="C467" s="28"/>
      <c r="D467" s="29"/>
      <c r="E467" s="29"/>
      <c r="F467" s="30"/>
      <c r="G467" s="30"/>
      <c r="H467" s="50"/>
    </row>
    <row r="468" spans="1:8" ht="12.75">
      <c r="A468" s="26"/>
      <c r="B468" s="49"/>
      <c r="C468" s="28"/>
      <c r="D468" s="29"/>
      <c r="E468" s="29"/>
      <c r="F468" s="30"/>
      <c r="G468" s="30"/>
      <c r="H468" s="50"/>
    </row>
    <row r="469" spans="1:8" ht="12.75">
      <c r="A469" s="26"/>
      <c r="B469" s="49"/>
      <c r="C469" s="28"/>
      <c r="D469" s="29"/>
      <c r="E469" s="29"/>
      <c r="F469" s="30"/>
      <c r="G469" s="35"/>
      <c r="H469" s="50"/>
    </row>
    <row r="470" spans="2:8" ht="12.75">
      <c r="B470" s="49"/>
      <c r="C470" s="45"/>
      <c r="D470" s="46"/>
      <c r="E470" s="46"/>
      <c r="F470" s="49"/>
      <c r="G470" s="44"/>
      <c r="H470" s="50"/>
    </row>
    <row r="471" spans="2:8" ht="12.75">
      <c r="B471" s="49"/>
      <c r="C471" s="28"/>
      <c r="D471" s="29"/>
      <c r="E471" s="29"/>
      <c r="F471" s="30"/>
      <c r="G471" s="30"/>
      <c r="H471" s="50"/>
    </row>
    <row r="472" spans="1:8" ht="12.75">
      <c r="A472" s="26"/>
      <c r="B472" s="49"/>
      <c r="C472" s="28"/>
      <c r="D472" s="29"/>
      <c r="E472" s="29"/>
      <c r="F472" s="38"/>
      <c r="G472" s="30"/>
      <c r="H472" s="50"/>
    </row>
    <row r="473" spans="1:8" ht="12.75">
      <c r="A473" s="26"/>
      <c r="B473" s="49"/>
      <c r="C473" s="45"/>
      <c r="D473" s="46"/>
      <c r="E473" s="46"/>
      <c r="F473" s="49"/>
      <c r="G473" s="44"/>
      <c r="H473" s="50"/>
    </row>
    <row r="474" spans="2:8" ht="12.75">
      <c r="B474" s="49"/>
      <c r="C474" s="28"/>
      <c r="D474" s="29"/>
      <c r="E474" s="29"/>
      <c r="F474" s="30"/>
      <c r="G474" s="30"/>
      <c r="H474" s="50"/>
    </row>
    <row r="475" spans="2:8" ht="12.75">
      <c r="B475" s="49"/>
      <c r="C475" s="28"/>
      <c r="D475" s="29"/>
      <c r="E475" s="29"/>
      <c r="F475" s="30"/>
      <c r="G475" s="35"/>
      <c r="H475" s="50"/>
    </row>
    <row r="476" spans="2:8" ht="12.75">
      <c r="B476" s="49"/>
      <c r="C476" s="45"/>
      <c r="D476" s="46"/>
      <c r="E476" s="46"/>
      <c r="F476" s="49"/>
      <c r="G476" s="44"/>
      <c r="H476" s="50"/>
    </row>
    <row r="477" spans="1:8" ht="12.75">
      <c r="A477" s="26"/>
      <c r="B477" s="49"/>
      <c r="C477" s="28"/>
      <c r="D477" s="29"/>
      <c r="E477" s="29"/>
      <c r="F477" s="30"/>
      <c r="G477" s="30"/>
      <c r="H477" s="50"/>
    </row>
    <row r="478" spans="1:8" ht="12.75">
      <c r="A478" s="26"/>
      <c r="B478" s="49"/>
      <c r="C478" s="28"/>
      <c r="D478" s="29"/>
      <c r="E478" s="29"/>
      <c r="F478" s="30"/>
      <c r="G478" s="30"/>
      <c r="H478" s="50"/>
    </row>
    <row r="479" spans="2:8" ht="12.75">
      <c r="B479" s="49"/>
      <c r="C479" s="28"/>
      <c r="D479" s="29"/>
      <c r="E479" s="29"/>
      <c r="F479" s="30"/>
      <c r="G479" s="30"/>
      <c r="H479" s="50"/>
    </row>
    <row r="480" spans="2:8" ht="12.75">
      <c r="B480" s="49"/>
      <c r="C480" s="28"/>
      <c r="D480" s="29"/>
      <c r="E480" s="29"/>
      <c r="F480" s="30"/>
      <c r="G480" s="30"/>
      <c r="H480" s="50"/>
    </row>
    <row r="481" spans="2:8" ht="12.75">
      <c r="B481" s="49"/>
      <c r="C481" s="28"/>
      <c r="D481" s="29"/>
      <c r="E481" s="29"/>
      <c r="F481" s="30"/>
      <c r="G481" s="30"/>
      <c r="H481" s="50"/>
    </row>
    <row r="482" spans="2:8" ht="12.75">
      <c r="B482" s="49"/>
      <c r="C482" s="28"/>
      <c r="D482" s="29"/>
      <c r="E482" s="29"/>
      <c r="F482" s="38"/>
      <c r="G482" s="30"/>
      <c r="H482" s="50"/>
    </row>
    <row r="483" spans="1:8" ht="12.75">
      <c r="A483" s="26"/>
      <c r="B483" s="49"/>
      <c r="C483" s="28"/>
      <c r="D483" s="29"/>
      <c r="E483" s="29"/>
      <c r="F483" s="30"/>
      <c r="G483" s="30"/>
      <c r="H483" s="50"/>
    </row>
    <row r="484" spans="2:8" ht="12.75">
      <c r="B484" s="49"/>
      <c r="C484" s="28"/>
      <c r="D484" s="29"/>
      <c r="E484" s="29"/>
      <c r="F484" s="30"/>
      <c r="G484" s="30"/>
      <c r="H484" s="50"/>
    </row>
    <row r="485" spans="1:8" ht="12.75">
      <c r="A485" s="26"/>
      <c r="B485" s="49"/>
      <c r="C485" s="28"/>
      <c r="D485" s="29"/>
      <c r="E485" s="29"/>
      <c r="F485" s="30"/>
      <c r="G485" s="30"/>
      <c r="H485" s="50"/>
    </row>
    <row r="486" spans="1:8" ht="12.75">
      <c r="A486" s="26"/>
      <c r="B486" s="49"/>
      <c r="C486" s="28"/>
      <c r="D486" s="29"/>
      <c r="E486" s="29"/>
      <c r="F486" s="30"/>
      <c r="G486" s="30"/>
      <c r="H486" s="50"/>
    </row>
    <row r="487" spans="2:8" ht="12.75">
      <c r="B487" s="49"/>
      <c r="C487" s="28"/>
      <c r="D487" s="29"/>
      <c r="E487" s="29"/>
      <c r="F487" s="30"/>
      <c r="G487" s="30"/>
      <c r="H487" s="50"/>
    </row>
    <row r="488" spans="1:8" ht="12.75">
      <c r="A488" s="26"/>
      <c r="B488" s="49"/>
      <c r="C488" s="28"/>
      <c r="D488" s="29"/>
      <c r="E488" s="29"/>
      <c r="F488" s="30"/>
      <c r="G488" s="30"/>
      <c r="H488" s="50"/>
    </row>
    <row r="489" spans="1:8" ht="12.75">
      <c r="A489" s="26"/>
      <c r="B489" s="49"/>
      <c r="C489" s="28"/>
      <c r="D489" s="29"/>
      <c r="E489" s="29"/>
      <c r="F489" s="30"/>
      <c r="G489" s="30"/>
      <c r="H489" s="50"/>
    </row>
    <row r="490" spans="2:8" ht="12.75">
      <c r="B490" s="49"/>
      <c r="C490" s="28"/>
      <c r="D490" s="29"/>
      <c r="E490" s="29"/>
      <c r="F490" s="30"/>
      <c r="G490" s="30"/>
      <c r="H490" s="50"/>
    </row>
    <row r="491" spans="2:8" ht="12.75">
      <c r="B491" s="49"/>
      <c r="C491" s="28"/>
      <c r="D491" s="29"/>
      <c r="E491" s="29"/>
      <c r="F491" s="30"/>
      <c r="G491" s="30"/>
      <c r="H491" s="50"/>
    </row>
    <row r="492" spans="2:8" ht="12.75">
      <c r="B492" s="49"/>
      <c r="C492" s="28"/>
      <c r="D492" s="29"/>
      <c r="E492" s="29"/>
      <c r="F492" s="30"/>
      <c r="G492" s="30"/>
      <c r="H492" s="50"/>
    </row>
    <row r="493" spans="1:8" ht="12.75">
      <c r="A493" s="26"/>
      <c r="B493" s="49"/>
      <c r="C493" s="28"/>
      <c r="D493" s="29"/>
      <c r="E493" s="29"/>
      <c r="F493" s="30"/>
      <c r="G493" s="30"/>
      <c r="H493" s="50"/>
    </row>
    <row r="494" spans="1:8" ht="12.75">
      <c r="A494" s="26"/>
      <c r="B494" s="49"/>
      <c r="C494" s="12"/>
      <c r="D494" s="46"/>
      <c r="E494" s="46"/>
      <c r="F494" s="49"/>
      <c r="G494" s="44"/>
      <c r="H494" s="50"/>
    </row>
    <row r="495" spans="1:8" ht="12.75">
      <c r="A495" s="26"/>
      <c r="B495" s="49"/>
      <c r="C495" s="28"/>
      <c r="D495" s="29"/>
      <c r="E495" s="29"/>
      <c r="F495" s="30"/>
      <c r="G495" s="30"/>
      <c r="H495" s="50"/>
    </row>
    <row r="496" spans="2:8" ht="12.75">
      <c r="B496" s="49"/>
      <c r="C496" s="28"/>
      <c r="D496" s="29"/>
      <c r="E496" s="29"/>
      <c r="F496" s="30"/>
      <c r="G496" s="30"/>
      <c r="H496" s="50"/>
    </row>
    <row r="497" spans="1:8" ht="12.75">
      <c r="A497" s="26"/>
      <c r="B497" s="49"/>
      <c r="C497" s="28"/>
      <c r="D497" s="29"/>
      <c r="E497" s="29"/>
      <c r="F497" s="30"/>
      <c r="G497" s="30"/>
      <c r="H497" s="50"/>
    </row>
    <row r="498" spans="1:8" ht="12.75">
      <c r="A498" s="26"/>
      <c r="B498" s="49"/>
      <c r="C498" s="28"/>
      <c r="D498" s="29"/>
      <c r="E498" s="29"/>
      <c r="F498" s="30"/>
      <c r="G498" s="30"/>
      <c r="H498" s="50"/>
    </row>
    <row r="499" spans="2:8" ht="12.75">
      <c r="B499" s="49"/>
      <c r="C499" s="28"/>
      <c r="D499" s="29"/>
      <c r="E499" s="29"/>
      <c r="F499" s="30"/>
      <c r="G499" s="30"/>
      <c r="H499" s="50"/>
    </row>
    <row r="500" spans="1:8" ht="12.75">
      <c r="A500" s="26"/>
      <c r="B500" s="49"/>
      <c r="C500" s="28"/>
      <c r="D500" s="29"/>
      <c r="E500" s="29"/>
      <c r="F500" s="30"/>
      <c r="G500" s="30"/>
      <c r="H500" s="50"/>
    </row>
    <row r="501" spans="2:8" ht="12.75">
      <c r="B501" s="49"/>
      <c r="C501" s="28"/>
      <c r="D501" s="29"/>
      <c r="E501" s="29"/>
      <c r="F501" s="30"/>
      <c r="G501" s="30"/>
      <c r="H501" s="50"/>
    </row>
    <row r="502" spans="1:8" ht="12.75">
      <c r="A502" s="26"/>
      <c r="B502" s="49"/>
      <c r="C502" s="28"/>
      <c r="D502" s="29"/>
      <c r="E502" s="29"/>
      <c r="F502" s="30"/>
      <c r="G502" s="30"/>
      <c r="H502" s="50"/>
    </row>
    <row r="503" spans="2:8" ht="12.75">
      <c r="B503" s="49"/>
      <c r="C503" s="28"/>
      <c r="D503" s="29"/>
      <c r="E503" s="29"/>
      <c r="F503" s="30"/>
      <c r="G503" s="30"/>
      <c r="H503" s="50"/>
    </row>
    <row r="504" spans="1:8" ht="12.75">
      <c r="A504" s="26"/>
      <c r="B504" s="49"/>
      <c r="C504" s="28"/>
      <c r="D504" s="29"/>
      <c r="E504" s="29"/>
      <c r="F504" s="30"/>
      <c r="G504" s="30"/>
      <c r="H504" s="50"/>
    </row>
    <row r="505" spans="2:8" ht="12.75">
      <c r="B505" s="49"/>
      <c r="C505" s="28"/>
      <c r="D505" s="29"/>
      <c r="E505" s="29"/>
      <c r="F505" s="30"/>
      <c r="G505" s="30"/>
      <c r="H505" s="50"/>
    </row>
    <row r="506" spans="1:8" ht="12.75">
      <c r="A506" s="26"/>
      <c r="B506" s="49"/>
      <c r="C506" s="28"/>
      <c r="D506" s="29"/>
      <c r="E506" s="29"/>
      <c r="F506" s="30"/>
      <c r="G506" s="30"/>
      <c r="H506" s="50"/>
    </row>
    <row r="507" spans="1:8" ht="12.75">
      <c r="A507" s="26"/>
      <c r="B507" s="49"/>
      <c r="C507" s="28"/>
      <c r="D507" s="29"/>
      <c r="E507" s="29"/>
      <c r="F507" s="30"/>
      <c r="G507" s="30"/>
      <c r="H507" s="50"/>
    </row>
    <row r="508" spans="1:8" ht="12.75">
      <c r="A508" s="26"/>
      <c r="B508" s="49"/>
      <c r="C508" s="12"/>
      <c r="D508" s="46"/>
      <c r="E508" s="46"/>
      <c r="F508" s="49"/>
      <c r="G508" s="44"/>
      <c r="H508" s="50"/>
    </row>
    <row r="509" spans="2:8" ht="12.75">
      <c r="B509" s="49"/>
      <c r="C509" s="28"/>
      <c r="D509" s="29"/>
      <c r="E509" s="29"/>
      <c r="F509" s="30"/>
      <c r="G509" s="30"/>
      <c r="H509" s="50"/>
    </row>
    <row r="510" spans="2:8" ht="12.75">
      <c r="B510" s="49"/>
      <c r="C510" s="12"/>
      <c r="D510" s="46"/>
      <c r="E510" s="46"/>
      <c r="F510" s="49"/>
      <c r="G510" s="44"/>
      <c r="H510" s="50"/>
    </row>
    <row r="511" spans="1:8" ht="12.75">
      <c r="A511" s="26"/>
      <c r="B511" s="49"/>
      <c r="C511" s="28"/>
      <c r="D511" s="29"/>
      <c r="E511" s="29"/>
      <c r="F511" s="30"/>
      <c r="G511" s="30"/>
      <c r="H511" s="50"/>
    </row>
    <row r="512" spans="2:8" ht="12.75">
      <c r="B512" s="49"/>
      <c r="C512" s="28"/>
      <c r="D512" s="29"/>
      <c r="E512" s="29"/>
      <c r="F512" s="30"/>
      <c r="G512" s="30"/>
      <c r="H512" s="50"/>
    </row>
    <row r="513" spans="1:8" ht="12.75">
      <c r="A513" s="26"/>
      <c r="B513" s="49"/>
      <c r="C513" s="28"/>
      <c r="D513" s="29"/>
      <c r="E513" s="29"/>
      <c r="F513" s="30"/>
      <c r="G513" s="30"/>
      <c r="H513" s="50"/>
    </row>
    <row r="514" spans="2:8" ht="12.75">
      <c r="B514" s="49"/>
      <c r="C514" s="28"/>
      <c r="D514" s="29"/>
      <c r="E514" s="29"/>
      <c r="F514" s="30"/>
      <c r="G514" s="30"/>
      <c r="H514" s="50"/>
    </row>
    <row r="515" spans="2:8" ht="12.75">
      <c r="B515" s="49"/>
      <c r="C515" s="12"/>
      <c r="D515" s="46"/>
      <c r="E515" s="46"/>
      <c r="F515" s="49"/>
      <c r="G515" s="44"/>
      <c r="H515" s="50"/>
    </row>
    <row r="516" spans="1:8" ht="12.75">
      <c r="A516" s="26"/>
      <c r="B516" s="49"/>
      <c r="C516" s="28"/>
      <c r="D516" s="29"/>
      <c r="E516" s="29"/>
      <c r="F516" s="30"/>
      <c r="G516" s="30"/>
      <c r="H516" s="50"/>
    </row>
    <row r="517" spans="2:8" ht="12.75">
      <c r="B517" s="49"/>
      <c r="C517" s="28"/>
      <c r="D517" s="29"/>
      <c r="E517" s="29"/>
      <c r="F517" s="30"/>
      <c r="G517" s="30"/>
      <c r="H517" s="50"/>
    </row>
    <row r="518" spans="2:8" ht="12.75">
      <c r="B518" s="49"/>
      <c r="C518" s="28"/>
      <c r="D518" s="29"/>
      <c r="E518" s="29"/>
      <c r="F518" s="30"/>
      <c r="G518" s="30"/>
      <c r="H518" s="50"/>
    </row>
    <row r="519" spans="1:8" ht="12.75">
      <c r="A519" s="26"/>
      <c r="B519" s="49"/>
      <c r="C519" s="28"/>
      <c r="D519" s="29"/>
      <c r="E519" s="29"/>
      <c r="F519" s="30"/>
      <c r="G519" s="30"/>
      <c r="H519" s="50"/>
    </row>
    <row r="520" spans="2:8" ht="12.75">
      <c r="B520" s="49"/>
      <c r="C520" s="28"/>
      <c r="D520" s="29"/>
      <c r="E520" s="29"/>
      <c r="F520" s="30"/>
      <c r="G520" s="30"/>
      <c r="H520" s="50"/>
    </row>
    <row r="521" spans="2:8" ht="12.75">
      <c r="B521" s="49"/>
      <c r="C521" s="28"/>
      <c r="D521" s="29"/>
      <c r="E521" s="29"/>
      <c r="F521" s="30"/>
      <c r="G521" s="30"/>
      <c r="H521" s="50"/>
    </row>
    <row r="522" spans="1:8" ht="12.75">
      <c r="A522" s="26"/>
      <c r="B522" s="49"/>
      <c r="C522" s="28"/>
      <c r="D522" s="29"/>
      <c r="E522" s="29"/>
      <c r="F522" s="34"/>
      <c r="G522" s="30"/>
      <c r="H522" s="50"/>
    </row>
    <row r="523" spans="2:8" ht="12.75">
      <c r="B523" s="49"/>
      <c r="C523" s="28"/>
      <c r="D523" s="29"/>
      <c r="E523" s="29"/>
      <c r="F523" s="30"/>
      <c r="G523" s="30"/>
      <c r="H523" s="50"/>
    </row>
    <row r="524" spans="1:8" ht="12.75">
      <c r="A524" s="26"/>
      <c r="B524" s="49"/>
      <c r="C524" s="28"/>
      <c r="D524" s="29"/>
      <c r="E524" s="29"/>
      <c r="F524" s="30"/>
      <c r="G524" s="30"/>
      <c r="H524" s="50"/>
    </row>
    <row r="525" spans="1:8" ht="12.75">
      <c r="A525" s="26"/>
      <c r="B525" s="49"/>
      <c r="C525" s="28"/>
      <c r="D525" s="29"/>
      <c r="E525" s="29"/>
      <c r="F525" s="30"/>
      <c r="G525" s="30"/>
      <c r="H525" s="50"/>
    </row>
    <row r="526" spans="2:8" ht="12.75">
      <c r="B526" s="49"/>
      <c r="C526" s="28"/>
      <c r="D526" s="29"/>
      <c r="E526" s="29"/>
      <c r="F526" s="30"/>
      <c r="G526" s="30"/>
      <c r="H526" s="50"/>
    </row>
    <row r="527" spans="1:8" ht="12.75">
      <c r="A527" s="26"/>
      <c r="B527" s="49"/>
      <c r="C527" s="28"/>
      <c r="D527" s="29"/>
      <c r="E527" s="29"/>
      <c r="F527" s="30"/>
      <c r="G527" s="30"/>
      <c r="H527" s="50"/>
    </row>
    <row r="528" spans="2:8" ht="12.75">
      <c r="B528" s="49"/>
      <c r="C528" s="28"/>
      <c r="D528" s="29"/>
      <c r="E528" s="29"/>
      <c r="F528" s="31"/>
      <c r="G528" s="31"/>
      <c r="H528" s="50"/>
    </row>
    <row r="529" spans="1:8" ht="12.75">
      <c r="A529" s="26"/>
      <c r="B529" s="49"/>
      <c r="C529" s="28"/>
      <c r="D529" s="29"/>
      <c r="E529" s="29"/>
      <c r="F529" s="31"/>
      <c r="G529" s="31"/>
      <c r="H529" s="50"/>
    </row>
    <row r="530" spans="2:8" ht="12.75">
      <c r="B530" s="49"/>
      <c r="C530" s="28"/>
      <c r="D530" s="29"/>
      <c r="E530" s="29"/>
      <c r="F530" s="30"/>
      <c r="G530" s="30"/>
      <c r="H530" s="50"/>
    </row>
    <row r="531" spans="1:8" ht="12.75">
      <c r="A531" s="26"/>
      <c r="B531" s="49"/>
      <c r="C531" s="28"/>
      <c r="D531" s="29"/>
      <c r="E531" s="29"/>
      <c r="F531" s="30"/>
      <c r="G531" s="30"/>
      <c r="H531" s="50"/>
    </row>
    <row r="532" spans="1:8" ht="12.75">
      <c r="A532" s="26"/>
      <c r="B532" s="49"/>
      <c r="C532" s="28"/>
      <c r="D532" s="29"/>
      <c r="E532" s="29"/>
      <c r="F532" s="30"/>
      <c r="G532" s="30"/>
      <c r="H532" s="50"/>
    </row>
    <row r="533" spans="2:8" ht="12.75">
      <c r="B533" s="49"/>
      <c r="C533" s="28"/>
      <c r="D533" s="29"/>
      <c r="E533" s="29"/>
      <c r="F533" s="30"/>
      <c r="G533" s="30"/>
      <c r="H533" s="50"/>
    </row>
    <row r="534" spans="1:8" ht="12.75">
      <c r="A534" s="26"/>
      <c r="B534" s="49"/>
      <c r="C534" s="28"/>
      <c r="D534" s="29"/>
      <c r="E534" s="29"/>
      <c r="F534" s="30"/>
      <c r="G534" s="30"/>
      <c r="H534" s="50"/>
    </row>
    <row r="535" spans="2:8" ht="12.75">
      <c r="B535" s="49"/>
      <c r="C535" s="28"/>
      <c r="D535" s="29"/>
      <c r="E535" s="29"/>
      <c r="F535" s="30"/>
      <c r="G535" s="30"/>
      <c r="H535" s="50"/>
    </row>
    <row r="536" spans="2:8" ht="12.75">
      <c r="B536" s="49"/>
      <c r="C536" s="28"/>
      <c r="D536" s="29"/>
      <c r="E536" s="29"/>
      <c r="F536" s="30"/>
      <c r="G536" s="30"/>
      <c r="H536" s="50"/>
    </row>
    <row r="537" spans="1:8" ht="12.75">
      <c r="A537" s="26"/>
      <c r="B537" s="49"/>
      <c r="C537" s="28"/>
      <c r="D537" s="29"/>
      <c r="E537" s="29"/>
      <c r="F537" s="30"/>
      <c r="G537" s="30"/>
      <c r="H537" s="50"/>
    </row>
    <row r="538" spans="2:8" ht="12.75">
      <c r="B538" s="49"/>
      <c r="C538" s="28"/>
      <c r="D538" s="29"/>
      <c r="E538" s="29"/>
      <c r="F538" s="30"/>
      <c r="G538" s="30"/>
      <c r="H538" s="50"/>
    </row>
    <row r="539" spans="1:8" ht="12.75">
      <c r="A539" s="26"/>
      <c r="B539" s="49"/>
      <c r="C539" s="28"/>
      <c r="D539" s="29"/>
      <c r="E539" s="29"/>
      <c r="F539" s="30"/>
      <c r="G539" s="30"/>
      <c r="H539" s="50"/>
    </row>
    <row r="540" spans="2:8" ht="12.75">
      <c r="B540" s="49"/>
      <c r="C540" s="28"/>
      <c r="D540" s="29"/>
      <c r="E540" s="29"/>
      <c r="F540" s="30"/>
      <c r="G540" s="30"/>
      <c r="H540" s="50"/>
    </row>
    <row r="541" spans="1:8" ht="12.75">
      <c r="A541" s="26"/>
      <c r="B541" s="49"/>
      <c r="C541" s="28"/>
      <c r="D541" s="29"/>
      <c r="E541" s="29"/>
      <c r="F541" s="30"/>
      <c r="G541" s="30"/>
      <c r="H541" s="50"/>
    </row>
    <row r="542" spans="2:8" ht="12.75">
      <c r="B542" s="49"/>
      <c r="C542" s="28"/>
      <c r="D542" s="29"/>
      <c r="E542" s="29"/>
      <c r="F542" s="30"/>
      <c r="G542" s="30"/>
      <c r="H542" s="50"/>
    </row>
    <row r="543" spans="1:8" ht="12.75">
      <c r="A543" s="26"/>
      <c r="B543" s="49"/>
      <c r="C543" s="28"/>
      <c r="D543" s="29"/>
      <c r="E543" s="29"/>
      <c r="F543" s="30"/>
      <c r="G543" s="30"/>
      <c r="H543" s="50"/>
    </row>
    <row r="544" spans="2:8" ht="12.75">
      <c r="B544" s="49"/>
      <c r="C544" s="28"/>
      <c r="D544" s="29"/>
      <c r="E544" s="29"/>
      <c r="F544" s="30"/>
      <c r="G544" s="30"/>
      <c r="H544" s="50"/>
    </row>
    <row r="545" spans="1:8" ht="12.75">
      <c r="A545" s="26"/>
      <c r="B545" s="49"/>
      <c r="C545" s="28"/>
      <c r="D545" s="29"/>
      <c r="E545" s="29"/>
      <c r="F545" s="30"/>
      <c r="G545" s="30"/>
      <c r="H545" s="50"/>
    </row>
    <row r="546" spans="1:8" ht="12.75">
      <c r="A546" s="26"/>
      <c r="B546" s="49"/>
      <c r="C546" s="28"/>
      <c r="D546" s="29"/>
      <c r="E546" s="29"/>
      <c r="F546" s="30"/>
      <c r="G546" s="30"/>
      <c r="H546" s="50"/>
    </row>
    <row r="547" spans="1:8" ht="12.75">
      <c r="A547" s="26"/>
      <c r="B547" s="49"/>
      <c r="C547" s="28"/>
      <c r="D547" s="29"/>
      <c r="E547" s="29"/>
      <c r="F547" s="30"/>
      <c r="G547" s="30"/>
      <c r="H547" s="50"/>
    </row>
    <row r="548" spans="1:8" ht="12.75">
      <c r="A548" s="26"/>
      <c r="B548" s="49"/>
      <c r="C548" s="28"/>
      <c r="D548" s="29"/>
      <c r="E548" s="29"/>
      <c r="F548" s="30"/>
      <c r="G548" s="30"/>
      <c r="H548" s="50"/>
    </row>
    <row r="549" spans="2:8" ht="12.75">
      <c r="B549" s="49"/>
      <c r="C549" s="28"/>
      <c r="D549" s="29"/>
      <c r="E549" s="29"/>
      <c r="F549" s="30"/>
      <c r="G549" s="30"/>
      <c r="H549" s="50"/>
    </row>
    <row r="550" spans="1:8" ht="12.75">
      <c r="A550" s="26"/>
      <c r="B550" s="49"/>
      <c r="C550" s="28"/>
      <c r="D550" s="29"/>
      <c r="E550" s="29"/>
      <c r="F550" s="30"/>
      <c r="G550" s="30"/>
      <c r="H550" s="50"/>
    </row>
    <row r="551" spans="2:8" ht="12.75">
      <c r="B551" s="49"/>
      <c r="C551" s="28"/>
      <c r="D551" s="29"/>
      <c r="E551" s="29"/>
      <c r="F551" s="30"/>
      <c r="G551" s="30"/>
      <c r="H551" s="50"/>
    </row>
    <row r="552" spans="1:8" ht="12.75">
      <c r="A552" s="26"/>
      <c r="B552" s="49"/>
      <c r="C552" s="28"/>
      <c r="D552" s="29"/>
      <c r="E552" s="29"/>
      <c r="F552" s="30"/>
      <c r="G552" s="30"/>
      <c r="H552" s="50"/>
    </row>
    <row r="553" spans="1:8" ht="12.75">
      <c r="A553" s="26"/>
      <c r="B553" s="49"/>
      <c r="C553" s="28"/>
      <c r="D553" s="29"/>
      <c r="E553" s="29"/>
      <c r="F553" s="30"/>
      <c r="G553" s="30"/>
      <c r="H553" s="50"/>
    </row>
    <row r="554" spans="2:8" ht="12.75">
      <c r="B554" s="49"/>
      <c r="C554" s="28"/>
      <c r="D554" s="29"/>
      <c r="E554" s="29"/>
      <c r="F554" s="30"/>
      <c r="G554" s="30"/>
      <c r="H554" s="50"/>
    </row>
    <row r="555" spans="1:8" ht="12.75">
      <c r="A555" s="26"/>
      <c r="B555" s="49"/>
      <c r="C555" s="28"/>
      <c r="D555" s="29"/>
      <c r="E555" s="29"/>
      <c r="F555" s="30"/>
      <c r="G555" s="30"/>
      <c r="H555" s="50"/>
    </row>
    <row r="556" spans="2:8" ht="12.75">
      <c r="B556" s="49"/>
      <c r="C556" s="28"/>
      <c r="D556" s="29"/>
      <c r="E556" s="29"/>
      <c r="F556" s="30"/>
      <c r="G556" s="30"/>
      <c r="H556" s="50"/>
    </row>
    <row r="557" spans="1:8" ht="12.75">
      <c r="A557" s="26"/>
      <c r="B557" s="49"/>
      <c r="C557" s="28"/>
      <c r="D557" s="29"/>
      <c r="E557" s="29"/>
      <c r="F557" s="30"/>
      <c r="G557" s="30"/>
      <c r="H557" s="50"/>
    </row>
    <row r="558" spans="1:8" ht="12.75">
      <c r="A558" s="26"/>
      <c r="B558" s="49"/>
      <c r="C558" s="28"/>
      <c r="D558" s="29"/>
      <c r="E558" s="29"/>
      <c r="F558" s="30"/>
      <c r="G558" s="30"/>
      <c r="H558" s="50"/>
    </row>
    <row r="559" spans="2:8" ht="12.75">
      <c r="B559" s="49"/>
      <c r="C559" s="28"/>
      <c r="D559" s="29"/>
      <c r="E559" s="29"/>
      <c r="F559" s="30"/>
      <c r="G559" s="30"/>
      <c r="H559" s="50"/>
    </row>
    <row r="560" spans="1:8" ht="12.75">
      <c r="A560" s="26"/>
      <c r="B560" s="49"/>
      <c r="C560" s="28"/>
      <c r="D560" s="29"/>
      <c r="E560" s="29"/>
      <c r="F560" s="30"/>
      <c r="G560" s="30"/>
      <c r="H560" s="50"/>
    </row>
    <row r="561" spans="2:8" ht="12.75">
      <c r="B561" s="49"/>
      <c r="C561" s="28"/>
      <c r="D561" s="29"/>
      <c r="E561" s="29"/>
      <c r="F561" s="30"/>
      <c r="G561" s="30"/>
      <c r="H561" s="50"/>
    </row>
    <row r="562" spans="2:8" ht="12.75">
      <c r="B562" s="49"/>
      <c r="C562" s="28"/>
      <c r="D562" s="29"/>
      <c r="E562" s="29"/>
      <c r="F562" s="30"/>
      <c r="G562" s="30"/>
      <c r="H562" s="50"/>
    </row>
    <row r="563" spans="1:8" ht="12.75">
      <c r="A563" s="26"/>
      <c r="B563" s="49"/>
      <c r="C563" s="28"/>
      <c r="D563" s="29"/>
      <c r="E563" s="29"/>
      <c r="F563" s="30"/>
      <c r="G563" s="30"/>
      <c r="H563" s="50"/>
    </row>
    <row r="564" spans="1:8" ht="12.75">
      <c r="A564" s="26"/>
      <c r="B564" s="49"/>
      <c r="C564" s="28"/>
      <c r="D564" s="29"/>
      <c r="E564" s="29"/>
      <c r="F564" s="30"/>
      <c r="G564" s="30"/>
      <c r="H564" s="50"/>
    </row>
    <row r="565" spans="1:8" ht="12.75">
      <c r="A565" s="26"/>
      <c r="B565" s="49"/>
      <c r="C565" s="28"/>
      <c r="D565" s="29"/>
      <c r="E565" s="29"/>
      <c r="F565" s="30"/>
      <c r="G565" s="30"/>
      <c r="H565" s="50"/>
    </row>
    <row r="566" spans="2:8" ht="12.75">
      <c r="B566" s="49"/>
      <c r="C566" s="28"/>
      <c r="D566" s="29"/>
      <c r="E566" s="29"/>
      <c r="F566" s="30"/>
      <c r="G566" s="30"/>
      <c r="H566" s="50"/>
    </row>
    <row r="567" spans="1:8" ht="12.75">
      <c r="A567" s="26"/>
      <c r="B567" s="49"/>
      <c r="C567" s="28"/>
      <c r="D567" s="29"/>
      <c r="E567" s="29"/>
      <c r="F567" s="30"/>
      <c r="G567" s="30"/>
      <c r="H567" s="50"/>
    </row>
    <row r="568" spans="1:8" ht="12.75">
      <c r="A568" s="26"/>
      <c r="B568" s="49"/>
      <c r="C568" s="28"/>
      <c r="D568" s="29"/>
      <c r="E568" s="29"/>
      <c r="F568" s="30"/>
      <c r="G568" s="30"/>
      <c r="H568" s="50"/>
    </row>
    <row r="569" spans="2:8" ht="12.75">
      <c r="B569" s="49"/>
      <c r="C569" s="28"/>
      <c r="D569" s="29"/>
      <c r="E569" s="29"/>
      <c r="F569" s="30"/>
      <c r="G569" s="30"/>
      <c r="H569" s="50"/>
    </row>
    <row r="570" spans="1:8" ht="12.75">
      <c r="A570" s="26"/>
      <c r="B570" s="49"/>
      <c r="C570" s="28"/>
      <c r="D570" s="29"/>
      <c r="E570" s="29"/>
      <c r="F570" s="30"/>
      <c r="G570" s="30"/>
      <c r="H570" s="50"/>
    </row>
    <row r="571" spans="2:8" ht="12.75">
      <c r="B571" s="49"/>
      <c r="C571" s="28"/>
      <c r="D571" s="29"/>
      <c r="E571" s="29"/>
      <c r="F571" s="30"/>
      <c r="G571" s="30"/>
      <c r="H571" s="50"/>
    </row>
    <row r="572" spans="1:8" ht="12.75">
      <c r="A572" s="26"/>
      <c r="B572" s="49"/>
      <c r="C572" s="28"/>
      <c r="D572" s="29"/>
      <c r="E572" s="29"/>
      <c r="F572" s="30"/>
      <c r="G572" s="30"/>
      <c r="H572" s="50"/>
    </row>
    <row r="573" spans="1:8" ht="12.75">
      <c r="A573" s="26"/>
      <c r="B573" s="49"/>
      <c r="C573" s="28"/>
      <c r="D573" s="29"/>
      <c r="E573" s="29"/>
      <c r="F573" s="30"/>
      <c r="G573" s="30"/>
      <c r="H573" s="50"/>
    </row>
    <row r="574" spans="1:8" ht="12.75">
      <c r="A574" s="26"/>
      <c r="B574" s="49"/>
      <c r="C574" s="28"/>
      <c r="D574" s="29"/>
      <c r="E574" s="29"/>
      <c r="F574" s="30"/>
      <c r="G574" s="30"/>
      <c r="H574" s="50"/>
    </row>
    <row r="575" spans="1:8" ht="12.75">
      <c r="A575" s="26"/>
      <c r="B575" s="49"/>
      <c r="C575" s="28"/>
      <c r="D575" s="29"/>
      <c r="E575" s="29"/>
      <c r="F575" s="30"/>
      <c r="G575" s="30"/>
      <c r="H575" s="50"/>
    </row>
    <row r="576" spans="2:8" ht="12.75">
      <c r="B576" s="49"/>
      <c r="C576" s="28"/>
      <c r="D576" s="29"/>
      <c r="E576" s="29"/>
      <c r="F576" s="30"/>
      <c r="G576" s="30"/>
      <c r="H576" s="50"/>
    </row>
    <row r="577" spans="2:8" ht="12.75">
      <c r="B577" s="49"/>
      <c r="C577" s="28"/>
      <c r="D577" s="29"/>
      <c r="E577" s="29"/>
      <c r="F577" s="30"/>
      <c r="G577" s="30"/>
      <c r="H577" s="50"/>
    </row>
    <row r="578" spans="2:8" ht="12.75">
      <c r="B578" s="49"/>
      <c r="C578" s="28"/>
      <c r="D578" s="29"/>
      <c r="E578" s="29"/>
      <c r="F578" s="30"/>
      <c r="G578" s="30"/>
      <c r="H578" s="50"/>
    </row>
    <row r="579" spans="2:8" ht="12.75">
      <c r="B579" s="49"/>
      <c r="C579" s="28"/>
      <c r="D579" s="29"/>
      <c r="E579" s="29"/>
      <c r="F579" s="30"/>
      <c r="G579" s="30"/>
      <c r="H579" s="50"/>
    </row>
    <row r="580" spans="1:8" ht="12.75">
      <c r="A580" s="26"/>
      <c r="B580" s="49"/>
      <c r="C580" s="28"/>
      <c r="D580" s="29"/>
      <c r="E580" s="29"/>
      <c r="F580" s="30"/>
      <c r="G580" s="30"/>
      <c r="H580" s="50"/>
    </row>
    <row r="581" spans="1:8" ht="15.75">
      <c r="A581" s="26"/>
      <c r="B581" s="49"/>
      <c r="C581" s="37"/>
      <c r="D581" s="29"/>
      <c r="E581" s="29"/>
      <c r="F581" s="30"/>
      <c r="G581" s="30"/>
      <c r="H581" s="50"/>
    </row>
    <row r="582" spans="1:8" ht="12.75">
      <c r="A582" s="26"/>
      <c r="B582" s="49"/>
      <c r="C582" s="28"/>
      <c r="D582" s="29"/>
      <c r="E582" s="29"/>
      <c r="F582" s="30"/>
      <c r="G582" s="30"/>
      <c r="H582" s="50"/>
    </row>
    <row r="583" spans="1:8" ht="12.75">
      <c r="A583" s="26"/>
      <c r="B583" s="49"/>
      <c r="C583" s="28"/>
      <c r="D583" s="29"/>
      <c r="E583" s="29"/>
      <c r="F583" s="30"/>
      <c r="G583" s="30"/>
      <c r="H583" s="50"/>
    </row>
    <row r="584" spans="2:8" ht="12.75">
      <c r="B584" s="49"/>
      <c r="C584" s="28"/>
      <c r="D584" s="29"/>
      <c r="E584" s="29"/>
      <c r="F584" s="30"/>
      <c r="G584" s="30"/>
      <c r="H584" s="50"/>
    </row>
    <row r="585" spans="2:8" ht="12.75">
      <c r="B585" s="49"/>
      <c r="C585" s="28"/>
      <c r="D585" s="29"/>
      <c r="E585" s="29"/>
      <c r="F585" s="30"/>
      <c r="G585" s="30"/>
      <c r="H585" s="50"/>
    </row>
    <row r="586" spans="1:8" ht="12.75">
      <c r="A586" s="26"/>
      <c r="B586" s="49"/>
      <c r="C586" s="28"/>
      <c r="D586" s="29"/>
      <c r="E586" s="29"/>
      <c r="F586" s="30"/>
      <c r="G586" s="30"/>
      <c r="H586" s="50"/>
    </row>
    <row r="587" spans="2:8" ht="12.75">
      <c r="B587" s="49"/>
      <c r="C587" s="28"/>
      <c r="D587" s="29"/>
      <c r="E587" s="29"/>
      <c r="F587" s="30"/>
      <c r="G587" s="30"/>
      <c r="H587" s="50"/>
    </row>
    <row r="588" spans="1:8" ht="12.75">
      <c r="A588" s="26"/>
      <c r="B588" s="49"/>
      <c r="C588" s="28"/>
      <c r="D588" s="29"/>
      <c r="E588" s="29"/>
      <c r="F588" s="30"/>
      <c r="G588" s="30"/>
      <c r="H588" s="50"/>
    </row>
    <row r="589" spans="2:8" ht="12.75">
      <c r="B589" s="49"/>
      <c r="C589" s="28"/>
      <c r="D589" s="29"/>
      <c r="E589" s="29"/>
      <c r="F589" s="30"/>
      <c r="G589" s="30"/>
      <c r="H589" s="50"/>
    </row>
    <row r="590" spans="1:8" ht="12.75">
      <c r="A590" s="26"/>
      <c r="B590" s="49"/>
      <c r="C590" s="28"/>
      <c r="D590" s="29"/>
      <c r="E590" s="29"/>
      <c r="F590" s="30"/>
      <c r="G590" s="30"/>
      <c r="H590" s="50"/>
    </row>
    <row r="591" spans="1:8" ht="12.75">
      <c r="A591" s="26"/>
      <c r="B591" s="49"/>
      <c r="C591" s="28"/>
      <c r="D591" s="29"/>
      <c r="E591" s="29"/>
      <c r="F591" s="30"/>
      <c r="G591" s="30"/>
      <c r="H591" s="50"/>
    </row>
    <row r="592" spans="2:8" ht="12.75">
      <c r="B592" s="49"/>
      <c r="C592" s="28"/>
      <c r="D592" s="29"/>
      <c r="E592" s="29"/>
      <c r="F592" s="30"/>
      <c r="G592" s="30"/>
      <c r="H592" s="50"/>
    </row>
    <row r="593" spans="1:8" ht="12.75">
      <c r="A593" s="26"/>
      <c r="B593" s="49"/>
      <c r="C593" s="28"/>
      <c r="D593" s="29"/>
      <c r="E593" s="29"/>
      <c r="F593" s="30"/>
      <c r="G593" s="30"/>
      <c r="H593" s="50"/>
    </row>
    <row r="594" spans="1:8" ht="12.75">
      <c r="A594" s="26"/>
      <c r="B594" s="49"/>
      <c r="C594" s="28"/>
      <c r="D594" s="29"/>
      <c r="E594" s="29"/>
      <c r="F594" s="30"/>
      <c r="G594" s="30"/>
      <c r="H594" s="50"/>
    </row>
    <row r="595" spans="1:8" ht="12.75">
      <c r="A595" s="26"/>
      <c r="B595" s="49"/>
      <c r="C595" s="28"/>
      <c r="D595" s="29"/>
      <c r="E595" s="29"/>
      <c r="F595" s="30"/>
      <c r="G595" s="30"/>
      <c r="H595" s="50"/>
    </row>
    <row r="596" spans="1:12" s="5" customFormat="1" ht="12.75">
      <c r="A596" s="26"/>
      <c r="B596" s="47"/>
      <c r="C596" s="28"/>
      <c r="D596" s="29"/>
      <c r="E596" s="29"/>
      <c r="F596" s="30"/>
      <c r="G596" s="30"/>
      <c r="H596" s="48"/>
      <c r="I596" s="10"/>
      <c r="J596" s="10"/>
      <c r="L596" s="14"/>
    </row>
    <row r="597" spans="2:8" ht="12.75">
      <c r="B597" s="49"/>
      <c r="C597" s="28"/>
      <c r="D597" s="56"/>
      <c r="E597" s="56"/>
      <c r="F597" s="57"/>
      <c r="G597" s="57"/>
      <c r="H597" s="50"/>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117"/>
  <sheetViews>
    <sheetView workbookViewId="0" topLeftCell="A62">
      <selection activeCell="C66" sqref="C66"/>
    </sheetView>
  </sheetViews>
  <sheetFormatPr defaultColWidth="9.140625" defaultRowHeight="12.75"/>
  <cols>
    <col min="1" max="1" width="30.00390625" style="0" customWidth="1"/>
    <col min="2" max="2" width="21.57421875" style="0" customWidth="1"/>
  </cols>
  <sheetData>
    <row r="1" spans="1:2" ht="12.75">
      <c r="A1" s="20" t="s">
        <v>469</v>
      </c>
      <c r="B1" s="21" t="s">
        <v>364</v>
      </c>
    </row>
    <row r="2" spans="1:2" ht="12.75">
      <c r="A2" s="22"/>
      <c r="B2" s="22"/>
    </row>
    <row r="3" spans="1:2" ht="12.75">
      <c r="A3" s="23" t="s">
        <v>586</v>
      </c>
      <c r="B3" s="22">
        <v>14</v>
      </c>
    </row>
    <row r="4" spans="1:2" ht="12.75">
      <c r="A4" s="23" t="s">
        <v>83</v>
      </c>
      <c r="B4" s="22">
        <v>27</v>
      </c>
    </row>
    <row r="5" spans="1:2" ht="12.75">
      <c r="A5" s="23" t="s">
        <v>517</v>
      </c>
      <c r="B5" s="22">
        <v>3</v>
      </c>
    </row>
    <row r="6" spans="1:2" ht="12.75">
      <c r="A6" s="23" t="s">
        <v>436</v>
      </c>
      <c r="B6" s="22">
        <v>2</v>
      </c>
    </row>
    <row r="7" spans="1:2" ht="12.75">
      <c r="A7" s="23" t="s">
        <v>429</v>
      </c>
      <c r="B7" s="22">
        <v>11</v>
      </c>
    </row>
    <row r="8" spans="1:2" ht="12.75">
      <c r="A8" s="23" t="s">
        <v>508</v>
      </c>
      <c r="B8" s="22">
        <v>40</v>
      </c>
    </row>
    <row r="9" spans="1:2" ht="12.75">
      <c r="A9" s="23" t="s">
        <v>85</v>
      </c>
      <c r="B9" s="22">
        <v>1</v>
      </c>
    </row>
    <row r="10" spans="1:2" ht="12.75">
      <c r="A10" s="2" t="s">
        <v>478</v>
      </c>
      <c r="B10" s="22">
        <v>4</v>
      </c>
    </row>
    <row r="11" spans="1:2" ht="12.75">
      <c r="A11" s="2" t="s">
        <v>173</v>
      </c>
      <c r="B11" s="22">
        <v>4</v>
      </c>
    </row>
    <row r="12" spans="1:2" ht="12.75">
      <c r="A12" s="23" t="s">
        <v>465</v>
      </c>
      <c r="B12" s="22">
        <v>2</v>
      </c>
    </row>
    <row r="13" spans="1:2" ht="12.75">
      <c r="A13" s="23" t="s">
        <v>8</v>
      </c>
      <c r="B13" s="22">
        <v>2</v>
      </c>
    </row>
    <row r="14" spans="1:2" ht="12.75">
      <c r="A14" s="23" t="s">
        <v>316</v>
      </c>
      <c r="B14" s="22">
        <v>25</v>
      </c>
    </row>
    <row r="15" spans="1:2" ht="12.75">
      <c r="A15" s="23" t="s">
        <v>273</v>
      </c>
      <c r="B15" s="22">
        <v>85</v>
      </c>
    </row>
    <row r="16" spans="1:2" ht="12.75">
      <c r="A16" s="23" t="s">
        <v>279</v>
      </c>
      <c r="B16" s="22">
        <v>1</v>
      </c>
    </row>
    <row r="17" spans="1:2" ht="12.75">
      <c r="A17" s="23" t="s">
        <v>11</v>
      </c>
      <c r="B17" s="22">
        <v>1</v>
      </c>
    </row>
    <row r="18" spans="1:2" ht="12.75">
      <c r="A18" s="23" t="s">
        <v>561</v>
      </c>
      <c r="B18" s="22">
        <v>2</v>
      </c>
    </row>
    <row r="19" spans="1:2" ht="12.75">
      <c r="A19" s="24" t="s">
        <v>460</v>
      </c>
      <c r="B19" s="17">
        <v>1</v>
      </c>
    </row>
    <row r="20" spans="1:2" ht="12.75">
      <c r="A20" s="24" t="s">
        <v>282</v>
      </c>
      <c r="B20" s="17">
        <v>5</v>
      </c>
    </row>
    <row r="21" spans="1:2" ht="12.75">
      <c r="A21" s="24" t="s">
        <v>477</v>
      </c>
      <c r="B21" s="17">
        <v>1</v>
      </c>
    </row>
    <row r="22" spans="1:2" ht="12.75">
      <c r="A22" s="24" t="s">
        <v>180</v>
      </c>
      <c r="B22" s="17">
        <v>213</v>
      </c>
    </row>
    <row r="23" spans="1:2" ht="12.75">
      <c r="A23" s="24" t="s">
        <v>288</v>
      </c>
      <c r="B23" s="17">
        <v>2</v>
      </c>
    </row>
    <row r="24" spans="1:2" ht="12.75">
      <c r="A24" s="24" t="s">
        <v>176</v>
      </c>
      <c r="B24" s="17">
        <v>1</v>
      </c>
    </row>
    <row r="25" spans="1:2" ht="12.75">
      <c r="A25" s="24" t="s">
        <v>286</v>
      </c>
      <c r="B25" s="17">
        <v>9</v>
      </c>
    </row>
    <row r="26" spans="1:2" ht="12.75">
      <c r="A26" s="24" t="s">
        <v>489</v>
      </c>
      <c r="B26" s="17">
        <v>55</v>
      </c>
    </row>
    <row r="27" spans="1:2" ht="12.75">
      <c r="A27" s="24" t="s">
        <v>481</v>
      </c>
      <c r="B27" s="17">
        <v>2</v>
      </c>
    </row>
    <row r="28" spans="1:2" ht="12.75">
      <c r="A28" s="24" t="s">
        <v>82</v>
      </c>
      <c r="B28" s="17">
        <v>195</v>
      </c>
    </row>
    <row r="29" spans="1:2" ht="12.75">
      <c r="A29" s="24" t="s">
        <v>518</v>
      </c>
      <c r="B29" s="17">
        <v>11</v>
      </c>
    </row>
    <row r="30" spans="1:2" ht="12.75">
      <c r="A30" s="24" t="s">
        <v>366</v>
      </c>
      <c r="B30" s="17">
        <v>15</v>
      </c>
    </row>
    <row r="31" spans="1:2" ht="12.75">
      <c r="A31" s="19" t="s">
        <v>10</v>
      </c>
      <c r="B31" s="18">
        <v>6</v>
      </c>
    </row>
    <row r="32" spans="1:2" ht="12.75">
      <c r="A32" s="19" t="s">
        <v>564</v>
      </c>
      <c r="B32" s="18">
        <v>35</v>
      </c>
    </row>
    <row r="33" spans="1:2" ht="12.75">
      <c r="A33" s="19" t="s">
        <v>509</v>
      </c>
      <c r="B33" s="18">
        <v>130</v>
      </c>
    </row>
    <row r="34" spans="1:2" ht="12.75">
      <c r="A34" s="19" t="s">
        <v>7</v>
      </c>
      <c r="B34" s="18">
        <v>1</v>
      </c>
    </row>
    <row r="35" spans="1:2" ht="12.75">
      <c r="A35" s="19" t="s">
        <v>307</v>
      </c>
      <c r="B35" s="18">
        <v>39</v>
      </c>
    </row>
    <row r="36" spans="1:2" ht="12.75">
      <c r="A36" s="19" t="s">
        <v>531</v>
      </c>
      <c r="B36" s="18">
        <v>38</v>
      </c>
    </row>
    <row r="37" spans="1:2" ht="12.75">
      <c r="A37" s="19" t="s">
        <v>287</v>
      </c>
      <c r="B37" s="18">
        <v>19</v>
      </c>
    </row>
    <row r="38" spans="1:2" ht="12.75">
      <c r="A38" s="19" t="s">
        <v>278</v>
      </c>
      <c r="B38" s="18">
        <v>11</v>
      </c>
    </row>
    <row r="39" spans="1:2" ht="12.75">
      <c r="A39" s="19" t="s">
        <v>542</v>
      </c>
      <c r="B39" s="18">
        <v>4</v>
      </c>
    </row>
    <row r="40" spans="1:2" ht="12.75">
      <c r="A40" s="19" t="s">
        <v>516</v>
      </c>
      <c r="B40" s="18">
        <v>1</v>
      </c>
    </row>
    <row r="41" spans="1:2" ht="12.75">
      <c r="A41" s="19" t="s">
        <v>583</v>
      </c>
      <c r="B41" s="18">
        <v>12</v>
      </c>
    </row>
    <row r="42" spans="1:2" ht="12.75">
      <c r="A42" s="19" t="s">
        <v>530</v>
      </c>
      <c r="B42" s="18">
        <v>2</v>
      </c>
    </row>
    <row r="43" spans="1:2" ht="12.75">
      <c r="A43" s="19" t="s">
        <v>250</v>
      </c>
      <c r="B43" s="18">
        <v>4</v>
      </c>
    </row>
    <row r="44" spans="1:2" ht="12.75">
      <c r="A44" s="19" t="s">
        <v>490</v>
      </c>
      <c r="B44" s="18">
        <v>2</v>
      </c>
    </row>
    <row r="45" spans="1:2" ht="12.75">
      <c r="A45" s="19" t="s">
        <v>86</v>
      </c>
      <c r="B45" s="18">
        <v>3</v>
      </c>
    </row>
    <row r="46" spans="1:2" ht="12.75">
      <c r="A46" s="19" t="s">
        <v>557</v>
      </c>
      <c r="B46" s="18">
        <v>22</v>
      </c>
    </row>
    <row r="47" spans="1:2" ht="12.75">
      <c r="A47" s="19" t="s">
        <v>431</v>
      </c>
      <c r="B47" s="18">
        <v>20</v>
      </c>
    </row>
    <row r="48" spans="1:2" ht="12.75">
      <c r="A48" s="19" t="s">
        <v>274</v>
      </c>
      <c r="B48" s="18">
        <v>6</v>
      </c>
    </row>
    <row r="49" spans="1:2" ht="12.75">
      <c r="A49" s="19" t="s">
        <v>515</v>
      </c>
      <c r="B49" s="18">
        <v>2</v>
      </c>
    </row>
    <row r="50" spans="1:2" ht="12.75">
      <c r="A50" s="19" t="s">
        <v>5</v>
      </c>
      <c r="B50" s="18">
        <v>36</v>
      </c>
    </row>
    <row r="51" spans="1:2" ht="12.75">
      <c r="A51" s="19" t="s">
        <v>461</v>
      </c>
      <c r="B51" s="18">
        <v>3</v>
      </c>
    </row>
    <row r="52" spans="1:2" ht="12.75">
      <c r="A52" s="19" t="s">
        <v>9</v>
      </c>
      <c r="B52" s="18">
        <v>8</v>
      </c>
    </row>
    <row r="53" spans="1:2" ht="12.75">
      <c r="A53" s="19" t="s">
        <v>203</v>
      </c>
      <c r="B53" s="18">
        <v>20</v>
      </c>
    </row>
    <row r="54" spans="1:2" ht="12.75">
      <c r="A54" s="19" t="s">
        <v>482</v>
      </c>
      <c r="B54" s="18">
        <v>135</v>
      </c>
    </row>
    <row r="55" spans="1:2" ht="12.75">
      <c r="A55" s="19" t="s">
        <v>84</v>
      </c>
      <c r="B55" s="18">
        <v>6</v>
      </c>
    </row>
    <row r="56" spans="1:2" ht="12.75">
      <c r="A56" s="19" t="s">
        <v>251</v>
      </c>
      <c r="B56" s="18">
        <v>2</v>
      </c>
    </row>
    <row r="57" spans="1:2" ht="12.75">
      <c r="A57" s="19" t="s">
        <v>280</v>
      </c>
      <c r="B57" s="18">
        <v>18</v>
      </c>
    </row>
    <row r="58" spans="1:2" ht="12.75">
      <c r="A58" s="19" t="s">
        <v>529</v>
      </c>
      <c r="B58" s="18">
        <v>3</v>
      </c>
    </row>
    <row r="59" spans="1:2" ht="12.75">
      <c r="A59" s="19" t="s">
        <v>178</v>
      </c>
      <c r="B59" s="18">
        <v>3</v>
      </c>
    </row>
    <row r="60" spans="1:2" ht="12.75">
      <c r="A60" s="19" t="s">
        <v>119</v>
      </c>
      <c r="B60" s="18">
        <v>96</v>
      </c>
    </row>
    <row r="61" spans="1:2" ht="12.75">
      <c r="A61" s="19" t="s">
        <v>466</v>
      </c>
      <c r="B61" s="18">
        <v>13</v>
      </c>
    </row>
    <row r="62" spans="1:2" ht="12.75">
      <c r="A62" s="19" t="s">
        <v>177</v>
      </c>
      <c r="B62" s="18">
        <v>35</v>
      </c>
    </row>
    <row r="63" spans="1:2" ht="12.75">
      <c r="A63" s="19" t="s">
        <v>252</v>
      </c>
      <c r="B63" s="18">
        <v>21</v>
      </c>
    </row>
    <row r="64" spans="1:2" ht="12.75">
      <c r="A64" s="2" t="s">
        <v>543</v>
      </c>
      <c r="B64" s="18">
        <v>1</v>
      </c>
    </row>
    <row r="65" spans="1:2" ht="12.75">
      <c r="A65" s="2" t="s">
        <v>480</v>
      </c>
      <c r="B65" s="18">
        <v>49</v>
      </c>
    </row>
    <row r="66" spans="1:2" ht="12.75">
      <c r="A66" s="19" t="s">
        <v>81</v>
      </c>
      <c r="B66" s="18">
        <v>101</v>
      </c>
    </row>
    <row r="67" spans="1:2" ht="12.75">
      <c r="A67" s="19" t="s">
        <v>468</v>
      </c>
      <c r="B67" s="18">
        <v>6</v>
      </c>
    </row>
    <row r="68" spans="1:2" ht="12.75">
      <c r="A68" s="19" t="s">
        <v>476</v>
      </c>
      <c r="B68" s="18">
        <v>35</v>
      </c>
    </row>
    <row r="69" spans="1:2" ht="12.75">
      <c r="A69" s="19" t="s">
        <v>544</v>
      </c>
      <c r="B69" s="18">
        <v>3</v>
      </c>
    </row>
    <row r="70" spans="1:2" ht="12.75">
      <c r="A70" s="19" t="s">
        <v>202</v>
      </c>
      <c r="B70" s="18">
        <v>13</v>
      </c>
    </row>
    <row r="71" spans="1:2" ht="12.75">
      <c r="A71" s="19" t="s">
        <v>562</v>
      </c>
      <c r="B71" s="18">
        <v>2</v>
      </c>
    </row>
    <row r="72" spans="1:2" ht="12.75">
      <c r="A72" s="19" t="s">
        <v>580</v>
      </c>
      <c r="B72" s="18">
        <v>27</v>
      </c>
    </row>
    <row r="73" spans="1:2" ht="12.75">
      <c r="A73" s="19" t="s">
        <v>200</v>
      </c>
      <c r="B73" s="18">
        <v>45</v>
      </c>
    </row>
    <row r="74" spans="1:2" ht="12.75">
      <c r="A74" s="19" t="s">
        <v>547</v>
      </c>
      <c r="B74" s="18">
        <v>3</v>
      </c>
    </row>
    <row r="75" spans="1:2" ht="12.75">
      <c r="A75" s="19" t="s">
        <v>430</v>
      </c>
      <c r="B75" s="18">
        <v>5</v>
      </c>
    </row>
    <row r="76" spans="1:2" ht="12.75">
      <c r="A76" s="19" t="s">
        <v>6</v>
      </c>
      <c r="B76" s="18">
        <v>18</v>
      </c>
    </row>
    <row r="77" spans="1:2" ht="12.75">
      <c r="A77" s="18"/>
      <c r="B77" s="18"/>
    </row>
    <row r="78" spans="1:2" ht="12.75">
      <c r="A78" s="54" t="s">
        <v>365</v>
      </c>
      <c r="B78" s="21">
        <f>SUM(B1:B76)</f>
        <v>1798</v>
      </c>
    </row>
    <row r="79" spans="1:2" ht="12.75">
      <c r="A79" s="19"/>
      <c r="B79" s="18"/>
    </row>
    <row r="80" spans="1:2" ht="12.75">
      <c r="A80" s="55" t="s">
        <v>285</v>
      </c>
      <c r="B80" s="53">
        <v>74</v>
      </c>
    </row>
    <row r="81" spans="1:2" ht="12.75">
      <c r="A81" s="19"/>
      <c r="B81" s="18"/>
    </row>
    <row r="82" spans="1:2" ht="12.75">
      <c r="A82" s="55" t="s">
        <v>283</v>
      </c>
      <c r="B82" s="53">
        <v>1165</v>
      </c>
    </row>
    <row r="83" spans="1:2" ht="12.75">
      <c r="A83" s="55" t="s">
        <v>284</v>
      </c>
      <c r="B83" s="53">
        <f>B78-B82</f>
        <v>633</v>
      </c>
    </row>
    <row r="84" spans="1:2" ht="12.75">
      <c r="A84" s="18"/>
      <c r="B84" s="18"/>
    </row>
    <row r="85" spans="1:2" ht="12.75">
      <c r="A85" s="18"/>
      <c r="B85" s="18"/>
    </row>
    <row r="86" spans="1:2" ht="12.75">
      <c r="A86" s="18"/>
      <c r="B86" s="18"/>
    </row>
    <row r="87" spans="1:2" ht="12.75">
      <c r="A87" s="18"/>
      <c r="B87" s="18"/>
    </row>
    <row r="88" spans="1:2" ht="12.75">
      <c r="A88" s="18"/>
      <c r="B88" s="18"/>
    </row>
    <row r="89" spans="1:2" ht="12.75">
      <c r="A89" s="18"/>
      <c r="B89" s="18"/>
    </row>
    <row r="90" spans="1:2" ht="12.75">
      <c r="A90" s="18"/>
      <c r="B90" s="18"/>
    </row>
    <row r="91" spans="1:2" ht="12.75">
      <c r="A91" s="18"/>
      <c r="B91" s="18"/>
    </row>
    <row r="92" spans="1:2" ht="12.75">
      <c r="A92" s="18"/>
      <c r="B92" s="18"/>
    </row>
    <row r="93" spans="1:2" ht="12.75">
      <c r="A93" s="18"/>
      <c r="B93" s="18"/>
    </row>
    <row r="94" spans="1:2" ht="12.75">
      <c r="A94" s="18"/>
      <c r="B94" s="18"/>
    </row>
    <row r="95" spans="1:2" ht="12.75">
      <c r="A95" s="18"/>
      <c r="B95" s="18"/>
    </row>
    <row r="96" spans="1:2" ht="12.75">
      <c r="A96" s="18"/>
      <c r="B96" s="18"/>
    </row>
    <row r="97" spans="1:2" ht="12.75">
      <c r="A97" s="18"/>
      <c r="B97" s="18"/>
    </row>
    <row r="98" spans="1:2" ht="12.75">
      <c r="A98" s="18"/>
      <c r="B98" s="18"/>
    </row>
    <row r="99" spans="1:2" ht="12.75">
      <c r="A99" s="18"/>
      <c r="B99" s="18"/>
    </row>
    <row r="100" spans="1:2" ht="12.75">
      <c r="A100" s="18"/>
      <c r="B100" s="18"/>
    </row>
    <row r="101" spans="1:2" ht="12.75">
      <c r="A101" s="18"/>
      <c r="B101" s="18"/>
    </row>
    <row r="102" spans="1:2" ht="12.75">
      <c r="A102" s="18"/>
      <c r="B102" s="18"/>
    </row>
    <row r="103" spans="1:2" ht="12.75">
      <c r="A103" s="18"/>
      <c r="B103" s="18"/>
    </row>
    <row r="104" spans="1:2" ht="12.75">
      <c r="A104" s="18"/>
      <c r="B104" s="18"/>
    </row>
    <row r="105" spans="1:2" ht="12.75">
      <c r="A105" s="18"/>
      <c r="B105" s="18"/>
    </row>
    <row r="106" spans="1:2" ht="12.75">
      <c r="A106" s="18"/>
      <c r="B106" s="18"/>
    </row>
    <row r="107" spans="1:2" ht="12.75">
      <c r="A107" s="18"/>
      <c r="B107" s="18"/>
    </row>
    <row r="108" spans="1:2" ht="12.75">
      <c r="A108" s="18"/>
      <c r="B108" s="18"/>
    </row>
    <row r="109" spans="1:2" ht="12.75">
      <c r="A109" s="18"/>
      <c r="B109" s="18"/>
    </row>
    <row r="110" spans="1:2" ht="12.75">
      <c r="A110" s="18"/>
      <c r="B110" s="18"/>
    </row>
    <row r="111" spans="1:2" ht="12.75">
      <c r="A111" s="18"/>
      <c r="B111" s="18"/>
    </row>
    <row r="112" spans="1:2" ht="12.75">
      <c r="A112" s="18"/>
      <c r="B112" s="18"/>
    </row>
    <row r="113" spans="1:2" ht="12.75">
      <c r="A113" s="18"/>
      <c r="B113" s="18"/>
    </row>
    <row r="114" spans="1:2" ht="12.75">
      <c r="A114" s="18"/>
      <c r="B114" s="18"/>
    </row>
    <row r="115" spans="1:2" ht="12.75">
      <c r="A115" s="18"/>
      <c r="B115" s="18"/>
    </row>
    <row r="116" spans="1:2" ht="12.75">
      <c r="A116" s="18"/>
      <c r="B116" s="18"/>
    </row>
    <row r="117" spans="1:2" ht="12.75">
      <c r="A117" s="18"/>
      <c r="B117" s="18"/>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3"/>
  <dimension ref="A1:B13"/>
  <sheetViews>
    <sheetView workbookViewId="0" topLeftCell="A1">
      <pane ySplit="1" topLeftCell="BM2" activePane="bottomLeft" state="frozen"/>
      <selection pane="topLeft" activeCell="A1" sqref="A1"/>
      <selection pane="bottomLeft" activeCell="B3" sqref="B3"/>
    </sheetView>
  </sheetViews>
  <sheetFormatPr defaultColWidth="9.140625" defaultRowHeight="12.75"/>
  <cols>
    <col min="1" max="1" width="10.7109375" style="8" customWidth="1"/>
    <col min="2" max="2" width="115.00390625" style="0" customWidth="1"/>
  </cols>
  <sheetData>
    <row r="1" spans="1:2" s="6" customFormat="1" ht="12.75">
      <c r="A1" s="7" t="s">
        <v>458</v>
      </c>
      <c r="B1" s="6" t="s">
        <v>459</v>
      </c>
    </row>
    <row r="2" spans="1:2" ht="12.75">
      <c r="A2" s="8" t="s">
        <v>290</v>
      </c>
      <c r="B2" t="s">
        <v>291</v>
      </c>
    </row>
    <row r="3" spans="1:2" ht="12.75">
      <c r="A3" s="8" t="s">
        <v>292</v>
      </c>
      <c r="B3" t="s">
        <v>293</v>
      </c>
    </row>
    <row r="4" ht="12.75">
      <c r="B4" s="2"/>
    </row>
    <row r="5" ht="63" customHeight="1">
      <c r="B5" s="2"/>
    </row>
    <row r="6" ht="12.75">
      <c r="B6" s="2"/>
    </row>
    <row r="7" ht="76.5" customHeight="1">
      <c r="B7" s="2"/>
    </row>
    <row r="8" ht="12.75">
      <c r="B8" s="2"/>
    </row>
    <row r="9" ht="12.75">
      <c r="B9" s="2"/>
    </row>
    <row r="10" ht="12.75">
      <c r="B10" s="2"/>
    </row>
    <row r="11" ht="12.75">
      <c r="B11" s="2"/>
    </row>
    <row r="12" ht="12.75">
      <c r="B12" s="2"/>
    </row>
    <row r="13" ht="12.75">
      <c r="B13" s="2"/>
    </row>
  </sheetData>
  <printOptions/>
  <pageMargins left="0.75" right="0.75" top="1" bottom="1" header="0.5" footer="0.5"/>
  <pageSetup horizontalDpi="200" verticalDpi="200" orientation="portrait" r:id="rId1"/>
</worksheet>
</file>

<file path=xl/worksheets/sheet6.xml><?xml version="1.0" encoding="utf-8"?>
<worksheet xmlns="http://schemas.openxmlformats.org/spreadsheetml/2006/main" xmlns:r="http://schemas.openxmlformats.org/officeDocument/2006/relationships">
  <dimension ref="A1:B6"/>
  <sheetViews>
    <sheetView workbookViewId="0" topLeftCell="A1">
      <selection activeCell="A6" sqref="A6"/>
    </sheetView>
  </sheetViews>
  <sheetFormatPr defaultColWidth="9.140625" defaultRowHeight="12.75"/>
  <cols>
    <col min="2" max="2" width="37.140625" style="0" customWidth="1"/>
  </cols>
  <sheetData>
    <row r="1" ht="12.75">
      <c r="A1" t="s">
        <v>320</v>
      </c>
    </row>
    <row r="2" spans="1:2" ht="12.75">
      <c r="A2" t="s">
        <v>321</v>
      </c>
      <c r="B2" t="s">
        <v>322</v>
      </c>
    </row>
    <row r="3" spans="1:2" ht="12.75">
      <c r="A3" t="s">
        <v>323</v>
      </c>
      <c r="B3" t="s">
        <v>324</v>
      </c>
    </row>
    <row r="4" spans="1:2" ht="12.75">
      <c r="A4" t="s">
        <v>325</v>
      </c>
      <c r="B4" t="s">
        <v>326</v>
      </c>
    </row>
    <row r="5" spans="1:2" ht="12.75">
      <c r="A5" t="s">
        <v>327</v>
      </c>
      <c r="B5" t="s">
        <v>328</v>
      </c>
    </row>
    <row r="6" spans="1:2" ht="12.75">
      <c r="A6" t="s">
        <v>329</v>
      </c>
      <c r="B6" t="s">
        <v>330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Duncan Kitchin</cp:lastModifiedBy>
  <dcterms:created xsi:type="dcterms:W3CDTF">2002-01-18T18:32:57Z</dcterms:created>
  <dcterms:modified xsi:type="dcterms:W3CDTF">2003-03-14T03:14:00Z</dcterms:modified>
  <cp:category/>
  <cp:version/>
  <cp:contentType/>
  <cp:contentStatus/>
</cp:coreProperties>
</file>