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0"/>
  </bookViews>
  <sheets>
    <sheet name="802.11 WLAN Graphic" sheetId="1" r:id="rId1"/>
    <sheet name="TGh Agenda" sheetId="2" r:id="rId2"/>
  </sheets>
  <externalReferences>
    <externalReference r:id="rId5"/>
    <externalReference r:id="rId6"/>
  </externalReferences>
  <definedNames>
    <definedName name="all">#REF!</definedName>
    <definedName name="circular">#REF!</definedName>
    <definedName name="_xlnm.Print_Area" localSheetId="0">'802.11 WLAN Graphic'!$B$2:$W$39</definedName>
    <definedName name="Print_Area_MI" localSheetId="0">#REF!</definedName>
    <definedName name="Print_Area_MI">#REF!</definedName>
    <definedName name="Z_00AABE15_45FB_42F7_A454_BE72949E7A28_.wvu.PrintArea" localSheetId="0" hidden="1">'802.11 WLAN Graphic'!$B$2:$W$39</definedName>
    <definedName name="Z_00AABE15_45FB_42F7_A454_BE72949E7A28_.wvu.Rows" localSheetId="0" hidden="1">'802.11 WLAN Graphic'!$40:$40</definedName>
    <definedName name="Z_1A4B53BA_FB50_4C55_8FB0_39E1B9C1F190_.wvu.PrintArea" localSheetId="0" hidden="1">'802.11 WLAN Graphic'!$B$2:$W$39</definedName>
    <definedName name="Z_1A4B53BA_FB50_4C55_8FB0_39E1B9C1F190_.wvu.Rows" localSheetId="0" hidden="1">'802.11 WLAN Graphic'!$40:$40</definedName>
    <definedName name="Z_20E74821_39C1_45DB_92E8_46A0E2E722B2_.wvu.PrintArea" localSheetId="0" hidden="1">'802.11 WLAN Graphic'!$B$2:$W$39</definedName>
    <definedName name="Z_20E74821_39C1_45DB_92E8_46A0E2E722B2_.wvu.Rows" localSheetId="0" hidden="1">'802.11 WLAN Graphic'!$40:$40</definedName>
    <definedName name="Z_27B78060_68E1_4A63_8B2B_C34DB2097BAE_.wvu.PrintArea" localSheetId="0" hidden="1">'802.11 WLAN Graphic'!$B$2:$W$39</definedName>
    <definedName name="Z_27B78060_68E1_4A63_8B2B_C34DB2097BAE_.wvu.Rows" localSheetId="0" hidden="1">'802.11 WLAN Graphic'!$40:$40</definedName>
    <definedName name="Z_471EB7C4_B2CF_4FBE_9DC9_693B69A7F9FF_.wvu.PrintArea" localSheetId="0" hidden="1">'802.11 WLAN Graphic'!$B$2:$W$39</definedName>
    <definedName name="Z_471EB7C4_B2CF_4FBE_9DC9_693B69A7F9FF_.wvu.Rows" localSheetId="0" hidden="1">'802.11 WLAN Graphic'!$40:$40</definedName>
    <definedName name="Z_50D0CB11_55BB_43D8_AE23_D74B28948084_.wvu.PrintArea" localSheetId="0" hidden="1">'802.11 WLAN Graphic'!$B$2:$W$39</definedName>
    <definedName name="Z_50D0CB11_55BB_43D8_AE23_D74B28948084_.wvu.Rows" localSheetId="0" hidden="1">'802.11 WLAN Graphic'!$40:$40</definedName>
    <definedName name="Z_7E5ADFC7_82CA_4A70_A250_6FC82DA284DC_.wvu.PrintArea" localSheetId="0" hidden="1">'802.11 WLAN Graphic'!$B$2:$W$39</definedName>
    <definedName name="Z_7E5ADFC7_82CA_4A70_A250_6FC82DA284DC_.wvu.Rows" localSheetId="0" hidden="1">'802.11 WLAN Graphic'!$40:$40</definedName>
    <definedName name="Z_B316FFF2_8282_4BB7_BE04_5FED6E033DE9_.wvu.PrintArea" localSheetId="0" hidden="1">'802.11 WLAN Graphic'!$B$2:$W$39</definedName>
    <definedName name="Z_B316FFF2_8282_4BB7_BE04_5FED6E033DE9_.wvu.Rows" localSheetId="0" hidden="1">'802.11 WLAN Graphic'!$40:$40</definedName>
  </definedNames>
  <calcPr fullCalcOnLoad="1"/>
</workbook>
</file>

<file path=xl/sharedStrings.xml><?xml version="1.0" encoding="utf-8"?>
<sst xmlns="http://schemas.openxmlformats.org/spreadsheetml/2006/main" count="393" uniqueCount="178">
  <si>
    <t>08:00-10:00</t>
  </si>
  <si>
    <t>802 SEC MEETING</t>
  </si>
  <si>
    <t>13:00-14:15</t>
  </si>
  <si>
    <t>14:15-14:30</t>
  </si>
  <si>
    <t>14:30-15:00</t>
  </si>
  <si>
    <t>15:00-15:15</t>
  </si>
  <si>
    <t>15:15-15:30</t>
  </si>
  <si>
    <t>IEEE 802 Social Evening</t>
  </si>
  <si>
    <t>November 10th-15th, 2002</t>
  </si>
  <si>
    <t>11 / 15 PSC</t>
  </si>
  <si>
    <t>No Overhead Projectors</t>
  </si>
  <si>
    <t>Task Group E (MAC Enhancements - QoS)</t>
  </si>
  <si>
    <t>Task Group I (Enhanced Security Mechanisms)</t>
  </si>
  <si>
    <t>11/15/18 CO-ORD</t>
  </si>
  <si>
    <t>HT SG</t>
  </si>
  <si>
    <t>802.11 High Throughput Study Group</t>
  </si>
  <si>
    <t>NEW MEM ORIEN</t>
  </si>
  <si>
    <t>NEW MEM ORIE</t>
  </si>
  <si>
    <t>Joint 802.11 / 802.15 / 802.18 / 802.19 Opening Plenary</t>
  </si>
  <si>
    <t>Joint 802.11 / 15 / 18 /19 Lead Co-ord Ad-Hoc</t>
  </si>
  <si>
    <t>802.11 / 15 / 18 / 19</t>
  </si>
  <si>
    <t>802.11 / 15 / 18 / 19 LEADERSHIP MEETING</t>
  </si>
  <si>
    <t>802.11 / 15 /18 / 19 New Members Orientation Meeting</t>
  </si>
  <si>
    <t>TGE</t>
  </si>
  <si>
    <t>TGI</t>
  </si>
  <si>
    <t xml:space="preserve">    The graphic below describes the weekly session of the IEEE P802.11 WG in graphic format.</t>
  </si>
  <si>
    <t>DT/MI</t>
  </si>
  <si>
    <t>802.11 WG OPENING PLENARY</t>
  </si>
  <si>
    <t>07:00-08:00</t>
  </si>
  <si>
    <t>16:30-17:30</t>
  </si>
  <si>
    <t>15:30-16:30</t>
  </si>
  <si>
    <t>10:30-12:00</t>
  </si>
  <si>
    <t>NEW MEMBERS ORIENTATION</t>
  </si>
  <si>
    <t>802.11 WG CLOSING PLENARY (Con't)</t>
  </si>
  <si>
    <t>802.11 WG CLOSING PLENARY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</si>
  <si>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</si>
  <si>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</si>
  <si>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</si>
  <si>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</si>
  <si>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</si>
  <si>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</si>
  <si>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</si>
  <si>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</si>
  <si>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WG                                    MID-SESSION PLENARY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</si>
  <si>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</si>
  <si>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</si>
  <si>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</si>
  <si>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</si>
  <si>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</si>
  <si>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</si>
  <si>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</si>
  <si>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</si>
  <si>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</si>
  <si>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</si>
  <si>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   Hours</t>
  </si>
  <si>
    <t xml:space="preserve">TOTAL Work Time =  </t>
  </si>
  <si>
    <t xml:space="preserve">TOTAL Session =  </t>
  </si>
  <si>
    <t>12:00 pm Hard Stop Time</t>
  </si>
  <si>
    <t>Class or Board</t>
  </si>
  <si>
    <t>10:00-10:15</t>
  </si>
  <si>
    <t>10:15-10:30</t>
  </si>
  <si>
    <t>RRM SG</t>
  </si>
  <si>
    <t>802.11 Radio Resource Measurements Study Group</t>
  </si>
  <si>
    <t>DT- Discussion Topic           II - Information Item</t>
  </si>
  <si>
    <t>+ - special order, i.e. fixed time</t>
  </si>
  <si>
    <t>17:30-19:00</t>
  </si>
  <si>
    <t>19:00-21:30</t>
  </si>
  <si>
    <t>PSC</t>
  </si>
  <si>
    <t>Joint 802.11 / 802.15 Publicity Standing Committee</t>
  </si>
  <si>
    <t>802 PLENARY</t>
  </si>
  <si>
    <t>802.11 WG CHAIRs ADVISORY COMMITTEE (CAC)</t>
  </si>
  <si>
    <t>12:00-13:00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</si>
  <si>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</si>
  <si>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</si>
  <si>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</si>
  <si>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</si>
  <si>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</si>
  <si>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</si>
  <si>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</si>
  <si>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</si>
  <si>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</si>
  <si>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</si>
  <si>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</si>
  <si>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</si>
  <si>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</si>
  <si>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>-</t>
  </si>
  <si>
    <t>TGG</t>
  </si>
  <si>
    <t>PC</t>
  </si>
  <si>
    <t>TGF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</si>
  <si>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</si>
  <si>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</si>
  <si>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</si>
  <si>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</si>
  <si>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</si>
  <si>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</si>
  <si>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</si>
  <si>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</si>
  <si>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</si>
  <si>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</si>
  <si>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</si>
  <si>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</si>
  <si>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F (Inter-Access Point Protocol)</t>
  </si>
  <si>
    <t>Task Group H (Spectrum Managed 802.11a)</t>
  </si>
  <si>
    <t>Task Group G (802.11b Data Rates &gt;20 Mbit/s)</t>
  </si>
  <si>
    <t>WG MTGs</t>
  </si>
  <si>
    <t>Room Size</t>
  </si>
  <si>
    <t>Head Table</t>
  </si>
  <si>
    <t>Table Riser</t>
  </si>
  <si>
    <t>Table Seats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</si>
  <si>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</si>
  <si>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</si>
  <si>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</si>
  <si>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</si>
  <si>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</si>
  <si>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</si>
  <si>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</si>
  <si>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</si>
  <si>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II</t>
  </si>
  <si>
    <t>ME - Motion, External        MI - Motion, Internal</t>
  </si>
  <si>
    <t>NEW BUSINESS</t>
  </si>
  <si>
    <t>802.11h SESSION CALLED TO ORDER</t>
  </si>
  <si>
    <t>Kasslin</t>
  </si>
  <si>
    <t>JOINT MEETING WITH IEEE 802.18</t>
  </si>
  <si>
    <t>Stevenson, Kasslin</t>
  </si>
  <si>
    <t>CHAIRS STATUS UPDATE AND REVIEW OF OBJECTIVES FOR THE SESSION</t>
  </si>
  <si>
    <t>Call for papers</t>
  </si>
  <si>
    <t>COMMENT RESOLUTION</t>
  </si>
  <si>
    <t>Recess for day</t>
  </si>
  <si>
    <t>Recess for break</t>
  </si>
  <si>
    <t>Recess for lunch</t>
  </si>
  <si>
    <t>10</t>
  </si>
  <si>
    <t>11</t>
  </si>
  <si>
    <t>14</t>
  </si>
  <si>
    <t>15</t>
  </si>
  <si>
    <t>DRAFT REVIEW</t>
  </si>
  <si>
    <t>16</t>
  </si>
  <si>
    <t>17</t>
  </si>
  <si>
    <t>MI+</t>
  </si>
  <si>
    <t>Draft presentation and vote</t>
  </si>
  <si>
    <t>PREPARATIONS FOR THE NEXT MEETING</t>
  </si>
  <si>
    <t>ADJOURN SESSION OF 802.11h</t>
  </si>
  <si>
    <t>* = consent agenda</t>
  </si>
  <si>
    <t>REVIEW AND APPROVE MINUTES OF Monterey, California MEETING (02/546)</t>
  </si>
  <si>
    <t>15.1</t>
  </si>
  <si>
    <t>15.2</t>
  </si>
  <si>
    <t>Process re-circulation ballot comments</t>
  </si>
  <si>
    <t>Submit the draft to Sponsor Ballot</t>
  </si>
  <si>
    <t>Update on progress in related matters (jointly with 802.18 TAG)</t>
  </si>
  <si>
    <t>Submission of sponsor ballot vote</t>
  </si>
  <si>
    <t>Selection of a secratary for the week</t>
  </si>
  <si>
    <t>Technical comments 1-34</t>
  </si>
  <si>
    <t>Review of technical comments 1-34</t>
  </si>
  <si>
    <t>Editorial comments 35-58</t>
  </si>
  <si>
    <t>Review of outstanding no votes and related comments</t>
  </si>
  <si>
    <t>DFS&amp;TPC IN HARMONIZED STANDARD</t>
  </si>
  <si>
    <t>Discussion on the content and desired changes</t>
  </si>
  <si>
    <t>Editor's update</t>
  </si>
  <si>
    <t>Chair's update</t>
  </si>
  <si>
    <t>Update on WRC2003 preparations</t>
  </si>
  <si>
    <t>Update on Harmonized Standard</t>
  </si>
  <si>
    <t>TASK GROUP H OBJECTIVES FOR THIS SESSION</t>
  </si>
  <si>
    <t>CHAIR - MIKA KASSLIN</t>
  </si>
  <si>
    <t>TASK GROUP H AGENDA - Monday, November 11th, 2002 - 3:30 PM</t>
  </si>
  <si>
    <t>REVIEW IEEE/802 &amp; 802.11 POLICIES and RULES'</t>
  </si>
  <si>
    <t>TASK GROUP H AGENDA - Tuesday, November 12th, 2002 - 8:00 AM</t>
  </si>
  <si>
    <t>TASK GROUP H AGENDA - Wednesday, November 13th, 2002 - 8:00 AM</t>
  </si>
  <si>
    <t>TASK GROUP H AGENDA - Thursday, November 14th, 2002 - 1:00 PM</t>
  </si>
  <si>
    <t>LB48 result announcment</t>
  </si>
  <si>
    <t>Update on the schedule (Public Enquiry closes November 29th)</t>
  </si>
  <si>
    <t>76TH IEEE 802.11 WIRELESS LOCAL AREA NETWORKS SESSION</t>
  </si>
  <si>
    <t>Hyatt Regency Kauai, 1571 Poipu Road, Koloa, Kauai, HI 96756, USA.</t>
  </si>
  <si>
    <t>4</t>
  </si>
  <si>
    <t>5</t>
  </si>
  <si>
    <t>NIGHT MEETING CANCELLED DUE TO TUTORIALS!!!!</t>
  </si>
  <si>
    <t>9</t>
  </si>
  <si>
    <t>8</t>
  </si>
  <si>
    <t>802.11 / 15 / 18 / 19 JOINT OPENING MEETING</t>
  </si>
  <si>
    <t>WNG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</si>
</sst>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m/d/yyyy"/>
    <numFmt numFmtId="182" formatCode="d\-mmm\-yy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m/d/yy\ h:mm\ AM/PM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  <numFmt numFmtId="226" formatCode="#,##0.0_);\(#,##0.0\)"/>
  </numFmts>
  <fonts count="6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b/>
      <sz val="22"/>
      <color indexed="13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4"/>
      <name val="Arial"/>
      <family val="2"/>
    </font>
    <font>
      <b/>
      <sz val="100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b/>
      <sz val="10"/>
      <color indexed="22"/>
      <name val="Arial"/>
      <family val="2"/>
    </font>
    <font>
      <sz val="19"/>
      <name val="Arial"/>
      <family val="0"/>
    </font>
    <font>
      <b/>
      <sz val="36"/>
      <color indexed="8"/>
      <name val="Arial"/>
      <family val="2"/>
    </font>
    <font>
      <b/>
      <sz val="19"/>
      <name val="Arial"/>
      <family val="2"/>
    </font>
    <font>
      <b/>
      <sz val="26.25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172" fontId="20" fillId="3" borderId="0" xfId="22" applyFont="1" applyFill="1" applyBorder="1" applyAlignment="1">
      <alignment horizontal="left" vertical="center"/>
      <protection/>
    </xf>
    <xf numFmtId="172" fontId="0" fillId="3" borderId="0" xfId="2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72" fontId="0" fillId="3" borderId="1" xfId="22" applyFont="1" applyFill="1" applyBorder="1" applyAlignment="1">
      <alignment horizontal="left" vertical="center"/>
      <protection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4" borderId="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200" fontId="31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31" fillId="0" borderId="0" xfId="0" applyNumberFormat="1" applyFont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10" fillId="4" borderId="0" xfId="0" applyNumberFormat="1" applyFont="1" applyFill="1" applyBorder="1" applyAlignment="1">
      <alignment horizontal="center" vertical="center"/>
    </xf>
    <xf numFmtId="179" fontId="9" fillId="4" borderId="0" xfId="0" applyNumberFormat="1" applyFont="1" applyFill="1" applyBorder="1" applyAlignment="1">
      <alignment horizontal="center" vertical="center"/>
    </xf>
    <xf numFmtId="179" fontId="9" fillId="4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7" borderId="12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9" fillId="3" borderId="3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29" fillId="8" borderId="4" xfId="0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0" fontId="19" fillId="8" borderId="15" xfId="0" applyFont="1" applyFill="1" applyBorder="1" applyAlignment="1">
      <alignment vertical="center"/>
    </xf>
    <xf numFmtId="0" fontId="16" fillId="8" borderId="5" xfId="0" applyFont="1" applyFill="1" applyBorder="1" applyAlignment="1">
      <alignment vertical="center"/>
    </xf>
    <xf numFmtId="0" fontId="19" fillId="8" borderId="5" xfId="0" applyFont="1" applyFill="1" applyBorder="1" applyAlignment="1">
      <alignment vertical="center"/>
    </xf>
    <xf numFmtId="0" fontId="16" fillId="8" borderId="6" xfId="0" applyFont="1" applyFill="1" applyBorder="1" applyAlignment="1">
      <alignment vertical="center"/>
    </xf>
    <xf numFmtId="0" fontId="19" fillId="8" borderId="8" xfId="0" applyFont="1" applyFill="1" applyBorder="1" applyAlignment="1">
      <alignment vertical="center"/>
    </xf>
    <xf numFmtId="0" fontId="19" fillId="8" borderId="7" xfId="0" applyFont="1" applyFill="1" applyBorder="1" applyAlignment="1">
      <alignment vertical="center"/>
    </xf>
    <xf numFmtId="0" fontId="19" fillId="8" borderId="2" xfId="0" applyFont="1" applyFill="1" applyBorder="1" applyAlignment="1">
      <alignment vertical="center"/>
    </xf>
    <xf numFmtId="0" fontId="19" fillId="8" borderId="3" xfId="0" applyFont="1" applyFill="1" applyBorder="1" applyAlignment="1">
      <alignment vertical="center"/>
    </xf>
    <xf numFmtId="0" fontId="19" fillId="8" borderId="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1" fillId="2" borderId="7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9" fillId="9" borderId="16" xfId="0" applyFont="1" applyFill="1" applyBorder="1" applyAlignment="1">
      <alignment horizontal="center" vertical="center"/>
    </xf>
    <xf numFmtId="0" fontId="29" fillId="9" borderId="12" xfId="0" applyFont="1" applyFill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9" fillId="10" borderId="13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2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9" fillId="13" borderId="16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29" fillId="14" borderId="16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29" fillId="14" borderId="13" xfId="0" applyFont="1" applyFill="1" applyBorder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9" fillId="15" borderId="12" xfId="0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180" fontId="29" fillId="3" borderId="0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180" fontId="28" fillId="3" borderId="8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17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180" fontId="30" fillId="3" borderId="20" xfId="0" applyNumberFormat="1" applyFont="1" applyFill="1" applyBorder="1" applyAlignment="1" applyProtection="1">
      <alignment horizontal="center" vertical="center"/>
      <protection/>
    </xf>
    <xf numFmtId="180" fontId="28" fillId="5" borderId="13" xfId="0" applyNumberFormat="1" applyFont="1" applyFill="1" applyBorder="1" applyAlignment="1" applyProtection="1">
      <alignment horizontal="center" vertical="center"/>
      <protection/>
    </xf>
    <xf numFmtId="180" fontId="29" fillId="15" borderId="13" xfId="0" applyNumberFormat="1" applyFont="1" applyFill="1" applyBorder="1" applyAlignment="1" applyProtection="1">
      <alignment horizontal="center" vertical="center"/>
      <protection/>
    </xf>
    <xf numFmtId="180" fontId="29" fillId="14" borderId="13" xfId="0" applyNumberFormat="1" applyFont="1" applyFill="1" applyBorder="1" applyAlignment="1" applyProtection="1">
      <alignment horizontal="center" vertical="center"/>
      <protection/>
    </xf>
    <xf numFmtId="180" fontId="29" fillId="13" borderId="13" xfId="0" applyNumberFormat="1" applyFont="1" applyFill="1" applyBorder="1" applyAlignment="1" applyProtection="1">
      <alignment horizontal="center" vertical="center"/>
      <protection/>
    </xf>
    <xf numFmtId="180" fontId="29" fillId="11" borderId="13" xfId="0" applyNumberFormat="1" applyFont="1" applyFill="1" applyBorder="1" applyAlignment="1" applyProtection="1">
      <alignment horizontal="center" vertical="center"/>
      <protection/>
    </xf>
    <xf numFmtId="180" fontId="28" fillId="16" borderId="13" xfId="0" applyNumberFormat="1" applyFont="1" applyFill="1" applyBorder="1" applyAlignment="1" applyProtection="1">
      <alignment horizontal="center" vertical="center"/>
      <protection/>
    </xf>
    <xf numFmtId="180" fontId="29" fillId="12" borderId="13" xfId="0" applyNumberFormat="1" applyFont="1" applyFill="1" applyBorder="1" applyAlignment="1" applyProtection="1">
      <alignment horizontal="center" vertical="center"/>
      <protection/>
    </xf>
    <xf numFmtId="180" fontId="29" fillId="9" borderId="13" xfId="0" applyNumberFormat="1" applyFont="1" applyFill="1" applyBorder="1" applyAlignment="1" applyProtection="1">
      <alignment horizontal="center" vertical="center"/>
      <protection/>
    </xf>
    <xf numFmtId="180" fontId="29" fillId="10" borderId="13" xfId="0" applyNumberFormat="1" applyFont="1" applyFill="1" applyBorder="1" applyAlignment="1" applyProtection="1">
      <alignment horizontal="center" vertical="center"/>
      <protection/>
    </xf>
    <xf numFmtId="0" fontId="25" fillId="5" borderId="16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16" borderId="16" xfId="0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horizontal="center" vertical="center"/>
    </xf>
    <xf numFmtId="0" fontId="25" fillId="16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178" fontId="30" fillId="3" borderId="22" xfId="0" applyNumberFormat="1" applyFont="1" applyFill="1" applyBorder="1" applyAlignment="1">
      <alignment horizontal="center" vertical="center"/>
    </xf>
    <xf numFmtId="178" fontId="28" fillId="5" borderId="23" xfId="0" applyNumberFormat="1" applyFont="1" applyFill="1" applyBorder="1" applyAlignment="1">
      <alignment horizontal="center" vertical="center"/>
    </xf>
    <xf numFmtId="178" fontId="29" fillId="15" borderId="23" xfId="0" applyNumberFormat="1" applyFont="1" applyFill="1" applyBorder="1" applyAlignment="1">
      <alignment horizontal="center" vertical="center"/>
    </xf>
    <xf numFmtId="178" fontId="29" fillId="14" borderId="23" xfId="0" applyNumberFormat="1" applyFont="1" applyFill="1" applyBorder="1" applyAlignment="1">
      <alignment horizontal="center" vertical="center"/>
    </xf>
    <xf numFmtId="178" fontId="29" fillId="13" borderId="23" xfId="0" applyNumberFormat="1" applyFont="1" applyFill="1" applyBorder="1" applyAlignment="1">
      <alignment horizontal="center" vertical="center"/>
    </xf>
    <xf numFmtId="178" fontId="29" fillId="11" borderId="23" xfId="0" applyNumberFormat="1" applyFont="1" applyFill="1" applyBorder="1" applyAlignment="1">
      <alignment horizontal="center" vertical="center"/>
    </xf>
    <xf numFmtId="178" fontId="28" fillId="16" borderId="23" xfId="0" applyNumberFormat="1" applyFont="1" applyFill="1" applyBorder="1" applyAlignment="1">
      <alignment horizontal="center" vertical="center"/>
    </xf>
    <xf numFmtId="178" fontId="29" fillId="12" borderId="23" xfId="0" applyNumberFormat="1" applyFont="1" applyFill="1" applyBorder="1" applyAlignment="1">
      <alignment horizontal="center" vertical="center"/>
    </xf>
    <xf numFmtId="178" fontId="29" fillId="9" borderId="23" xfId="0" applyNumberFormat="1" applyFont="1" applyFill="1" applyBorder="1" applyAlignment="1">
      <alignment horizontal="center" vertical="center"/>
    </xf>
    <xf numFmtId="178" fontId="29" fillId="10" borderId="23" xfId="0" applyNumberFormat="1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28" fillId="17" borderId="16" xfId="0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center"/>
    </xf>
    <xf numFmtId="0" fontId="28" fillId="17" borderId="13" xfId="0" applyFont="1" applyFill="1" applyBorder="1" applyAlignment="1">
      <alignment horizontal="center" vertical="center"/>
    </xf>
    <xf numFmtId="200" fontId="7" fillId="0" borderId="0" xfId="0" applyNumberFormat="1" applyFont="1" applyBorder="1" applyAlignment="1">
      <alignment horizontal="center" vertical="center"/>
    </xf>
    <xf numFmtId="200" fontId="9" fillId="14" borderId="25" xfId="0" applyNumberFormat="1" applyFont="1" applyFill="1" applyBorder="1" applyAlignment="1">
      <alignment horizontal="center" vertical="center"/>
    </xf>
    <xf numFmtId="200" fontId="9" fillId="14" borderId="26" xfId="0" applyNumberFormat="1" applyFont="1" applyFill="1" applyBorder="1" applyAlignment="1">
      <alignment horizontal="center" vertical="center"/>
    </xf>
    <xf numFmtId="200" fontId="9" fillId="14" borderId="21" xfId="0" applyNumberFormat="1" applyFont="1" applyFill="1" applyBorder="1" applyAlignment="1">
      <alignment horizontal="center" vertical="center"/>
    </xf>
    <xf numFmtId="200" fontId="9" fillId="14" borderId="19" xfId="0" applyNumberFormat="1" applyFont="1" applyFill="1" applyBorder="1" applyAlignment="1">
      <alignment horizontal="center" vertical="center"/>
    </xf>
    <xf numFmtId="200" fontId="9" fillId="14" borderId="20" xfId="0" applyNumberFormat="1" applyFont="1" applyFill="1" applyBorder="1" applyAlignment="1">
      <alignment horizontal="center" vertical="center"/>
    </xf>
    <xf numFmtId="200" fontId="10" fillId="14" borderId="21" xfId="0" applyNumberFormat="1" applyFont="1" applyFill="1" applyBorder="1" applyAlignment="1">
      <alignment horizontal="center" vertical="center"/>
    </xf>
    <xf numFmtId="200" fontId="10" fillId="14" borderId="19" xfId="0" applyNumberFormat="1" applyFont="1" applyFill="1" applyBorder="1" applyAlignment="1">
      <alignment horizontal="center" vertical="center"/>
    </xf>
    <xf numFmtId="200" fontId="10" fillId="14" borderId="20" xfId="0" applyNumberFormat="1" applyFont="1" applyFill="1" applyBorder="1" applyAlignment="1">
      <alignment horizontal="center" vertical="center"/>
    </xf>
    <xf numFmtId="200" fontId="9" fillId="14" borderId="25" xfId="0" applyNumberFormat="1" applyFont="1" applyFill="1" applyBorder="1" applyAlignment="1">
      <alignment horizontal="right" vertical="center"/>
    </xf>
    <xf numFmtId="200" fontId="7" fillId="0" borderId="0" xfId="0" applyNumberFormat="1" applyFont="1" applyAlignment="1">
      <alignment horizontal="center" vertical="center"/>
    </xf>
    <xf numFmtId="200" fontId="9" fillId="13" borderId="27" xfId="0" applyNumberFormat="1" applyFont="1" applyFill="1" applyBorder="1" applyAlignment="1">
      <alignment horizontal="center" vertical="center"/>
    </xf>
    <xf numFmtId="200" fontId="9" fillId="13" borderId="28" xfId="0" applyNumberFormat="1" applyFont="1" applyFill="1" applyBorder="1" applyAlignment="1">
      <alignment horizontal="center" vertical="center"/>
    </xf>
    <xf numFmtId="200" fontId="9" fillId="13" borderId="16" xfId="0" applyNumberFormat="1" applyFont="1" applyFill="1" applyBorder="1" applyAlignment="1">
      <alignment horizontal="center" vertical="center"/>
    </xf>
    <xf numFmtId="200" fontId="9" fillId="13" borderId="12" xfId="0" applyNumberFormat="1" applyFont="1" applyFill="1" applyBorder="1" applyAlignment="1">
      <alignment horizontal="center" vertical="center"/>
    </xf>
    <xf numFmtId="200" fontId="9" fillId="13" borderId="13" xfId="0" applyNumberFormat="1" applyFont="1" applyFill="1" applyBorder="1" applyAlignment="1">
      <alignment horizontal="center" vertical="center"/>
    </xf>
    <xf numFmtId="200" fontId="10" fillId="13" borderId="16" xfId="0" applyNumberFormat="1" applyFont="1" applyFill="1" applyBorder="1" applyAlignment="1">
      <alignment horizontal="center" vertical="center"/>
    </xf>
    <xf numFmtId="200" fontId="10" fillId="13" borderId="12" xfId="0" applyNumberFormat="1" applyFont="1" applyFill="1" applyBorder="1" applyAlignment="1">
      <alignment horizontal="center" vertical="center"/>
    </xf>
    <xf numFmtId="200" fontId="10" fillId="13" borderId="13" xfId="0" applyNumberFormat="1" applyFont="1" applyFill="1" applyBorder="1" applyAlignment="1">
      <alignment horizontal="center" vertical="center"/>
    </xf>
    <xf numFmtId="200" fontId="9" fillId="13" borderId="27" xfId="0" applyNumberFormat="1" applyFont="1" applyFill="1" applyBorder="1" applyAlignment="1">
      <alignment horizontal="right" vertical="center"/>
    </xf>
    <xf numFmtId="200" fontId="9" fillId="11" borderId="27" xfId="0" applyNumberFormat="1" applyFont="1" applyFill="1" applyBorder="1" applyAlignment="1">
      <alignment horizontal="center" vertical="center"/>
    </xf>
    <xf numFmtId="200" fontId="9" fillId="11" borderId="28" xfId="0" applyNumberFormat="1" applyFont="1" applyFill="1" applyBorder="1" applyAlignment="1">
      <alignment horizontal="center" vertical="center"/>
    </xf>
    <xf numFmtId="200" fontId="9" fillId="11" borderId="16" xfId="0" applyNumberFormat="1" applyFont="1" applyFill="1" applyBorder="1" applyAlignment="1">
      <alignment horizontal="center" vertical="center"/>
    </xf>
    <xf numFmtId="200" fontId="9" fillId="11" borderId="12" xfId="0" applyNumberFormat="1" applyFont="1" applyFill="1" applyBorder="1" applyAlignment="1">
      <alignment horizontal="center" vertical="center"/>
    </xf>
    <xf numFmtId="200" fontId="9" fillId="11" borderId="13" xfId="0" applyNumberFormat="1" applyFont="1" applyFill="1" applyBorder="1" applyAlignment="1">
      <alignment horizontal="center" vertical="center"/>
    </xf>
    <xf numFmtId="200" fontId="10" fillId="11" borderId="16" xfId="0" applyNumberFormat="1" applyFont="1" applyFill="1" applyBorder="1" applyAlignment="1">
      <alignment horizontal="center" vertical="center"/>
    </xf>
    <xf numFmtId="200" fontId="10" fillId="11" borderId="12" xfId="0" applyNumberFormat="1" applyFont="1" applyFill="1" applyBorder="1" applyAlignment="1">
      <alignment horizontal="center" vertical="center"/>
    </xf>
    <xf numFmtId="200" fontId="10" fillId="11" borderId="13" xfId="0" applyNumberFormat="1" applyFont="1" applyFill="1" applyBorder="1" applyAlignment="1">
      <alignment horizontal="center" vertical="center"/>
    </xf>
    <xf numFmtId="200" fontId="9" fillId="11" borderId="27" xfId="0" applyNumberFormat="1" applyFont="1" applyFill="1" applyBorder="1" applyAlignment="1">
      <alignment horizontal="right" vertical="center"/>
    </xf>
    <xf numFmtId="200" fontId="7" fillId="16" borderId="27" xfId="0" applyNumberFormat="1" applyFont="1" applyFill="1" applyBorder="1" applyAlignment="1">
      <alignment horizontal="center" vertical="center"/>
    </xf>
    <xf numFmtId="200" fontId="7" fillId="16" borderId="28" xfId="0" applyNumberFormat="1" applyFont="1" applyFill="1" applyBorder="1" applyAlignment="1">
      <alignment horizontal="center" vertical="center"/>
    </xf>
    <xf numFmtId="200" fontId="7" fillId="16" borderId="16" xfId="0" applyNumberFormat="1" applyFont="1" applyFill="1" applyBorder="1" applyAlignment="1">
      <alignment horizontal="center" vertical="center"/>
    </xf>
    <xf numFmtId="200" fontId="7" fillId="16" borderId="12" xfId="0" applyNumberFormat="1" applyFont="1" applyFill="1" applyBorder="1" applyAlignment="1">
      <alignment horizontal="center" vertical="center"/>
    </xf>
    <xf numFmtId="200" fontId="7" fillId="16" borderId="13" xfId="0" applyNumberFormat="1" applyFont="1" applyFill="1" applyBorder="1" applyAlignment="1">
      <alignment horizontal="center" vertical="center"/>
    </xf>
    <xf numFmtId="200" fontId="10" fillId="16" borderId="16" xfId="0" applyNumberFormat="1" applyFont="1" applyFill="1" applyBorder="1" applyAlignment="1">
      <alignment horizontal="center" vertical="center"/>
    </xf>
    <xf numFmtId="200" fontId="10" fillId="16" borderId="12" xfId="0" applyNumberFormat="1" applyFont="1" applyFill="1" applyBorder="1" applyAlignment="1">
      <alignment horizontal="center" vertical="center"/>
    </xf>
    <xf numFmtId="200" fontId="10" fillId="16" borderId="13" xfId="0" applyNumberFormat="1" applyFont="1" applyFill="1" applyBorder="1" applyAlignment="1">
      <alignment horizontal="center" vertical="center"/>
    </xf>
    <xf numFmtId="200" fontId="10" fillId="16" borderId="27" xfId="0" applyNumberFormat="1" applyFont="1" applyFill="1" applyBorder="1" applyAlignment="1">
      <alignment horizontal="right" vertical="center"/>
    </xf>
    <xf numFmtId="200" fontId="9" fillId="12" borderId="27" xfId="0" applyNumberFormat="1" applyFont="1" applyFill="1" applyBorder="1" applyAlignment="1">
      <alignment horizontal="center" vertical="center"/>
    </xf>
    <xf numFmtId="200" fontId="9" fillId="12" borderId="28" xfId="0" applyNumberFormat="1" applyFont="1" applyFill="1" applyBorder="1" applyAlignment="1">
      <alignment horizontal="center" vertical="center"/>
    </xf>
    <xf numFmtId="200" fontId="9" fillId="12" borderId="16" xfId="0" applyNumberFormat="1" applyFont="1" applyFill="1" applyBorder="1" applyAlignment="1">
      <alignment horizontal="center" vertical="center"/>
    </xf>
    <xf numFmtId="200" fontId="9" fillId="12" borderId="12" xfId="0" applyNumberFormat="1" applyFont="1" applyFill="1" applyBorder="1" applyAlignment="1">
      <alignment horizontal="center" vertical="center"/>
    </xf>
    <xf numFmtId="200" fontId="9" fillId="12" borderId="13" xfId="0" applyNumberFormat="1" applyFont="1" applyFill="1" applyBorder="1" applyAlignment="1">
      <alignment horizontal="center" vertical="center"/>
    </xf>
    <xf numFmtId="200" fontId="10" fillId="12" borderId="16" xfId="0" applyNumberFormat="1" applyFont="1" applyFill="1" applyBorder="1" applyAlignment="1">
      <alignment horizontal="center" vertical="center"/>
    </xf>
    <xf numFmtId="200" fontId="10" fillId="12" borderId="12" xfId="0" applyNumberFormat="1" applyFont="1" applyFill="1" applyBorder="1" applyAlignment="1">
      <alignment horizontal="center" vertical="center"/>
    </xf>
    <xf numFmtId="200" fontId="10" fillId="12" borderId="13" xfId="0" applyNumberFormat="1" applyFont="1" applyFill="1" applyBorder="1" applyAlignment="1">
      <alignment horizontal="center" vertical="center"/>
    </xf>
    <xf numFmtId="200" fontId="9" fillId="12" borderId="27" xfId="0" applyNumberFormat="1" applyFont="1" applyFill="1" applyBorder="1" applyAlignment="1">
      <alignment horizontal="right" vertical="center"/>
    </xf>
    <xf numFmtId="200" fontId="9" fillId="9" borderId="27" xfId="0" applyNumberFormat="1" applyFont="1" applyFill="1" applyBorder="1" applyAlignment="1">
      <alignment horizontal="center" vertical="center"/>
    </xf>
    <xf numFmtId="200" fontId="9" fillId="9" borderId="28" xfId="0" applyNumberFormat="1" applyFont="1" applyFill="1" applyBorder="1" applyAlignment="1">
      <alignment horizontal="center" vertical="center"/>
    </xf>
    <xf numFmtId="200" fontId="9" fillId="9" borderId="16" xfId="0" applyNumberFormat="1" applyFont="1" applyFill="1" applyBorder="1" applyAlignment="1">
      <alignment horizontal="center" vertical="center"/>
    </xf>
    <xf numFmtId="200" fontId="9" fillId="9" borderId="12" xfId="0" applyNumberFormat="1" applyFont="1" applyFill="1" applyBorder="1" applyAlignment="1">
      <alignment horizontal="center" vertical="center"/>
    </xf>
    <xf numFmtId="200" fontId="9" fillId="9" borderId="13" xfId="0" applyNumberFormat="1" applyFont="1" applyFill="1" applyBorder="1" applyAlignment="1">
      <alignment horizontal="center" vertical="center"/>
    </xf>
    <xf numFmtId="200" fontId="10" fillId="9" borderId="16" xfId="0" applyNumberFormat="1" applyFont="1" applyFill="1" applyBorder="1" applyAlignment="1">
      <alignment horizontal="center" vertical="center"/>
    </xf>
    <xf numFmtId="200" fontId="10" fillId="9" borderId="12" xfId="0" applyNumberFormat="1" applyFont="1" applyFill="1" applyBorder="1" applyAlignment="1">
      <alignment horizontal="center" vertical="center"/>
    </xf>
    <xf numFmtId="200" fontId="10" fillId="9" borderId="13" xfId="0" applyNumberFormat="1" applyFont="1" applyFill="1" applyBorder="1" applyAlignment="1">
      <alignment horizontal="center" vertical="center"/>
    </xf>
    <xf numFmtId="200" fontId="9" fillId="9" borderId="27" xfId="0" applyNumberFormat="1" applyFont="1" applyFill="1" applyBorder="1" applyAlignment="1">
      <alignment horizontal="right" vertical="center"/>
    </xf>
    <xf numFmtId="200" fontId="9" fillId="10" borderId="27" xfId="0" applyNumberFormat="1" applyFont="1" applyFill="1" applyBorder="1" applyAlignment="1">
      <alignment horizontal="center" vertical="center"/>
    </xf>
    <xf numFmtId="200" fontId="9" fillId="10" borderId="28" xfId="0" applyNumberFormat="1" applyFont="1" applyFill="1" applyBorder="1" applyAlignment="1">
      <alignment horizontal="center" vertical="center"/>
    </xf>
    <xf numFmtId="200" fontId="9" fillId="10" borderId="16" xfId="0" applyNumberFormat="1" applyFont="1" applyFill="1" applyBorder="1" applyAlignment="1">
      <alignment horizontal="center" vertical="center"/>
    </xf>
    <xf numFmtId="200" fontId="9" fillId="10" borderId="12" xfId="0" applyNumberFormat="1" applyFont="1" applyFill="1" applyBorder="1" applyAlignment="1">
      <alignment horizontal="center" vertical="center"/>
    </xf>
    <xf numFmtId="200" fontId="9" fillId="10" borderId="13" xfId="0" applyNumberFormat="1" applyFont="1" applyFill="1" applyBorder="1" applyAlignment="1">
      <alignment horizontal="center" vertical="center"/>
    </xf>
    <xf numFmtId="200" fontId="10" fillId="10" borderId="16" xfId="0" applyNumberFormat="1" applyFont="1" applyFill="1" applyBorder="1" applyAlignment="1">
      <alignment horizontal="center" vertical="center"/>
    </xf>
    <xf numFmtId="200" fontId="10" fillId="10" borderId="12" xfId="0" applyNumberFormat="1" applyFont="1" applyFill="1" applyBorder="1" applyAlignment="1">
      <alignment horizontal="center" vertical="center"/>
    </xf>
    <xf numFmtId="200" fontId="10" fillId="10" borderId="13" xfId="0" applyNumberFormat="1" applyFont="1" applyFill="1" applyBorder="1" applyAlignment="1">
      <alignment horizontal="center" vertical="center"/>
    </xf>
    <xf numFmtId="200" fontId="9" fillId="10" borderId="27" xfId="0" applyNumberFormat="1" applyFont="1" applyFill="1" applyBorder="1" applyAlignment="1">
      <alignment horizontal="right" vertical="center"/>
    </xf>
    <xf numFmtId="200" fontId="10" fillId="17" borderId="27" xfId="0" applyNumberFormat="1" applyFont="1" applyFill="1" applyBorder="1" applyAlignment="1">
      <alignment horizontal="center" vertical="center"/>
    </xf>
    <xf numFmtId="200" fontId="10" fillId="17" borderId="28" xfId="0" applyNumberFormat="1" applyFont="1" applyFill="1" applyBorder="1" applyAlignment="1">
      <alignment horizontal="center" vertical="center"/>
    </xf>
    <xf numFmtId="200" fontId="10" fillId="17" borderId="16" xfId="0" applyNumberFormat="1" applyFont="1" applyFill="1" applyBorder="1" applyAlignment="1">
      <alignment horizontal="center" vertical="center"/>
    </xf>
    <xf numFmtId="200" fontId="10" fillId="17" borderId="12" xfId="0" applyNumberFormat="1" applyFont="1" applyFill="1" applyBorder="1" applyAlignment="1">
      <alignment horizontal="center" vertical="center"/>
    </xf>
    <xf numFmtId="200" fontId="10" fillId="17" borderId="13" xfId="0" applyNumberFormat="1" applyFont="1" applyFill="1" applyBorder="1" applyAlignment="1">
      <alignment horizontal="center" vertical="center"/>
    </xf>
    <xf numFmtId="200" fontId="10" fillId="17" borderId="27" xfId="0" applyNumberFormat="1" applyFont="1" applyFill="1" applyBorder="1" applyAlignment="1">
      <alignment horizontal="right" vertical="center"/>
    </xf>
    <xf numFmtId="200" fontId="18" fillId="3" borderId="27" xfId="0" applyNumberFormat="1" applyFont="1" applyFill="1" applyBorder="1" applyAlignment="1">
      <alignment horizontal="center" vertical="center"/>
    </xf>
    <xf numFmtId="200" fontId="18" fillId="3" borderId="28" xfId="0" applyNumberFormat="1" applyFont="1" applyFill="1" applyBorder="1" applyAlignment="1">
      <alignment horizontal="center" vertical="center"/>
    </xf>
    <xf numFmtId="200" fontId="18" fillId="3" borderId="16" xfId="0" applyNumberFormat="1" applyFont="1" applyFill="1" applyBorder="1" applyAlignment="1">
      <alignment horizontal="center" vertical="center"/>
    </xf>
    <xf numFmtId="200" fontId="18" fillId="3" borderId="12" xfId="0" applyNumberFormat="1" applyFont="1" applyFill="1" applyBorder="1" applyAlignment="1">
      <alignment horizontal="center" vertical="center"/>
    </xf>
    <xf numFmtId="200" fontId="18" fillId="3" borderId="13" xfId="0" applyNumberFormat="1" applyFont="1" applyFill="1" applyBorder="1" applyAlignment="1">
      <alignment horizontal="center" vertical="center"/>
    </xf>
    <xf numFmtId="200" fontId="18" fillId="3" borderId="27" xfId="0" applyNumberFormat="1" applyFont="1" applyFill="1" applyBorder="1" applyAlignment="1">
      <alignment horizontal="right" vertical="center"/>
    </xf>
    <xf numFmtId="200" fontId="9" fillId="8" borderId="27" xfId="0" applyNumberFormat="1" applyFont="1" applyFill="1" applyBorder="1" applyAlignment="1">
      <alignment horizontal="center" vertical="center"/>
    </xf>
    <xf numFmtId="200" fontId="9" fillId="8" borderId="28" xfId="0" applyNumberFormat="1" applyFont="1" applyFill="1" applyBorder="1" applyAlignment="1">
      <alignment horizontal="center" vertical="center"/>
    </xf>
    <xf numFmtId="200" fontId="9" fillId="8" borderId="16" xfId="0" applyNumberFormat="1" applyFont="1" applyFill="1" applyBorder="1" applyAlignment="1">
      <alignment horizontal="center" vertical="center"/>
    </xf>
    <xf numFmtId="200" fontId="9" fillId="8" borderId="12" xfId="0" applyNumberFormat="1" applyFont="1" applyFill="1" applyBorder="1" applyAlignment="1">
      <alignment horizontal="center" vertical="center"/>
    </xf>
    <xf numFmtId="200" fontId="9" fillId="8" borderId="13" xfId="0" applyNumberFormat="1" applyFont="1" applyFill="1" applyBorder="1" applyAlignment="1">
      <alignment horizontal="center" vertical="center"/>
    </xf>
    <xf numFmtId="200" fontId="10" fillId="8" borderId="16" xfId="0" applyNumberFormat="1" applyFont="1" applyFill="1" applyBorder="1" applyAlignment="1">
      <alignment horizontal="center" vertical="center"/>
    </xf>
    <xf numFmtId="200" fontId="10" fillId="8" borderId="12" xfId="0" applyNumberFormat="1" applyFont="1" applyFill="1" applyBorder="1" applyAlignment="1">
      <alignment horizontal="center" vertical="center"/>
    </xf>
    <xf numFmtId="200" fontId="10" fillId="8" borderId="13" xfId="0" applyNumberFormat="1" applyFont="1" applyFill="1" applyBorder="1" applyAlignment="1">
      <alignment horizontal="center" vertical="center"/>
    </xf>
    <xf numFmtId="200" fontId="9" fillId="8" borderId="27" xfId="0" applyNumberFormat="1" applyFont="1" applyFill="1" applyBorder="1" applyAlignment="1">
      <alignment horizontal="right" vertical="center"/>
    </xf>
    <xf numFmtId="200" fontId="10" fillId="5" borderId="27" xfId="0" applyNumberFormat="1" applyFont="1" applyFill="1" applyBorder="1" applyAlignment="1">
      <alignment horizontal="center" vertical="center"/>
    </xf>
    <xf numFmtId="200" fontId="10" fillId="5" borderId="28" xfId="0" applyNumberFormat="1" applyFont="1" applyFill="1" applyBorder="1" applyAlignment="1">
      <alignment horizontal="center" vertical="center"/>
    </xf>
    <xf numFmtId="200" fontId="10" fillId="5" borderId="16" xfId="0" applyNumberFormat="1" applyFont="1" applyFill="1" applyBorder="1" applyAlignment="1">
      <alignment horizontal="center" vertical="center"/>
    </xf>
    <xf numFmtId="200" fontId="10" fillId="5" borderId="12" xfId="0" applyNumberFormat="1" applyFont="1" applyFill="1" applyBorder="1" applyAlignment="1">
      <alignment horizontal="center" vertical="center"/>
    </xf>
    <xf numFmtId="200" fontId="10" fillId="5" borderId="13" xfId="0" applyNumberFormat="1" applyFont="1" applyFill="1" applyBorder="1" applyAlignment="1">
      <alignment horizontal="center" vertical="center"/>
    </xf>
    <xf numFmtId="200" fontId="10" fillId="5" borderId="27" xfId="0" applyNumberFormat="1" applyFont="1" applyFill="1" applyBorder="1" applyAlignment="1">
      <alignment horizontal="right" vertical="center"/>
    </xf>
    <xf numFmtId="200" fontId="9" fillId="15" borderId="27" xfId="0" applyNumberFormat="1" applyFont="1" applyFill="1" applyBorder="1" applyAlignment="1">
      <alignment horizontal="center" vertical="center"/>
    </xf>
    <xf numFmtId="200" fontId="9" fillId="15" borderId="28" xfId="0" applyNumberFormat="1" applyFont="1" applyFill="1" applyBorder="1" applyAlignment="1">
      <alignment horizontal="center" vertical="center"/>
    </xf>
    <xf numFmtId="200" fontId="9" fillId="15" borderId="16" xfId="0" applyNumberFormat="1" applyFont="1" applyFill="1" applyBorder="1" applyAlignment="1">
      <alignment horizontal="center" vertical="center"/>
    </xf>
    <xf numFmtId="200" fontId="9" fillId="15" borderId="12" xfId="0" applyNumberFormat="1" applyFont="1" applyFill="1" applyBorder="1" applyAlignment="1">
      <alignment horizontal="center" vertical="center"/>
    </xf>
    <xf numFmtId="200" fontId="9" fillId="15" borderId="13" xfId="0" applyNumberFormat="1" applyFont="1" applyFill="1" applyBorder="1" applyAlignment="1">
      <alignment horizontal="center" vertical="center"/>
    </xf>
    <xf numFmtId="200" fontId="10" fillId="15" borderId="16" xfId="0" applyNumberFormat="1" applyFont="1" applyFill="1" applyBorder="1" applyAlignment="1">
      <alignment horizontal="center" vertical="center"/>
    </xf>
    <xf numFmtId="200" fontId="10" fillId="15" borderId="12" xfId="0" applyNumberFormat="1" applyFont="1" applyFill="1" applyBorder="1" applyAlignment="1">
      <alignment horizontal="center" vertical="center"/>
    </xf>
    <xf numFmtId="200" fontId="10" fillId="15" borderId="13" xfId="0" applyNumberFormat="1" applyFont="1" applyFill="1" applyBorder="1" applyAlignment="1">
      <alignment horizontal="center" vertical="center"/>
    </xf>
    <xf numFmtId="200" fontId="9" fillId="15" borderId="27" xfId="0" applyNumberFormat="1" applyFont="1" applyFill="1" applyBorder="1" applyAlignment="1">
      <alignment horizontal="right" vertical="center"/>
    </xf>
    <xf numFmtId="200" fontId="9" fillId="3" borderId="29" xfId="0" applyNumberFormat="1" applyFont="1" applyFill="1" applyBorder="1" applyAlignment="1">
      <alignment horizontal="center" vertical="center"/>
    </xf>
    <xf numFmtId="200" fontId="10" fillId="18" borderId="30" xfId="0" applyNumberFormat="1" applyFont="1" applyFill="1" applyBorder="1" applyAlignment="1">
      <alignment horizontal="right" vertical="center"/>
    </xf>
    <xf numFmtId="200" fontId="7" fillId="0" borderId="0" xfId="0" applyNumberFormat="1" applyFont="1" applyBorder="1" applyAlignment="1">
      <alignment vertical="center"/>
    </xf>
    <xf numFmtId="200" fontId="10" fillId="19" borderId="25" xfId="0" applyNumberFormat="1" applyFont="1" applyFill="1" applyBorder="1" applyAlignment="1">
      <alignment horizontal="center" vertical="center"/>
    </xf>
    <xf numFmtId="200" fontId="10" fillId="19" borderId="26" xfId="0" applyNumberFormat="1" applyFont="1" applyFill="1" applyBorder="1" applyAlignment="1">
      <alignment horizontal="center" vertical="center"/>
    </xf>
    <xf numFmtId="200" fontId="10" fillId="19" borderId="21" xfId="0" applyNumberFormat="1" applyFont="1" applyFill="1" applyBorder="1" applyAlignment="1">
      <alignment horizontal="center" vertical="center"/>
    </xf>
    <xf numFmtId="200" fontId="10" fillId="19" borderId="19" xfId="0" applyNumberFormat="1" applyFont="1" applyFill="1" applyBorder="1" applyAlignment="1">
      <alignment horizontal="center" vertical="center"/>
    </xf>
    <xf numFmtId="200" fontId="10" fillId="19" borderId="20" xfId="0" applyNumberFormat="1" applyFont="1" applyFill="1" applyBorder="1" applyAlignment="1">
      <alignment horizontal="center" vertical="center"/>
    </xf>
    <xf numFmtId="200" fontId="10" fillId="19" borderId="31" xfId="0" applyNumberFormat="1" applyFont="1" applyFill="1" applyBorder="1" applyAlignment="1">
      <alignment horizontal="center" vertical="center"/>
    </xf>
    <xf numFmtId="200" fontId="10" fillId="19" borderId="32" xfId="0" applyNumberFormat="1" applyFont="1" applyFill="1" applyBorder="1" applyAlignment="1">
      <alignment horizontal="right" vertical="center"/>
    </xf>
    <xf numFmtId="200" fontId="10" fillId="20" borderId="33" xfId="0" applyNumberFormat="1" applyFont="1" applyFill="1" applyBorder="1" applyAlignment="1">
      <alignment horizontal="center" vertical="center"/>
    </xf>
    <xf numFmtId="200" fontId="10" fillId="20" borderId="34" xfId="0" applyNumberFormat="1" applyFont="1" applyFill="1" applyBorder="1" applyAlignment="1">
      <alignment horizontal="center" vertical="center"/>
    </xf>
    <xf numFmtId="200" fontId="10" fillId="20" borderId="35" xfId="0" applyNumberFormat="1" applyFont="1" applyFill="1" applyBorder="1" applyAlignment="1">
      <alignment horizontal="center" vertical="center"/>
    </xf>
    <xf numFmtId="200" fontId="10" fillId="20" borderId="36" xfId="0" applyNumberFormat="1" applyFont="1" applyFill="1" applyBorder="1" applyAlignment="1">
      <alignment horizontal="center" vertical="center"/>
    </xf>
    <xf numFmtId="200" fontId="10" fillId="20" borderId="37" xfId="0" applyNumberFormat="1" applyFont="1" applyFill="1" applyBorder="1" applyAlignment="1">
      <alignment horizontal="center" vertical="center"/>
    </xf>
    <xf numFmtId="200" fontId="10" fillId="20" borderId="38" xfId="0" applyNumberFormat="1" applyFont="1" applyFill="1" applyBorder="1" applyAlignment="1">
      <alignment horizontal="center" vertical="center"/>
    </xf>
    <xf numFmtId="200" fontId="10" fillId="20" borderId="16" xfId="0" applyNumberFormat="1" applyFont="1" applyFill="1" applyBorder="1" applyAlignment="1">
      <alignment horizontal="center" vertical="center"/>
    </xf>
    <xf numFmtId="200" fontId="10" fillId="20" borderId="27" xfId="0" applyNumberFormat="1" applyFont="1" applyFill="1" applyBorder="1" applyAlignment="1">
      <alignment horizontal="right" vertical="center"/>
    </xf>
    <xf numFmtId="200" fontId="10" fillId="4" borderId="15" xfId="0" applyNumberFormat="1" applyFont="1" applyFill="1" applyBorder="1" applyAlignment="1">
      <alignment horizontal="center" vertical="center"/>
    </xf>
    <xf numFmtId="200" fontId="1" fillId="0" borderId="0" xfId="0" applyNumberFormat="1" applyFont="1" applyBorder="1" applyAlignment="1">
      <alignment vertical="center"/>
    </xf>
    <xf numFmtId="200" fontId="1" fillId="4" borderId="8" xfId="0" applyNumberFormat="1" applyFont="1" applyFill="1" applyBorder="1" applyAlignment="1">
      <alignment vertical="center"/>
    </xf>
    <xf numFmtId="200" fontId="10" fillId="18" borderId="39" xfId="0" applyNumberFormat="1" applyFont="1" applyFill="1" applyBorder="1" applyAlignment="1">
      <alignment horizontal="center" vertical="center"/>
    </xf>
    <xf numFmtId="200" fontId="9" fillId="3" borderId="40" xfId="0" applyNumberFormat="1" applyFont="1" applyFill="1" applyBorder="1" applyAlignment="1">
      <alignment horizontal="center" vertical="center"/>
    </xf>
    <xf numFmtId="200" fontId="10" fillId="18" borderId="40" xfId="0" applyNumberFormat="1" applyFont="1" applyFill="1" applyBorder="1" applyAlignment="1">
      <alignment horizontal="center" vertical="center"/>
    </xf>
    <xf numFmtId="200" fontId="10" fillId="18" borderId="41" xfId="0" applyNumberFormat="1" applyFont="1" applyFill="1" applyBorder="1" applyAlignment="1">
      <alignment horizontal="center" vertical="center"/>
    </xf>
    <xf numFmtId="200" fontId="9" fillId="3" borderId="39" xfId="0" applyNumberFormat="1" applyFont="1" applyFill="1" applyBorder="1" applyAlignment="1">
      <alignment horizontal="center" vertical="center"/>
    </xf>
    <xf numFmtId="200" fontId="9" fillId="3" borderId="41" xfId="0" applyNumberFormat="1" applyFont="1" applyFill="1" applyBorder="1" applyAlignment="1">
      <alignment horizontal="center" vertical="center"/>
    </xf>
    <xf numFmtId="200" fontId="7" fillId="0" borderId="29" xfId="0" applyNumberFormat="1" applyFont="1" applyFill="1" applyBorder="1" applyAlignment="1">
      <alignment vertical="center"/>
    </xf>
    <xf numFmtId="200" fontId="9" fillId="3" borderId="30" xfId="0" applyNumberFormat="1" applyFont="1" applyFill="1" applyBorder="1" applyAlignment="1">
      <alignment horizontal="center" vertical="center"/>
    </xf>
    <xf numFmtId="200" fontId="1" fillId="0" borderId="0" xfId="0" applyNumberFormat="1" applyFont="1" applyAlignment="1">
      <alignment vertical="center"/>
    </xf>
    <xf numFmtId="0" fontId="14" fillId="2" borderId="8" xfId="0" applyFont="1" applyFill="1" applyBorder="1" applyAlignment="1">
      <alignment horizontal="left" vertical="center" indent="3"/>
    </xf>
    <xf numFmtId="0" fontId="29" fillId="15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178" fontId="30" fillId="8" borderId="23" xfId="0" applyNumberFormat="1" applyFont="1" applyFill="1" applyBorder="1" applyAlignment="1">
      <alignment horizontal="center" vertical="center"/>
    </xf>
    <xf numFmtId="180" fontId="30" fillId="8" borderId="13" xfId="0" applyNumberFormat="1" applyFont="1" applyFill="1" applyBorder="1" applyAlignment="1" applyProtection="1">
      <alignment horizontal="center" vertical="center"/>
      <protection/>
    </xf>
    <xf numFmtId="0" fontId="1" fillId="4" borderId="8" xfId="0" applyFont="1" applyFill="1" applyBorder="1" applyAlignment="1">
      <alignment horizontal="center" vertical="center"/>
    </xf>
    <xf numFmtId="200" fontId="10" fillId="21" borderId="27" xfId="0" applyNumberFormat="1" applyFont="1" applyFill="1" applyBorder="1" applyAlignment="1">
      <alignment horizontal="right" vertical="center"/>
    </xf>
    <xf numFmtId="200" fontId="10" fillId="21" borderId="33" xfId="0" applyNumberFormat="1" applyFont="1" applyFill="1" applyBorder="1" applyAlignment="1">
      <alignment horizontal="center" vertical="center"/>
    </xf>
    <xf numFmtId="200" fontId="10" fillId="21" borderId="34" xfId="0" applyNumberFormat="1" applyFont="1" applyFill="1" applyBorder="1" applyAlignment="1">
      <alignment horizontal="center" vertical="center"/>
    </xf>
    <xf numFmtId="200" fontId="10" fillId="21" borderId="35" xfId="0" applyNumberFormat="1" applyFont="1" applyFill="1" applyBorder="1" applyAlignment="1">
      <alignment horizontal="center" vertical="center"/>
    </xf>
    <xf numFmtId="200" fontId="10" fillId="21" borderId="36" xfId="0" applyNumberFormat="1" applyFont="1" applyFill="1" applyBorder="1" applyAlignment="1">
      <alignment horizontal="center" vertical="center"/>
    </xf>
    <xf numFmtId="200" fontId="10" fillId="21" borderId="37" xfId="0" applyNumberFormat="1" applyFont="1" applyFill="1" applyBorder="1" applyAlignment="1">
      <alignment horizontal="center" vertical="center"/>
    </xf>
    <xf numFmtId="200" fontId="10" fillId="21" borderId="38" xfId="0" applyNumberFormat="1" applyFont="1" applyFill="1" applyBorder="1" applyAlignment="1">
      <alignment horizontal="center" vertical="center"/>
    </xf>
    <xf numFmtId="200" fontId="10" fillId="21" borderId="16" xfId="0" applyNumberFormat="1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178" fontId="28" fillId="7" borderId="23" xfId="0" applyNumberFormat="1" applyFont="1" applyFill="1" applyBorder="1" applyAlignment="1">
      <alignment horizontal="center" vertical="center"/>
    </xf>
    <xf numFmtId="180" fontId="28" fillId="7" borderId="13" xfId="0" applyNumberFormat="1" applyFont="1" applyFill="1" applyBorder="1" applyAlignment="1" applyProtection="1">
      <alignment horizontal="center" vertical="center"/>
      <protection/>
    </xf>
    <xf numFmtId="0" fontId="28" fillId="7" borderId="12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200" fontId="10" fillId="7" borderId="16" xfId="0" applyNumberFormat="1" applyFont="1" applyFill="1" applyBorder="1" applyAlignment="1">
      <alignment horizontal="center" vertical="center"/>
    </xf>
    <xf numFmtId="200" fontId="10" fillId="7" borderId="12" xfId="0" applyNumberFormat="1" applyFont="1" applyFill="1" applyBorder="1" applyAlignment="1">
      <alignment horizontal="center" vertical="center"/>
    </xf>
    <xf numFmtId="200" fontId="10" fillId="7" borderId="13" xfId="0" applyNumberFormat="1" applyFont="1" applyFill="1" applyBorder="1" applyAlignment="1">
      <alignment horizontal="center" vertical="center"/>
    </xf>
    <xf numFmtId="200" fontId="10" fillId="7" borderId="27" xfId="0" applyNumberFormat="1" applyFont="1" applyFill="1" applyBorder="1" applyAlignment="1">
      <alignment horizontal="center" vertical="center"/>
    </xf>
    <xf numFmtId="200" fontId="10" fillId="7" borderId="28" xfId="0" applyNumberFormat="1" applyFont="1" applyFill="1" applyBorder="1" applyAlignment="1">
      <alignment horizontal="center" vertical="center"/>
    </xf>
    <xf numFmtId="200" fontId="10" fillId="7" borderId="27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172" fontId="0" fillId="7" borderId="0" xfId="22" applyFont="1" applyFill="1" applyBorder="1">
      <alignment/>
      <protection/>
    </xf>
    <xf numFmtId="172" fontId="22" fillId="7" borderId="0" xfId="22" applyNumberFormat="1" applyFont="1" applyFill="1" applyBorder="1" applyAlignment="1" applyProtection="1">
      <alignment horizontal="left"/>
      <protection/>
    </xf>
    <xf numFmtId="172" fontId="22" fillId="7" borderId="0" xfId="22" applyNumberFormat="1" applyFont="1" applyFill="1" applyBorder="1" applyAlignment="1" applyProtection="1">
      <alignment horizontal="left" wrapText="1"/>
      <protection/>
    </xf>
    <xf numFmtId="172" fontId="20" fillId="7" borderId="0" xfId="22" applyNumberFormat="1" applyFont="1" applyFill="1" applyBorder="1" applyProtection="1">
      <alignment/>
      <protection/>
    </xf>
    <xf numFmtId="18" fontId="20" fillId="7" borderId="0" xfId="22" applyNumberFormat="1" applyFont="1" applyFill="1" applyBorder="1" applyAlignment="1" applyProtection="1">
      <alignment horizontal="right"/>
      <protection/>
    </xf>
    <xf numFmtId="49" fontId="22" fillId="7" borderId="0" xfId="22" applyNumberFormat="1" applyFont="1" applyFill="1" applyBorder="1" applyAlignment="1" applyProtection="1">
      <alignment horizontal="left"/>
      <protection/>
    </xf>
    <xf numFmtId="172" fontId="20" fillId="7" borderId="0" xfId="22" applyNumberFormat="1" applyFont="1" applyFill="1" applyBorder="1" applyAlignment="1" applyProtection="1">
      <alignment horizontal="left" indent="1"/>
      <protection/>
    </xf>
    <xf numFmtId="0" fontId="7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29" fillId="22" borderId="16" xfId="0" applyFont="1" applyFill="1" applyBorder="1" applyAlignment="1">
      <alignment horizontal="center" vertical="center"/>
    </xf>
    <xf numFmtId="178" fontId="29" fillId="22" borderId="23" xfId="0" applyNumberFormat="1" applyFont="1" applyFill="1" applyBorder="1" applyAlignment="1">
      <alignment horizontal="center" vertical="center"/>
    </xf>
    <xf numFmtId="180" fontId="29" fillId="22" borderId="13" xfId="0" applyNumberFormat="1" applyFont="1" applyFill="1" applyBorder="1" applyAlignment="1" applyProtection="1">
      <alignment horizontal="center" vertical="center"/>
      <protection/>
    </xf>
    <xf numFmtId="0" fontId="29" fillId="22" borderId="12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200" fontId="9" fillId="22" borderId="27" xfId="0" applyNumberFormat="1" applyFont="1" applyFill="1" applyBorder="1" applyAlignment="1">
      <alignment horizontal="center" vertical="center"/>
    </xf>
    <xf numFmtId="200" fontId="9" fillId="22" borderId="28" xfId="0" applyNumberFormat="1" applyFont="1" applyFill="1" applyBorder="1" applyAlignment="1">
      <alignment horizontal="center" vertical="center"/>
    </xf>
    <xf numFmtId="200" fontId="9" fillId="22" borderId="16" xfId="0" applyNumberFormat="1" applyFont="1" applyFill="1" applyBorder="1" applyAlignment="1">
      <alignment horizontal="center" vertical="center"/>
    </xf>
    <xf numFmtId="200" fontId="9" fillId="22" borderId="12" xfId="0" applyNumberFormat="1" applyFont="1" applyFill="1" applyBorder="1" applyAlignment="1">
      <alignment horizontal="center" vertical="center"/>
    </xf>
    <xf numFmtId="200" fontId="9" fillId="22" borderId="13" xfId="0" applyNumberFormat="1" applyFont="1" applyFill="1" applyBorder="1" applyAlignment="1">
      <alignment horizontal="center" vertical="center"/>
    </xf>
    <xf numFmtId="200" fontId="9" fillId="22" borderId="27" xfId="0" applyNumberFormat="1" applyFont="1" applyFill="1" applyBorder="1" applyAlignment="1">
      <alignment horizontal="right" vertical="center"/>
    </xf>
    <xf numFmtId="172" fontId="0" fillId="18" borderId="0" xfId="22" applyFont="1" applyFill="1" applyBorder="1">
      <alignment/>
      <protection/>
    </xf>
    <xf numFmtId="49" fontId="22" fillId="18" borderId="0" xfId="22" applyNumberFormat="1" applyFont="1" applyFill="1" applyBorder="1" applyAlignment="1" applyProtection="1">
      <alignment horizontal="left"/>
      <protection/>
    </xf>
    <xf numFmtId="172" fontId="22" fillId="18" borderId="0" xfId="22" applyNumberFormat="1" applyFont="1" applyFill="1" applyBorder="1" applyAlignment="1" applyProtection="1">
      <alignment horizontal="left"/>
      <protection/>
    </xf>
    <xf numFmtId="172" fontId="20" fillId="18" borderId="0" xfId="22" applyNumberFormat="1" applyFont="1" applyFill="1" applyBorder="1" applyProtection="1">
      <alignment/>
      <protection/>
    </xf>
    <xf numFmtId="0" fontId="3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18" fontId="20" fillId="18" borderId="0" xfId="22" applyNumberFormat="1" applyFont="1" applyFill="1" applyBorder="1" applyAlignment="1" applyProtection="1">
      <alignment horizontal="right"/>
      <protection/>
    </xf>
    <xf numFmtId="0" fontId="7" fillId="18" borderId="0" xfId="0" applyFont="1" applyFill="1" applyBorder="1" applyAlignment="1">
      <alignment vertical="center" wrapText="1"/>
    </xf>
    <xf numFmtId="0" fontId="10" fillId="18" borderId="0" xfId="0" applyFont="1" applyFill="1" applyBorder="1" applyAlignment="1">
      <alignment vertical="center" wrapText="1"/>
    </xf>
    <xf numFmtId="172" fontId="22" fillId="18" borderId="0" xfId="22" applyNumberFormat="1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>
      <alignment vertical="center"/>
    </xf>
    <xf numFmtId="0" fontId="31" fillId="23" borderId="42" xfId="0" applyFont="1" applyFill="1" applyBorder="1" applyAlignment="1">
      <alignment horizontal="center" vertical="center" wrapText="1"/>
    </xf>
    <xf numFmtId="0" fontId="32" fillId="23" borderId="43" xfId="0" applyFont="1" applyFill="1" applyBorder="1" applyAlignment="1" quotePrefix="1">
      <alignment horizontal="center" vertical="center" wrapText="1"/>
    </xf>
    <xf numFmtId="0" fontId="34" fillId="24" borderId="44" xfId="0" applyFont="1" applyFill="1" applyBorder="1" applyAlignment="1">
      <alignment vertical="center"/>
    </xf>
    <xf numFmtId="0" fontId="34" fillId="24" borderId="34" xfId="0" applyFont="1" applyFill="1" applyBorder="1" applyAlignment="1">
      <alignment vertical="center"/>
    </xf>
    <xf numFmtId="0" fontId="35" fillId="24" borderId="42" xfId="0" applyFont="1" applyFill="1" applyBorder="1" applyAlignment="1" quotePrefix="1">
      <alignment horizontal="center" vertical="center" wrapText="1"/>
    </xf>
    <xf numFmtId="0" fontId="34" fillId="24" borderId="0" xfId="0" applyFont="1" applyFill="1" applyBorder="1" applyAlignment="1">
      <alignment vertical="center"/>
    </xf>
    <xf numFmtId="0" fontId="34" fillId="24" borderId="7" xfId="0" applyFont="1" applyFill="1" applyBorder="1" applyAlignment="1">
      <alignment vertical="center"/>
    </xf>
    <xf numFmtId="0" fontId="34" fillId="24" borderId="3" xfId="0" applyFont="1" applyFill="1" applyBorder="1" applyAlignment="1">
      <alignment vertical="center"/>
    </xf>
    <xf numFmtId="0" fontId="34" fillId="24" borderId="4" xfId="0" applyFont="1" applyFill="1" applyBorder="1" applyAlignment="1">
      <alignment vertical="center"/>
    </xf>
    <xf numFmtId="0" fontId="31" fillId="25" borderId="45" xfId="0" applyFont="1" applyFill="1" applyBorder="1" applyAlignment="1">
      <alignment vertical="center"/>
    </xf>
    <xf numFmtId="0" fontId="31" fillId="25" borderId="46" xfId="0" applyFont="1" applyFill="1" applyBorder="1" applyAlignment="1">
      <alignment vertical="center"/>
    </xf>
    <xf numFmtId="0" fontId="31" fillId="4" borderId="45" xfId="0" applyFont="1" applyFill="1" applyBorder="1" applyAlignment="1">
      <alignment horizontal="center" vertical="center"/>
    </xf>
    <xf numFmtId="0" fontId="32" fillId="25" borderId="46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29" fillId="8" borderId="8" xfId="0" applyFont="1" applyFill="1" applyBorder="1" applyAlignment="1">
      <alignment horizontal="center" vertical="center"/>
    </xf>
    <xf numFmtId="0" fontId="28" fillId="17" borderId="3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178" fontId="28" fillId="17" borderId="48" xfId="0" applyNumberFormat="1" applyFont="1" applyFill="1" applyBorder="1" applyAlignment="1">
      <alignment horizontal="center" vertical="center"/>
    </xf>
    <xf numFmtId="180" fontId="28" fillId="17" borderId="37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2" fontId="0" fillId="18" borderId="0" xfId="22" applyFont="1" applyFill="1" applyBorder="1" applyAlignment="1">
      <alignment wrapText="1"/>
      <protection/>
    </xf>
    <xf numFmtId="172" fontId="20" fillId="18" borderId="0" xfId="22" applyFont="1" applyFill="1" applyBorder="1">
      <alignment/>
      <protection/>
    </xf>
    <xf numFmtId="18" fontId="0" fillId="18" borderId="0" xfId="22" applyNumberFormat="1" applyFont="1" applyFill="1" applyBorder="1">
      <alignment/>
      <protection/>
    </xf>
    <xf numFmtId="0" fontId="7" fillId="18" borderId="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vertical="center"/>
    </xf>
    <xf numFmtId="172" fontId="20" fillId="7" borderId="0" xfId="22" applyFont="1" applyFill="1" applyBorder="1">
      <alignment/>
      <protection/>
    </xf>
    <xf numFmtId="172" fontId="20" fillId="7" borderId="0" xfId="22" applyNumberFormat="1" applyFont="1" applyFill="1" applyBorder="1" applyAlignment="1" applyProtection="1">
      <alignment horizontal="left"/>
      <protection/>
    </xf>
    <xf numFmtId="172" fontId="55" fillId="7" borderId="0" xfId="22" applyNumberFormat="1" applyFont="1" applyFill="1" applyBorder="1" applyAlignment="1" applyProtection="1" quotePrefix="1">
      <alignment horizontal="left"/>
      <protection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/>
    </xf>
    <xf numFmtId="172" fontId="20" fillId="18" borderId="0" xfId="22" applyNumberFormat="1" applyFont="1" applyFill="1" applyBorder="1" applyAlignment="1" applyProtection="1">
      <alignment horizontal="left"/>
      <protection/>
    </xf>
    <xf numFmtId="172" fontId="55" fillId="18" borderId="0" xfId="22" applyNumberFormat="1" applyFont="1" applyFill="1" applyBorder="1" applyAlignment="1" applyProtection="1" quotePrefix="1">
      <alignment horizontal="left"/>
      <protection/>
    </xf>
    <xf numFmtId="0" fontId="9" fillId="18" borderId="0" xfId="0" applyFont="1" applyFill="1" applyBorder="1" applyAlignment="1">
      <alignment vertical="center" wrapText="1"/>
    </xf>
    <xf numFmtId="0" fontId="9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172" fontId="22" fillId="18" borderId="0" xfId="22" applyNumberFormat="1" applyFont="1" applyFill="1" applyBorder="1" applyAlignment="1" applyProtection="1" quotePrefix="1">
      <alignment horizontal="left"/>
      <protection/>
    </xf>
    <xf numFmtId="172" fontId="22" fillId="7" borderId="0" xfId="22" applyNumberFormat="1" applyFont="1" applyFill="1" applyBorder="1" applyAlignment="1" applyProtection="1" quotePrefix="1">
      <alignment horizontal="left"/>
      <protection/>
    </xf>
    <xf numFmtId="172" fontId="20" fillId="18" borderId="0" xfId="22" applyFont="1" applyFill="1" applyBorder="1" applyAlignment="1">
      <alignment horizontal="left"/>
      <protection/>
    </xf>
    <xf numFmtId="172" fontId="20" fillId="7" borderId="0" xfId="22" applyFont="1" applyFill="1" applyBorder="1" applyAlignment="1">
      <alignment horizontal="left"/>
      <protection/>
    </xf>
    <xf numFmtId="0" fontId="0" fillId="18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172" fontId="0" fillId="7" borderId="0" xfId="22" applyFont="1" applyFill="1" applyBorder="1" applyAlignment="1">
      <alignment wrapText="1"/>
      <protection/>
    </xf>
    <xf numFmtId="18" fontId="0" fillId="7" borderId="0" xfId="22" applyNumberFormat="1" applyFont="1" applyFill="1" applyBorder="1">
      <alignment/>
      <protection/>
    </xf>
    <xf numFmtId="0" fontId="49" fillId="7" borderId="0" xfId="0" applyFont="1" applyFill="1" applyBorder="1" applyAlignment="1">
      <alignment horizontal="center" vertical="center"/>
    </xf>
    <xf numFmtId="18" fontId="20" fillId="7" borderId="0" xfId="22" applyNumberFormat="1" applyFont="1" applyFill="1" applyBorder="1" applyProtection="1">
      <alignment/>
      <protection/>
    </xf>
    <xf numFmtId="0" fontId="15" fillId="0" borderId="0" xfId="0" applyFont="1" applyFill="1" applyBorder="1" applyAlignment="1">
      <alignment horizontal="left" indent="2"/>
    </xf>
    <xf numFmtId="18" fontId="1" fillId="0" borderId="0" xfId="0" applyNumberFormat="1" applyFont="1" applyFill="1" applyBorder="1" applyAlignment="1">
      <alignment vertical="center"/>
    </xf>
    <xf numFmtId="18" fontId="1" fillId="0" borderId="0" xfId="0" applyNumberFormat="1" applyFont="1" applyFill="1" applyBorder="1" applyAlignment="1">
      <alignment vertical="center" wrapText="1"/>
    </xf>
    <xf numFmtId="18" fontId="1" fillId="0" borderId="0" xfId="0" applyNumberFormat="1" applyFont="1" applyFill="1" applyBorder="1" applyAlignment="1">
      <alignment horizontal="left" vertical="center"/>
    </xf>
    <xf numFmtId="18" fontId="7" fillId="0" borderId="0" xfId="0" applyNumberFormat="1" applyFont="1" applyFill="1" applyBorder="1" applyAlignment="1">
      <alignment horizontal="center" vertical="center" wrapText="1"/>
    </xf>
    <xf numFmtId="18" fontId="7" fillId="0" borderId="0" xfId="0" applyNumberFormat="1" applyFont="1" applyFill="1" applyBorder="1" applyAlignment="1">
      <alignment horizontal="center" vertical="center"/>
    </xf>
    <xf numFmtId="18" fontId="45" fillId="0" borderId="0" xfId="0" applyNumberFormat="1" applyFont="1" applyFill="1" applyBorder="1" applyAlignment="1">
      <alignment horizontal="center" vertical="center"/>
    </xf>
    <xf numFmtId="18" fontId="47" fillId="0" borderId="0" xfId="0" applyNumberFormat="1" applyFont="1" applyFill="1" applyBorder="1" applyAlignment="1">
      <alignment horizontal="center" vertical="center"/>
    </xf>
    <xf numFmtId="18" fontId="48" fillId="0" borderId="0" xfId="0" applyNumberFormat="1" applyFont="1" applyFill="1" applyBorder="1" applyAlignment="1">
      <alignment horizontal="center" vertical="center"/>
    </xf>
    <xf numFmtId="18" fontId="50" fillId="0" borderId="0" xfId="0" applyNumberFormat="1" applyFont="1" applyFill="1" applyBorder="1" applyAlignment="1">
      <alignment horizontal="center" vertical="center"/>
    </xf>
    <xf numFmtId="18" fontId="51" fillId="0" borderId="0" xfId="0" applyNumberFormat="1" applyFont="1" applyFill="1" applyBorder="1" applyAlignment="1">
      <alignment horizontal="center" vertical="center"/>
    </xf>
    <xf numFmtId="18" fontId="49" fillId="0" borderId="0" xfId="0" applyNumberFormat="1" applyFont="1" applyFill="1" applyBorder="1" applyAlignment="1">
      <alignment horizontal="center" vertical="center"/>
    </xf>
    <xf numFmtId="18" fontId="8" fillId="0" borderId="0" xfId="0" applyNumberFormat="1" applyFont="1" applyFill="1" applyBorder="1" applyAlignment="1">
      <alignment vertical="center"/>
    </xf>
    <xf numFmtId="172" fontId="20" fillId="18" borderId="0" xfId="22" applyNumberFormat="1" applyFont="1" applyFill="1" applyBorder="1" applyAlignment="1" applyProtection="1">
      <alignment horizontal="left" indent="1"/>
      <protection/>
    </xf>
    <xf numFmtId="0" fontId="56" fillId="26" borderId="0" xfId="0" applyFont="1" applyFill="1" applyBorder="1" applyAlignment="1">
      <alignment vertical="center"/>
    </xf>
    <xf numFmtId="18" fontId="56" fillId="26" borderId="0" xfId="0" applyNumberFormat="1" applyFont="1" applyFill="1" applyBorder="1" applyAlignment="1">
      <alignment vertical="center"/>
    </xf>
    <xf numFmtId="0" fontId="56" fillId="26" borderId="0" xfId="0" applyFont="1" applyFill="1" applyBorder="1" applyAlignment="1">
      <alignment horizontal="center" vertical="center"/>
    </xf>
    <xf numFmtId="0" fontId="21" fillId="27" borderId="0" xfId="0" applyFont="1" applyFill="1" applyAlignment="1">
      <alignment/>
    </xf>
    <xf numFmtId="0" fontId="57" fillId="27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 quotePrefix="1">
      <alignment horizontal="center"/>
    </xf>
    <xf numFmtId="0" fontId="2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2" fontId="20" fillId="7" borderId="0" xfId="22" applyNumberFormat="1" applyFont="1" applyFill="1" applyBorder="1" applyAlignment="1" applyProtection="1" quotePrefix="1">
      <alignment horizontal="left"/>
      <protection/>
    </xf>
    <xf numFmtId="0" fontId="3" fillId="18" borderId="0" xfId="0" applyFont="1" applyFill="1" applyBorder="1" applyAlignment="1">
      <alignment/>
    </xf>
    <xf numFmtId="172" fontId="0" fillId="18" borderId="0" xfId="22" applyFont="1" applyFill="1" applyBorder="1" applyAlignment="1">
      <alignment/>
      <protection/>
    </xf>
    <xf numFmtId="172" fontId="20" fillId="18" borderId="0" xfId="22" applyFont="1" applyFill="1" applyBorder="1" applyAlignment="1">
      <alignment/>
      <protection/>
    </xf>
    <xf numFmtId="172" fontId="20" fillId="18" borderId="0" xfId="22" applyNumberFormat="1" applyFont="1" applyFill="1" applyBorder="1" applyAlignment="1" applyProtection="1">
      <alignment/>
      <protection/>
    </xf>
    <xf numFmtId="0" fontId="7" fillId="18" borderId="0" xfId="0" applyFont="1" applyFill="1" applyBorder="1" applyAlignment="1">
      <alignment horizontal="center" wrapText="1"/>
    </xf>
    <xf numFmtId="0" fontId="7" fillId="18" borderId="0" xfId="0" applyFont="1" applyFill="1" applyBorder="1" applyAlignment="1">
      <alignment wrapText="1"/>
    </xf>
    <xf numFmtId="0" fontId="10" fillId="18" borderId="0" xfId="0" applyFont="1" applyFill="1" applyBorder="1" applyAlignment="1">
      <alignment wrapText="1"/>
    </xf>
    <xf numFmtId="0" fontId="7" fillId="18" borderId="0" xfId="0" applyFont="1" applyFill="1" applyBorder="1" applyAlignment="1">
      <alignment/>
    </xf>
    <xf numFmtId="172" fontId="20" fillId="18" borderId="0" xfId="0" applyNumberFormat="1" applyFont="1" applyFill="1" applyBorder="1" applyAlignment="1" applyProtection="1">
      <alignment horizontal="left"/>
      <protection/>
    </xf>
    <xf numFmtId="172" fontId="0" fillId="3" borderId="0" xfId="22" applyFont="1" applyFill="1" applyBorder="1">
      <alignment/>
      <protection/>
    </xf>
    <xf numFmtId="49" fontId="22" fillId="3" borderId="0" xfId="22" applyNumberFormat="1" applyFont="1" applyFill="1" applyBorder="1" applyAlignment="1" applyProtection="1">
      <alignment horizontal="left"/>
      <protection/>
    </xf>
    <xf numFmtId="172" fontId="22" fillId="3" borderId="0" xfId="22" applyNumberFormat="1" applyFont="1" applyFill="1" applyBorder="1" applyAlignment="1" applyProtection="1">
      <alignment horizontal="left"/>
      <protection/>
    </xf>
    <xf numFmtId="172" fontId="20" fillId="3" borderId="0" xfId="0" applyNumberFormat="1" applyFont="1" applyFill="1" applyBorder="1" applyAlignment="1" applyProtection="1">
      <alignment horizontal="left"/>
      <protection/>
    </xf>
    <xf numFmtId="172" fontId="22" fillId="3" borderId="0" xfId="22" applyNumberFormat="1" applyFont="1" applyFill="1" applyBorder="1" applyAlignment="1" applyProtection="1">
      <alignment horizontal="left" wrapText="1"/>
      <protection/>
    </xf>
    <xf numFmtId="172" fontId="20" fillId="3" borderId="0" xfId="22" applyNumberFormat="1" applyFont="1" applyFill="1" applyBorder="1" applyProtection="1">
      <alignment/>
      <protection/>
    </xf>
    <xf numFmtId="18" fontId="20" fillId="3" borderId="0" xfId="22" applyNumberFormat="1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172" fontId="0" fillId="7" borderId="0" xfId="22" applyFont="1" applyFill="1" applyBorder="1" applyAlignment="1">
      <alignment horizontal="left" vertical="center"/>
      <protection/>
    </xf>
    <xf numFmtId="172" fontId="16" fillId="7" borderId="0" xfId="22" applyFont="1" applyFill="1" applyBorder="1" applyAlignment="1">
      <alignment horizontal="center" vertical="center"/>
      <protection/>
    </xf>
    <xf numFmtId="172" fontId="16" fillId="7" borderId="0" xfId="22" applyFont="1" applyFill="1" applyBorder="1" applyAlignment="1" quotePrefix="1">
      <alignment horizontal="center" vertical="center"/>
      <protection/>
    </xf>
    <xf numFmtId="0" fontId="0" fillId="18" borderId="0" xfId="0" applyFont="1" applyFill="1" applyBorder="1" applyAlignment="1">
      <alignment/>
    </xf>
    <xf numFmtId="172" fontId="22" fillId="18" borderId="0" xfId="0" applyNumberFormat="1" applyFont="1" applyFill="1" applyBorder="1" applyAlignment="1" applyProtection="1">
      <alignment horizontal="left"/>
      <protection/>
    </xf>
    <xf numFmtId="172" fontId="22" fillId="18" borderId="0" xfId="0" applyNumberFormat="1" applyFont="1" applyFill="1" applyBorder="1" applyAlignment="1" applyProtection="1">
      <alignment horizontal="left" wrapText="1"/>
      <protection/>
    </xf>
    <xf numFmtId="172" fontId="20" fillId="18" borderId="0" xfId="0" applyNumberFormat="1" applyFont="1" applyFill="1" applyBorder="1" applyAlignment="1" applyProtection="1">
      <alignment/>
      <protection/>
    </xf>
    <xf numFmtId="0" fontId="17" fillId="18" borderId="0" xfId="0" applyFont="1" applyFill="1" applyBorder="1" applyAlignment="1">
      <alignment vertical="center"/>
    </xf>
    <xf numFmtId="172" fontId="20" fillId="3" borderId="0" xfId="22" applyNumberFormat="1" applyFont="1" applyFill="1" applyBorder="1" applyAlignment="1" applyProtection="1">
      <alignment horizontal="left"/>
      <protection/>
    </xf>
    <xf numFmtId="172" fontId="20" fillId="3" borderId="0" xfId="22" applyNumberFormat="1" applyFont="1" applyFill="1" applyBorder="1" applyAlignment="1" applyProtection="1">
      <alignment horizontal="left" indent="1"/>
      <protection/>
    </xf>
    <xf numFmtId="0" fontId="7" fillId="18" borderId="0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45" fillId="7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vertical="center"/>
    </xf>
    <xf numFmtId="0" fontId="8" fillId="7" borderId="0" xfId="0" applyFont="1" applyFill="1" applyBorder="1" applyAlignment="1" quotePrefix="1">
      <alignment vertical="center"/>
    </xf>
    <xf numFmtId="0" fontId="51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52" fillId="18" borderId="0" xfId="0" applyFont="1" applyFill="1" applyBorder="1" applyAlignment="1">
      <alignment vertical="center"/>
    </xf>
    <xf numFmtId="0" fontId="49" fillId="7" borderId="0" xfId="0" applyFont="1" applyFill="1" applyBorder="1" applyAlignment="1">
      <alignment vertical="center"/>
    </xf>
    <xf numFmtId="0" fontId="49" fillId="18" borderId="0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vertical="center"/>
    </xf>
    <xf numFmtId="49" fontId="22" fillId="7" borderId="0" xfId="22" applyNumberFormat="1" applyFont="1" applyFill="1" applyBorder="1" applyAlignment="1" applyProtection="1" quotePrefix="1">
      <alignment horizontal="left"/>
      <protection/>
    </xf>
    <xf numFmtId="18" fontId="58" fillId="7" borderId="0" xfId="22" applyNumberFormat="1" applyFont="1" applyFill="1" applyBorder="1" applyProtection="1">
      <alignment/>
      <protection/>
    </xf>
    <xf numFmtId="18" fontId="20" fillId="18" borderId="0" xfId="22" applyNumberFormat="1" applyFont="1" applyFill="1" applyBorder="1" applyProtection="1">
      <alignment/>
      <protection/>
    </xf>
    <xf numFmtId="0" fontId="8" fillId="18" borderId="0" xfId="0" applyFont="1" applyFill="1" applyBorder="1" applyAlignment="1">
      <alignment horizontal="center" vertical="center"/>
    </xf>
    <xf numFmtId="172" fontId="20" fillId="7" borderId="0" xfId="22" applyFont="1" applyFill="1" applyBorder="1" applyAlignment="1">
      <alignment wrapText="1"/>
      <protection/>
    </xf>
    <xf numFmtId="0" fontId="1" fillId="18" borderId="0" xfId="0" applyFont="1" applyFill="1" applyBorder="1" applyAlignment="1">
      <alignment vertical="center"/>
    </xf>
    <xf numFmtId="18" fontId="1" fillId="18" borderId="0" xfId="0" applyNumberFormat="1" applyFont="1" applyFill="1" applyBorder="1" applyAlignment="1">
      <alignment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200" fontId="7" fillId="0" borderId="0" xfId="0" applyNumberFormat="1" applyFont="1" applyBorder="1" applyAlignment="1">
      <alignment horizontal="center" vertical="center"/>
    </xf>
    <xf numFmtId="200" fontId="10" fillId="18" borderId="6" xfId="0" applyNumberFormat="1" applyFont="1" applyFill="1" applyBorder="1" applyAlignment="1">
      <alignment horizontal="center" vertical="center" textRotation="90"/>
    </xf>
    <xf numFmtId="200" fontId="21" fillId="18" borderId="7" xfId="0" applyNumberFormat="1" applyFont="1" applyFill="1" applyBorder="1" applyAlignment="1">
      <alignment textRotation="90"/>
    </xf>
    <xf numFmtId="200" fontId="10" fillId="18" borderId="7" xfId="0" applyNumberFormat="1" applyFont="1" applyFill="1" applyBorder="1" applyAlignment="1">
      <alignment horizontal="center" vertical="center" textRotation="90"/>
    </xf>
    <xf numFmtId="178" fontId="32" fillId="18" borderId="0" xfId="0" applyNumberFormat="1" applyFont="1" applyFill="1" applyBorder="1" applyAlignment="1">
      <alignment horizontal="center" vertical="center"/>
    </xf>
    <xf numFmtId="178" fontId="32" fillId="18" borderId="3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200" fontId="10" fillId="24" borderId="9" xfId="0" applyNumberFormat="1" applyFont="1" applyFill="1" applyBorder="1" applyAlignment="1">
      <alignment horizontal="center" vertical="center"/>
    </xf>
    <xf numFmtId="200" fontId="10" fillId="24" borderId="49" xfId="0" applyNumberFormat="1" applyFont="1" applyFill="1" applyBorder="1" applyAlignment="1">
      <alignment horizontal="center" vertical="center"/>
    </xf>
    <xf numFmtId="200" fontId="10" fillId="24" borderId="29" xfId="0" applyNumberFormat="1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9" fillId="8" borderId="8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178" fontId="32" fillId="18" borderId="4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horizontal="right" vertical="center"/>
    </xf>
    <xf numFmtId="0" fontId="31" fillId="7" borderId="2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29" fillId="9" borderId="52" xfId="0" applyFont="1" applyFill="1" applyBorder="1" applyAlignment="1">
      <alignment horizontal="center" vertical="center"/>
    </xf>
    <xf numFmtId="0" fontId="29" fillId="9" borderId="53" xfId="0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0" fontId="28" fillId="5" borderId="53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/>
    </xf>
    <xf numFmtId="0" fontId="29" fillId="11" borderId="52" xfId="0" applyFont="1" applyFill="1" applyBorder="1" applyAlignment="1">
      <alignment horizontal="center" vertical="center"/>
    </xf>
    <xf numFmtId="0" fontId="29" fillId="11" borderId="53" xfId="0" applyFont="1" applyFill="1" applyBorder="1" applyAlignment="1">
      <alignment horizontal="center" vertical="center"/>
    </xf>
    <xf numFmtId="0" fontId="29" fillId="11" borderId="28" xfId="0" applyFont="1" applyFill="1" applyBorder="1" applyAlignment="1">
      <alignment horizontal="center" vertical="center"/>
    </xf>
    <xf numFmtId="0" fontId="29" fillId="13" borderId="52" xfId="0" applyFont="1" applyFill="1" applyBorder="1" applyAlignment="1">
      <alignment horizontal="center" vertical="center"/>
    </xf>
    <xf numFmtId="0" fontId="29" fillId="13" borderId="53" xfId="0" applyFont="1" applyFill="1" applyBorder="1" applyAlignment="1">
      <alignment horizontal="center" vertical="center"/>
    </xf>
    <xf numFmtId="0" fontId="29" fillId="13" borderId="28" xfId="0" applyFont="1" applyFill="1" applyBorder="1" applyAlignment="1">
      <alignment horizontal="center" vertical="center"/>
    </xf>
    <xf numFmtId="0" fontId="29" fillId="14" borderId="52" xfId="0" applyFont="1" applyFill="1" applyBorder="1" applyAlignment="1">
      <alignment horizontal="center" vertical="center"/>
    </xf>
    <xf numFmtId="0" fontId="29" fillId="14" borderId="53" xfId="0" applyFont="1" applyFill="1" applyBorder="1" applyAlignment="1">
      <alignment horizontal="center" vertical="center"/>
    </xf>
    <xf numFmtId="0" fontId="29" fillId="14" borderId="28" xfId="0" applyFont="1" applyFill="1" applyBorder="1" applyAlignment="1">
      <alignment horizontal="center" vertical="center"/>
    </xf>
    <xf numFmtId="0" fontId="28" fillId="17" borderId="38" xfId="0" applyFont="1" applyFill="1" applyBorder="1" applyAlignment="1">
      <alignment horizontal="center" vertical="center"/>
    </xf>
    <xf numFmtId="0" fontId="28" fillId="17" borderId="44" xfId="0" applyFont="1" applyFill="1" applyBorder="1" applyAlignment="1">
      <alignment horizontal="center" vertical="center"/>
    </xf>
    <xf numFmtId="0" fontId="28" fillId="17" borderId="34" xfId="0" applyFont="1" applyFill="1" applyBorder="1" applyAlignment="1">
      <alignment horizontal="center" vertical="center"/>
    </xf>
    <xf numFmtId="0" fontId="30" fillId="8" borderId="52" xfId="0" applyFont="1" applyFill="1" applyBorder="1" applyAlignment="1">
      <alignment horizontal="center" vertical="center"/>
    </xf>
    <xf numFmtId="0" fontId="30" fillId="8" borderId="53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29" fillId="22" borderId="52" xfId="0" applyFont="1" applyFill="1" applyBorder="1" applyAlignment="1">
      <alignment horizontal="center" vertical="center"/>
    </xf>
    <xf numFmtId="0" fontId="29" fillId="22" borderId="53" xfId="0" applyFont="1" applyFill="1" applyBorder="1" applyAlignment="1">
      <alignment horizontal="center" vertical="center"/>
    </xf>
    <xf numFmtId="0" fontId="29" fillId="22" borderId="28" xfId="0" applyFont="1" applyFill="1" applyBorder="1" applyAlignment="1">
      <alignment horizontal="center" vertical="center"/>
    </xf>
    <xf numFmtId="0" fontId="29" fillId="12" borderId="52" xfId="0" applyFont="1" applyFill="1" applyBorder="1" applyAlignment="1">
      <alignment horizontal="center" vertical="center"/>
    </xf>
    <xf numFmtId="0" fontId="29" fillId="12" borderId="53" xfId="0" applyFont="1" applyFill="1" applyBorder="1" applyAlignment="1">
      <alignment horizontal="center" vertical="center"/>
    </xf>
    <xf numFmtId="0" fontId="29" fillId="12" borderId="28" xfId="0" applyFont="1" applyFill="1" applyBorder="1" applyAlignment="1">
      <alignment horizontal="center" vertical="center"/>
    </xf>
    <xf numFmtId="0" fontId="28" fillId="16" borderId="52" xfId="0" applyFont="1" applyFill="1" applyBorder="1" applyAlignment="1">
      <alignment horizontal="center" vertical="center"/>
    </xf>
    <xf numFmtId="0" fontId="28" fillId="16" borderId="53" xfId="0" applyFont="1" applyFill="1" applyBorder="1" applyAlignment="1">
      <alignment horizontal="center" vertical="center"/>
    </xf>
    <xf numFmtId="0" fontId="28" fillId="16" borderId="28" xfId="0" applyFont="1" applyFill="1" applyBorder="1" applyAlignment="1">
      <alignment horizontal="center" vertical="center"/>
    </xf>
    <xf numFmtId="0" fontId="29" fillId="15" borderId="52" xfId="0" applyFont="1" applyFill="1" applyBorder="1" applyAlignment="1">
      <alignment horizontal="center" vertical="center"/>
    </xf>
    <xf numFmtId="0" fontId="29" fillId="15" borderId="53" xfId="0" applyFont="1" applyFill="1" applyBorder="1" applyAlignment="1">
      <alignment horizontal="center" vertical="center"/>
    </xf>
    <xf numFmtId="0" fontId="29" fillId="15" borderId="28" xfId="0" applyFont="1" applyFill="1" applyBorder="1" applyAlignment="1">
      <alignment horizontal="center" vertical="center"/>
    </xf>
    <xf numFmtId="0" fontId="28" fillId="7" borderId="52" xfId="0" applyFont="1" applyFill="1" applyBorder="1" applyAlignment="1">
      <alignment horizontal="center" vertical="center"/>
    </xf>
    <xf numFmtId="0" fontId="28" fillId="7" borderId="53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9" fillId="10" borderId="52" xfId="0" applyFont="1" applyFill="1" applyBorder="1" applyAlignment="1">
      <alignment horizontal="center" vertical="center"/>
    </xf>
    <xf numFmtId="0" fontId="29" fillId="10" borderId="53" xfId="0" applyFont="1" applyFill="1" applyBorder="1" applyAlignment="1">
      <alignment horizontal="center" vertical="center"/>
    </xf>
    <xf numFmtId="0" fontId="29" fillId="10" borderId="28" xfId="0" applyFont="1" applyFill="1" applyBorder="1" applyAlignment="1">
      <alignment horizontal="center" vertical="center"/>
    </xf>
    <xf numFmtId="0" fontId="32" fillId="28" borderId="33" xfId="0" applyFont="1" applyFill="1" applyBorder="1" applyAlignment="1">
      <alignment horizontal="center" vertical="center" wrapText="1"/>
    </xf>
    <xf numFmtId="0" fontId="32" fillId="28" borderId="46" xfId="0" applyFont="1" applyFill="1" applyBorder="1" applyAlignment="1">
      <alignment horizontal="center" vertical="center" wrapText="1"/>
    </xf>
    <xf numFmtId="0" fontId="32" fillId="28" borderId="50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52" xfId="0" applyFont="1" applyFill="1" applyBorder="1" applyAlignment="1">
      <alignment horizontal="center" vertical="center" wrapText="1"/>
    </xf>
    <xf numFmtId="0" fontId="32" fillId="19" borderId="17" xfId="0" applyFont="1" applyFill="1" applyBorder="1" applyAlignment="1">
      <alignment horizontal="center" vertical="center" wrapText="1"/>
    </xf>
    <xf numFmtId="0" fontId="32" fillId="19" borderId="54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17" xfId="0" applyFont="1" applyFill="1" applyBorder="1" applyAlignment="1">
      <alignment horizontal="center" vertical="center" wrapText="1"/>
    </xf>
    <xf numFmtId="0" fontId="35" fillId="11" borderId="12" xfId="0" applyFont="1" applyFill="1" applyBorder="1" applyAlignment="1">
      <alignment horizontal="center" vertical="center" wrapText="1"/>
    </xf>
    <xf numFmtId="0" fontId="35" fillId="11" borderId="17" xfId="0" applyFont="1" applyFill="1" applyBorder="1" applyAlignment="1">
      <alignment horizontal="center" vertical="center" wrapText="1"/>
    </xf>
    <xf numFmtId="0" fontId="35" fillId="11" borderId="52" xfId="0" applyFont="1" applyFill="1" applyBorder="1" applyAlignment="1">
      <alignment horizontal="center" vertical="center" wrapText="1"/>
    </xf>
    <xf numFmtId="0" fontId="35" fillId="14" borderId="13" xfId="0" applyFont="1" applyFill="1" applyBorder="1" applyAlignment="1">
      <alignment horizontal="center" vertical="center" wrapText="1"/>
    </xf>
    <xf numFmtId="0" fontId="35" fillId="14" borderId="18" xfId="0" applyFont="1" applyFill="1" applyBorder="1" applyAlignment="1">
      <alignment horizontal="center" vertical="center" wrapText="1"/>
    </xf>
    <xf numFmtId="0" fontId="35" fillId="22" borderId="13" xfId="0" applyFont="1" applyFill="1" applyBorder="1" applyAlignment="1">
      <alignment horizontal="center" vertical="center" wrapText="1"/>
    </xf>
    <xf numFmtId="0" fontId="35" fillId="22" borderId="18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17" xfId="0" applyFont="1" applyFill="1" applyBorder="1" applyAlignment="1">
      <alignment horizontal="center" vertical="center" wrapText="1"/>
    </xf>
    <xf numFmtId="0" fontId="31" fillId="23" borderId="16" xfId="0" applyFont="1" applyFill="1" applyBorder="1" applyAlignment="1">
      <alignment horizontal="center" vertical="center" wrapText="1"/>
    </xf>
    <xf numFmtId="0" fontId="31" fillId="23" borderId="12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1" fillId="23" borderId="42" xfId="0" applyFont="1" applyFill="1" applyBorder="1" applyAlignment="1">
      <alignment horizontal="center" vertical="center" wrapText="1"/>
    </xf>
    <xf numFmtId="0" fontId="31" fillId="23" borderId="53" xfId="0" applyFont="1" applyFill="1" applyBorder="1" applyAlignment="1">
      <alignment horizontal="center" vertical="center" wrapText="1"/>
    </xf>
    <xf numFmtId="0" fontId="31" fillId="23" borderId="28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 wrapText="1"/>
    </xf>
    <xf numFmtId="0" fontId="36" fillId="3" borderId="55" xfId="0" applyFont="1" applyFill="1" applyBorder="1" applyAlignment="1">
      <alignment horizontal="center" vertical="center" wrapText="1"/>
    </xf>
    <xf numFmtId="0" fontId="36" fillId="3" borderId="56" xfId="0" applyFont="1" applyFill="1" applyBorder="1" applyAlignment="1">
      <alignment horizontal="center" vertical="center" wrapText="1"/>
    </xf>
    <xf numFmtId="0" fontId="36" fillId="3" borderId="57" xfId="0" applyFont="1" applyFill="1" applyBorder="1" applyAlignment="1">
      <alignment horizontal="center" vertical="center" wrapText="1"/>
    </xf>
    <xf numFmtId="0" fontId="37" fillId="11" borderId="12" xfId="0" applyFont="1" applyFill="1" applyBorder="1" applyAlignment="1">
      <alignment vertical="center"/>
    </xf>
    <xf numFmtId="0" fontId="35" fillId="12" borderId="13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38" fillId="16" borderId="16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5" fillId="9" borderId="16" xfId="0" applyFont="1" applyFill="1" applyBorder="1" applyAlignment="1">
      <alignment horizontal="center" vertical="center" wrapText="1"/>
    </xf>
    <xf numFmtId="0" fontId="36" fillId="8" borderId="43" xfId="0" applyFont="1" applyFill="1" applyBorder="1" applyAlignment="1">
      <alignment horizontal="center" vertical="center" wrapText="1"/>
    </xf>
    <xf numFmtId="0" fontId="36" fillId="8" borderId="44" xfId="0" applyFont="1" applyFill="1" applyBorder="1" applyAlignment="1">
      <alignment horizontal="center" vertical="center" wrapText="1"/>
    </xf>
    <xf numFmtId="0" fontId="36" fillId="8" borderId="34" xfId="0" applyFont="1" applyFill="1" applyBorder="1" applyAlignment="1">
      <alignment horizontal="center" vertical="center" wrapText="1"/>
    </xf>
    <xf numFmtId="0" fontId="36" fillId="8" borderId="55" xfId="0" applyFont="1" applyFill="1" applyBorder="1" applyAlignment="1">
      <alignment horizontal="center" vertical="center" wrapText="1"/>
    </xf>
    <xf numFmtId="0" fontId="36" fillId="8" borderId="56" xfId="0" applyFont="1" applyFill="1" applyBorder="1" applyAlignment="1">
      <alignment horizontal="center" vertical="center" wrapText="1"/>
    </xf>
    <xf numFmtId="0" fontId="36" fillId="8" borderId="57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35" fillId="12" borderId="52" xfId="0" applyFont="1" applyFill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55" xfId="0" applyFont="1" applyFill="1" applyBorder="1" applyAlignment="1">
      <alignment horizontal="center" vertical="center" wrapText="1"/>
    </xf>
    <xf numFmtId="0" fontId="31" fillId="2" borderId="56" xfId="0" applyFont="1" applyFill="1" applyBorder="1" applyAlignment="1">
      <alignment horizontal="center" vertical="center" wrapText="1"/>
    </xf>
    <xf numFmtId="0" fontId="31" fillId="2" borderId="57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2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56" xfId="0" applyFont="1" applyFill="1" applyBorder="1" applyAlignment="1">
      <alignment horizontal="center" vertical="center" wrapText="1"/>
    </xf>
    <xf numFmtId="0" fontId="32" fillId="2" borderId="57" xfId="0" applyFont="1" applyFill="1" applyBorder="1" applyAlignment="1">
      <alignment horizontal="center" vertical="center" wrapText="1"/>
    </xf>
    <xf numFmtId="0" fontId="35" fillId="14" borderId="12" xfId="0" applyFont="1" applyFill="1" applyBorder="1" applyAlignment="1">
      <alignment horizontal="center" vertical="center" wrapText="1"/>
    </xf>
    <xf numFmtId="0" fontId="35" fillId="15" borderId="33" xfId="0" applyFont="1" applyFill="1" applyBorder="1" applyAlignment="1">
      <alignment horizontal="center" vertical="center" wrapText="1"/>
    </xf>
    <xf numFmtId="0" fontId="35" fillId="15" borderId="46" xfId="0" applyFont="1" applyFill="1" applyBorder="1" applyAlignment="1">
      <alignment horizontal="center" vertical="center" wrapText="1"/>
    </xf>
    <xf numFmtId="0" fontId="35" fillId="15" borderId="32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16" borderId="58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center" wrapText="1"/>
    </xf>
    <xf numFmtId="0" fontId="35" fillId="22" borderId="58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1" fillId="25" borderId="5" xfId="0" applyFont="1" applyFill="1" applyBorder="1" applyAlignment="1">
      <alignment horizontal="center" vertical="center"/>
    </xf>
    <xf numFmtId="0" fontId="31" fillId="25" borderId="6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7" xfId="0" applyFont="1" applyFill="1" applyBorder="1" applyAlignment="1">
      <alignment horizontal="center" vertical="center"/>
    </xf>
    <xf numFmtId="0" fontId="53" fillId="5" borderId="45" xfId="0" applyFont="1" applyFill="1" applyBorder="1" applyAlignment="1">
      <alignment horizontal="center" vertical="center"/>
    </xf>
    <xf numFmtId="0" fontId="53" fillId="5" borderId="46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0" fontId="31" fillId="4" borderId="49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indent="3"/>
    </xf>
    <xf numFmtId="0" fontId="13" fillId="2" borderId="5" xfId="0" applyFont="1" applyFill="1" applyBorder="1" applyAlignment="1">
      <alignment horizontal="left" vertical="center" indent="3"/>
    </xf>
    <xf numFmtId="0" fontId="13" fillId="2" borderId="8" xfId="0" applyFont="1" applyFill="1" applyBorder="1" applyAlignment="1">
      <alignment horizontal="left" vertical="center" indent="3"/>
    </xf>
    <xf numFmtId="0" fontId="13" fillId="2" borderId="0" xfId="0" applyFont="1" applyFill="1" applyBorder="1" applyAlignment="1">
      <alignment horizontal="left" vertical="center" indent="3"/>
    </xf>
    <xf numFmtId="0" fontId="35" fillId="24" borderId="43" xfId="0" applyFont="1" applyFill="1" applyBorder="1" applyAlignment="1">
      <alignment horizontal="center" vertical="center" wrapText="1"/>
    </xf>
    <xf numFmtId="0" fontId="35" fillId="24" borderId="8" xfId="0" applyFont="1" applyFill="1" applyBorder="1" applyAlignment="1">
      <alignment horizontal="center" vertical="center" wrapText="1"/>
    </xf>
    <xf numFmtId="0" fontId="35" fillId="24" borderId="55" xfId="0" applyFont="1" applyFill="1" applyBorder="1" applyAlignment="1">
      <alignment horizontal="center" vertical="center" wrapText="1"/>
    </xf>
    <xf numFmtId="0" fontId="32" fillId="21" borderId="8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32" fillId="21" borderId="7" xfId="0" applyFont="1" applyFill="1" applyBorder="1" applyAlignment="1">
      <alignment horizontal="center" vertical="center" wrapText="1"/>
    </xf>
    <xf numFmtId="0" fontId="32" fillId="21" borderId="55" xfId="0" applyFont="1" applyFill="1" applyBorder="1" applyAlignment="1">
      <alignment horizontal="center" vertical="center" wrapText="1"/>
    </xf>
    <xf numFmtId="0" fontId="32" fillId="21" borderId="56" xfId="0" applyFont="1" applyFill="1" applyBorder="1" applyAlignment="1">
      <alignment horizontal="center" vertical="center" wrapText="1"/>
    </xf>
    <xf numFmtId="0" fontId="32" fillId="21" borderId="57" xfId="0" applyFont="1" applyFill="1" applyBorder="1" applyAlignment="1">
      <alignment horizontal="center" vertical="center" wrapText="1"/>
    </xf>
    <xf numFmtId="0" fontId="31" fillId="25" borderId="42" xfId="0" applyFont="1" applyFill="1" applyBorder="1" applyAlignment="1">
      <alignment horizontal="center" vertical="center" wrapText="1"/>
    </xf>
    <xf numFmtId="0" fontId="31" fillId="25" borderId="53" xfId="0" applyFont="1" applyFill="1" applyBorder="1" applyAlignment="1">
      <alignment horizontal="center" vertical="center" wrapText="1"/>
    </xf>
    <xf numFmtId="0" fontId="31" fillId="25" borderId="28" xfId="0" applyFont="1" applyFill="1" applyBorder="1" applyAlignment="1">
      <alignment horizontal="center" vertical="center" wrapText="1"/>
    </xf>
    <xf numFmtId="0" fontId="32" fillId="20" borderId="43" xfId="0" applyFont="1" applyFill="1" applyBorder="1" applyAlignment="1">
      <alignment horizontal="center" vertical="center" wrapText="1"/>
    </xf>
    <xf numFmtId="0" fontId="32" fillId="20" borderId="44" xfId="0" applyFont="1" applyFill="1" applyBorder="1" applyAlignment="1">
      <alignment horizontal="center" vertical="center" wrapText="1"/>
    </xf>
    <xf numFmtId="0" fontId="32" fillId="20" borderId="34" xfId="0" applyFont="1" applyFill="1" applyBorder="1" applyAlignment="1">
      <alignment horizontal="center" vertical="center" wrapText="1"/>
    </xf>
    <xf numFmtId="0" fontId="32" fillId="20" borderId="8" xfId="0" applyFont="1" applyFill="1" applyBorder="1" applyAlignment="1">
      <alignment horizontal="center" vertical="center" wrapText="1"/>
    </xf>
    <xf numFmtId="0" fontId="32" fillId="20" borderId="0" xfId="0" applyFont="1" applyFill="1" applyBorder="1" applyAlignment="1">
      <alignment horizontal="center" vertical="center" wrapText="1"/>
    </xf>
    <xf numFmtId="0" fontId="32" fillId="20" borderId="7" xfId="0" applyFont="1" applyFill="1" applyBorder="1" applyAlignment="1">
      <alignment horizontal="center" vertical="center" wrapText="1"/>
    </xf>
    <xf numFmtId="0" fontId="32" fillId="20" borderId="55" xfId="0" applyFont="1" applyFill="1" applyBorder="1" applyAlignment="1">
      <alignment horizontal="center" vertical="center" wrapText="1"/>
    </xf>
    <xf numFmtId="0" fontId="32" fillId="20" borderId="56" xfId="0" applyFont="1" applyFill="1" applyBorder="1" applyAlignment="1">
      <alignment horizontal="center" vertical="center" wrapText="1"/>
    </xf>
    <xf numFmtId="0" fontId="32" fillId="20" borderId="57" xfId="0" applyFont="1" applyFill="1" applyBorder="1" applyAlignment="1">
      <alignment horizontal="center" vertical="center" wrapText="1"/>
    </xf>
    <xf numFmtId="0" fontId="32" fillId="7" borderId="59" xfId="0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5" xfId="0" applyFont="1" applyFill="1" applyBorder="1" applyAlignment="1">
      <alignment horizontal="center" vertical="center" wrapText="1"/>
    </xf>
    <xf numFmtId="0" fontId="31" fillId="25" borderId="8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3" fillId="25" borderId="21" xfId="0" applyFont="1" applyFill="1" applyBorder="1" applyAlignment="1">
      <alignment horizontal="center" vertical="center" wrapText="1"/>
    </xf>
    <xf numFmtId="0" fontId="33" fillId="25" borderId="19" xfId="0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horizontal="center" vertical="center" wrapText="1"/>
    </xf>
    <xf numFmtId="0" fontId="33" fillId="25" borderId="35" xfId="0" applyFont="1" applyFill="1" applyBorder="1" applyAlignment="1">
      <alignment horizontal="center" vertical="center" wrapText="1"/>
    </xf>
    <xf numFmtId="0" fontId="33" fillId="25" borderId="36" xfId="0" applyFont="1" applyFill="1" applyBorder="1" applyAlignment="1">
      <alignment horizontal="center" vertical="center" wrapText="1"/>
    </xf>
    <xf numFmtId="0" fontId="33" fillId="25" borderId="37" xfId="0" applyFont="1" applyFill="1" applyBorder="1" applyAlignment="1">
      <alignment horizontal="center" vertical="center" wrapText="1"/>
    </xf>
    <xf numFmtId="0" fontId="35" fillId="24" borderId="43" xfId="0" applyFont="1" applyFill="1" applyBorder="1" applyAlignment="1" quotePrefix="1">
      <alignment horizontal="center" vertical="center" wrapText="1"/>
    </xf>
    <xf numFmtId="0" fontId="35" fillId="24" borderId="8" xfId="0" applyFont="1" applyFill="1" applyBorder="1" applyAlignment="1" quotePrefix="1">
      <alignment horizontal="center" vertical="center" wrapText="1"/>
    </xf>
    <xf numFmtId="0" fontId="35" fillId="24" borderId="55" xfId="0" applyFont="1" applyFill="1" applyBorder="1" applyAlignment="1" quotePrefix="1">
      <alignment horizontal="center" vertical="center" wrapText="1"/>
    </xf>
    <xf numFmtId="0" fontId="32" fillId="28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1" fillId="23" borderId="13" xfId="0" applyFont="1" applyFill="1" applyBorder="1" applyAlignment="1">
      <alignment horizontal="center" vertical="center" wrapText="1"/>
    </xf>
    <xf numFmtId="0" fontId="35" fillId="14" borderId="16" xfId="0" applyFont="1" applyFill="1" applyBorder="1" applyAlignment="1">
      <alignment horizontal="center" vertical="center" wrapText="1"/>
    </xf>
    <xf numFmtId="0" fontId="32" fillId="28" borderId="8" xfId="0" applyFont="1" applyFill="1" applyBorder="1" applyAlignment="1">
      <alignment horizontal="center" vertical="center" wrapText="1"/>
    </xf>
    <xf numFmtId="0" fontId="35" fillId="11" borderId="13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52" xfId="0" applyFont="1" applyFill="1" applyBorder="1" applyAlignment="1">
      <alignment horizontal="center" vertical="center" wrapText="1"/>
    </xf>
    <xf numFmtId="0" fontId="35" fillId="24" borderId="42" xfId="0" applyFont="1" applyFill="1" applyBorder="1" applyAlignment="1">
      <alignment horizontal="center" vertical="center" wrapText="1"/>
    </xf>
    <xf numFmtId="0" fontId="35" fillId="24" borderId="60" xfId="0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1" fillId="23" borderId="44" xfId="0" applyFont="1" applyFill="1" applyBorder="1" applyAlignment="1">
      <alignment horizontal="center" vertical="center" wrapText="1"/>
    </xf>
    <xf numFmtId="0" fontId="31" fillId="23" borderId="34" xfId="0" applyFont="1" applyFill="1" applyBorder="1" applyAlignment="1">
      <alignment horizontal="center" vertical="center" wrapText="1"/>
    </xf>
    <xf numFmtId="0" fontId="35" fillId="12" borderId="44" xfId="0" applyFont="1" applyFill="1" applyBorder="1" applyAlignment="1">
      <alignment horizontal="center" vertical="center"/>
    </xf>
    <xf numFmtId="0" fontId="35" fillId="12" borderId="34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 wrapText="1"/>
    </xf>
    <xf numFmtId="0" fontId="31" fillId="20" borderId="44" xfId="0" applyFont="1" applyFill="1" applyBorder="1" applyAlignment="1">
      <alignment horizontal="center" vertical="center"/>
    </xf>
    <xf numFmtId="0" fontId="31" fillId="20" borderId="34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0" fontId="31" fillId="20" borderId="7" xfId="0" applyFont="1" applyFill="1" applyBorder="1" applyAlignment="1">
      <alignment horizontal="center" vertical="center"/>
    </xf>
    <xf numFmtId="0" fontId="31" fillId="20" borderId="56" xfId="0" applyFont="1" applyFill="1" applyBorder="1" applyAlignment="1">
      <alignment horizontal="center" vertical="center"/>
    </xf>
    <xf numFmtId="0" fontId="31" fillId="20" borderId="57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57" fillId="27" borderId="0" xfId="0" applyFont="1" applyFill="1" applyAlignment="1">
      <alignment horizontal="center"/>
    </xf>
    <xf numFmtId="172" fontId="16" fillId="3" borderId="0" xfId="22" applyFont="1" applyFill="1" applyBorder="1" applyAlignment="1">
      <alignment horizontal="center" vertical="center"/>
      <protection/>
    </xf>
    <xf numFmtId="172" fontId="16" fillId="3" borderId="0" xfId="22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8" fontId="9" fillId="0" borderId="0" xfId="0" applyNumberFormat="1" applyFont="1" applyFill="1" applyBorder="1" applyAlignment="1">
      <alignment horizontal="center" vertical="center"/>
    </xf>
    <xf numFmtId="18" fontId="1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1" fillId="25" borderId="6" xfId="0" applyFont="1" applyFill="1" applyBorder="1" applyAlignment="1">
      <alignment horizontal="center" vertical="center" wrapText="1"/>
    </xf>
    <xf numFmtId="0" fontId="31" fillId="25" borderId="7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31" fillId="23" borderId="23" xfId="0" applyFont="1" applyFill="1" applyBorder="1" applyAlignment="1">
      <alignment horizontal="center" vertical="center" wrapText="1"/>
    </xf>
    <xf numFmtId="0" fontId="35" fillId="10" borderId="13" xfId="0" applyFont="1" applyFill="1" applyBorder="1" applyAlignment="1">
      <alignment horizontal="center" vertical="center" wrapText="1"/>
    </xf>
    <xf numFmtId="0" fontId="36" fillId="3" borderId="23" xfId="0" applyFont="1" applyFill="1" applyBorder="1" applyAlignment="1">
      <alignment horizontal="center" vertical="center" wrapText="1"/>
    </xf>
    <xf numFmtId="0" fontId="37" fillId="10" borderId="13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2" fillId="16" borderId="23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19" borderId="23" xfId="0" applyFont="1" applyFill="1" applyBorder="1" applyAlignment="1">
      <alignment horizontal="center" vertical="center" wrapText="1"/>
    </xf>
    <xf numFmtId="0" fontId="35" fillId="9" borderId="58" xfId="0" applyFont="1" applyFill="1" applyBorder="1" applyAlignment="1">
      <alignment horizontal="center" vertical="center" wrapText="1"/>
    </xf>
    <xf numFmtId="0" fontId="35" fillId="14" borderId="17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32" fillId="19" borderId="47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7"/>
          <c:y val="0.00625"/>
          <c:w val="0.987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</c:v>
                </c:pt>
                <c:pt idx="5">
                  <c:v>18</c:v>
                </c:pt>
                <c:pt idx="6">
                  <c:v>21.5</c:v>
                </c:pt>
                <c:pt idx="7">
                  <c:v>20</c:v>
                </c:pt>
                <c:pt idx="8">
                  <c:v>20.5</c:v>
                </c:pt>
                <c:pt idx="9">
                  <c:v>7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0.1492537313432836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0.1492537313432836</c:v>
                </c:pt>
                <c:pt idx="8">
                  <c:v>0.15298507462686567</c:v>
                </c:pt>
                <c:pt idx="9">
                  <c:v>0.05223880597014926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6625042"/>
        <c:axId val="61189923"/>
      </c:barChart>
      <c:catAx>
        <c:axId val="366250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86825" y="149637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20</xdr:col>
      <xdr:colOff>952500</xdr:colOff>
      <xdr:row>197</xdr:row>
      <xdr:rowOff>123825</xdr:rowOff>
    </xdr:to>
    <xdr:graphicFrame>
      <xdr:nvGraphicFramePr>
        <xdr:cNvPr id="2" name="Chart 2"/>
        <xdr:cNvGraphicFramePr/>
      </xdr:nvGraphicFramePr>
      <xdr:xfrm>
        <a:off x="2724150" y="23298150"/>
        <a:ext cx="22717125" cy="2252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886825" y="22002750"/>
          <a:ext cx="11144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2762250</xdr:colOff>
      <xdr:row>38</xdr:row>
      <xdr:rowOff>371475</xdr:rowOff>
    </xdr:from>
    <xdr:to>
      <xdr:col>19</xdr:col>
      <xdr:colOff>0</xdr:colOff>
      <xdr:row>38</xdr:row>
      <xdr:rowOff>371475</xdr:rowOff>
    </xdr:to>
    <xdr:sp>
      <xdr:nvSpPr>
        <xdr:cNvPr id="4" name="Line 4"/>
        <xdr:cNvSpPr>
          <a:spLocks/>
        </xdr:cNvSpPr>
      </xdr:nvSpPr>
      <xdr:spPr>
        <a:xfrm>
          <a:off x="5486400" y="14944725"/>
          <a:ext cx="178879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5" name="Line 5"/>
        <xdr:cNvSpPr>
          <a:spLocks/>
        </xdr:cNvSpPr>
      </xdr:nvSpPr>
      <xdr:spPr>
        <a:xfrm>
          <a:off x="9963150" y="3943350"/>
          <a:ext cx="179070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1057275</xdr:colOff>
      <xdr:row>18</xdr:row>
      <xdr:rowOff>333375</xdr:rowOff>
    </xdr:from>
    <xdr:to>
      <xdr:col>22</xdr:col>
      <xdr:colOff>1095375</xdr:colOff>
      <xdr:row>18</xdr:row>
      <xdr:rowOff>333375</xdr:rowOff>
    </xdr:to>
    <xdr:sp>
      <xdr:nvSpPr>
        <xdr:cNvPr id="6" name="Line 6"/>
        <xdr:cNvSpPr>
          <a:spLocks/>
        </xdr:cNvSpPr>
      </xdr:nvSpPr>
      <xdr:spPr>
        <a:xfrm>
          <a:off x="23317200" y="7296150"/>
          <a:ext cx="44958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7" name="Line 7"/>
        <xdr:cNvSpPr>
          <a:spLocks/>
        </xdr:cNvSpPr>
      </xdr:nvSpPr>
      <xdr:spPr>
        <a:xfrm>
          <a:off x="27832050" y="3943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1095375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8" name="Line 8"/>
        <xdr:cNvSpPr>
          <a:spLocks/>
        </xdr:cNvSpPr>
      </xdr:nvSpPr>
      <xdr:spPr>
        <a:xfrm>
          <a:off x="23355300" y="7305675"/>
          <a:ext cx="19050" cy="7667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2790825</xdr:colOff>
      <xdr:row>20</xdr:row>
      <xdr:rowOff>342900</xdr:rowOff>
    </xdr:from>
    <xdr:to>
      <xdr:col>3</xdr:col>
      <xdr:colOff>0</xdr:colOff>
      <xdr:row>38</xdr:row>
      <xdr:rowOff>381000</xdr:rowOff>
    </xdr:to>
    <xdr:sp>
      <xdr:nvSpPr>
        <xdr:cNvPr id="9" name="Line 9"/>
        <xdr:cNvSpPr>
          <a:spLocks/>
        </xdr:cNvSpPr>
      </xdr:nvSpPr>
      <xdr:spPr>
        <a:xfrm flipV="1">
          <a:off x="5514975" y="8067675"/>
          <a:ext cx="28575" cy="6886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2781300</xdr:colOff>
      <xdr:row>20</xdr:row>
      <xdr:rowOff>342900</xdr:rowOff>
    </xdr:from>
    <xdr:to>
      <xdr:col>6</xdr:col>
      <xdr:colOff>1104900</xdr:colOff>
      <xdr:row>20</xdr:row>
      <xdr:rowOff>342900</xdr:rowOff>
    </xdr:to>
    <xdr:sp>
      <xdr:nvSpPr>
        <xdr:cNvPr id="10" name="Line 10"/>
        <xdr:cNvSpPr>
          <a:spLocks/>
        </xdr:cNvSpPr>
      </xdr:nvSpPr>
      <xdr:spPr>
        <a:xfrm>
          <a:off x="5505450" y="8067675"/>
          <a:ext cx="448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10</xdr:row>
      <xdr:rowOff>0</xdr:rowOff>
    </xdr:from>
    <xdr:to>
      <xdr:col>6</xdr:col>
      <xdr:colOff>1095375</xdr:colOff>
      <xdr:row>20</xdr:row>
      <xdr:rowOff>371475</xdr:rowOff>
    </xdr:to>
    <xdr:sp>
      <xdr:nvSpPr>
        <xdr:cNvPr id="11" name="Line 11"/>
        <xdr:cNvSpPr>
          <a:spLocks/>
        </xdr:cNvSpPr>
      </xdr:nvSpPr>
      <xdr:spPr>
        <a:xfrm>
          <a:off x="9982200" y="3914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4803100" y="12639675"/>
          <a:ext cx="191452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2</xdr:col>
      <xdr:colOff>2362200</xdr:colOff>
      <xdr:row>31</xdr:row>
      <xdr:rowOff>114300</xdr:rowOff>
    </xdr:from>
    <xdr:to>
      <xdr:col>4</xdr:col>
      <xdr:colOff>342900</xdr:colOff>
      <xdr:row>33</xdr:row>
      <xdr:rowOff>285750</xdr:rowOff>
    </xdr:to>
    <xdr:sp>
      <xdr:nvSpPr>
        <xdr:cNvPr id="13" name="AutoShape 13"/>
        <xdr:cNvSpPr>
          <a:spLocks/>
        </xdr:cNvSpPr>
      </xdr:nvSpPr>
      <xdr:spPr>
        <a:xfrm>
          <a:off x="5086350" y="12030075"/>
          <a:ext cx="1914525" cy="923925"/>
        </a:xfrm>
        <a:prstGeom prst="wedgeRoundRectCallout">
          <a:avLst>
            <a:gd name="adj1" fmla="val 3731"/>
            <a:gd name="adj2" fmla="val -13041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802.18</a:t>
          </a:r>
        </a:p>
      </xdr:txBody>
    </xdr:sp>
    <xdr:clientData/>
  </xdr:twoCellAnchor>
  <xdr:twoCellAnchor>
    <xdr:from>
      <xdr:col>13</xdr:col>
      <xdr:colOff>723900</xdr:colOff>
      <xdr:row>25</xdr:row>
      <xdr:rowOff>57150</xdr:rowOff>
    </xdr:from>
    <xdr:to>
      <xdr:col>15</xdr:col>
      <xdr:colOff>409575</xdr:colOff>
      <xdr:row>27</xdr:row>
      <xdr:rowOff>219075</xdr:rowOff>
    </xdr:to>
    <xdr:sp>
      <xdr:nvSpPr>
        <xdr:cNvPr id="14" name="AutoShape 14"/>
        <xdr:cNvSpPr>
          <a:spLocks/>
        </xdr:cNvSpPr>
      </xdr:nvSpPr>
      <xdr:spPr>
        <a:xfrm>
          <a:off x="17411700" y="9686925"/>
          <a:ext cx="1914525" cy="923925"/>
        </a:xfrm>
        <a:prstGeom prst="wedgeRoundRectCallout">
          <a:avLst>
            <a:gd name="adj1" fmla="val -745"/>
            <a:gd name="adj2" fmla="val -125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802.18</a:t>
          </a:r>
        </a:p>
      </xdr:txBody>
    </xdr:sp>
    <xdr:clientData/>
  </xdr:twoCellAnchor>
  <xdr:twoCellAnchor>
    <xdr:from>
      <xdr:col>17</xdr:col>
      <xdr:colOff>581025</xdr:colOff>
      <xdr:row>30</xdr:row>
      <xdr:rowOff>285750</xdr:rowOff>
    </xdr:from>
    <xdr:to>
      <xdr:col>19</xdr:col>
      <xdr:colOff>266700</xdr:colOff>
      <xdr:row>33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21726525" y="11820525"/>
          <a:ext cx="1914525" cy="923925"/>
        </a:xfrm>
        <a:prstGeom prst="wedgeRoundRectCallout">
          <a:avLst>
            <a:gd name="adj1" fmla="val -50000"/>
            <a:gd name="adj2" fmla="val 1187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802.18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lan\docs\ieee802\November%202002\11-02-628r2-W-802.11-WG-Tentative-Agenda-November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lan\docs\ieee802\November%202002\11-02-628r4-W-802.11-WG-Tentative-Agenda-Novembe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Joint 11-15-18-19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99"/>
  <sheetViews>
    <sheetView showGridLines="0" tabSelected="1" zoomScale="33" zoomScaleNormal="33" zoomScaleSheetLayoutView="25"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34.8515625" style="20" customWidth="1"/>
    <col min="3" max="3" width="42.28125" style="20" customWidth="1"/>
    <col min="4" max="23" width="16.7109375" style="20" customWidth="1"/>
    <col min="24" max="24" width="18.421875" style="35" customWidth="1"/>
    <col min="25" max="25" width="19.140625" style="41" customWidth="1"/>
    <col min="26" max="26" width="14.00390625" style="20" bestFit="1" customWidth="1"/>
    <col min="27" max="27" width="9.140625" style="20" customWidth="1"/>
    <col min="28" max="28" width="16.8515625" style="20" bestFit="1" customWidth="1"/>
    <col min="29" max="16384" width="9.140625" style="20" customWidth="1"/>
  </cols>
  <sheetData>
    <row r="1" s="5" customFormat="1" ht="7.5" customHeight="1" thickBot="1">
      <c r="Y1" s="36"/>
    </row>
    <row r="2" spans="2:25" s="5" customFormat="1" ht="29.25" customHeight="1" thickBot="1">
      <c r="B2" s="25" t="str">
        <f>'[2]Cover'!$C$3</f>
        <v>PLENARY</v>
      </c>
      <c r="C2" s="674" t="s">
        <v>169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11"/>
      <c r="W2" s="12"/>
      <c r="X2" s="27"/>
      <c r="Y2" s="36"/>
    </row>
    <row r="3" spans="2:25" s="5" customFormat="1" ht="29.25" customHeight="1">
      <c r="B3" s="669" t="str">
        <f>'[2]Cover'!$C$4</f>
        <v>R4</v>
      </c>
      <c r="C3" s="676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13"/>
      <c r="W3" s="14"/>
      <c r="X3" s="27"/>
      <c r="Y3" s="36"/>
    </row>
    <row r="4" spans="2:25" s="5" customFormat="1" ht="51.75" customHeight="1">
      <c r="B4" s="670"/>
      <c r="C4" s="292" t="s">
        <v>170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3"/>
      <c r="W4" s="14"/>
      <c r="X4" s="27"/>
      <c r="Y4" s="36"/>
    </row>
    <row r="5" spans="2:25" s="5" customFormat="1" ht="51.75" customHeight="1">
      <c r="B5" s="670"/>
      <c r="C5" s="292" t="s">
        <v>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68"/>
      <c r="U5" s="2"/>
      <c r="V5" s="13"/>
      <c r="W5" s="14"/>
      <c r="X5" s="27"/>
      <c r="Y5" s="36"/>
    </row>
    <row r="6" spans="2:25" s="5" customFormat="1" ht="27.75" customHeight="1">
      <c r="B6" s="670"/>
      <c r="C6" s="137" t="s">
        <v>25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3"/>
      <c r="W6" s="14"/>
      <c r="X6" s="27"/>
      <c r="Y6" s="36"/>
    </row>
    <row r="7" spans="2:25" s="5" customFormat="1" ht="20.25" customHeight="1" thickBot="1">
      <c r="B7" s="670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  <c r="W7" s="9"/>
      <c r="X7" s="28"/>
      <c r="Y7" s="36"/>
    </row>
    <row r="8" spans="1:25" s="22" customFormat="1" ht="30.75" thickBot="1">
      <c r="A8" s="21"/>
      <c r="B8" s="670"/>
      <c r="C8" s="380" t="s">
        <v>72</v>
      </c>
      <c r="D8" s="671" t="s">
        <v>73</v>
      </c>
      <c r="E8" s="672"/>
      <c r="F8" s="672"/>
      <c r="G8" s="673"/>
      <c r="H8" s="671" t="s">
        <v>74</v>
      </c>
      <c r="I8" s="672"/>
      <c r="J8" s="672"/>
      <c r="K8" s="673"/>
      <c r="L8" s="671" t="s">
        <v>75</v>
      </c>
      <c r="M8" s="672"/>
      <c r="N8" s="672"/>
      <c r="O8" s="673"/>
      <c r="P8" s="671" t="s">
        <v>76</v>
      </c>
      <c r="Q8" s="672"/>
      <c r="R8" s="672"/>
      <c r="S8" s="672"/>
      <c r="T8" s="671" t="s">
        <v>77</v>
      </c>
      <c r="U8" s="672"/>
      <c r="V8" s="672"/>
      <c r="W8" s="673"/>
      <c r="X8" s="29"/>
      <c r="Y8" s="37"/>
    </row>
    <row r="9" spans="1:25" s="22" customFormat="1" ht="30" customHeight="1">
      <c r="A9" s="21"/>
      <c r="B9" s="699" t="s">
        <v>28</v>
      </c>
      <c r="C9" s="378"/>
      <c r="D9" s="705"/>
      <c r="E9" s="706"/>
      <c r="F9" s="706"/>
      <c r="G9" s="707"/>
      <c r="H9" s="701"/>
      <c r="I9" s="702"/>
      <c r="J9" s="702"/>
      <c r="K9" s="757"/>
      <c r="L9" s="702"/>
      <c r="M9" s="702"/>
      <c r="N9" s="702"/>
      <c r="O9" s="702"/>
      <c r="P9" s="714" t="s">
        <v>35</v>
      </c>
      <c r="Q9" s="715"/>
      <c r="R9" s="715"/>
      <c r="S9" s="716"/>
      <c r="T9" s="665" t="s">
        <v>83</v>
      </c>
      <c r="U9" s="665"/>
      <c r="V9" s="665"/>
      <c r="W9" s="666"/>
      <c r="X9" s="30"/>
      <c r="Y9" s="37"/>
    </row>
    <row r="10" spans="1:25" s="22" customFormat="1" ht="30" customHeight="1">
      <c r="A10" s="21"/>
      <c r="B10" s="700"/>
      <c r="C10" s="379"/>
      <c r="D10" s="708"/>
      <c r="E10" s="709"/>
      <c r="F10" s="709"/>
      <c r="G10" s="710"/>
      <c r="H10" s="703"/>
      <c r="I10" s="704"/>
      <c r="J10" s="704"/>
      <c r="K10" s="758"/>
      <c r="L10" s="704"/>
      <c r="M10" s="704"/>
      <c r="N10" s="704"/>
      <c r="O10" s="704"/>
      <c r="P10" s="719" t="s">
        <v>36</v>
      </c>
      <c r="Q10" s="532"/>
      <c r="R10" s="532"/>
      <c r="S10" s="533"/>
      <c r="T10" s="667"/>
      <c r="U10" s="667"/>
      <c r="V10" s="667"/>
      <c r="W10" s="668"/>
      <c r="X10" s="30"/>
      <c r="Y10" s="37"/>
    </row>
    <row r="11" spans="1:25" s="22" customFormat="1" ht="30" customHeight="1">
      <c r="A11" s="21"/>
      <c r="B11" s="711" t="s">
        <v>0</v>
      </c>
      <c r="C11" s="381"/>
      <c r="D11" s="690" t="s">
        <v>1</v>
      </c>
      <c r="E11" s="691"/>
      <c r="F11" s="691"/>
      <c r="G11" s="692"/>
      <c r="H11" s="622" t="s">
        <v>89</v>
      </c>
      <c r="I11" s="652" t="s">
        <v>23</v>
      </c>
      <c r="J11" s="624" t="s">
        <v>61</v>
      </c>
      <c r="K11" s="604" t="s">
        <v>14</v>
      </c>
      <c r="L11" s="759" t="s">
        <v>61</v>
      </c>
      <c r="M11" s="606" t="s">
        <v>88</v>
      </c>
      <c r="N11" s="621" t="s">
        <v>24</v>
      </c>
      <c r="O11" s="601" t="s">
        <v>86</v>
      </c>
      <c r="P11" s="718" t="s">
        <v>23</v>
      </c>
      <c r="Q11" s="597" t="s">
        <v>24</v>
      </c>
      <c r="R11" s="606" t="s">
        <v>88</v>
      </c>
      <c r="S11" s="720" t="s">
        <v>86</v>
      </c>
      <c r="T11" s="615" t="s">
        <v>34</v>
      </c>
      <c r="U11" s="615"/>
      <c r="V11" s="615"/>
      <c r="W11" s="616"/>
      <c r="X11" s="31"/>
      <c r="Y11" s="37"/>
    </row>
    <row r="12" spans="1:25" s="22" customFormat="1" ht="30" customHeight="1">
      <c r="A12" s="21"/>
      <c r="B12" s="712"/>
      <c r="C12" s="381"/>
      <c r="D12" s="693"/>
      <c r="E12" s="694"/>
      <c r="F12" s="694"/>
      <c r="G12" s="695"/>
      <c r="H12" s="622"/>
      <c r="I12" s="652"/>
      <c r="J12" s="624"/>
      <c r="K12" s="604"/>
      <c r="L12" s="759"/>
      <c r="M12" s="606"/>
      <c r="N12" s="621"/>
      <c r="O12" s="601"/>
      <c r="P12" s="718"/>
      <c r="Q12" s="597"/>
      <c r="R12" s="606"/>
      <c r="S12" s="720"/>
      <c r="T12" s="663"/>
      <c r="U12" s="663"/>
      <c r="V12" s="663"/>
      <c r="W12" s="664"/>
      <c r="X12" s="31"/>
      <c r="Y12" s="37"/>
    </row>
    <row r="13" spans="1:25" s="22" customFormat="1" ht="30" customHeight="1">
      <c r="A13" s="21"/>
      <c r="B13" s="712"/>
      <c r="C13" s="381"/>
      <c r="D13" s="693"/>
      <c r="E13" s="694"/>
      <c r="F13" s="694"/>
      <c r="G13" s="695"/>
      <c r="H13" s="622"/>
      <c r="I13" s="652"/>
      <c r="J13" s="624"/>
      <c r="K13" s="604"/>
      <c r="L13" s="759"/>
      <c r="M13" s="606"/>
      <c r="N13" s="621"/>
      <c r="O13" s="601"/>
      <c r="P13" s="718"/>
      <c r="Q13" s="597"/>
      <c r="R13" s="606"/>
      <c r="S13" s="720"/>
      <c r="T13" s="663"/>
      <c r="U13" s="663"/>
      <c r="V13" s="663"/>
      <c r="W13" s="664"/>
      <c r="X13" s="31"/>
      <c r="Y13" s="37"/>
    </row>
    <row r="14" spans="1:25" s="22" customFormat="1" ht="30" customHeight="1">
      <c r="A14" s="21"/>
      <c r="B14" s="713"/>
      <c r="C14" s="381"/>
      <c r="D14" s="693"/>
      <c r="E14" s="694"/>
      <c r="F14" s="694"/>
      <c r="G14" s="695"/>
      <c r="H14" s="622"/>
      <c r="I14" s="652"/>
      <c r="J14" s="624"/>
      <c r="K14" s="604"/>
      <c r="L14" s="759"/>
      <c r="M14" s="606"/>
      <c r="N14" s="621"/>
      <c r="O14" s="601"/>
      <c r="P14" s="718"/>
      <c r="Q14" s="597"/>
      <c r="R14" s="606"/>
      <c r="S14" s="720"/>
      <c r="T14" s="663"/>
      <c r="U14" s="663"/>
      <c r="V14" s="663"/>
      <c r="W14" s="664"/>
      <c r="X14" s="31"/>
      <c r="Y14" s="37"/>
    </row>
    <row r="15" spans="1:25" s="22" customFormat="1" ht="30" customHeight="1">
      <c r="A15" s="21"/>
      <c r="B15" s="370" t="s">
        <v>59</v>
      </c>
      <c r="C15" s="381"/>
      <c r="D15" s="693"/>
      <c r="E15" s="694"/>
      <c r="F15" s="694"/>
      <c r="G15" s="695"/>
      <c r="H15" s="608" t="s">
        <v>78</v>
      </c>
      <c r="I15" s="609"/>
      <c r="J15" s="609"/>
      <c r="K15" s="717"/>
      <c r="L15" s="760" t="s">
        <v>78</v>
      </c>
      <c r="M15" s="609"/>
      <c r="N15" s="609"/>
      <c r="O15" s="610"/>
      <c r="P15" s="608" t="s">
        <v>78</v>
      </c>
      <c r="Q15" s="609"/>
      <c r="R15" s="609"/>
      <c r="S15" s="717"/>
      <c r="T15" s="726" t="s">
        <v>78</v>
      </c>
      <c r="U15" s="726"/>
      <c r="V15" s="726"/>
      <c r="W15" s="727"/>
      <c r="X15" s="29"/>
      <c r="Y15" s="37"/>
    </row>
    <row r="16" spans="1:25" s="22" customFormat="1" ht="30">
      <c r="A16" s="21"/>
      <c r="B16" s="370" t="s">
        <v>60</v>
      </c>
      <c r="C16" s="381"/>
      <c r="D16" s="696"/>
      <c r="E16" s="697"/>
      <c r="F16" s="697"/>
      <c r="G16" s="698"/>
      <c r="H16" s="608"/>
      <c r="I16" s="609"/>
      <c r="J16" s="609"/>
      <c r="K16" s="717"/>
      <c r="L16" s="760"/>
      <c r="M16" s="609"/>
      <c r="N16" s="609"/>
      <c r="O16" s="610"/>
      <c r="P16" s="608"/>
      <c r="Q16" s="609"/>
      <c r="R16" s="609"/>
      <c r="S16" s="717"/>
      <c r="T16" s="663" t="s">
        <v>33</v>
      </c>
      <c r="U16" s="663"/>
      <c r="V16" s="663"/>
      <c r="W16" s="664"/>
      <c r="X16" s="29"/>
      <c r="Y16" s="37"/>
    </row>
    <row r="17" spans="1:25" s="22" customFormat="1" ht="30" customHeight="1">
      <c r="A17" s="21"/>
      <c r="B17" s="678" t="s">
        <v>31</v>
      </c>
      <c r="C17" s="381"/>
      <c r="D17" s="687"/>
      <c r="E17" s="688"/>
      <c r="F17" s="688"/>
      <c r="G17" s="689"/>
      <c r="H17" s="622" t="s">
        <v>89</v>
      </c>
      <c r="I17" s="652" t="s">
        <v>23</v>
      </c>
      <c r="J17" s="624" t="s">
        <v>61</v>
      </c>
      <c r="K17" s="761" t="s">
        <v>9</v>
      </c>
      <c r="L17" s="762" t="s">
        <v>43</v>
      </c>
      <c r="M17" s="721"/>
      <c r="N17" s="721"/>
      <c r="O17" s="722"/>
      <c r="P17" s="718" t="s">
        <v>23</v>
      </c>
      <c r="Q17" s="597" t="s">
        <v>24</v>
      </c>
      <c r="R17" s="606" t="s">
        <v>88</v>
      </c>
      <c r="S17" s="720" t="s">
        <v>86</v>
      </c>
      <c r="T17" s="663"/>
      <c r="U17" s="663"/>
      <c r="V17" s="663"/>
      <c r="W17" s="664"/>
      <c r="X17" s="32"/>
      <c r="Y17" s="37"/>
    </row>
    <row r="18" spans="1:25" s="22" customFormat="1" ht="30" customHeight="1">
      <c r="A18" s="21"/>
      <c r="B18" s="679"/>
      <c r="C18" s="381"/>
      <c r="D18" s="681" t="s">
        <v>69</v>
      </c>
      <c r="E18" s="682"/>
      <c r="F18" s="682"/>
      <c r="G18" s="683"/>
      <c r="H18" s="623"/>
      <c r="I18" s="652"/>
      <c r="J18" s="624"/>
      <c r="K18" s="763"/>
      <c r="L18" s="762"/>
      <c r="M18" s="721"/>
      <c r="N18" s="721"/>
      <c r="O18" s="722"/>
      <c r="P18" s="718"/>
      <c r="Q18" s="597"/>
      <c r="R18" s="606"/>
      <c r="S18" s="720"/>
      <c r="T18" s="663"/>
      <c r="U18" s="663"/>
      <c r="V18" s="663"/>
      <c r="W18" s="664"/>
      <c r="X18" s="32"/>
      <c r="Y18" s="37"/>
    </row>
    <row r="19" spans="1:25" s="22" customFormat="1" ht="30">
      <c r="A19" s="21"/>
      <c r="B19" s="680"/>
      <c r="C19" s="381"/>
      <c r="D19" s="684"/>
      <c r="E19" s="685"/>
      <c r="F19" s="685"/>
      <c r="G19" s="686"/>
      <c r="H19" s="623"/>
      <c r="I19" s="652"/>
      <c r="J19" s="624"/>
      <c r="K19" s="763"/>
      <c r="L19" s="762"/>
      <c r="M19" s="721"/>
      <c r="N19" s="721"/>
      <c r="O19" s="722"/>
      <c r="P19" s="718"/>
      <c r="Q19" s="597"/>
      <c r="R19" s="606"/>
      <c r="S19" s="720"/>
      <c r="T19" s="618"/>
      <c r="U19" s="618"/>
      <c r="V19" s="618"/>
      <c r="W19" s="619"/>
      <c r="X19" s="32"/>
      <c r="Y19" s="37"/>
    </row>
    <row r="20" spans="1:25" s="22" customFormat="1" ht="30" customHeight="1">
      <c r="A20" s="21"/>
      <c r="B20" s="725" t="s">
        <v>71</v>
      </c>
      <c r="C20" s="381"/>
      <c r="D20" s="636" t="s">
        <v>79</v>
      </c>
      <c r="E20" s="637"/>
      <c r="F20" s="637"/>
      <c r="G20" s="638"/>
      <c r="H20" s="632" t="s">
        <v>79</v>
      </c>
      <c r="I20" s="633"/>
      <c r="J20" s="633"/>
      <c r="K20" s="730"/>
      <c r="L20" s="764" t="s">
        <v>79</v>
      </c>
      <c r="M20" s="633"/>
      <c r="N20" s="633"/>
      <c r="O20" s="634"/>
      <c r="P20" s="632" t="s">
        <v>79</v>
      </c>
      <c r="Q20" s="633"/>
      <c r="R20" s="633"/>
      <c r="S20" s="730"/>
      <c r="T20" s="728" t="s">
        <v>57</v>
      </c>
      <c r="U20" s="728"/>
      <c r="V20" s="728"/>
      <c r="W20" s="729"/>
      <c r="X20" s="33"/>
      <c r="Y20" s="37"/>
    </row>
    <row r="21" spans="1:25" s="22" customFormat="1" ht="30">
      <c r="A21" s="21"/>
      <c r="B21" s="725"/>
      <c r="C21" s="381"/>
      <c r="D21" s="639"/>
      <c r="E21" s="640"/>
      <c r="F21" s="640"/>
      <c r="G21" s="641"/>
      <c r="H21" s="632"/>
      <c r="I21" s="633"/>
      <c r="J21" s="633"/>
      <c r="K21" s="730"/>
      <c r="L21" s="764"/>
      <c r="M21" s="633"/>
      <c r="N21" s="633"/>
      <c r="O21" s="634"/>
      <c r="P21" s="632"/>
      <c r="Q21" s="633"/>
      <c r="R21" s="633"/>
      <c r="S21" s="730"/>
      <c r="T21" s="371"/>
      <c r="U21" s="371"/>
      <c r="V21" s="371"/>
      <c r="W21" s="372"/>
      <c r="X21" s="33"/>
      <c r="Y21" s="37"/>
    </row>
    <row r="22" spans="1:25" s="22" customFormat="1" ht="30" customHeight="1">
      <c r="A22" s="21"/>
      <c r="B22" s="723" t="s">
        <v>2</v>
      </c>
      <c r="C22" s="381"/>
      <c r="D22" s="626" t="s">
        <v>176</v>
      </c>
      <c r="E22" s="627"/>
      <c r="F22" s="627"/>
      <c r="G22" s="628"/>
      <c r="H22" s="622" t="s">
        <v>89</v>
      </c>
      <c r="I22" s="635" t="s">
        <v>24</v>
      </c>
      <c r="J22" s="642" t="s">
        <v>39</v>
      </c>
      <c r="K22" s="720" t="s">
        <v>86</v>
      </c>
      <c r="L22" s="765" t="s">
        <v>89</v>
      </c>
      <c r="M22" s="606" t="s">
        <v>88</v>
      </c>
      <c r="N22" s="652" t="s">
        <v>23</v>
      </c>
      <c r="O22" s="601" t="s">
        <v>86</v>
      </c>
      <c r="P22" s="622" t="s">
        <v>89</v>
      </c>
      <c r="Q22" s="597" t="s">
        <v>24</v>
      </c>
      <c r="R22" s="606" t="s">
        <v>88</v>
      </c>
      <c r="S22" s="720" t="s">
        <v>86</v>
      </c>
      <c r="T22" s="731" t="s">
        <v>1</v>
      </c>
      <c r="U22" s="731"/>
      <c r="V22" s="731"/>
      <c r="W22" s="732"/>
      <c r="X22" s="33"/>
      <c r="Y22" s="37"/>
    </row>
    <row r="23" spans="1:25" s="22" customFormat="1" ht="30">
      <c r="A23" s="21"/>
      <c r="B23" s="723"/>
      <c r="C23" s="381"/>
      <c r="D23" s="629"/>
      <c r="E23" s="630"/>
      <c r="F23" s="630"/>
      <c r="G23" s="631"/>
      <c r="H23" s="623"/>
      <c r="I23" s="635"/>
      <c r="J23" s="642"/>
      <c r="K23" s="720"/>
      <c r="L23" s="765"/>
      <c r="M23" s="606"/>
      <c r="N23" s="652"/>
      <c r="O23" s="601"/>
      <c r="P23" s="622"/>
      <c r="Q23" s="597"/>
      <c r="R23" s="606"/>
      <c r="S23" s="720"/>
      <c r="T23" s="733"/>
      <c r="U23" s="733"/>
      <c r="V23" s="733"/>
      <c r="W23" s="734"/>
      <c r="X23" s="33"/>
      <c r="Y23" s="37"/>
    </row>
    <row r="24" spans="1:25" s="22" customFormat="1" ht="30" customHeight="1">
      <c r="A24" s="21"/>
      <c r="B24" s="369" t="s">
        <v>3</v>
      </c>
      <c r="C24" s="381"/>
      <c r="D24" s="611" t="s">
        <v>78</v>
      </c>
      <c r="E24" s="612"/>
      <c r="F24" s="612"/>
      <c r="G24" s="613"/>
      <c r="H24" s="623"/>
      <c r="I24" s="635"/>
      <c r="J24" s="642"/>
      <c r="K24" s="720"/>
      <c r="L24" s="765"/>
      <c r="M24" s="606"/>
      <c r="N24" s="652"/>
      <c r="O24" s="601"/>
      <c r="P24" s="622"/>
      <c r="Q24" s="597"/>
      <c r="R24" s="606"/>
      <c r="S24" s="720"/>
      <c r="T24" s="733"/>
      <c r="U24" s="733"/>
      <c r="V24" s="733"/>
      <c r="W24" s="734"/>
      <c r="X24" s="33"/>
      <c r="Y24" s="37"/>
    </row>
    <row r="25" spans="1:25" s="22" customFormat="1" ht="30">
      <c r="A25" s="21"/>
      <c r="B25" s="373" t="s">
        <v>4</v>
      </c>
      <c r="C25" s="381"/>
      <c r="D25" s="614" t="s">
        <v>27</v>
      </c>
      <c r="E25" s="615"/>
      <c r="F25" s="615"/>
      <c r="G25" s="616"/>
      <c r="H25" s="623"/>
      <c r="I25" s="635"/>
      <c r="J25" s="642"/>
      <c r="K25" s="720"/>
      <c r="L25" s="765"/>
      <c r="M25" s="606"/>
      <c r="N25" s="652"/>
      <c r="O25" s="601"/>
      <c r="P25" s="622"/>
      <c r="Q25" s="597"/>
      <c r="R25" s="606"/>
      <c r="S25" s="720"/>
      <c r="T25" s="733"/>
      <c r="U25" s="733"/>
      <c r="V25" s="733"/>
      <c r="W25" s="734"/>
      <c r="X25" s="33"/>
      <c r="Y25" s="37"/>
    </row>
    <row r="26" spans="1:25" s="22" customFormat="1" ht="30">
      <c r="A26" s="21"/>
      <c r="B26" s="369" t="s">
        <v>5</v>
      </c>
      <c r="C26" s="653" t="s">
        <v>21</v>
      </c>
      <c r="D26" s="617"/>
      <c r="E26" s="618"/>
      <c r="F26" s="618"/>
      <c r="G26" s="619"/>
      <c r="H26" s="608" t="s">
        <v>78</v>
      </c>
      <c r="I26" s="609"/>
      <c r="J26" s="609"/>
      <c r="K26" s="717"/>
      <c r="L26" s="760" t="s">
        <v>78</v>
      </c>
      <c r="M26" s="609"/>
      <c r="N26" s="609"/>
      <c r="O26" s="610"/>
      <c r="P26" s="608" t="s">
        <v>78</v>
      </c>
      <c r="Q26" s="609"/>
      <c r="R26" s="609"/>
      <c r="S26" s="717"/>
      <c r="T26" s="733"/>
      <c r="U26" s="733"/>
      <c r="V26" s="733"/>
      <c r="W26" s="734"/>
      <c r="X26" s="33"/>
      <c r="Y26" s="37"/>
    </row>
    <row r="27" spans="1:25" s="22" customFormat="1" ht="30" customHeight="1">
      <c r="A27" s="21"/>
      <c r="B27" s="369" t="s">
        <v>6</v>
      </c>
      <c r="C27" s="654"/>
      <c r="D27" s="611" t="s">
        <v>78</v>
      </c>
      <c r="E27" s="612"/>
      <c r="F27" s="612"/>
      <c r="G27" s="613"/>
      <c r="H27" s="608"/>
      <c r="I27" s="609"/>
      <c r="J27" s="609"/>
      <c r="K27" s="717"/>
      <c r="L27" s="760"/>
      <c r="M27" s="609"/>
      <c r="N27" s="609"/>
      <c r="O27" s="610"/>
      <c r="P27" s="608"/>
      <c r="Q27" s="609"/>
      <c r="R27" s="609"/>
      <c r="S27" s="717"/>
      <c r="T27" s="733"/>
      <c r="U27" s="733"/>
      <c r="V27" s="733"/>
      <c r="W27" s="734"/>
      <c r="X27" s="33"/>
      <c r="Y27" s="37"/>
    </row>
    <row r="28" spans="1:25" s="22" customFormat="1" ht="30" customHeight="1">
      <c r="A28" s="21"/>
      <c r="B28" s="723" t="s">
        <v>30</v>
      </c>
      <c r="C28" s="654"/>
      <c r="D28" s="622" t="s">
        <v>89</v>
      </c>
      <c r="E28" s="652" t="s">
        <v>23</v>
      </c>
      <c r="F28" s="599" t="s">
        <v>86</v>
      </c>
      <c r="G28" s="621" t="s">
        <v>24</v>
      </c>
      <c r="H28" s="622" t="s">
        <v>89</v>
      </c>
      <c r="I28" s="597" t="s">
        <v>24</v>
      </c>
      <c r="J28" s="606" t="s">
        <v>88</v>
      </c>
      <c r="K28" s="720" t="s">
        <v>86</v>
      </c>
      <c r="L28" s="765" t="s">
        <v>89</v>
      </c>
      <c r="M28" s="606" t="s">
        <v>88</v>
      </c>
      <c r="N28" s="652" t="s">
        <v>23</v>
      </c>
      <c r="O28" s="601" t="s">
        <v>86</v>
      </c>
      <c r="P28" s="622" t="s">
        <v>89</v>
      </c>
      <c r="Q28" s="597" t="s">
        <v>24</v>
      </c>
      <c r="R28" s="606" t="s">
        <v>88</v>
      </c>
      <c r="S28" s="602" t="s">
        <v>23</v>
      </c>
      <c r="T28" s="733"/>
      <c r="U28" s="733"/>
      <c r="V28" s="733"/>
      <c r="W28" s="734"/>
      <c r="X28" s="33"/>
      <c r="Y28" s="37"/>
    </row>
    <row r="29" spans="1:25" s="22" customFormat="1" ht="30" customHeight="1">
      <c r="A29" s="21"/>
      <c r="B29" s="723"/>
      <c r="C29" s="655"/>
      <c r="D29" s="623"/>
      <c r="E29" s="652"/>
      <c r="F29" s="620"/>
      <c r="G29" s="621"/>
      <c r="H29" s="623"/>
      <c r="I29" s="597"/>
      <c r="J29" s="606"/>
      <c r="K29" s="720"/>
      <c r="L29" s="765"/>
      <c r="M29" s="606"/>
      <c r="N29" s="652"/>
      <c r="O29" s="601"/>
      <c r="P29" s="622"/>
      <c r="Q29" s="597"/>
      <c r="R29" s="606"/>
      <c r="S29" s="602"/>
      <c r="T29" s="733"/>
      <c r="U29" s="733"/>
      <c r="V29" s="733"/>
      <c r="W29" s="734"/>
      <c r="X29" s="33"/>
      <c r="Y29" s="37"/>
    </row>
    <row r="30" spans="1:25" s="22" customFormat="1" ht="30" customHeight="1">
      <c r="A30" s="21"/>
      <c r="B30" s="723" t="s">
        <v>29</v>
      </c>
      <c r="C30" s="643" t="s">
        <v>32</v>
      </c>
      <c r="D30" s="623"/>
      <c r="E30" s="652"/>
      <c r="F30" s="620"/>
      <c r="G30" s="621"/>
      <c r="H30" s="623"/>
      <c r="I30" s="597"/>
      <c r="J30" s="606"/>
      <c r="K30" s="720"/>
      <c r="L30" s="765"/>
      <c r="M30" s="606"/>
      <c r="N30" s="652"/>
      <c r="O30" s="601"/>
      <c r="P30" s="622"/>
      <c r="Q30" s="597"/>
      <c r="R30" s="606"/>
      <c r="S30" s="602"/>
      <c r="T30" s="733"/>
      <c r="U30" s="733"/>
      <c r="V30" s="733"/>
      <c r="W30" s="734"/>
      <c r="X30" s="33"/>
      <c r="Y30" s="37"/>
    </row>
    <row r="31" spans="1:25" s="22" customFormat="1" ht="30">
      <c r="A31" s="21"/>
      <c r="B31" s="723"/>
      <c r="C31" s="644"/>
      <c r="D31" s="623"/>
      <c r="E31" s="652"/>
      <c r="F31" s="620"/>
      <c r="G31" s="621"/>
      <c r="H31" s="623"/>
      <c r="I31" s="597"/>
      <c r="J31" s="606"/>
      <c r="K31" s="720"/>
      <c r="L31" s="765"/>
      <c r="M31" s="606"/>
      <c r="N31" s="652"/>
      <c r="O31" s="601"/>
      <c r="P31" s="622"/>
      <c r="Q31" s="597"/>
      <c r="R31" s="606"/>
      <c r="S31" s="602"/>
      <c r="T31" s="733"/>
      <c r="U31" s="733"/>
      <c r="V31" s="733"/>
      <c r="W31" s="734"/>
      <c r="X31" s="33"/>
      <c r="Y31" s="37"/>
    </row>
    <row r="32" spans="1:25" s="22" customFormat="1" ht="30" customHeight="1">
      <c r="A32" s="21"/>
      <c r="B32" s="645" t="s">
        <v>65</v>
      </c>
      <c r="C32" s="656" t="s">
        <v>78</v>
      </c>
      <c r="D32" s="645" t="s">
        <v>81</v>
      </c>
      <c r="E32" s="646"/>
      <c r="F32" s="647"/>
      <c r="G32" s="648"/>
      <c r="H32" s="590" t="s">
        <v>81</v>
      </c>
      <c r="I32" s="591"/>
      <c r="J32" s="591"/>
      <c r="K32" s="660"/>
      <c r="L32" s="766" t="s">
        <v>78</v>
      </c>
      <c r="M32" s="591"/>
      <c r="N32" s="591"/>
      <c r="O32" s="592"/>
      <c r="P32" s="590" t="s">
        <v>81</v>
      </c>
      <c r="Q32" s="591"/>
      <c r="R32" s="591"/>
      <c r="S32" s="660"/>
      <c r="T32" s="735"/>
      <c r="U32" s="735"/>
      <c r="V32" s="735"/>
      <c r="W32" s="736"/>
      <c r="X32" s="33"/>
      <c r="Y32" s="37"/>
    </row>
    <row r="33" spans="1:25" s="22" customFormat="1" ht="29.25" customHeight="1">
      <c r="A33" s="21"/>
      <c r="B33" s="649"/>
      <c r="C33" s="657"/>
      <c r="D33" s="649"/>
      <c r="E33" s="650"/>
      <c r="F33" s="650"/>
      <c r="G33" s="651"/>
      <c r="H33" s="590"/>
      <c r="I33" s="591"/>
      <c r="J33" s="591"/>
      <c r="K33" s="660"/>
      <c r="L33" s="766"/>
      <c r="M33" s="591"/>
      <c r="N33" s="591"/>
      <c r="O33" s="592"/>
      <c r="P33" s="590"/>
      <c r="Q33" s="591"/>
      <c r="R33" s="591"/>
      <c r="S33" s="660"/>
      <c r="T33" s="374"/>
      <c r="U33" s="374"/>
      <c r="V33" s="374"/>
      <c r="W33" s="375"/>
      <c r="X33" s="33"/>
      <c r="Y33" s="37"/>
    </row>
    <row r="34" spans="1:28" s="22" customFormat="1" ht="30" customHeight="1">
      <c r="A34" s="21"/>
      <c r="B34" s="723" t="s">
        <v>66</v>
      </c>
      <c r="C34" s="587" t="s">
        <v>70</v>
      </c>
      <c r="D34" s="622" t="s">
        <v>89</v>
      </c>
      <c r="E34" s="597" t="s">
        <v>24</v>
      </c>
      <c r="F34" s="599" t="s">
        <v>86</v>
      </c>
      <c r="G34" s="604" t="s">
        <v>14</v>
      </c>
      <c r="H34" s="625" t="s">
        <v>177</v>
      </c>
      <c r="I34" s="652" t="s">
        <v>23</v>
      </c>
      <c r="J34" s="606" t="s">
        <v>88</v>
      </c>
      <c r="K34" s="720" t="s">
        <v>86</v>
      </c>
      <c r="L34" s="767" t="s">
        <v>7</v>
      </c>
      <c r="M34" s="593"/>
      <c r="N34" s="593"/>
      <c r="O34" s="594"/>
      <c r="P34" s="661" t="s">
        <v>14</v>
      </c>
      <c r="Q34" s="597" t="s">
        <v>24</v>
      </c>
      <c r="R34" s="642" t="s">
        <v>39</v>
      </c>
      <c r="S34" s="602" t="s">
        <v>23</v>
      </c>
      <c r="T34" s="374"/>
      <c r="U34" s="374"/>
      <c r="V34" s="374"/>
      <c r="W34" s="375"/>
      <c r="X34" s="33"/>
      <c r="Y34" s="37"/>
      <c r="AB34" s="26"/>
    </row>
    <row r="35" spans="1:26" s="22" customFormat="1" ht="30">
      <c r="A35" s="21"/>
      <c r="B35" s="723"/>
      <c r="C35" s="588"/>
      <c r="D35" s="622"/>
      <c r="E35" s="597"/>
      <c r="F35" s="599"/>
      <c r="G35" s="604"/>
      <c r="H35" s="625"/>
      <c r="I35" s="652"/>
      <c r="J35" s="606"/>
      <c r="K35" s="720"/>
      <c r="L35" s="767"/>
      <c r="M35" s="593"/>
      <c r="N35" s="593"/>
      <c r="O35" s="594"/>
      <c r="P35" s="661"/>
      <c r="Q35" s="597"/>
      <c r="R35" s="642"/>
      <c r="S35" s="602"/>
      <c r="T35" s="374"/>
      <c r="U35" s="374"/>
      <c r="V35" s="374"/>
      <c r="W35" s="375"/>
      <c r="X35" s="33"/>
      <c r="Y35" s="37"/>
      <c r="Z35" s="42"/>
    </row>
    <row r="36" spans="1:25" s="22" customFormat="1" ht="30">
      <c r="A36" s="21"/>
      <c r="B36" s="723"/>
      <c r="C36" s="588"/>
      <c r="D36" s="622"/>
      <c r="E36" s="597"/>
      <c r="F36" s="599"/>
      <c r="G36" s="604"/>
      <c r="H36" s="625"/>
      <c r="I36" s="652"/>
      <c r="J36" s="606"/>
      <c r="K36" s="720"/>
      <c r="L36" s="767"/>
      <c r="M36" s="593"/>
      <c r="N36" s="593"/>
      <c r="O36" s="594"/>
      <c r="P36" s="661"/>
      <c r="Q36" s="597"/>
      <c r="R36" s="642"/>
      <c r="S36" s="602"/>
      <c r="T36" s="374"/>
      <c r="U36" s="374"/>
      <c r="V36" s="374"/>
      <c r="W36" s="375"/>
      <c r="X36" s="33"/>
      <c r="Y36" s="37"/>
    </row>
    <row r="37" spans="1:25" s="22" customFormat="1" ht="30">
      <c r="A37" s="21"/>
      <c r="B37" s="723"/>
      <c r="C37" s="588"/>
      <c r="D37" s="622"/>
      <c r="E37" s="597"/>
      <c r="F37" s="599"/>
      <c r="G37" s="604"/>
      <c r="H37" s="625"/>
      <c r="I37" s="652"/>
      <c r="J37" s="606"/>
      <c r="K37" s="720"/>
      <c r="L37" s="767"/>
      <c r="M37" s="593"/>
      <c r="N37" s="593"/>
      <c r="O37" s="594"/>
      <c r="P37" s="661"/>
      <c r="Q37" s="597"/>
      <c r="R37" s="642"/>
      <c r="S37" s="602"/>
      <c r="T37" s="374"/>
      <c r="U37" s="374"/>
      <c r="V37" s="374"/>
      <c r="W37" s="375"/>
      <c r="X37" s="33"/>
      <c r="Y37" s="37"/>
    </row>
    <row r="38" spans="1:25" s="22" customFormat="1" ht="30">
      <c r="A38" s="21"/>
      <c r="B38" s="723"/>
      <c r="C38" s="588"/>
      <c r="D38" s="622"/>
      <c r="E38" s="597"/>
      <c r="F38" s="599"/>
      <c r="G38" s="604"/>
      <c r="H38" s="625"/>
      <c r="I38" s="652"/>
      <c r="J38" s="606"/>
      <c r="K38" s="720"/>
      <c r="L38" s="767"/>
      <c r="M38" s="593"/>
      <c r="N38" s="593"/>
      <c r="O38" s="594"/>
      <c r="P38" s="661"/>
      <c r="Q38" s="597"/>
      <c r="R38" s="642"/>
      <c r="S38" s="602"/>
      <c r="T38" s="374"/>
      <c r="U38" s="374"/>
      <c r="V38" s="374"/>
      <c r="W38" s="375"/>
      <c r="X38" s="33"/>
      <c r="Y38" s="37"/>
    </row>
    <row r="39" spans="1:25" s="22" customFormat="1" ht="30.75" thickBot="1">
      <c r="A39" s="21"/>
      <c r="B39" s="724"/>
      <c r="C39" s="589"/>
      <c r="D39" s="658"/>
      <c r="E39" s="598"/>
      <c r="F39" s="600"/>
      <c r="G39" s="605"/>
      <c r="H39" s="768"/>
      <c r="I39" s="769"/>
      <c r="J39" s="607"/>
      <c r="K39" s="770"/>
      <c r="L39" s="771"/>
      <c r="M39" s="595"/>
      <c r="N39" s="595"/>
      <c r="O39" s="596"/>
      <c r="P39" s="662"/>
      <c r="Q39" s="598"/>
      <c r="R39" s="659"/>
      <c r="S39" s="603"/>
      <c r="T39" s="376"/>
      <c r="U39" s="376"/>
      <c r="V39" s="376"/>
      <c r="W39" s="377"/>
      <c r="X39" s="33"/>
      <c r="Y39" s="38"/>
    </row>
    <row r="40" spans="1:25" s="17" customFormat="1" ht="27.75" customHeight="1" hidden="1" thickBot="1">
      <c r="A40" s="16"/>
      <c r="B40" s="308"/>
      <c r="C40" s="157"/>
      <c r="D40" s="15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  <c r="W40" s="140"/>
      <c r="X40" s="34"/>
      <c r="Y40" s="39"/>
    </row>
    <row r="41" spans="1:26" s="171" customFormat="1" ht="23.25" customHeight="1" hidden="1">
      <c r="A41" s="161"/>
      <c r="B41" s="162" t="s">
        <v>23</v>
      </c>
      <c r="C41" s="163"/>
      <c r="D41" s="164"/>
      <c r="E41" s="165">
        <v>2</v>
      </c>
      <c r="F41" s="165"/>
      <c r="G41" s="166"/>
      <c r="H41" s="164"/>
      <c r="I41" s="165">
        <v>6</v>
      </c>
      <c r="J41" s="165"/>
      <c r="K41" s="166"/>
      <c r="L41" s="164"/>
      <c r="M41" s="165"/>
      <c r="N41" s="165">
        <v>4</v>
      </c>
      <c r="O41" s="166"/>
      <c r="P41" s="164">
        <v>3.5</v>
      </c>
      <c r="Q41" s="165"/>
      <c r="R41" s="165"/>
      <c r="S41" s="166">
        <v>4.5</v>
      </c>
      <c r="T41" s="167"/>
      <c r="U41" s="168"/>
      <c r="V41" s="168"/>
      <c r="W41" s="169"/>
      <c r="X41" s="513" t="s">
        <v>47</v>
      </c>
      <c r="Y41" s="170">
        <f aca="true" t="shared" si="0" ref="Y41:Y54">SUM(C41:W41)</f>
        <v>20</v>
      </c>
      <c r="Z41" s="512"/>
    </row>
    <row r="42" spans="1:26" s="171" customFormat="1" ht="23.25" hidden="1">
      <c r="A42" s="161"/>
      <c r="B42" s="172" t="s">
        <v>88</v>
      </c>
      <c r="C42" s="173"/>
      <c r="D42" s="174"/>
      <c r="E42" s="175"/>
      <c r="F42" s="175"/>
      <c r="G42" s="176"/>
      <c r="H42" s="174"/>
      <c r="I42" s="175"/>
      <c r="J42" s="175">
        <v>4.5</v>
      </c>
      <c r="K42" s="176"/>
      <c r="L42" s="174"/>
      <c r="M42" s="175">
        <v>6</v>
      </c>
      <c r="N42" s="175"/>
      <c r="O42" s="176"/>
      <c r="P42" s="174"/>
      <c r="Q42" s="175"/>
      <c r="R42" s="175">
        <v>7.5</v>
      </c>
      <c r="S42" s="176"/>
      <c r="T42" s="177"/>
      <c r="U42" s="178"/>
      <c r="V42" s="178"/>
      <c r="W42" s="179"/>
      <c r="X42" s="514"/>
      <c r="Y42" s="180">
        <f t="shared" si="0"/>
        <v>18</v>
      </c>
      <c r="Z42" s="512"/>
    </row>
    <row r="43" spans="1:26" s="171" customFormat="1" ht="23.25" hidden="1">
      <c r="A43" s="161"/>
      <c r="B43" s="181" t="s">
        <v>86</v>
      </c>
      <c r="C43" s="182"/>
      <c r="D43" s="183"/>
      <c r="E43" s="184"/>
      <c r="F43" s="184">
        <v>4.5</v>
      </c>
      <c r="G43" s="185"/>
      <c r="H43" s="183"/>
      <c r="I43" s="184"/>
      <c r="J43" s="184"/>
      <c r="K43" s="185">
        <v>6</v>
      </c>
      <c r="L43" s="183"/>
      <c r="M43" s="184"/>
      <c r="N43" s="184"/>
      <c r="O43" s="185">
        <v>5.5</v>
      </c>
      <c r="P43" s="183"/>
      <c r="Q43" s="184"/>
      <c r="R43" s="184"/>
      <c r="S43" s="185">
        <v>5.5</v>
      </c>
      <c r="T43" s="186"/>
      <c r="U43" s="187"/>
      <c r="V43" s="187"/>
      <c r="W43" s="188"/>
      <c r="X43" s="514"/>
      <c r="Y43" s="189">
        <f t="shared" si="0"/>
        <v>21.5</v>
      </c>
      <c r="Z43" s="512"/>
    </row>
    <row r="44" spans="1:26" s="171" customFormat="1" ht="23.25" hidden="1">
      <c r="A44" s="161"/>
      <c r="B44" s="190" t="s">
        <v>89</v>
      </c>
      <c r="C44" s="191"/>
      <c r="D44" s="192">
        <v>4.5</v>
      </c>
      <c r="E44" s="193"/>
      <c r="F44" s="193"/>
      <c r="G44" s="194"/>
      <c r="H44" s="192">
        <v>7.5</v>
      </c>
      <c r="I44" s="193"/>
      <c r="J44" s="193"/>
      <c r="K44" s="194"/>
      <c r="L44" s="192">
        <v>4</v>
      </c>
      <c r="M44" s="193"/>
      <c r="N44" s="193"/>
      <c r="O44" s="194"/>
      <c r="P44" s="192">
        <v>4</v>
      </c>
      <c r="Q44" s="193"/>
      <c r="R44" s="193"/>
      <c r="S44" s="194"/>
      <c r="T44" s="195"/>
      <c r="U44" s="196"/>
      <c r="V44" s="196"/>
      <c r="W44" s="197"/>
      <c r="X44" s="514"/>
      <c r="Y44" s="198">
        <f t="shared" si="0"/>
        <v>20</v>
      </c>
      <c r="Z44" s="512"/>
    </row>
    <row r="45" spans="1:26" s="171" customFormat="1" ht="23.25" hidden="1">
      <c r="A45" s="161"/>
      <c r="B45" s="199" t="s">
        <v>24</v>
      </c>
      <c r="C45" s="200"/>
      <c r="D45" s="201"/>
      <c r="E45" s="202">
        <v>2.5</v>
      </c>
      <c r="F45" s="202"/>
      <c r="G45" s="203">
        <v>2</v>
      </c>
      <c r="H45" s="201"/>
      <c r="I45" s="202">
        <v>4</v>
      </c>
      <c r="J45" s="202"/>
      <c r="K45" s="203"/>
      <c r="L45" s="201"/>
      <c r="M45" s="202"/>
      <c r="N45" s="202">
        <v>2</v>
      </c>
      <c r="O45" s="203"/>
      <c r="P45" s="201"/>
      <c r="Q45" s="202">
        <v>10</v>
      </c>
      <c r="R45" s="202"/>
      <c r="S45" s="203"/>
      <c r="T45" s="204"/>
      <c r="U45" s="205"/>
      <c r="V45" s="205"/>
      <c r="W45" s="206"/>
      <c r="X45" s="514"/>
      <c r="Y45" s="207">
        <f t="shared" si="0"/>
        <v>20.5</v>
      </c>
      <c r="Z45" s="512"/>
    </row>
    <row r="46" spans="1:26" s="171" customFormat="1" ht="23.25" hidden="1">
      <c r="A46" s="161"/>
      <c r="B46" s="208" t="s">
        <v>39</v>
      </c>
      <c r="C46" s="209"/>
      <c r="D46" s="210"/>
      <c r="E46" s="211"/>
      <c r="F46" s="211"/>
      <c r="G46" s="212"/>
      <c r="H46" s="210">
        <v>2.5</v>
      </c>
      <c r="I46" s="211"/>
      <c r="J46" s="211">
        <v>2</v>
      </c>
      <c r="K46" s="211"/>
      <c r="L46" s="210"/>
      <c r="M46" s="211"/>
      <c r="N46" s="211"/>
      <c r="O46" s="212"/>
      <c r="P46" s="210"/>
      <c r="Q46" s="211"/>
      <c r="R46" s="211">
        <v>2.5</v>
      </c>
      <c r="S46" s="212"/>
      <c r="T46" s="213"/>
      <c r="U46" s="214"/>
      <c r="V46" s="214"/>
      <c r="W46" s="215"/>
      <c r="X46" s="514"/>
      <c r="Y46" s="216">
        <f t="shared" si="0"/>
        <v>7</v>
      </c>
      <c r="Z46" s="512"/>
    </row>
    <row r="47" spans="1:26" s="171" customFormat="1" ht="23.25" hidden="1">
      <c r="A47" s="161"/>
      <c r="B47" s="217" t="s">
        <v>87</v>
      </c>
      <c r="C47" s="218"/>
      <c r="D47" s="219"/>
      <c r="E47" s="220"/>
      <c r="F47" s="220"/>
      <c r="G47" s="221"/>
      <c r="H47" s="219"/>
      <c r="I47" s="220"/>
      <c r="J47" s="220"/>
      <c r="K47" s="221">
        <v>1.5</v>
      </c>
      <c r="L47" s="219"/>
      <c r="M47" s="220"/>
      <c r="N47" s="220"/>
      <c r="O47" s="221"/>
      <c r="P47" s="219"/>
      <c r="Q47" s="220"/>
      <c r="R47" s="220"/>
      <c r="S47" s="221"/>
      <c r="T47" s="222"/>
      <c r="U47" s="223"/>
      <c r="V47" s="223"/>
      <c r="W47" s="224"/>
      <c r="X47" s="514"/>
      <c r="Y47" s="225">
        <f t="shared" si="0"/>
        <v>1.5</v>
      </c>
      <c r="Z47" s="512"/>
    </row>
    <row r="48" spans="1:26" s="171" customFormat="1" ht="23.25" hidden="1">
      <c r="A48" s="161"/>
      <c r="B48" s="325" t="s">
        <v>61</v>
      </c>
      <c r="C48" s="326"/>
      <c r="D48" s="322"/>
      <c r="E48" s="323"/>
      <c r="F48" s="323"/>
      <c r="G48" s="324"/>
      <c r="H48" s="322"/>
      <c r="I48" s="323"/>
      <c r="J48" s="323">
        <v>3.5</v>
      </c>
      <c r="K48" s="323"/>
      <c r="L48" s="322">
        <v>2</v>
      </c>
      <c r="M48" s="323"/>
      <c r="N48" s="323"/>
      <c r="O48" s="324"/>
      <c r="P48" s="322"/>
      <c r="Q48" s="323"/>
      <c r="R48" s="323"/>
      <c r="S48" s="324"/>
      <c r="T48" s="322"/>
      <c r="U48" s="323"/>
      <c r="V48" s="323"/>
      <c r="W48" s="324"/>
      <c r="X48" s="514"/>
      <c r="Y48" s="327">
        <f t="shared" si="0"/>
        <v>5.5</v>
      </c>
      <c r="Z48" s="512"/>
    </row>
    <row r="49" spans="1:26" s="171" customFormat="1" ht="23.25" hidden="1">
      <c r="A49" s="161"/>
      <c r="B49" s="352" t="s">
        <v>14</v>
      </c>
      <c r="C49" s="353"/>
      <c r="D49" s="354"/>
      <c r="E49" s="355"/>
      <c r="F49" s="355"/>
      <c r="G49" s="356">
        <v>2.5</v>
      </c>
      <c r="H49" s="354"/>
      <c r="I49" s="355"/>
      <c r="J49" s="355"/>
      <c r="K49" s="355">
        <v>2</v>
      </c>
      <c r="L49" s="354"/>
      <c r="M49" s="355"/>
      <c r="N49" s="355"/>
      <c r="O49" s="356"/>
      <c r="P49" s="354">
        <v>2.5</v>
      </c>
      <c r="Q49" s="355"/>
      <c r="R49" s="355"/>
      <c r="S49" s="356"/>
      <c r="T49" s="354"/>
      <c r="U49" s="355"/>
      <c r="V49" s="355"/>
      <c r="W49" s="356"/>
      <c r="X49" s="514"/>
      <c r="Y49" s="357">
        <f t="shared" si="0"/>
        <v>7</v>
      </c>
      <c r="Z49" s="512"/>
    </row>
    <row r="50" spans="1:26" s="171" customFormat="1" ht="23.25" hidden="1">
      <c r="A50" s="161"/>
      <c r="B50" s="226" t="s">
        <v>17</v>
      </c>
      <c r="C50" s="227">
        <v>1</v>
      </c>
      <c r="D50" s="228"/>
      <c r="E50" s="229"/>
      <c r="F50" s="229"/>
      <c r="G50" s="230"/>
      <c r="H50" s="228"/>
      <c r="I50" s="229"/>
      <c r="J50" s="229"/>
      <c r="K50" s="230"/>
      <c r="L50" s="228"/>
      <c r="M50" s="229"/>
      <c r="N50" s="229"/>
      <c r="O50" s="230"/>
      <c r="P50" s="228"/>
      <c r="Q50" s="229"/>
      <c r="R50" s="229"/>
      <c r="S50" s="230"/>
      <c r="T50" s="228"/>
      <c r="U50" s="229"/>
      <c r="V50" s="229"/>
      <c r="W50" s="230"/>
      <c r="X50" s="514"/>
      <c r="Y50" s="231">
        <f t="shared" si="0"/>
        <v>1</v>
      </c>
      <c r="Z50" s="512"/>
    </row>
    <row r="51" spans="1:26" s="171" customFormat="1" ht="23.25" hidden="1">
      <c r="A51" s="161"/>
      <c r="B51" s="232" t="s">
        <v>104</v>
      </c>
      <c r="C51" s="233"/>
      <c r="D51" s="234">
        <v>0.1875</v>
      </c>
      <c r="E51" s="234">
        <v>0.1875</v>
      </c>
      <c r="F51" s="234">
        <v>0.1875</v>
      </c>
      <c r="G51" s="234">
        <v>0.1875</v>
      </c>
      <c r="H51" s="234"/>
      <c r="I51" s="235"/>
      <c r="J51" s="235"/>
      <c r="K51" s="236"/>
      <c r="L51" s="234">
        <v>0.375</v>
      </c>
      <c r="M51" s="234">
        <v>0.375</v>
      </c>
      <c r="N51" s="234">
        <v>0.375</v>
      </c>
      <c r="O51" s="234">
        <v>0.375</v>
      </c>
      <c r="P51" s="234"/>
      <c r="Q51" s="235"/>
      <c r="R51" s="235"/>
      <c r="S51" s="236"/>
      <c r="T51" s="234">
        <v>0.875</v>
      </c>
      <c r="U51" s="234">
        <v>0.875</v>
      </c>
      <c r="V51" s="234">
        <v>0.875</v>
      </c>
      <c r="W51" s="232">
        <v>0.875</v>
      </c>
      <c r="X51" s="514"/>
      <c r="Y51" s="237">
        <f t="shared" si="0"/>
        <v>5.75</v>
      </c>
      <c r="Z51" s="512"/>
    </row>
    <row r="52" spans="1:26" s="171" customFormat="1" ht="23.25" hidden="1">
      <c r="A52" s="161"/>
      <c r="B52" s="238" t="s">
        <v>41</v>
      </c>
      <c r="C52" s="239"/>
      <c r="D52" s="240">
        <v>0.3125</v>
      </c>
      <c r="E52" s="240">
        <v>0.3125</v>
      </c>
      <c r="F52" s="240">
        <v>0.3125</v>
      </c>
      <c r="G52" s="240">
        <v>0.3125</v>
      </c>
      <c r="H52" s="240"/>
      <c r="I52" s="241"/>
      <c r="J52" s="241"/>
      <c r="K52" s="242"/>
      <c r="L52" s="240"/>
      <c r="M52" s="241"/>
      <c r="N52" s="241"/>
      <c r="O52" s="242"/>
      <c r="P52" s="240"/>
      <c r="Q52" s="241"/>
      <c r="R52" s="241"/>
      <c r="S52" s="242"/>
      <c r="T52" s="243"/>
      <c r="U52" s="244"/>
      <c r="V52" s="244"/>
      <c r="W52" s="245"/>
      <c r="X52" s="514"/>
      <c r="Y52" s="246">
        <f t="shared" si="0"/>
        <v>1.25</v>
      </c>
      <c r="Z52" s="512"/>
    </row>
    <row r="53" spans="1:27" s="171" customFormat="1" ht="23.25" hidden="1">
      <c r="A53" s="161"/>
      <c r="B53" s="247" t="s">
        <v>40</v>
      </c>
      <c r="C53" s="248">
        <v>2.5</v>
      </c>
      <c r="D53" s="249"/>
      <c r="E53" s="250"/>
      <c r="F53" s="250"/>
      <c r="G53" s="251"/>
      <c r="H53" s="249"/>
      <c r="I53" s="250"/>
      <c r="J53" s="250"/>
      <c r="K53" s="251"/>
      <c r="L53" s="249"/>
      <c r="M53" s="250"/>
      <c r="N53" s="250"/>
      <c r="O53" s="251"/>
      <c r="P53" s="249">
        <v>0.25</v>
      </c>
      <c r="Q53" s="250">
        <v>0.25</v>
      </c>
      <c r="R53" s="250">
        <v>0.25</v>
      </c>
      <c r="S53" s="251">
        <v>0.25</v>
      </c>
      <c r="T53" s="249"/>
      <c r="U53" s="250"/>
      <c r="V53" s="250"/>
      <c r="W53" s="251"/>
      <c r="X53" s="514"/>
      <c r="Y53" s="252">
        <f t="shared" si="0"/>
        <v>3.5</v>
      </c>
      <c r="Z53" s="512"/>
      <c r="AA53" s="161"/>
    </row>
    <row r="54" spans="1:27" s="171" customFormat="1" ht="24" hidden="1" thickBot="1">
      <c r="A54" s="161"/>
      <c r="B54" s="253" t="s">
        <v>13</v>
      </c>
      <c r="C54" s="254">
        <v>1.5</v>
      </c>
      <c r="D54" s="255"/>
      <c r="E54" s="256"/>
      <c r="F54" s="256"/>
      <c r="G54" s="257"/>
      <c r="H54" s="255"/>
      <c r="I54" s="256"/>
      <c r="J54" s="256"/>
      <c r="K54" s="257"/>
      <c r="L54" s="255"/>
      <c r="M54" s="256"/>
      <c r="N54" s="256"/>
      <c r="O54" s="257"/>
      <c r="P54" s="255"/>
      <c r="Q54" s="256"/>
      <c r="R54" s="256"/>
      <c r="S54" s="257"/>
      <c r="T54" s="258"/>
      <c r="U54" s="259"/>
      <c r="V54" s="259"/>
      <c r="W54" s="260"/>
      <c r="X54" s="514"/>
      <c r="Y54" s="261">
        <f t="shared" si="0"/>
        <v>1.5</v>
      </c>
      <c r="Z54" s="512"/>
      <c r="AA54" s="161"/>
    </row>
    <row r="55" spans="1:27" s="171" customFormat="1" ht="24" customHeight="1" hidden="1" thickBot="1">
      <c r="A55" s="161"/>
      <c r="B55" s="521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3"/>
      <c r="X55" s="262" t="s">
        <v>46</v>
      </c>
      <c r="Y55" s="263">
        <f>SUM(Y41:Y54)</f>
        <v>134</v>
      </c>
      <c r="Z55" s="512"/>
      <c r="AA55" s="264"/>
    </row>
    <row r="56" spans="1:27" s="171" customFormat="1" ht="23.25" customHeight="1" hidden="1">
      <c r="A56" s="161"/>
      <c r="B56" s="265" t="s">
        <v>42</v>
      </c>
      <c r="C56" s="266"/>
      <c r="D56" s="267"/>
      <c r="E56" s="268"/>
      <c r="F56" s="268"/>
      <c r="G56" s="269"/>
      <c r="H56" s="267"/>
      <c r="I56" s="268"/>
      <c r="J56" s="268"/>
      <c r="K56" s="269"/>
      <c r="L56" s="267">
        <v>0.75</v>
      </c>
      <c r="M56" s="267">
        <v>0.75</v>
      </c>
      <c r="N56" s="267">
        <v>0.75</v>
      </c>
      <c r="O56" s="267">
        <v>0.75</v>
      </c>
      <c r="P56" s="267"/>
      <c r="Q56" s="268"/>
      <c r="R56" s="268"/>
      <c r="S56" s="270"/>
      <c r="T56" s="267"/>
      <c r="U56" s="268"/>
      <c r="V56" s="268"/>
      <c r="W56" s="269"/>
      <c r="X56" s="515" t="s">
        <v>48</v>
      </c>
      <c r="Y56" s="271">
        <f>SUM(C56:W56)</f>
        <v>3</v>
      </c>
      <c r="Z56" s="161"/>
      <c r="AA56" s="161"/>
    </row>
    <row r="57" spans="1:27" s="171" customFormat="1" ht="23.25" hidden="1">
      <c r="A57" s="161"/>
      <c r="B57" s="272" t="s">
        <v>38</v>
      </c>
      <c r="C57" s="273"/>
      <c r="D57" s="274">
        <v>2.5</v>
      </c>
      <c r="E57" s="274"/>
      <c r="F57" s="274"/>
      <c r="G57" s="274"/>
      <c r="H57" s="274"/>
      <c r="I57" s="275"/>
      <c r="J57" s="275"/>
      <c r="K57" s="276"/>
      <c r="L57" s="274"/>
      <c r="M57" s="275"/>
      <c r="N57" s="275"/>
      <c r="O57" s="276"/>
      <c r="P57" s="274"/>
      <c r="Q57" s="275"/>
      <c r="R57" s="275"/>
      <c r="S57" s="277"/>
      <c r="T57" s="278"/>
      <c r="U57" s="278"/>
      <c r="V57" s="278"/>
      <c r="W57" s="278"/>
      <c r="X57" s="515"/>
      <c r="Y57" s="279">
        <f>SUM(C57:W57)</f>
        <v>2.5</v>
      </c>
      <c r="Z57" s="161"/>
      <c r="AA57" s="161"/>
    </row>
    <row r="58" spans="1:27" s="171" customFormat="1" ht="24" hidden="1" thickBot="1">
      <c r="A58" s="328"/>
      <c r="B58" s="310" t="s">
        <v>69</v>
      </c>
      <c r="C58" s="311"/>
      <c r="D58" s="312">
        <v>1</v>
      </c>
      <c r="E58" s="312"/>
      <c r="F58" s="312"/>
      <c r="G58" s="312"/>
      <c r="H58" s="312"/>
      <c r="I58" s="313"/>
      <c r="J58" s="313"/>
      <c r="K58" s="314"/>
      <c r="L58" s="312"/>
      <c r="M58" s="313"/>
      <c r="N58" s="313"/>
      <c r="O58" s="314"/>
      <c r="P58" s="312"/>
      <c r="Q58" s="313"/>
      <c r="R58" s="313"/>
      <c r="S58" s="315"/>
      <c r="T58" s="316"/>
      <c r="U58" s="316"/>
      <c r="V58" s="316"/>
      <c r="W58" s="316"/>
      <c r="X58" s="515"/>
      <c r="Y58" s="309">
        <f>SUM(C58:W58)</f>
        <v>1</v>
      </c>
      <c r="Z58" s="161"/>
      <c r="AA58" s="161"/>
    </row>
    <row r="59" spans="1:27" s="171" customFormat="1" ht="24" customHeight="1" hidden="1" thickBot="1">
      <c r="A59" s="161"/>
      <c r="B59" s="280"/>
      <c r="C59" s="521" t="s">
        <v>49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3"/>
      <c r="X59" s="262" t="s">
        <v>46</v>
      </c>
      <c r="Y59" s="263">
        <f>SUM(Y56:Y58)</f>
        <v>6.5</v>
      </c>
      <c r="Z59" s="264"/>
      <c r="AA59" s="264"/>
    </row>
    <row r="60" spans="1:27" s="291" customFormat="1" ht="24" hidden="1" thickBot="1">
      <c r="A60" s="281"/>
      <c r="B60" s="282"/>
      <c r="C60" s="283">
        <f aca="true" t="shared" si="1" ref="C60:W60">SUM(C41:C58)</f>
        <v>5</v>
      </c>
      <c r="D60" s="284">
        <f t="shared" si="1"/>
        <v>8.5</v>
      </c>
      <c r="E60" s="284">
        <f t="shared" si="1"/>
        <v>5</v>
      </c>
      <c r="F60" s="284">
        <f t="shared" si="1"/>
        <v>5</v>
      </c>
      <c r="G60" s="284">
        <f t="shared" si="1"/>
        <v>5</v>
      </c>
      <c r="H60" s="285">
        <f t="shared" si="1"/>
        <v>10</v>
      </c>
      <c r="I60" s="285">
        <f t="shared" si="1"/>
        <v>10</v>
      </c>
      <c r="J60" s="285">
        <f t="shared" si="1"/>
        <v>10</v>
      </c>
      <c r="K60" s="286">
        <f t="shared" si="1"/>
        <v>9.5</v>
      </c>
      <c r="L60" s="287">
        <f t="shared" si="1"/>
        <v>7.125</v>
      </c>
      <c r="M60" s="284">
        <f t="shared" si="1"/>
        <v>7.125</v>
      </c>
      <c r="N60" s="284">
        <f t="shared" si="1"/>
        <v>7.125</v>
      </c>
      <c r="O60" s="288">
        <f t="shared" si="1"/>
        <v>6.625</v>
      </c>
      <c r="P60" s="283">
        <f t="shared" si="1"/>
        <v>10.25</v>
      </c>
      <c r="Q60" s="285">
        <f t="shared" si="1"/>
        <v>10.25</v>
      </c>
      <c r="R60" s="285">
        <f t="shared" si="1"/>
        <v>10.25</v>
      </c>
      <c r="S60" s="286">
        <f t="shared" si="1"/>
        <v>10.25</v>
      </c>
      <c r="T60" s="287">
        <f t="shared" si="1"/>
        <v>0.875</v>
      </c>
      <c r="U60" s="284">
        <f t="shared" si="1"/>
        <v>0.875</v>
      </c>
      <c r="V60" s="284">
        <f t="shared" si="1"/>
        <v>0.875</v>
      </c>
      <c r="W60" s="288">
        <f t="shared" si="1"/>
        <v>0.875</v>
      </c>
      <c r="X60" s="289">
        <f>SUM(C60:W60)</f>
        <v>140.5</v>
      </c>
      <c r="Y60" s="290" t="s">
        <v>46</v>
      </c>
      <c r="Z60" s="281"/>
      <c r="AA60" s="281"/>
    </row>
    <row r="61" spans="1:27" s="17" customFormat="1" ht="24" hidden="1" thickBot="1">
      <c r="A61" s="16"/>
      <c r="B61" s="18"/>
      <c r="C61" s="44"/>
      <c r="D61" s="45"/>
      <c r="E61" s="45"/>
      <c r="F61" s="45"/>
      <c r="G61" s="45"/>
      <c r="H61" s="44"/>
      <c r="I61" s="44"/>
      <c r="J61" s="44"/>
      <c r="K61" s="44"/>
      <c r="L61" s="45"/>
      <c r="M61" s="45"/>
      <c r="N61" s="45"/>
      <c r="O61" s="45"/>
      <c r="P61" s="44"/>
      <c r="Q61" s="44"/>
      <c r="R61" s="44"/>
      <c r="S61" s="44"/>
      <c r="T61" s="45"/>
      <c r="U61" s="45"/>
      <c r="V61" s="45"/>
      <c r="W61" s="46"/>
      <c r="X61" s="43"/>
      <c r="Y61" s="47"/>
      <c r="Z61" s="16"/>
      <c r="AA61" s="16"/>
    </row>
    <row r="62" spans="1:25" s="17" customFormat="1" ht="27.75" customHeight="1" thickBot="1">
      <c r="A62" s="16"/>
      <c r="B62" s="7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71"/>
      <c r="Q62" s="71"/>
      <c r="R62" s="72"/>
      <c r="S62" s="72"/>
      <c r="T62" s="72"/>
      <c r="U62" s="72"/>
      <c r="V62" s="73"/>
      <c r="W62" s="74"/>
      <c r="X62" s="34"/>
      <c r="Y62" s="39"/>
    </row>
    <row r="63" spans="1:23" s="17" customFormat="1" ht="30.75" thickBot="1">
      <c r="A63" s="16"/>
      <c r="B63" s="75"/>
      <c r="C63" s="524" t="s">
        <v>90</v>
      </c>
      <c r="D63" s="525"/>
      <c r="E63" s="525"/>
      <c r="F63" s="525"/>
      <c r="G63" s="525"/>
      <c r="H63" s="525"/>
      <c r="I63" s="525"/>
      <c r="J63" s="526"/>
      <c r="K63" s="525" t="s">
        <v>51</v>
      </c>
      <c r="L63" s="526"/>
      <c r="M63" s="524" t="s">
        <v>37</v>
      </c>
      <c r="N63" s="525"/>
      <c r="O63" s="525"/>
      <c r="P63" s="525"/>
      <c r="Q63" s="525"/>
      <c r="R63" s="525"/>
      <c r="S63" s="525"/>
      <c r="T63" s="525"/>
      <c r="U63" s="526"/>
      <c r="V63" s="79"/>
      <c r="W63" s="80"/>
    </row>
    <row r="64" spans="1:23" s="24" customFormat="1" ht="27" customHeight="1" thickBot="1">
      <c r="A64" s="23"/>
      <c r="B64" s="76"/>
      <c r="C64" s="542"/>
      <c r="D64" s="543"/>
      <c r="E64" s="543"/>
      <c r="F64" s="543"/>
      <c r="G64" s="543"/>
      <c r="H64" s="543"/>
      <c r="I64" s="543"/>
      <c r="J64" s="544"/>
      <c r="K64" s="155" t="s">
        <v>91</v>
      </c>
      <c r="L64" s="50" t="s">
        <v>114</v>
      </c>
      <c r="M64" s="54" t="s">
        <v>98</v>
      </c>
      <c r="N64" s="49" t="s">
        <v>111</v>
      </c>
      <c r="O64" s="49" t="s">
        <v>92</v>
      </c>
      <c r="P64" s="49" t="s">
        <v>97</v>
      </c>
      <c r="Q64" s="49" t="s">
        <v>100</v>
      </c>
      <c r="R64" s="49" t="s">
        <v>94</v>
      </c>
      <c r="S64" s="49" t="s">
        <v>95</v>
      </c>
      <c r="T64" s="49" t="s">
        <v>93</v>
      </c>
      <c r="U64" s="48" t="s">
        <v>99</v>
      </c>
      <c r="V64" s="81"/>
      <c r="W64" s="82"/>
    </row>
    <row r="65" spans="1:23" s="24" customFormat="1" ht="27.75">
      <c r="A65" s="23"/>
      <c r="B65" s="76"/>
      <c r="C65" s="142" t="s">
        <v>104</v>
      </c>
      <c r="D65" s="545" t="s">
        <v>45</v>
      </c>
      <c r="E65" s="546"/>
      <c r="F65" s="546"/>
      <c r="G65" s="546"/>
      <c r="H65" s="546"/>
      <c r="I65" s="546"/>
      <c r="J65" s="547"/>
      <c r="K65" s="145">
        <f>Y51</f>
        <v>5.75</v>
      </c>
      <c r="L65" s="121">
        <f>(K65)/(G82)/K82</f>
        <v>0.042910447761194036</v>
      </c>
      <c r="M65" s="142">
        <v>250</v>
      </c>
      <c r="N65" s="143" t="s">
        <v>112</v>
      </c>
      <c r="O65" s="143" t="s">
        <v>96</v>
      </c>
      <c r="P65" s="143" t="s">
        <v>96</v>
      </c>
      <c r="Q65" s="143">
        <v>4</v>
      </c>
      <c r="R65" s="143">
        <v>1</v>
      </c>
      <c r="S65" s="143">
        <v>2</v>
      </c>
      <c r="T65" s="143">
        <v>2</v>
      </c>
      <c r="U65" s="144">
        <v>2</v>
      </c>
      <c r="V65" s="81"/>
      <c r="W65" s="82"/>
    </row>
    <row r="66" spans="1:23" s="24" customFormat="1" ht="27.75">
      <c r="A66" s="23"/>
      <c r="B66" s="76"/>
      <c r="C66" s="303" t="s">
        <v>41</v>
      </c>
      <c r="D66" s="566" t="s">
        <v>18</v>
      </c>
      <c r="E66" s="567"/>
      <c r="F66" s="567"/>
      <c r="G66" s="567"/>
      <c r="H66" s="567"/>
      <c r="I66" s="567"/>
      <c r="J66" s="568"/>
      <c r="K66" s="306">
        <f>Y52</f>
        <v>1.25</v>
      </c>
      <c r="L66" s="307">
        <f>(K66)/(G82)/K82</f>
        <v>0.009328358208955225</v>
      </c>
      <c r="M66" s="303">
        <v>350</v>
      </c>
      <c r="N66" s="304" t="s">
        <v>112</v>
      </c>
      <c r="O66" s="304" t="s">
        <v>96</v>
      </c>
      <c r="P66" s="304" t="s">
        <v>96</v>
      </c>
      <c r="Q66" s="304">
        <v>6</v>
      </c>
      <c r="R66" s="304">
        <v>1</v>
      </c>
      <c r="S66" s="304">
        <v>2</v>
      </c>
      <c r="T66" s="304">
        <v>2</v>
      </c>
      <c r="U66" s="305">
        <v>2</v>
      </c>
      <c r="V66" s="81"/>
      <c r="W66" s="82"/>
    </row>
    <row r="67" spans="1:23" s="24" customFormat="1" ht="27.75">
      <c r="A67" s="23"/>
      <c r="B67" s="76"/>
      <c r="C67" s="141" t="s">
        <v>40</v>
      </c>
      <c r="D67" s="551" t="s">
        <v>44</v>
      </c>
      <c r="E67" s="552"/>
      <c r="F67" s="552"/>
      <c r="G67" s="552"/>
      <c r="H67" s="552"/>
      <c r="I67" s="552"/>
      <c r="J67" s="553"/>
      <c r="K67" s="146">
        <f>Y53</f>
        <v>3.5</v>
      </c>
      <c r="L67" s="122">
        <f>(K67)/(G82)/K82</f>
        <v>0.02611940298507463</v>
      </c>
      <c r="M67" s="131">
        <v>18</v>
      </c>
      <c r="N67" s="132" t="s">
        <v>113</v>
      </c>
      <c r="O67" s="132" t="s">
        <v>85</v>
      </c>
      <c r="P67" s="132" t="s">
        <v>85</v>
      </c>
      <c r="Q67" s="132" t="s">
        <v>85</v>
      </c>
      <c r="R67" s="132" t="s">
        <v>85</v>
      </c>
      <c r="S67" s="132" t="s">
        <v>85</v>
      </c>
      <c r="T67" s="132">
        <v>1</v>
      </c>
      <c r="U67" s="133">
        <v>1</v>
      </c>
      <c r="V67" s="81"/>
      <c r="W67" s="82"/>
    </row>
    <row r="68" spans="1:23" s="24" customFormat="1" ht="27.75">
      <c r="A68" s="23"/>
      <c r="B68" s="76"/>
      <c r="C68" s="293" t="s">
        <v>20</v>
      </c>
      <c r="D68" s="578" t="s">
        <v>19</v>
      </c>
      <c r="E68" s="579"/>
      <c r="F68" s="579"/>
      <c r="G68" s="579"/>
      <c r="H68" s="579"/>
      <c r="I68" s="579"/>
      <c r="J68" s="580"/>
      <c r="K68" s="147">
        <f>Y54</f>
        <v>1.5</v>
      </c>
      <c r="L68" s="123">
        <f>(K68)/(G82)/K82</f>
        <v>0.01119402985074627</v>
      </c>
      <c r="M68" s="106">
        <v>10</v>
      </c>
      <c r="N68" s="107" t="s">
        <v>113</v>
      </c>
      <c r="O68" s="107" t="s">
        <v>85</v>
      </c>
      <c r="P68" s="107" t="s">
        <v>85</v>
      </c>
      <c r="Q68" s="107" t="s">
        <v>85</v>
      </c>
      <c r="R68" s="107" t="s">
        <v>85</v>
      </c>
      <c r="S68" s="107" t="s">
        <v>85</v>
      </c>
      <c r="T68" s="107">
        <v>1</v>
      </c>
      <c r="U68" s="108">
        <v>1</v>
      </c>
      <c r="V68" s="81"/>
      <c r="W68" s="82"/>
    </row>
    <row r="69" spans="1:23" s="24" customFormat="1" ht="27.75">
      <c r="A69" s="23"/>
      <c r="B69" s="76"/>
      <c r="C69" s="103" t="s">
        <v>23</v>
      </c>
      <c r="D69" s="560" t="s">
        <v>11</v>
      </c>
      <c r="E69" s="561"/>
      <c r="F69" s="561"/>
      <c r="G69" s="561"/>
      <c r="H69" s="561"/>
      <c r="I69" s="561"/>
      <c r="J69" s="562"/>
      <c r="K69" s="148">
        <f aca="true" t="shared" si="2" ref="K69:K75">Y41</f>
        <v>20</v>
      </c>
      <c r="L69" s="124">
        <f>(K69)/(G82)/K82</f>
        <v>0.1492537313432836</v>
      </c>
      <c r="M69" s="103">
        <v>140</v>
      </c>
      <c r="N69" s="104" t="s">
        <v>112</v>
      </c>
      <c r="O69" s="104" t="s">
        <v>96</v>
      </c>
      <c r="P69" s="104" t="s">
        <v>85</v>
      </c>
      <c r="Q69" s="104">
        <v>3</v>
      </c>
      <c r="R69" s="104">
        <v>1</v>
      </c>
      <c r="S69" s="104">
        <v>1</v>
      </c>
      <c r="T69" s="104">
        <v>1</v>
      </c>
      <c r="U69" s="105">
        <v>1</v>
      </c>
      <c r="V69" s="81"/>
      <c r="W69" s="82"/>
    </row>
    <row r="70" spans="1:23" s="24" customFormat="1" ht="27.75">
      <c r="A70" s="23"/>
      <c r="B70" s="76"/>
      <c r="C70" s="100" t="s">
        <v>88</v>
      </c>
      <c r="D70" s="557" t="s">
        <v>101</v>
      </c>
      <c r="E70" s="558"/>
      <c r="F70" s="558"/>
      <c r="G70" s="558"/>
      <c r="H70" s="558"/>
      <c r="I70" s="558"/>
      <c r="J70" s="559"/>
      <c r="K70" s="149">
        <f t="shared" si="2"/>
        <v>18</v>
      </c>
      <c r="L70" s="125">
        <f>(K70)/(G82)/K82</f>
        <v>0.13432835820895522</v>
      </c>
      <c r="M70" s="100">
        <v>40</v>
      </c>
      <c r="N70" s="101" t="s">
        <v>112</v>
      </c>
      <c r="O70" s="101" t="s">
        <v>96</v>
      </c>
      <c r="P70" s="101" t="s">
        <v>85</v>
      </c>
      <c r="Q70" s="101">
        <v>2</v>
      </c>
      <c r="R70" s="101">
        <v>1</v>
      </c>
      <c r="S70" s="101" t="s">
        <v>85</v>
      </c>
      <c r="T70" s="101">
        <v>1</v>
      </c>
      <c r="U70" s="102">
        <v>1</v>
      </c>
      <c r="V70" s="81"/>
      <c r="W70" s="82"/>
    </row>
    <row r="71" spans="1:23" s="24" customFormat="1" ht="27.75">
      <c r="A71" s="23"/>
      <c r="B71" s="76"/>
      <c r="C71" s="94" t="s">
        <v>86</v>
      </c>
      <c r="D71" s="554" t="s">
        <v>103</v>
      </c>
      <c r="E71" s="555"/>
      <c r="F71" s="555"/>
      <c r="G71" s="555"/>
      <c r="H71" s="555"/>
      <c r="I71" s="555"/>
      <c r="J71" s="556"/>
      <c r="K71" s="150">
        <f t="shared" si="2"/>
        <v>21.5</v>
      </c>
      <c r="L71" s="126">
        <f>(K71)/(G82)/K82</f>
        <v>0.16044776119402987</v>
      </c>
      <c r="M71" s="94">
        <v>160</v>
      </c>
      <c r="N71" s="95" t="s">
        <v>112</v>
      </c>
      <c r="O71" s="95" t="s">
        <v>96</v>
      </c>
      <c r="P71" s="95" t="s">
        <v>85</v>
      </c>
      <c r="Q71" s="95">
        <v>3</v>
      </c>
      <c r="R71" s="95">
        <v>1</v>
      </c>
      <c r="S71" s="95">
        <v>1</v>
      </c>
      <c r="T71" s="95">
        <v>1</v>
      </c>
      <c r="U71" s="99">
        <v>1</v>
      </c>
      <c r="V71" s="81"/>
      <c r="W71" s="82"/>
    </row>
    <row r="72" spans="1:23" s="24" customFormat="1" ht="27.75">
      <c r="A72" s="23"/>
      <c r="B72" s="76"/>
      <c r="C72" s="134" t="s">
        <v>89</v>
      </c>
      <c r="D72" s="575" t="s">
        <v>102</v>
      </c>
      <c r="E72" s="576"/>
      <c r="F72" s="576"/>
      <c r="G72" s="576"/>
      <c r="H72" s="576"/>
      <c r="I72" s="576"/>
      <c r="J72" s="577"/>
      <c r="K72" s="151">
        <f t="shared" si="2"/>
        <v>20</v>
      </c>
      <c r="L72" s="127">
        <f>(K72)/(G82)/K82</f>
        <v>0.1492537313432836</v>
      </c>
      <c r="M72" s="134">
        <v>80</v>
      </c>
      <c r="N72" s="135" t="s">
        <v>112</v>
      </c>
      <c r="O72" s="135" t="s">
        <v>96</v>
      </c>
      <c r="P72" s="135" t="s">
        <v>85</v>
      </c>
      <c r="Q72" s="135">
        <v>2</v>
      </c>
      <c r="R72" s="135">
        <v>1</v>
      </c>
      <c r="S72" s="135">
        <v>1</v>
      </c>
      <c r="T72" s="135">
        <v>1</v>
      </c>
      <c r="U72" s="136">
        <v>1</v>
      </c>
      <c r="V72" s="81"/>
      <c r="W72" s="82"/>
    </row>
    <row r="73" spans="1:23" s="24" customFormat="1" ht="27.75">
      <c r="A73" s="23"/>
      <c r="B73" s="76"/>
      <c r="C73" s="96" t="s">
        <v>24</v>
      </c>
      <c r="D73" s="572" t="s">
        <v>12</v>
      </c>
      <c r="E73" s="573"/>
      <c r="F73" s="573"/>
      <c r="G73" s="573"/>
      <c r="H73" s="573"/>
      <c r="I73" s="573"/>
      <c r="J73" s="574"/>
      <c r="K73" s="152">
        <f t="shared" si="2"/>
        <v>20.5</v>
      </c>
      <c r="L73" s="128">
        <f>(K73)/(G82)/K82</f>
        <v>0.15298507462686567</v>
      </c>
      <c r="M73" s="96">
        <v>90</v>
      </c>
      <c r="N73" s="97" t="s">
        <v>112</v>
      </c>
      <c r="O73" s="97" t="s">
        <v>96</v>
      </c>
      <c r="P73" s="97" t="s">
        <v>85</v>
      </c>
      <c r="Q73" s="97">
        <v>2</v>
      </c>
      <c r="R73" s="97">
        <v>1</v>
      </c>
      <c r="S73" s="97">
        <v>1</v>
      </c>
      <c r="T73" s="97">
        <v>1</v>
      </c>
      <c r="U73" s="98">
        <v>1</v>
      </c>
      <c r="V73" s="81"/>
      <c r="W73" s="82"/>
    </row>
    <row r="74" spans="1:23" s="24" customFormat="1" ht="27.75">
      <c r="A74" s="23"/>
      <c r="B74" s="76"/>
      <c r="C74" s="88" t="s">
        <v>39</v>
      </c>
      <c r="D74" s="548" t="s">
        <v>80</v>
      </c>
      <c r="E74" s="549"/>
      <c r="F74" s="549"/>
      <c r="G74" s="549"/>
      <c r="H74" s="549"/>
      <c r="I74" s="549"/>
      <c r="J74" s="550"/>
      <c r="K74" s="153">
        <f t="shared" si="2"/>
        <v>7</v>
      </c>
      <c r="L74" s="129">
        <f>(K74)/(G82)/K82</f>
        <v>0.05223880597014926</v>
      </c>
      <c r="M74" s="88">
        <v>120</v>
      </c>
      <c r="N74" s="89" t="s">
        <v>112</v>
      </c>
      <c r="O74" s="89" t="s">
        <v>96</v>
      </c>
      <c r="P74" s="89" t="s">
        <v>85</v>
      </c>
      <c r="Q74" s="89">
        <v>3</v>
      </c>
      <c r="R74" s="89">
        <v>1</v>
      </c>
      <c r="S74" s="89">
        <v>1</v>
      </c>
      <c r="T74" s="89">
        <v>1</v>
      </c>
      <c r="U74" s="90">
        <v>1</v>
      </c>
      <c r="V74" s="81"/>
      <c r="W74" s="82"/>
    </row>
    <row r="75" spans="1:23" s="24" customFormat="1" ht="27.75">
      <c r="A75" s="23"/>
      <c r="B75" s="76"/>
      <c r="C75" s="91" t="s">
        <v>67</v>
      </c>
      <c r="D75" s="584" t="s">
        <v>68</v>
      </c>
      <c r="E75" s="585"/>
      <c r="F75" s="585"/>
      <c r="G75" s="585"/>
      <c r="H75" s="585"/>
      <c r="I75" s="585"/>
      <c r="J75" s="586"/>
      <c r="K75" s="154">
        <f t="shared" si="2"/>
        <v>1.5</v>
      </c>
      <c r="L75" s="130">
        <f>(K75)/(G82)/K82</f>
        <v>0.01119402985074627</v>
      </c>
      <c r="M75" s="91">
        <v>40</v>
      </c>
      <c r="N75" s="92" t="s">
        <v>112</v>
      </c>
      <c r="O75" s="92" t="s">
        <v>96</v>
      </c>
      <c r="P75" s="92" t="s">
        <v>85</v>
      </c>
      <c r="Q75" s="92">
        <v>3</v>
      </c>
      <c r="R75" s="92">
        <v>1</v>
      </c>
      <c r="S75" s="92" t="s">
        <v>85</v>
      </c>
      <c r="T75" s="92">
        <v>1</v>
      </c>
      <c r="U75" s="93">
        <v>1</v>
      </c>
      <c r="V75" s="81"/>
      <c r="W75" s="82"/>
    </row>
    <row r="76" spans="1:23" s="24" customFormat="1" ht="27.75">
      <c r="A76" s="23"/>
      <c r="B76" s="76"/>
      <c r="C76" s="317" t="s">
        <v>61</v>
      </c>
      <c r="D76" s="581" t="s">
        <v>62</v>
      </c>
      <c r="E76" s="582"/>
      <c r="F76" s="582"/>
      <c r="G76" s="582"/>
      <c r="H76" s="582"/>
      <c r="I76" s="582"/>
      <c r="J76" s="583"/>
      <c r="K76" s="318">
        <f>Y48</f>
        <v>5.5</v>
      </c>
      <c r="L76" s="319">
        <f>(K76)/(G82)/K82</f>
        <v>0.041044776119402986</v>
      </c>
      <c r="M76" s="317">
        <v>80</v>
      </c>
      <c r="N76" s="320" t="s">
        <v>112</v>
      </c>
      <c r="O76" s="320" t="s">
        <v>96</v>
      </c>
      <c r="P76" s="320" t="s">
        <v>85</v>
      </c>
      <c r="Q76" s="320">
        <v>2</v>
      </c>
      <c r="R76" s="320">
        <v>1</v>
      </c>
      <c r="S76" s="320" t="s">
        <v>85</v>
      </c>
      <c r="T76" s="320">
        <v>1</v>
      </c>
      <c r="U76" s="321">
        <v>1</v>
      </c>
      <c r="V76" s="81"/>
      <c r="W76" s="82"/>
    </row>
    <row r="77" spans="1:23" s="24" customFormat="1" ht="27.75">
      <c r="A77" s="23"/>
      <c r="B77" s="76"/>
      <c r="C77" s="347" t="s">
        <v>14</v>
      </c>
      <c r="D77" s="569" t="s">
        <v>15</v>
      </c>
      <c r="E77" s="570"/>
      <c r="F77" s="570"/>
      <c r="G77" s="570"/>
      <c r="H77" s="570"/>
      <c r="I77" s="570"/>
      <c r="J77" s="571"/>
      <c r="K77" s="348">
        <f>Y49</f>
        <v>7</v>
      </c>
      <c r="L77" s="349">
        <f>(K77)/(G82)/K82</f>
        <v>0.05223880597014926</v>
      </c>
      <c r="M77" s="347">
        <v>80</v>
      </c>
      <c r="N77" s="350" t="s">
        <v>112</v>
      </c>
      <c r="O77" s="350" t="s">
        <v>96</v>
      </c>
      <c r="P77" s="350" t="s">
        <v>85</v>
      </c>
      <c r="Q77" s="350">
        <v>2</v>
      </c>
      <c r="R77" s="350">
        <v>1</v>
      </c>
      <c r="S77" s="350" t="s">
        <v>85</v>
      </c>
      <c r="T77" s="350">
        <v>1</v>
      </c>
      <c r="U77" s="351">
        <v>1</v>
      </c>
      <c r="V77" s="81"/>
      <c r="W77" s="82"/>
    </row>
    <row r="78" spans="1:23" s="24" customFormat="1" ht="28.5" thickBot="1">
      <c r="A78" s="23"/>
      <c r="B78" s="76"/>
      <c r="C78" s="385" t="s">
        <v>16</v>
      </c>
      <c r="D78" s="563" t="s">
        <v>22</v>
      </c>
      <c r="E78" s="564"/>
      <c r="F78" s="564"/>
      <c r="G78" s="564"/>
      <c r="H78" s="564"/>
      <c r="I78" s="564"/>
      <c r="J78" s="565"/>
      <c r="K78" s="394">
        <f>Y50</f>
        <v>1</v>
      </c>
      <c r="L78" s="395">
        <f>(K78)/(G82)/K82</f>
        <v>0.007462686567164181</v>
      </c>
      <c r="M78" s="158">
        <v>40</v>
      </c>
      <c r="N78" s="159" t="s">
        <v>112</v>
      </c>
      <c r="O78" s="159" t="s">
        <v>96</v>
      </c>
      <c r="P78" s="159" t="s">
        <v>85</v>
      </c>
      <c r="Q78" s="159">
        <v>2</v>
      </c>
      <c r="R78" s="159">
        <v>1</v>
      </c>
      <c r="S78" s="159" t="s">
        <v>85</v>
      </c>
      <c r="T78" s="159">
        <v>1</v>
      </c>
      <c r="U78" s="160">
        <v>1</v>
      </c>
      <c r="V78" s="81"/>
      <c r="W78" s="82"/>
    </row>
    <row r="79" spans="1:23" s="17" customFormat="1" ht="27.75">
      <c r="A79" s="16"/>
      <c r="B79" s="77"/>
      <c r="C79" s="387"/>
      <c r="D79" s="388"/>
      <c r="E79" s="388"/>
      <c r="F79" s="388"/>
      <c r="G79" s="388"/>
      <c r="H79" s="388"/>
      <c r="I79" s="388"/>
      <c r="J79" s="388"/>
      <c r="K79" s="527" t="s">
        <v>10</v>
      </c>
      <c r="L79" s="528"/>
      <c r="M79" s="391" t="s">
        <v>98</v>
      </c>
      <c r="N79" s="117" t="s">
        <v>105</v>
      </c>
      <c r="O79" s="117"/>
      <c r="P79" s="118" t="s">
        <v>97</v>
      </c>
      <c r="Q79" s="119" t="s">
        <v>107</v>
      </c>
      <c r="R79" s="119"/>
      <c r="S79" s="118" t="s">
        <v>95</v>
      </c>
      <c r="T79" s="119" t="s">
        <v>50</v>
      </c>
      <c r="U79" s="120"/>
      <c r="V79" s="84"/>
      <c r="W79" s="83"/>
    </row>
    <row r="80" spans="1:23" s="17" customFormat="1" ht="27.75" customHeight="1">
      <c r="A80" s="16"/>
      <c r="B80" s="77"/>
      <c r="C80" s="389"/>
      <c r="D80" s="383"/>
      <c r="E80" s="383"/>
      <c r="F80" s="383"/>
      <c r="G80" s="383"/>
      <c r="H80" s="383"/>
      <c r="I80" s="383"/>
      <c r="J80" s="383"/>
      <c r="K80" s="510"/>
      <c r="L80" s="511"/>
      <c r="M80" s="392" t="s">
        <v>111</v>
      </c>
      <c r="N80" s="53" t="s">
        <v>58</v>
      </c>
      <c r="O80" s="53"/>
      <c r="P80" s="111" t="s">
        <v>100</v>
      </c>
      <c r="Q80" s="51" t="s">
        <v>108</v>
      </c>
      <c r="R80" s="51"/>
      <c r="S80" s="111" t="s">
        <v>93</v>
      </c>
      <c r="T80" s="51" t="s">
        <v>53</v>
      </c>
      <c r="U80" s="52"/>
      <c r="V80" s="84"/>
      <c r="W80" s="83"/>
    </row>
    <row r="81" spans="1:23" s="17" customFormat="1" ht="24" customHeight="1" thickBot="1">
      <c r="A81" s="16"/>
      <c r="B81" s="77"/>
      <c r="C81" s="384"/>
      <c r="D81" s="386"/>
      <c r="E81" s="386"/>
      <c r="F81" s="386"/>
      <c r="G81" s="386"/>
      <c r="H81" s="386"/>
      <c r="I81" s="386"/>
      <c r="J81" s="386"/>
      <c r="K81" s="529"/>
      <c r="L81" s="530"/>
      <c r="M81" s="393" t="s">
        <v>92</v>
      </c>
      <c r="N81" s="114" t="s">
        <v>106</v>
      </c>
      <c r="O81" s="114"/>
      <c r="P81" s="113" t="s">
        <v>94</v>
      </c>
      <c r="Q81" s="115" t="s">
        <v>110</v>
      </c>
      <c r="R81" s="115"/>
      <c r="S81" s="113" t="s">
        <v>99</v>
      </c>
      <c r="T81" s="115" t="s">
        <v>109</v>
      </c>
      <c r="U81" s="116"/>
      <c r="V81" s="84"/>
      <c r="W81" s="83"/>
    </row>
    <row r="82" spans="1:23" s="17" customFormat="1" ht="27.75" customHeight="1">
      <c r="A82" s="16"/>
      <c r="B82" s="77"/>
      <c r="C82" s="156"/>
      <c r="D82" s="531" t="s">
        <v>56</v>
      </c>
      <c r="E82" s="532"/>
      <c r="F82" s="533"/>
      <c r="G82" s="538">
        <v>52.5</v>
      </c>
      <c r="H82" s="536" t="s">
        <v>54</v>
      </c>
      <c r="I82" s="532"/>
      <c r="J82" s="390"/>
      <c r="K82" s="382">
        <f>Q82/G82</f>
        <v>2.552380952380952</v>
      </c>
      <c r="L82" s="112">
        <f>SUM(L65:L81)</f>
        <v>1</v>
      </c>
      <c r="M82" s="109"/>
      <c r="N82" s="540" t="s">
        <v>55</v>
      </c>
      <c r="O82" s="540"/>
      <c r="P82" s="540"/>
      <c r="Q82" s="516">
        <f>Y55</f>
        <v>134</v>
      </c>
      <c r="R82" s="518" t="s">
        <v>52</v>
      </c>
      <c r="S82" s="519"/>
      <c r="T82" s="519"/>
      <c r="U82" s="110"/>
      <c r="V82" s="81"/>
      <c r="W82" s="83"/>
    </row>
    <row r="83" spans="1:24" s="17" customFormat="1" ht="28.5" customHeight="1" thickBot="1">
      <c r="A83" s="16"/>
      <c r="B83" s="77"/>
      <c r="C83" s="58"/>
      <c r="D83" s="534"/>
      <c r="E83" s="534"/>
      <c r="F83" s="535"/>
      <c r="G83" s="539"/>
      <c r="H83" s="537"/>
      <c r="I83" s="534"/>
      <c r="J83" s="59"/>
      <c r="K83" s="57"/>
      <c r="L83" s="55"/>
      <c r="M83" s="56"/>
      <c r="N83" s="541"/>
      <c r="O83" s="541"/>
      <c r="P83" s="541"/>
      <c r="Q83" s="517"/>
      <c r="R83" s="520"/>
      <c r="S83" s="520"/>
      <c r="T83" s="520"/>
      <c r="U83" s="57"/>
      <c r="V83" s="81"/>
      <c r="W83" s="83"/>
      <c r="X83" s="39"/>
    </row>
    <row r="84" spans="2:25" s="19" customFormat="1" ht="27.75" customHeight="1" thickBot="1">
      <c r="B84" s="78"/>
      <c r="C84" s="85"/>
      <c r="D84" s="85"/>
      <c r="E84" s="85"/>
      <c r="F84" s="85"/>
      <c r="G84" s="87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35"/>
      <c r="Y84" s="40"/>
    </row>
    <row r="85" spans="2:25" s="19" customFormat="1" ht="18">
      <c r="B85" s="61"/>
      <c r="C85" s="62"/>
      <c r="D85" s="62"/>
      <c r="E85" s="62"/>
      <c r="F85" s="62"/>
      <c r="G85" s="63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4"/>
      <c r="X85" s="35"/>
      <c r="Y85" s="40"/>
    </row>
    <row r="86" spans="2:23" ht="15.75">
      <c r="B86" s="65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6"/>
    </row>
    <row r="87" spans="2:23" ht="15.75">
      <c r="B87" s="6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6"/>
    </row>
    <row r="88" spans="2:23" ht="15.75">
      <c r="B88" s="65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6"/>
    </row>
    <row r="89" spans="2:23" ht="15.75">
      <c r="B89" s="65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6"/>
    </row>
    <row r="90" spans="2:23" ht="15.75">
      <c r="B90" s="65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6"/>
    </row>
    <row r="91" spans="2:23" ht="15.75">
      <c r="B91" s="65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6"/>
    </row>
    <row r="92" spans="2:23" ht="15.75">
      <c r="B92" s="65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6"/>
    </row>
    <row r="93" spans="2:23" ht="15.75">
      <c r="B93" s="65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6"/>
    </row>
    <row r="94" spans="2:23" ht="15.75">
      <c r="B94" s="65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6"/>
    </row>
    <row r="95" spans="2:23" ht="15.75">
      <c r="B95" s="65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6"/>
    </row>
    <row r="96" spans="2:23" ht="15.75">
      <c r="B96" s="65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6"/>
    </row>
    <row r="97" spans="2:23" ht="15.75">
      <c r="B97" s="65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6"/>
    </row>
    <row r="98" spans="2:23" ht="15.75">
      <c r="B98" s="65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6"/>
    </row>
    <row r="99" spans="2:23" ht="15.75">
      <c r="B99" s="65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6"/>
    </row>
    <row r="100" spans="2:23" ht="15.75">
      <c r="B100" s="65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6"/>
    </row>
    <row r="101" spans="2:23" ht="15.75">
      <c r="B101" s="65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6"/>
    </row>
    <row r="102" spans="2:23" ht="15.75">
      <c r="B102" s="65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6"/>
    </row>
    <row r="103" spans="2:23" ht="15.75">
      <c r="B103" s="65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6"/>
    </row>
    <row r="104" spans="2:23" ht="15.75">
      <c r="B104" s="6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6"/>
    </row>
    <row r="105" spans="2:23" ht="15.75">
      <c r="B105" s="65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6"/>
    </row>
    <row r="106" spans="2:23" ht="15.75">
      <c r="B106" s="65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6"/>
    </row>
    <row r="107" spans="2:23" ht="15.75">
      <c r="B107" s="65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6"/>
    </row>
    <row r="108" spans="2:23" ht="15.75">
      <c r="B108" s="65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6"/>
    </row>
    <row r="109" spans="2:23" ht="15.75">
      <c r="B109" s="65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6"/>
    </row>
    <row r="110" spans="2:23" ht="15.75">
      <c r="B110" s="65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6"/>
    </row>
    <row r="111" spans="2:23" ht="15.75">
      <c r="B111" s="65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6"/>
    </row>
    <row r="112" spans="2:23" ht="15.75">
      <c r="B112" s="65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6"/>
    </row>
    <row r="113" spans="2:23" ht="15.75">
      <c r="B113" s="65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6"/>
    </row>
    <row r="114" spans="2:23" ht="15.75">
      <c r="B114" s="65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6"/>
    </row>
    <row r="115" spans="2:23" ht="15.75">
      <c r="B115" s="65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6"/>
    </row>
    <row r="116" spans="2:23" ht="15.75">
      <c r="B116" s="65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6"/>
    </row>
    <row r="117" spans="2:23" ht="15.75">
      <c r="B117" s="65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6"/>
    </row>
    <row r="118" spans="2:23" ht="15.75">
      <c r="B118" s="65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6"/>
    </row>
    <row r="119" spans="2:23" ht="15.75">
      <c r="B119" s="65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6"/>
    </row>
    <row r="120" spans="2:23" ht="15.75">
      <c r="B120" s="65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6"/>
    </row>
    <row r="121" spans="2:23" ht="15.75">
      <c r="B121" s="65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6"/>
    </row>
    <row r="122" spans="2:23" ht="15.75">
      <c r="B122" s="65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6"/>
    </row>
    <row r="123" spans="2:23" ht="15.75">
      <c r="B123" s="65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6"/>
    </row>
    <row r="124" spans="2:23" ht="15.75">
      <c r="B124" s="65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6"/>
    </row>
    <row r="125" spans="2:23" ht="15.75">
      <c r="B125" s="65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6"/>
    </row>
    <row r="126" spans="2:23" ht="15.75">
      <c r="B126" s="65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6"/>
    </row>
    <row r="127" spans="2:23" ht="15.75">
      <c r="B127" s="65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6"/>
    </row>
    <row r="128" spans="2:23" ht="15.75">
      <c r="B128" s="65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6"/>
    </row>
    <row r="129" spans="2:23" ht="15.75">
      <c r="B129" s="65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6"/>
    </row>
    <row r="130" spans="2:23" ht="15.75">
      <c r="B130" s="65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6"/>
    </row>
    <row r="131" spans="2:23" ht="15.75">
      <c r="B131" s="65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6"/>
    </row>
    <row r="132" spans="2:23" ht="15.75">
      <c r="B132" s="65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6"/>
    </row>
    <row r="133" spans="2:23" ht="15.75">
      <c r="B133" s="6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6"/>
    </row>
    <row r="134" spans="2:23" ht="15.75">
      <c r="B134" s="6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6"/>
    </row>
    <row r="135" spans="2:23" ht="15.75">
      <c r="B135" s="65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6"/>
    </row>
    <row r="136" spans="2:23" ht="15.75">
      <c r="B136" s="65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6"/>
    </row>
    <row r="137" spans="2:23" ht="15.75">
      <c r="B137" s="6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6"/>
    </row>
    <row r="138" spans="2:23" ht="15.75">
      <c r="B138" s="65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6"/>
    </row>
    <row r="139" spans="2:23" ht="15.75">
      <c r="B139" s="65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6"/>
    </row>
    <row r="140" spans="2:23" ht="15.75">
      <c r="B140" s="65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6"/>
    </row>
    <row r="141" spans="2:23" ht="15.75">
      <c r="B141" s="65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6"/>
    </row>
    <row r="142" spans="2:23" ht="15.75">
      <c r="B142" s="65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6"/>
    </row>
    <row r="143" spans="2:23" ht="15.75">
      <c r="B143" s="65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6"/>
    </row>
    <row r="144" spans="2:23" ht="15.75">
      <c r="B144" s="65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6"/>
    </row>
    <row r="145" spans="2:23" ht="15.75">
      <c r="B145" s="65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6"/>
    </row>
    <row r="146" spans="2:23" ht="15.75">
      <c r="B146" s="65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6"/>
    </row>
    <row r="147" spans="2:23" ht="15.75">
      <c r="B147" s="65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6"/>
    </row>
    <row r="148" spans="2:23" ht="15.75">
      <c r="B148" s="65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6"/>
    </row>
    <row r="149" spans="2:23" ht="15.75">
      <c r="B149" s="65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6"/>
    </row>
    <row r="150" spans="2:23" ht="15.75">
      <c r="B150" s="65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6"/>
    </row>
    <row r="151" spans="2:23" ht="15.75">
      <c r="B151" s="65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6"/>
    </row>
    <row r="152" spans="2:23" ht="15.75">
      <c r="B152" s="65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6"/>
    </row>
    <row r="153" spans="2:23" ht="15.75">
      <c r="B153" s="65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6"/>
    </row>
    <row r="154" spans="2:23" ht="15.75">
      <c r="B154" s="65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6"/>
    </row>
    <row r="155" spans="2:23" ht="15.75">
      <c r="B155" s="65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6"/>
    </row>
    <row r="156" spans="2:23" ht="15.75">
      <c r="B156" s="65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6"/>
    </row>
    <row r="157" spans="2:23" ht="15.75">
      <c r="B157" s="65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6"/>
    </row>
    <row r="158" spans="2:23" ht="15.75">
      <c r="B158" s="65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6"/>
    </row>
    <row r="159" spans="2:23" ht="15.75">
      <c r="B159" s="65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6"/>
    </row>
    <row r="160" spans="2:23" ht="15.75">
      <c r="B160" s="65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6"/>
    </row>
    <row r="161" spans="2:23" ht="15.75">
      <c r="B161" s="65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6"/>
    </row>
    <row r="162" spans="2:23" ht="15.75">
      <c r="B162" s="65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6"/>
    </row>
    <row r="163" spans="2:23" ht="15.75">
      <c r="B163" s="65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6"/>
    </row>
    <row r="164" spans="2:23" ht="15.75">
      <c r="B164" s="65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6"/>
    </row>
    <row r="165" spans="2:23" ht="15.75">
      <c r="B165" s="65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6"/>
    </row>
    <row r="166" spans="2:23" ht="15.75">
      <c r="B166" s="65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6"/>
    </row>
    <row r="167" spans="2:23" ht="15.75">
      <c r="B167" s="65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6"/>
    </row>
    <row r="168" spans="2:23" ht="15.75">
      <c r="B168" s="65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6"/>
    </row>
    <row r="169" spans="2:23" ht="15.75">
      <c r="B169" s="65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6"/>
    </row>
    <row r="170" spans="2:23" ht="15.75">
      <c r="B170" s="65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6"/>
    </row>
    <row r="171" spans="2:23" ht="15.75">
      <c r="B171" s="65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6"/>
    </row>
    <row r="172" spans="2:23" ht="15.75">
      <c r="B172" s="65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6"/>
    </row>
    <row r="173" spans="2:23" ht="15.75">
      <c r="B173" s="65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6"/>
    </row>
    <row r="174" spans="2:23" ht="15.75">
      <c r="B174" s="65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6"/>
    </row>
    <row r="175" spans="2:23" ht="15.75">
      <c r="B175" s="65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6"/>
    </row>
    <row r="176" spans="2:23" ht="15.75">
      <c r="B176" s="65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6"/>
    </row>
    <row r="177" spans="2:23" ht="15.75">
      <c r="B177" s="65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6"/>
    </row>
    <row r="178" spans="2:23" ht="15.75">
      <c r="B178" s="65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6"/>
    </row>
    <row r="179" spans="2:23" ht="15.75">
      <c r="B179" s="65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6"/>
    </row>
    <row r="180" spans="2:23" ht="15.75">
      <c r="B180" s="65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6"/>
    </row>
    <row r="181" spans="2:23" ht="15.75">
      <c r="B181" s="65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6"/>
    </row>
    <row r="182" spans="2:23" ht="15.75">
      <c r="B182" s="65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6"/>
    </row>
    <row r="183" spans="2:23" ht="15.75">
      <c r="B183" s="65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6"/>
    </row>
    <row r="184" spans="2:23" ht="15.75">
      <c r="B184" s="65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6"/>
    </row>
    <row r="185" spans="2:23" ht="15.75">
      <c r="B185" s="65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6"/>
    </row>
    <row r="186" spans="2:23" ht="15.75">
      <c r="B186" s="65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6"/>
    </row>
    <row r="187" spans="2:23" ht="15.75">
      <c r="B187" s="65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6"/>
    </row>
    <row r="188" spans="2:23" ht="15.75">
      <c r="B188" s="65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6"/>
    </row>
    <row r="189" spans="2:23" ht="15.75">
      <c r="B189" s="65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6"/>
    </row>
    <row r="190" spans="2:23" ht="15.75">
      <c r="B190" s="65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6"/>
    </row>
    <row r="191" spans="2:23" ht="15.75">
      <c r="B191" s="65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6"/>
    </row>
    <row r="192" spans="2:23" ht="15.75">
      <c r="B192" s="65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6"/>
    </row>
    <row r="193" spans="2:23" ht="15.75">
      <c r="B193" s="65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6"/>
    </row>
    <row r="194" spans="2:23" ht="15.75">
      <c r="B194" s="65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6"/>
    </row>
    <row r="195" spans="2:23" ht="15.75">
      <c r="B195" s="65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6"/>
    </row>
    <row r="196" spans="2:23" ht="15.75">
      <c r="B196" s="65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6"/>
    </row>
    <row r="197" spans="2:23" ht="15.75">
      <c r="B197" s="65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6"/>
    </row>
    <row r="198" spans="2:23" ht="15.75">
      <c r="B198" s="65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6"/>
    </row>
    <row r="199" spans="2:23" ht="16.5" thickBot="1"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9"/>
    </row>
  </sheetData>
  <sheetProtection/>
  <mergeCells count="143">
    <mergeCell ref="Z41:Z55"/>
    <mergeCell ref="X41:X54"/>
    <mergeCell ref="X56:X58"/>
    <mergeCell ref="Q82:Q83"/>
    <mergeCell ref="R82:T83"/>
    <mergeCell ref="C59:W59"/>
    <mergeCell ref="M63:U63"/>
    <mergeCell ref="B55:W55"/>
    <mergeCell ref="K63:L63"/>
    <mergeCell ref="K79:L81"/>
    <mergeCell ref="D82:F83"/>
    <mergeCell ref="H82:I83"/>
    <mergeCell ref="G82:G83"/>
    <mergeCell ref="N82:P83"/>
    <mergeCell ref="C63:J64"/>
    <mergeCell ref="D65:J65"/>
    <mergeCell ref="D74:J74"/>
    <mergeCell ref="D67:J67"/>
    <mergeCell ref="D71:J71"/>
    <mergeCell ref="D70:J70"/>
    <mergeCell ref="D69:J69"/>
    <mergeCell ref="D78:J78"/>
    <mergeCell ref="D66:J66"/>
    <mergeCell ref="D77:J77"/>
    <mergeCell ref="D73:J73"/>
    <mergeCell ref="D72:J72"/>
    <mergeCell ref="D68:J68"/>
    <mergeCell ref="D76:J76"/>
    <mergeCell ref="D75:J75"/>
    <mergeCell ref="C34:C39"/>
    <mergeCell ref="L32:O33"/>
    <mergeCell ref="L34:O39"/>
    <mergeCell ref="E34:E39"/>
    <mergeCell ref="F34:F39"/>
    <mergeCell ref="K34:K39"/>
    <mergeCell ref="H32:K33"/>
    <mergeCell ref="I34:I39"/>
    <mergeCell ref="G34:G39"/>
    <mergeCell ref="J34:J39"/>
    <mergeCell ref="L26:O27"/>
    <mergeCell ref="D24:G24"/>
    <mergeCell ref="D25:G26"/>
    <mergeCell ref="F28:F31"/>
    <mergeCell ref="G28:G31"/>
    <mergeCell ref="D28:D31"/>
    <mergeCell ref="L28:L31"/>
    <mergeCell ref="L22:L25"/>
    <mergeCell ref="D22:G23"/>
    <mergeCell ref="J28:J31"/>
    <mergeCell ref="H20:K21"/>
    <mergeCell ref="I22:I25"/>
    <mergeCell ref="D20:G21"/>
    <mergeCell ref="H28:H31"/>
    <mergeCell ref="H26:K27"/>
    <mergeCell ref="D27:G27"/>
    <mergeCell ref="J22:J25"/>
    <mergeCell ref="C30:C31"/>
    <mergeCell ref="D32:G33"/>
    <mergeCell ref="E28:E31"/>
    <mergeCell ref="I28:I31"/>
    <mergeCell ref="C26:C29"/>
    <mergeCell ref="C32:C33"/>
    <mergeCell ref="D34:D39"/>
    <mergeCell ref="R34:R39"/>
    <mergeCell ref="Q34:Q39"/>
    <mergeCell ref="H34:H39"/>
    <mergeCell ref="N28:N31"/>
    <mergeCell ref="P32:S33"/>
    <mergeCell ref="K28:K31"/>
    <mergeCell ref="P34:P39"/>
    <mergeCell ref="S34:S39"/>
    <mergeCell ref="M28:M31"/>
    <mergeCell ref="O28:O31"/>
    <mergeCell ref="T11:W14"/>
    <mergeCell ref="T9:W10"/>
    <mergeCell ref="B3:B8"/>
    <mergeCell ref="D8:G8"/>
    <mergeCell ref="C2:U3"/>
    <mergeCell ref="H8:K8"/>
    <mergeCell ref="L8:O8"/>
    <mergeCell ref="T8:W8"/>
    <mergeCell ref="P8:S8"/>
    <mergeCell ref="O11:O14"/>
    <mergeCell ref="B17:B19"/>
    <mergeCell ref="H11:H14"/>
    <mergeCell ref="I11:I14"/>
    <mergeCell ref="J11:J14"/>
    <mergeCell ref="D18:G19"/>
    <mergeCell ref="D17:G17"/>
    <mergeCell ref="H15:K16"/>
    <mergeCell ref="D11:G16"/>
    <mergeCell ref="B9:B10"/>
    <mergeCell ref="H9:K10"/>
    <mergeCell ref="D9:G10"/>
    <mergeCell ref="B11:B14"/>
    <mergeCell ref="K11:K14"/>
    <mergeCell ref="P9:S9"/>
    <mergeCell ref="P15:S16"/>
    <mergeCell ref="P11:P14"/>
    <mergeCell ref="P10:S10"/>
    <mergeCell ref="S11:S14"/>
    <mergeCell ref="R11:R14"/>
    <mergeCell ref="Q11:Q14"/>
    <mergeCell ref="M11:M14"/>
    <mergeCell ref="N11:N14"/>
    <mergeCell ref="L9:O10"/>
    <mergeCell ref="L11:L14"/>
    <mergeCell ref="N22:N25"/>
    <mergeCell ref="M22:M25"/>
    <mergeCell ref="H22:H25"/>
    <mergeCell ref="L17:O19"/>
    <mergeCell ref="I17:I19"/>
    <mergeCell ref="J17:J19"/>
    <mergeCell ref="K22:K25"/>
    <mergeCell ref="O22:O25"/>
    <mergeCell ref="K17:K19"/>
    <mergeCell ref="H17:H19"/>
    <mergeCell ref="B34:B39"/>
    <mergeCell ref="B30:B31"/>
    <mergeCell ref="B28:B29"/>
    <mergeCell ref="B20:B21"/>
    <mergeCell ref="B32:B33"/>
    <mergeCell ref="B22:B23"/>
    <mergeCell ref="T15:W15"/>
    <mergeCell ref="T16:W19"/>
    <mergeCell ref="L20:O21"/>
    <mergeCell ref="T20:W20"/>
    <mergeCell ref="L15:O16"/>
    <mergeCell ref="S17:S19"/>
    <mergeCell ref="P17:P19"/>
    <mergeCell ref="R17:R19"/>
    <mergeCell ref="Q17:Q19"/>
    <mergeCell ref="P20:S21"/>
    <mergeCell ref="T22:W32"/>
    <mergeCell ref="P26:S27"/>
    <mergeCell ref="R28:R31"/>
    <mergeCell ref="P22:P25"/>
    <mergeCell ref="S22:S25"/>
    <mergeCell ref="S28:S31"/>
    <mergeCell ref="P28:P31"/>
    <mergeCell ref="Q28:Q31"/>
    <mergeCell ref="Q22:Q25"/>
    <mergeCell ref="R22:R2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31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32"/>
  <sheetViews>
    <sheetView zoomScale="90" zoomScaleNormal="90" workbookViewId="0" topLeftCell="A25">
      <selection activeCell="A49" sqref="A49"/>
    </sheetView>
  </sheetViews>
  <sheetFormatPr defaultColWidth="9.140625" defaultRowHeight="12.75"/>
  <cols>
    <col min="1" max="1" width="1.421875" style="300" customWidth="1"/>
    <col min="2" max="2" width="3.7109375" style="300" customWidth="1"/>
    <col min="3" max="3" width="8.57421875" style="300" customWidth="1"/>
    <col min="4" max="4" width="6.28125" style="300" customWidth="1"/>
    <col min="5" max="5" width="89.28125" style="300" customWidth="1"/>
    <col min="6" max="6" width="3.57421875" style="300" customWidth="1"/>
    <col min="7" max="7" width="24.140625" style="300" customWidth="1"/>
    <col min="8" max="8" width="5.00390625" style="300" customWidth="1"/>
    <col min="9" max="9" width="10.8515625" style="336" customWidth="1"/>
    <col min="10" max="24" width="11.7109375" style="300" customWidth="1"/>
    <col min="25" max="16384" width="9.140625" style="300" customWidth="1"/>
  </cols>
  <sheetData>
    <row r="1" s="453" customFormat="1" ht="15.75">
      <c r="I1" s="454"/>
    </row>
    <row r="2" spans="2:9" s="455" customFormat="1" ht="18">
      <c r="B2" s="737" t="s">
        <v>160</v>
      </c>
      <c r="C2" s="737"/>
      <c r="D2" s="737"/>
      <c r="E2" s="737"/>
      <c r="F2" s="737"/>
      <c r="G2" s="737"/>
      <c r="H2" s="737"/>
      <c r="I2" s="737"/>
    </row>
    <row r="3" spans="2:97" s="456" customFormat="1" ht="15.75">
      <c r="B3" s="738" t="s">
        <v>161</v>
      </c>
      <c r="C3" s="738"/>
      <c r="D3" s="738"/>
      <c r="E3" s="738"/>
      <c r="F3" s="738"/>
      <c r="G3" s="738"/>
      <c r="H3" s="738"/>
      <c r="I3" s="738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457"/>
      <c r="CQ3" s="457"/>
      <c r="CR3" s="457"/>
      <c r="CS3" s="457"/>
    </row>
    <row r="4" spans="2:97" s="458" customFormat="1" ht="15.75">
      <c r="B4" s="459" t="s">
        <v>85</v>
      </c>
      <c r="C4" s="460" t="s">
        <v>145</v>
      </c>
      <c r="D4" s="460"/>
      <c r="E4" s="460"/>
      <c r="F4" s="460"/>
      <c r="G4" s="460"/>
      <c r="H4" s="460"/>
      <c r="I4" s="460"/>
      <c r="J4" s="460"/>
      <c r="K4" s="460"/>
      <c r="L4" s="461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62"/>
      <c r="CL4" s="462"/>
      <c r="CM4" s="462"/>
      <c r="CN4" s="462"/>
      <c r="CO4" s="462"/>
      <c r="CP4" s="462"/>
      <c r="CQ4" s="462"/>
      <c r="CR4" s="462"/>
      <c r="CS4" s="462"/>
    </row>
    <row r="5" spans="2:97" s="458" customFormat="1" ht="15.75">
      <c r="B5" s="459" t="s">
        <v>85</v>
      </c>
      <c r="C5" s="460" t="s">
        <v>146</v>
      </c>
      <c r="D5" s="460"/>
      <c r="E5" s="460"/>
      <c r="F5" s="460"/>
      <c r="G5" s="460"/>
      <c r="H5" s="460"/>
      <c r="I5" s="460"/>
      <c r="J5" s="460"/>
      <c r="K5" s="460"/>
      <c r="L5" s="461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</row>
    <row r="6" spans="2:97" s="458" customFormat="1" ht="15.75">
      <c r="B6" s="459" t="s">
        <v>85</v>
      </c>
      <c r="C6" s="460" t="s">
        <v>147</v>
      </c>
      <c r="D6" s="460"/>
      <c r="E6" s="460"/>
      <c r="F6" s="460"/>
      <c r="G6" s="460"/>
      <c r="H6" s="460"/>
      <c r="I6" s="460"/>
      <c r="J6" s="460"/>
      <c r="K6" s="460"/>
      <c r="L6" s="461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</row>
    <row r="7" s="329" customFormat="1" ht="16.5" customHeight="1">
      <c r="G7" s="330"/>
    </row>
    <row r="8" spans="1:10" s="4" customFormat="1" ht="16.5" customHeight="1">
      <c r="A8" s="6"/>
      <c r="B8" s="739" t="s">
        <v>162</v>
      </c>
      <c r="C8" s="740"/>
      <c r="D8" s="740"/>
      <c r="E8" s="740"/>
      <c r="F8" s="740"/>
      <c r="G8" s="740"/>
      <c r="H8" s="740"/>
      <c r="I8" s="740"/>
      <c r="J8" s="3"/>
    </row>
    <row r="9" spans="1:24" s="334" customFormat="1" ht="16.5" customHeight="1">
      <c r="A9" s="337"/>
      <c r="B9" s="337"/>
      <c r="C9" s="337"/>
      <c r="D9" s="337"/>
      <c r="E9" s="337"/>
      <c r="F9" s="337"/>
      <c r="G9" s="435"/>
      <c r="H9" s="407"/>
      <c r="I9" s="436"/>
      <c r="J9" s="410"/>
      <c r="K9" s="410"/>
      <c r="L9" s="410"/>
      <c r="M9" s="344"/>
      <c r="N9" s="344"/>
      <c r="O9" s="344"/>
      <c r="P9" s="344"/>
      <c r="Q9" s="345"/>
      <c r="R9" s="345"/>
      <c r="S9" s="345"/>
      <c r="T9" s="345"/>
      <c r="U9" s="411"/>
      <c r="V9" s="411"/>
      <c r="W9" s="411"/>
      <c r="X9" s="411"/>
    </row>
    <row r="10" spans="1:24" s="362" customFormat="1" ht="16.5" customHeight="1">
      <c r="A10" s="358"/>
      <c r="B10" s="358"/>
      <c r="C10" s="360">
        <v>0</v>
      </c>
      <c r="D10" s="403" t="s">
        <v>84</v>
      </c>
      <c r="E10" s="412" t="s">
        <v>120</v>
      </c>
      <c r="F10" s="413" t="s">
        <v>85</v>
      </c>
      <c r="G10" s="367" t="s">
        <v>121</v>
      </c>
      <c r="H10" s="361">
        <v>1</v>
      </c>
      <c r="I10" s="364">
        <v>0.6458333333333334</v>
      </c>
      <c r="J10" s="405"/>
      <c r="K10" s="405"/>
      <c r="L10" s="405"/>
      <c r="M10" s="365"/>
      <c r="N10" s="365"/>
      <c r="O10" s="365"/>
      <c r="P10" s="365"/>
      <c r="Q10" s="366"/>
      <c r="R10" s="366"/>
      <c r="S10" s="366"/>
      <c r="T10" s="366"/>
      <c r="U10" s="406"/>
      <c r="V10" s="406"/>
      <c r="W10" s="406"/>
      <c r="X10" s="406"/>
    </row>
    <row r="11" spans="1:24" s="362" customFormat="1" ht="16.5" customHeight="1">
      <c r="A11" s="358"/>
      <c r="B11" s="358"/>
      <c r="C11" s="360"/>
      <c r="D11" s="403"/>
      <c r="E11" s="452" t="s">
        <v>149</v>
      </c>
      <c r="F11" s="413"/>
      <c r="G11" s="367"/>
      <c r="H11" s="361"/>
      <c r="I11" s="364"/>
      <c r="J11" s="405"/>
      <c r="K11" s="405"/>
      <c r="L11" s="405"/>
      <c r="M11" s="365"/>
      <c r="N11" s="365"/>
      <c r="O11" s="365"/>
      <c r="P11" s="365"/>
      <c r="Q11" s="366"/>
      <c r="R11" s="366"/>
      <c r="S11" s="366"/>
      <c r="T11" s="366"/>
      <c r="U11" s="406"/>
      <c r="V11" s="406"/>
      <c r="W11" s="406"/>
      <c r="X11" s="406"/>
    </row>
    <row r="12" spans="1:24" s="334" customFormat="1" ht="16.5" customHeight="1">
      <c r="A12" s="337"/>
      <c r="B12" s="337"/>
      <c r="C12" s="421">
        <v>1</v>
      </c>
      <c r="D12" s="407" t="s">
        <v>84</v>
      </c>
      <c r="E12" s="463" t="s">
        <v>163</v>
      </c>
      <c r="F12" s="409" t="s">
        <v>85</v>
      </c>
      <c r="G12" s="339" t="s">
        <v>121</v>
      </c>
      <c r="H12" s="340">
        <v>10</v>
      </c>
      <c r="I12" s="341">
        <f>I10+TIME(0,H10,0)</f>
        <v>0.6465277777777778</v>
      </c>
      <c r="J12" s="335"/>
      <c r="K12" s="335"/>
      <c r="L12" s="335"/>
      <c r="M12" s="417"/>
      <c r="N12" s="335"/>
      <c r="O12" s="335"/>
      <c r="P12" s="335"/>
      <c r="Q12" s="418"/>
      <c r="R12" s="335"/>
      <c r="S12" s="335"/>
      <c r="T12" s="335"/>
      <c r="U12" s="419"/>
      <c r="V12" s="419"/>
      <c r="W12" s="419"/>
      <c r="X12" s="419"/>
    </row>
    <row r="13" spans="2:24" s="464" customFormat="1" ht="16.5" customHeight="1">
      <c r="B13" s="465"/>
      <c r="C13" s="420">
        <v>2</v>
      </c>
      <c r="D13" s="466" t="s">
        <v>84</v>
      </c>
      <c r="E13" s="412" t="s">
        <v>124</v>
      </c>
      <c r="F13" s="413" t="s">
        <v>85</v>
      </c>
      <c r="G13" s="367" t="s">
        <v>121</v>
      </c>
      <c r="H13" s="467">
        <v>9</v>
      </c>
      <c r="I13" s="364">
        <f>I12+TIME(0,H12,0)</f>
        <v>0.6534722222222222</v>
      </c>
      <c r="J13" s="468"/>
      <c r="K13" s="468"/>
      <c r="L13" s="468"/>
      <c r="M13" s="469"/>
      <c r="N13" s="469"/>
      <c r="O13" s="469"/>
      <c r="P13" s="469"/>
      <c r="Q13" s="470"/>
      <c r="R13" s="470"/>
      <c r="S13" s="470"/>
      <c r="T13" s="470"/>
      <c r="U13" s="471"/>
      <c r="V13" s="471"/>
      <c r="W13" s="471"/>
      <c r="X13" s="471"/>
    </row>
    <row r="14" spans="2:24" s="464" customFormat="1" ht="16.5" customHeight="1">
      <c r="B14" s="465"/>
      <c r="C14" s="420"/>
      <c r="D14" s="466"/>
      <c r="E14" s="452" t="s">
        <v>167</v>
      </c>
      <c r="F14" s="413"/>
      <c r="G14" s="367"/>
      <c r="H14" s="467"/>
      <c r="I14" s="364"/>
      <c r="J14" s="468"/>
      <c r="K14" s="468"/>
      <c r="L14" s="468"/>
      <c r="M14" s="469"/>
      <c r="N14" s="469"/>
      <c r="O14" s="469"/>
      <c r="P14" s="469"/>
      <c r="Q14" s="470"/>
      <c r="R14" s="470"/>
      <c r="S14" s="470"/>
      <c r="T14" s="470"/>
      <c r="U14" s="471"/>
      <c r="V14" s="471"/>
      <c r="W14" s="471"/>
      <c r="X14" s="471"/>
    </row>
    <row r="15" spans="1:24" s="334" customFormat="1" ht="16.5" customHeight="1">
      <c r="A15" s="337"/>
      <c r="B15" s="337"/>
      <c r="C15" s="423">
        <v>3</v>
      </c>
      <c r="D15" s="337" t="s">
        <v>84</v>
      </c>
      <c r="E15" s="408" t="s">
        <v>115</v>
      </c>
      <c r="F15" s="409" t="s">
        <v>85</v>
      </c>
      <c r="G15" s="339" t="s">
        <v>121</v>
      </c>
      <c r="H15" s="340">
        <v>10</v>
      </c>
      <c r="I15" s="341">
        <f>I13+TIME(0,H13,0)</f>
        <v>0.6597222222222222</v>
      </c>
      <c r="J15" s="335"/>
      <c r="K15" s="335"/>
      <c r="L15" s="335"/>
      <c r="M15" s="417"/>
      <c r="N15" s="335"/>
      <c r="O15" s="335"/>
      <c r="P15" s="335"/>
      <c r="Q15" s="335"/>
      <c r="R15" s="335"/>
      <c r="S15" s="335"/>
      <c r="T15" s="335"/>
      <c r="U15" s="419"/>
      <c r="V15" s="419"/>
      <c r="W15" s="419"/>
      <c r="X15" s="419"/>
    </row>
    <row r="16" spans="1:24" s="334" customFormat="1" ht="16.5" customHeight="1">
      <c r="A16" s="337"/>
      <c r="B16" s="337"/>
      <c r="C16" s="423"/>
      <c r="D16" s="337"/>
      <c r="E16" s="343" t="s">
        <v>125</v>
      </c>
      <c r="F16" s="409" t="s">
        <v>85</v>
      </c>
      <c r="G16" s="339"/>
      <c r="H16" s="340"/>
      <c r="I16" s="341"/>
      <c r="J16" s="410"/>
      <c r="K16" s="410"/>
      <c r="L16" s="410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</row>
    <row r="17" spans="1:24" s="362" customFormat="1" ht="16.5" customHeight="1">
      <c r="A17" s="358"/>
      <c r="B17" s="358"/>
      <c r="C17" s="359" t="s">
        <v>171</v>
      </c>
      <c r="D17" s="360" t="s">
        <v>116</v>
      </c>
      <c r="E17" s="412" t="s">
        <v>142</v>
      </c>
      <c r="F17" s="413" t="s">
        <v>85</v>
      </c>
      <c r="G17" s="367" t="s">
        <v>121</v>
      </c>
      <c r="H17" s="361">
        <v>5</v>
      </c>
      <c r="I17" s="364">
        <f>I15+TIME(0,H15,0)</f>
        <v>0.6666666666666666</v>
      </c>
      <c r="J17" s="406"/>
      <c r="K17" s="406"/>
      <c r="L17" s="406"/>
      <c r="M17" s="416"/>
      <c r="N17" s="416"/>
      <c r="O17" s="416"/>
      <c r="P17" s="416"/>
      <c r="Q17" s="414"/>
      <c r="R17" s="406"/>
      <c r="S17" s="406"/>
      <c r="T17" s="406"/>
      <c r="U17" s="416"/>
      <c r="V17" s="424"/>
      <c r="W17" s="424"/>
      <c r="X17" s="424"/>
    </row>
    <row r="18" spans="1:24" s="334" customFormat="1" ht="16.5" customHeight="1">
      <c r="A18" s="337"/>
      <c r="B18" s="337"/>
      <c r="C18" s="342" t="s">
        <v>172</v>
      </c>
      <c r="D18" s="338" t="s">
        <v>26</v>
      </c>
      <c r="E18" s="408" t="s">
        <v>126</v>
      </c>
      <c r="F18" s="409" t="s">
        <v>85</v>
      </c>
      <c r="G18" s="338" t="s">
        <v>121</v>
      </c>
      <c r="H18" s="340">
        <v>55</v>
      </c>
      <c r="I18" s="341">
        <f>I17+TIME(0,H17,0)</f>
        <v>0.6701388888888888</v>
      </c>
      <c r="J18" s="335"/>
      <c r="K18" s="335"/>
      <c r="L18" s="335"/>
      <c r="M18" s="419"/>
      <c r="N18" s="419"/>
      <c r="O18" s="419"/>
      <c r="P18" s="419"/>
      <c r="Q18" s="417"/>
      <c r="R18" s="335"/>
      <c r="S18" s="335"/>
      <c r="T18" s="335"/>
      <c r="U18" s="425"/>
      <c r="V18" s="425"/>
      <c r="W18" s="425"/>
      <c r="X18" s="425"/>
    </row>
    <row r="19" spans="1:24" s="334" customFormat="1" ht="16.5" customHeight="1">
      <c r="A19" s="337"/>
      <c r="B19" s="337"/>
      <c r="C19" s="342"/>
      <c r="D19" s="338"/>
      <c r="E19" s="343" t="s">
        <v>152</v>
      </c>
      <c r="F19" s="409"/>
      <c r="G19" s="338"/>
      <c r="H19" s="340"/>
      <c r="I19" s="341"/>
      <c r="J19" s="335"/>
      <c r="K19" s="335"/>
      <c r="L19" s="335"/>
      <c r="M19" s="419"/>
      <c r="N19" s="419"/>
      <c r="O19" s="419"/>
      <c r="P19" s="419"/>
      <c r="Q19" s="417"/>
      <c r="R19" s="335"/>
      <c r="S19" s="335"/>
      <c r="T19" s="335"/>
      <c r="U19" s="425"/>
      <c r="V19" s="425"/>
      <c r="W19" s="425"/>
      <c r="X19" s="425"/>
    </row>
    <row r="20" spans="1:24" s="334" customFormat="1" ht="16.5" customHeight="1">
      <c r="A20" s="337"/>
      <c r="B20" s="337"/>
      <c r="C20" s="342"/>
      <c r="D20" s="338"/>
      <c r="E20" s="343" t="s">
        <v>150</v>
      </c>
      <c r="F20" s="409"/>
      <c r="G20" s="338"/>
      <c r="H20" s="340"/>
      <c r="I20" s="341"/>
      <c r="J20" s="335"/>
      <c r="K20" s="335"/>
      <c r="L20" s="335"/>
      <c r="M20" s="419"/>
      <c r="N20" s="419"/>
      <c r="O20" s="419"/>
      <c r="P20" s="419"/>
      <c r="Q20" s="417"/>
      <c r="R20" s="335"/>
      <c r="S20" s="335"/>
      <c r="T20" s="335"/>
      <c r="U20" s="425"/>
      <c r="V20" s="425"/>
      <c r="W20" s="425"/>
      <c r="X20" s="425"/>
    </row>
    <row r="21" spans="1:24" s="362" customFormat="1" ht="16.5" customHeight="1">
      <c r="A21" s="358"/>
      <c r="B21" s="358"/>
      <c r="C21" s="360">
        <v>6</v>
      </c>
      <c r="D21" s="403" t="s">
        <v>117</v>
      </c>
      <c r="E21" s="412" t="s">
        <v>122</v>
      </c>
      <c r="F21" s="413" t="s">
        <v>85</v>
      </c>
      <c r="G21" s="367" t="s">
        <v>123</v>
      </c>
      <c r="H21" s="361">
        <v>30</v>
      </c>
      <c r="I21" s="364">
        <f>I18+TIME(0,H18,0)</f>
        <v>0.7083333333333333</v>
      </c>
      <c r="J21" s="406"/>
      <c r="K21" s="406"/>
      <c r="L21" s="406"/>
      <c r="M21" s="414"/>
      <c r="N21" s="406"/>
      <c r="O21" s="406"/>
      <c r="P21" s="406"/>
      <c r="Q21" s="415"/>
      <c r="R21" s="406"/>
      <c r="S21" s="406"/>
      <c r="T21" s="406"/>
      <c r="U21" s="416"/>
      <c r="V21" s="416"/>
      <c r="W21" s="416"/>
      <c r="X21" s="416"/>
    </row>
    <row r="22" spans="1:24" s="362" customFormat="1" ht="16.5" customHeight="1">
      <c r="A22" s="358"/>
      <c r="B22" s="358"/>
      <c r="C22" s="360"/>
      <c r="D22" s="403"/>
      <c r="E22" s="452" t="s">
        <v>158</v>
      </c>
      <c r="F22" s="413"/>
      <c r="G22" s="367"/>
      <c r="H22" s="361"/>
      <c r="I22" s="364"/>
      <c r="J22" s="406"/>
      <c r="K22" s="406"/>
      <c r="L22" s="406"/>
      <c r="M22" s="414"/>
      <c r="N22" s="406"/>
      <c r="O22" s="406"/>
      <c r="P22" s="406"/>
      <c r="Q22" s="415"/>
      <c r="R22" s="406"/>
      <c r="S22" s="406"/>
      <c r="T22" s="406"/>
      <c r="U22" s="416"/>
      <c r="V22" s="416"/>
      <c r="W22" s="416"/>
      <c r="X22" s="416"/>
    </row>
    <row r="23" spans="1:24" s="362" customFormat="1" ht="16.5" customHeight="1">
      <c r="A23" s="358"/>
      <c r="B23" s="358"/>
      <c r="C23" s="360"/>
      <c r="D23" s="403"/>
      <c r="E23" s="452" t="s">
        <v>159</v>
      </c>
      <c r="F23" s="413"/>
      <c r="G23" s="367"/>
      <c r="H23" s="361"/>
      <c r="I23" s="364"/>
      <c r="J23" s="406"/>
      <c r="K23" s="406"/>
      <c r="L23" s="406"/>
      <c r="M23" s="414"/>
      <c r="N23" s="406"/>
      <c r="O23" s="406"/>
      <c r="P23" s="406"/>
      <c r="Q23" s="415"/>
      <c r="R23" s="406"/>
      <c r="S23" s="406"/>
      <c r="T23" s="406"/>
      <c r="U23" s="416"/>
      <c r="V23" s="416"/>
      <c r="W23" s="416"/>
      <c r="X23" s="416"/>
    </row>
    <row r="24" spans="1:24" s="334" customFormat="1" ht="16.5" customHeight="1">
      <c r="A24" s="337"/>
      <c r="B24" s="337"/>
      <c r="C24" s="342"/>
      <c r="D24" s="338"/>
      <c r="E24" s="408" t="s">
        <v>127</v>
      </c>
      <c r="F24" s="408"/>
      <c r="G24" s="339"/>
      <c r="H24" s="340"/>
      <c r="I24" s="341">
        <f>I21+TIME(0,H21,0)</f>
        <v>0.7291666666666666</v>
      </c>
      <c r="J24" s="335"/>
      <c r="K24" s="335"/>
      <c r="L24" s="335"/>
      <c r="M24" s="419"/>
      <c r="N24" s="419"/>
      <c r="O24" s="419"/>
      <c r="P24" s="419"/>
      <c r="Q24" s="417"/>
      <c r="R24" s="335"/>
      <c r="S24" s="335"/>
      <c r="T24" s="335"/>
      <c r="U24" s="425"/>
      <c r="V24" s="425"/>
      <c r="W24" s="425"/>
      <c r="X24" s="425"/>
    </row>
    <row r="25" spans="1:24" s="362" customFormat="1" ht="16.5" customHeight="1">
      <c r="A25" s="358"/>
      <c r="B25" s="358"/>
      <c r="C25" s="359"/>
      <c r="D25" s="360"/>
      <c r="E25" s="412" t="s">
        <v>173</v>
      </c>
      <c r="F25" s="412"/>
      <c r="G25" s="367"/>
      <c r="H25" s="361"/>
      <c r="I25" s="364"/>
      <c r="J25" s="363"/>
      <c r="K25" s="363"/>
      <c r="L25" s="363"/>
      <c r="M25" s="416"/>
      <c r="N25" s="416"/>
      <c r="O25" s="416"/>
      <c r="P25" s="416"/>
      <c r="Q25" s="414"/>
      <c r="R25" s="363"/>
      <c r="S25" s="363"/>
      <c r="T25" s="363"/>
      <c r="U25" s="424"/>
      <c r="V25" s="424"/>
      <c r="W25" s="424"/>
      <c r="X25" s="424"/>
    </row>
    <row r="26" spans="1:24" s="362" customFormat="1" ht="16.5" customHeight="1">
      <c r="A26" s="358"/>
      <c r="B26" s="358"/>
      <c r="C26" s="359"/>
      <c r="D26" s="360"/>
      <c r="E26" s="472"/>
      <c r="F26" s="472"/>
      <c r="G26" s="367"/>
      <c r="H26" s="361"/>
      <c r="I26" s="364"/>
      <c r="J26" s="405"/>
      <c r="K26" s="405"/>
      <c r="L26" s="405"/>
      <c r="M26" s="365"/>
      <c r="N26" s="365"/>
      <c r="O26" s="365"/>
      <c r="P26" s="365"/>
      <c r="Q26" s="365"/>
      <c r="R26" s="365"/>
      <c r="S26" s="365"/>
      <c r="T26" s="365"/>
      <c r="U26" s="405"/>
      <c r="V26" s="405"/>
      <c r="W26" s="405"/>
      <c r="X26" s="405"/>
    </row>
    <row r="27" spans="1:24" s="481" customFormat="1" ht="16.5" customHeight="1">
      <c r="A27" s="473"/>
      <c r="B27" s="473"/>
      <c r="C27" s="474"/>
      <c r="D27" s="475"/>
      <c r="E27" s="476"/>
      <c r="F27" s="476"/>
      <c r="G27" s="477"/>
      <c r="H27" s="478"/>
      <c r="I27" s="479"/>
      <c r="J27" s="480"/>
      <c r="K27" s="480"/>
      <c r="L27" s="480"/>
      <c r="M27" s="430"/>
      <c r="N27" s="430"/>
      <c r="O27" s="430"/>
      <c r="P27" s="430"/>
      <c r="Q27" s="430"/>
      <c r="R27" s="430"/>
      <c r="S27" s="430"/>
      <c r="T27" s="430"/>
      <c r="U27" s="480"/>
      <c r="V27" s="480"/>
      <c r="W27" s="480"/>
      <c r="X27" s="480"/>
    </row>
    <row r="28" spans="1:24" s="4" customFormat="1" ht="16.5" customHeight="1">
      <c r="A28" s="6"/>
      <c r="B28" s="739" t="s">
        <v>164</v>
      </c>
      <c r="C28" s="740"/>
      <c r="D28" s="740"/>
      <c r="E28" s="740"/>
      <c r="F28" s="740"/>
      <c r="G28" s="740"/>
      <c r="H28" s="740"/>
      <c r="I28" s="740"/>
      <c r="J28" s="426"/>
      <c r="K28" s="426"/>
      <c r="L28" s="426"/>
      <c r="M28" s="427"/>
      <c r="N28" s="426"/>
      <c r="O28" s="426"/>
      <c r="P28" s="426"/>
      <c r="Q28" s="428"/>
      <c r="R28" s="426"/>
      <c r="S28" s="426"/>
      <c r="T28" s="426"/>
      <c r="U28" s="427"/>
      <c r="V28" s="427"/>
      <c r="W28" s="427"/>
      <c r="X28" s="427"/>
    </row>
    <row r="29" spans="2:24" s="482" customFormat="1" ht="16.5" customHeight="1">
      <c r="B29" s="483"/>
      <c r="C29" s="484"/>
      <c r="D29" s="484"/>
      <c r="E29" s="484"/>
      <c r="F29" s="484"/>
      <c r="G29" s="484"/>
      <c r="H29" s="484"/>
      <c r="I29" s="484"/>
      <c r="J29" s="411"/>
      <c r="K29" s="411"/>
      <c r="L29" s="411"/>
      <c r="M29" s="345"/>
      <c r="N29" s="411"/>
      <c r="O29" s="411"/>
      <c r="P29" s="411"/>
      <c r="Q29" s="417"/>
      <c r="R29" s="411"/>
      <c r="S29" s="411"/>
      <c r="T29" s="411"/>
      <c r="U29" s="345"/>
      <c r="V29" s="345"/>
      <c r="W29" s="345"/>
      <c r="X29" s="345"/>
    </row>
    <row r="30" spans="1:24" s="362" customFormat="1" ht="16.5" customHeight="1">
      <c r="A30" s="358"/>
      <c r="B30" s="358"/>
      <c r="C30" s="422">
        <v>7</v>
      </c>
      <c r="D30" s="360" t="s">
        <v>26</v>
      </c>
      <c r="E30" s="412" t="s">
        <v>126</v>
      </c>
      <c r="F30" s="413" t="s">
        <v>85</v>
      </c>
      <c r="G30" s="367" t="s">
        <v>121</v>
      </c>
      <c r="H30" s="361">
        <v>120</v>
      </c>
      <c r="I30" s="364">
        <v>0.3333333333333333</v>
      </c>
      <c r="J30" s="363"/>
      <c r="K30" s="363"/>
      <c r="L30" s="363"/>
      <c r="M30" s="366"/>
      <c r="N30" s="363"/>
      <c r="O30" s="363"/>
      <c r="P30" s="363"/>
      <c r="Q30" s="414"/>
      <c r="R30" s="363"/>
      <c r="S30" s="363"/>
      <c r="T30" s="363"/>
      <c r="U30" s="366"/>
      <c r="V30" s="366"/>
      <c r="W30" s="366"/>
      <c r="X30" s="366"/>
    </row>
    <row r="31" spans="1:24" s="362" customFormat="1" ht="16.5" customHeight="1">
      <c r="A31" s="358"/>
      <c r="B31" s="358"/>
      <c r="C31" s="422"/>
      <c r="D31" s="360"/>
      <c r="E31" s="452" t="s">
        <v>151</v>
      </c>
      <c r="F31" s="413"/>
      <c r="G31" s="367"/>
      <c r="H31" s="361"/>
      <c r="I31" s="364"/>
      <c r="J31" s="363"/>
      <c r="K31" s="363"/>
      <c r="L31" s="363"/>
      <c r="M31" s="366"/>
      <c r="N31" s="363"/>
      <c r="O31" s="363"/>
      <c r="P31" s="363"/>
      <c r="Q31" s="414"/>
      <c r="R31" s="363"/>
      <c r="S31" s="363"/>
      <c r="T31" s="363"/>
      <c r="U31" s="366"/>
      <c r="V31" s="366"/>
      <c r="W31" s="366"/>
      <c r="X31" s="366"/>
    </row>
    <row r="32" spans="1:24" s="362" customFormat="1" ht="16.5" customHeight="1">
      <c r="A32" s="358"/>
      <c r="B32" s="358"/>
      <c r="C32" s="422"/>
      <c r="D32" s="360"/>
      <c r="E32" s="452" t="s">
        <v>153</v>
      </c>
      <c r="F32" s="413"/>
      <c r="G32" s="367"/>
      <c r="H32" s="361"/>
      <c r="I32" s="364"/>
      <c r="J32" s="363"/>
      <c r="K32" s="363"/>
      <c r="L32" s="363"/>
      <c r="M32" s="366"/>
      <c r="N32" s="363"/>
      <c r="O32" s="363"/>
      <c r="P32" s="363"/>
      <c r="Q32" s="414"/>
      <c r="R32" s="363"/>
      <c r="S32" s="363"/>
      <c r="T32" s="363"/>
      <c r="U32" s="366"/>
      <c r="V32" s="366"/>
      <c r="W32" s="366"/>
      <c r="X32" s="366"/>
    </row>
    <row r="33" spans="1:24" s="334" customFormat="1" ht="16.5" customHeight="1">
      <c r="A33" s="337"/>
      <c r="B33" s="337"/>
      <c r="C33" s="342"/>
      <c r="D33" s="338"/>
      <c r="E33" s="408" t="s">
        <v>128</v>
      </c>
      <c r="F33" s="409" t="s">
        <v>85</v>
      </c>
      <c r="G33" s="339"/>
      <c r="H33" s="340">
        <v>30</v>
      </c>
      <c r="I33" s="341">
        <f>I30+TIME(0,H30,0)</f>
        <v>0.41666666666666663</v>
      </c>
      <c r="J33" s="335"/>
      <c r="K33" s="335"/>
      <c r="L33" s="335"/>
      <c r="M33" s="345"/>
      <c r="N33" s="335"/>
      <c r="O33" s="335"/>
      <c r="P33" s="335"/>
      <c r="Q33" s="417"/>
      <c r="R33" s="335"/>
      <c r="S33" s="335"/>
      <c r="T33" s="335"/>
      <c r="U33" s="345"/>
      <c r="V33" s="345"/>
      <c r="W33" s="345"/>
      <c r="X33" s="345"/>
    </row>
    <row r="34" spans="1:24" s="362" customFormat="1" ht="16.5" customHeight="1">
      <c r="A34" s="358"/>
      <c r="B34" s="358"/>
      <c r="C34" s="359" t="s">
        <v>175</v>
      </c>
      <c r="D34" s="360" t="s">
        <v>117</v>
      </c>
      <c r="E34" s="412" t="s">
        <v>154</v>
      </c>
      <c r="F34" s="413" t="s">
        <v>85</v>
      </c>
      <c r="G34" s="367" t="s">
        <v>121</v>
      </c>
      <c r="H34" s="361">
        <v>90</v>
      </c>
      <c r="I34" s="364">
        <f>I33+TIME(0,H33,0)</f>
        <v>0.43749999999999994</v>
      </c>
      <c r="J34" s="405"/>
      <c r="K34" s="405"/>
      <c r="L34" s="405"/>
      <c r="M34" s="365"/>
      <c r="N34" s="365"/>
      <c r="O34" s="365"/>
      <c r="P34" s="365"/>
      <c r="Q34" s="365"/>
      <c r="R34" s="365"/>
      <c r="S34" s="365"/>
      <c r="T34" s="365"/>
      <c r="U34" s="366"/>
      <c r="V34" s="366"/>
      <c r="W34" s="366"/>
      <c r="X34" s="366"/>
    </row>
    <row r="35" spans="1:24" s="362" customFormat="1" ht="16.5" customHeight="1">
      <c r="A35" s="358"/>
      <c r="B35" s="358"/>
      <c r="C35" s="359"/>
      <c r="D35" s="360"/>
      <c r="E35" s="452" t="s">
        <v>168</v>
      </c>
      <c r="F35" s="413"/>
      <c r="G35" s="367"/>
      <c r="H35" s="361"/>
      <c r="I35" s="364"/>
      <c r="J35" s="405"/>
      <c r="K35" s="405"/>
      <c r="L35" s="405"/>
      <c r="M35" s="365"/>
      <c r="N35" s="365"/>
      <c r="O35" s="365"/>
      <c r="P35" s="365"/>
      <c r="Q35" s="365"/>
      <c r="R35" s="365"/>
      <c r="S35" s="365"/>
      <c r="T35" s="365"/>
      <c r="U35" s="366"/>
      <c r="V35" s="366"/>
      <c r="W35" s="366"/>
      <c r="X35" s="366"/>
    </row>
    <row r="36" spans="1:24" s="362" customFormat="1" ht="16.5" customHeight="1">
      <c r="A36" s="358"/>
      <c r="B36" s="358"/>
      <c r="C36" s="359"/>
      <c r="D36" s="360"/>
      <c r="E36" s="452" t="s">
        <v>155</v>
      </c>
      <c r="F36" s="413"/>
      <c r="G36" s="367"/>
      <c r="H36" s="361"/>
      <c r="I36" s="364"/>
      <c r="J36" s="405"/>
      <c r="K36" s="405"/>
      <c r="L36" s="405"/>
      <c r="M36" s="365"/>
      <c r="N36" s="365"/>
      <c r="O36" s="365"/>
      <c r="P36" s="365"/>
      <c r="Q36" s="365"/>
      <c r="R36" s="365"/>
      <c r="S36" s="365"/>
      <c r="T36" s="365"/>
      <c r="U36" s="366"/>
      <c r="V36" s="366"/>
      <c r="W36" s="366"/>
      <c r="X36" s="366"/>
    </row>
    <row r="37" spans="1:24" s="334" customFormat="1" ht="16.5" customHeight="1">
      <c r="A37" s="337"/>
      <c r="B37" s="337"/>
      <c r="C37" s="342"/>
      <c r="D37" s="338"/>
      <c r="E37" s="408" t="s">
        <v>129</v>
      </c>
      <c r="F37" s="409" t="s">
        <v>85</v>
      </c>
      <c r="G37" s="339"/>
      <c r="H37" s="340">
        <v>60</v>
      </c>
      <c r="I37" s="341">
        <f>I34+TIME(0,H34,0)</f>
        <v>0.49999999999999994</v>
      </c>
      <c r="J37" s="410"/>
      <c r="K37" s="410"/>
      <c r="L37" s="410"/>
      <c r="M37" s="344"/>
      <c r="N37" s="344"/>
      <c r="O37" s="344"/>
      <c r="P37" s="344"/>
      <c r="Q37" s="344"/>
      <c r="R37" s="344"/>
      <c r="S37" s="344"/>
      <c r="T37" s="344"/>
      <c r="U37" s="345"/>
      <c r="V37" s="345"/>
      <c r="W37" s="345"/>
      <c r="X37" s="345"/>
    </row>
    <row r="38" spans="1:24" s="362" customFormat="1" ht="16.5" customHeight="1">
      <c r="A38" s="358"/>
      <c r="B38" s="358"/>
      <c r="C38" s="359" t="s">
        <v>174</v>
      </c>
      <c r="D38" s="360" t="s">
        <v>26</v>
      </c>
      <c r="E38" s="412" t="s">
        <v>126</v>
      </c>
      <c r="F38" s="413" t="s">
        <v>85</v>
      </c>
      <c r="G38" s="367" t="s">
        <v>121</v>
      </c>
      <c r="H38" s="361">
        <v>120</v>
      </c>
      <c r="I38" s="364">
        <f>I37+TIME(0,H37,0)</f>
        <v>0.5416666666666666</v>
      </c>
      <c r="J38" s="406"/>
      <c r="K38" s="406"/>
      <c r="L38" s="406"/>
      <c r="M38" s="414"/>
      <c r="N38" s="406"/>
      <c r="O38" s="406"/>
      <c r="P38" s="406"/>
      <c r="Q38" s="415"/>
      <c r="R38" s="406"/>
      <c r="S38" s="406"/>
      <c r="T38" s="406"/>
      <c r="U38" s="366"/>
      <c r="V38" s="366"/>
      <c r="W38" s="366"/>
      <c r="X38" s="366"/>
    </row>
    <row r="39" spans="1:24" s="334" customFormat="1" ht="16.5" customHeight="1">
      <c r="A39" s="337"/>
      <c r="B39" s="337"/>
      <c r="C39" s="342"/>
      <c r="D39" s="338"/>
      <c r="E39" s="408" t="s">
        <v>128</v>
      </c>
      <c r="F39" s="409" t="s">
        <v>85</v>
      </c>
      <c r="G39" s="339"/>
      <c r="H39" s="340">
        <v>30</v>
      </c>
      <c r="I39" s="341">
        <f>I38+TIME(0,H38,0)</f>
        <v>0.625</v>
      </c>
      <c r="J39" s="335"/>
      <c r="K39" s="335"/>
      <c r="L39" s="335"/>
      <c r="M39" s="417"/>
      <c r="N39" s="335"/>
      <c r="O39" s="335"/>
      <c r="P39" s="335"/>
      <c r="Q39" s="418"/>
      <c r="R39" s="335"/>
      <c r="S39" s="335"/>
      <c r="T39" s="335"/>
      <c r="U39" s="345"/>
      <c r="V39" s="345"/>
      <c r="W39" s="345"/>
      <c r="X39" s="345"/>
    </row>
    <row r="40" spans="1:24" s="362" customFormat="1" ht="16.5" customHeight="1">
      <c r="A40" s="358"/>
      <c r="B40" s="358"/>
      <c r="C40" s="359" t="s">
        <v>130</v>
      </c>
      <c r="D40" s="360" t="s">
        <v>26</v>
      </c>
      <c r="E40" s="412" t="s">
        <v>126</v>
      </c>
      <c r="F40" s="413" t="s">
        <v>85</v>
      </c>
      <c r="G40" s="367" t="s">
        <v>121</v>
      </c>
      <c r="H40" s="361">
        <v>120</v>
      </c>
      <c r="I40" s="364">
        <f>I39+TIME(0,H39,0)</f>
        <v>0.6458333333333334</v>
      </c>
      <c r="J40" s="363"/>
      <c r="K40" s="363"/>
      <c r="L40" s="363"/>
      <c r="M40" s="414"/>
      <c r="N40" s="363"/>
      <c r="O40" s="363"/>
      <c r="P40" s="363"/>
      <c r="Q40" s="415"/>
      <c r="R40" s="363"/>
      <c r="S40" s="363"/>
      <c r="T40" s="363"/>
      <c r="U40" s="366"/>
      <c r="V40" s="366"/>
      <c r="W40" s="366"/>
      <c r="X40" s="366"/>
    </row>
    <row r="41" spans="1:24" s="334" customFormat="1" ht="16.5" customHeight="1">
      <c r="A41" s="337"/>
      <c r="B41" s="337"/>
      <c r="C41" s="342"/>
      <c r="D41" s="338"/>
      <c r="E41" s="408" t="s">
        <v>127</v>
      </c>
      <c r="F41" s="409" t="s">
        <v>85</v>
      </c>
      <c r="G41" s="339"/>
      <c r="H41" s="340"/>
      <c r="I41" s="341">
        <f>I40+TIME(0,H40,0)</f>
        <v>0.7291666666666667</v>
      </c>
      <c r="J41" s="411"/>
      <c r="K41" s="335"/>
      <c r="L41" s="335"/>
      <c r="M41" s="344"/>
      <c r="N41" s="344"/>
      <c r="O41" s="344"/>
      <c r="P41" s="344"/>
      <c r="Q41" s="418"/>
      <c r="R41" s="335"/>
      <c r="S41" s="335"/>
      <c r="T41" s="335"/>
      <c r="U41" s="345"/>
      <c r="V41" s="345"/>
      <c r="W41" s="345"/>
      <c r="X41" s="345"/>
    </row>
    <row r="42" spans="1:24" s="362" customFormat="1" ht="16.5" customHeight="1">
      <c r="A42" s="358"/>
      <c r="B42" s="358"/>
      <c r="C42" s="359"/>
      <c r="D42" s="360"/>
      <c r="E42" s="412"/>
      <c r="F42" s="412"/>
      <c r="G42" s="367"/>
      <c r="H42" s="361"/>
      <c r="I42" s="364"/>
      <c r="J42" s="363"/>
      <c r="K42" s="363"/>
      <c r="L42" s="363"/>
      <c r="M42" s="365"/>
      <c r="N42" s="365"/>
      <c r="O42" s="365"/>
      <c r="P42" s="365"/>
      <c r="Q42" s="489"/>
      <c r="R42" s="363"/>
      <c r="S42" s="363"/>
      <c r="T42" s="363"/>
      <c r="U42" s="366"/>
      <c r="V42" s="366"/>
      <c r="W42" s="366"/>
      <c r="X42" s="366"/>
    </row>
    <row r="43" spans="1:24" s="481" customFormat="1" ht="16.5" customHeight="1">
      <c r="A43" s="473"/>
      <c r="B43" s="473"/>
      <c r="C43" s="474"/>
      <c r="D43" s="475"/>
      <c r="E43" s="490"/>
      <c r="F43" s="490"/>
      <c r="G43" s="477"/>
      <c r="H43" s="478"/>
      <c r="I43" s="479"/>
      <c r="J43" s="429"/>
      <c r="K43" s="429"/>
      <c r="L43" s="429"/>
      <c r="M43" s="430"/>
      <c r="N43" s="430"/>
      <c r="O43" s="430"/>
      <c r="P43" s="430"/>
      <c r="Q43" s="431"/>
      <c r="R43" s="429"/>
      <c r="S43" s="429"/>
      <c r="T43" s="429"/>
      <c r="U43" s="427"/>
      <c r="V43" s="427"/>
      <c r="W43" s="427"/>
      <c r="X43" s="427"/>
    </row>
    <row r="44" spans="1:24" s="4" customFormat="1" ht="16.5" customHeight="1">
      <c r="A44" s="6"/>
      <c r="B44" s="739" t="s">
        <v>165</v>
      </c>
      <c r="C44" s="740"/>
      <c r="D44" s="740"/>
      <c r="E44" s="740"/>
      <c r="F44" s="740"/>
      <c r="G44" s="740"/>
      <c r="H44" s="740"/>
      <c r="I44" s="740"/>
      <c r="J44" s="429"/>
      <c r="K44" s="429"/>
      <c r="L44" s="429"/>
      <c r="M44" s="430"/>
      <c r="N44" s="430"/>
      <c r="O44" s="430"/>
      <c r="P44" s="430"/>
      <c r="Q44" s="431"/>
      <c r="R44" s="429"/>
      <c r="S44" s="429"/>
      <c r="T44" s="429"/>
      <c r="U44" s="427"/>
      <c r="V44" s="427"/>
      <c r="W44" s="427"/>
      <c r="X44" s="427"/>
    </row>
    <row r="45" spans="2:24" s="482" customFormat="1" ht="16.5" customHeight="1">
      <c r="B45" s="483"/>
      <c r="C45" s="484"/>
      <c r="D45" s="484"/>
      <c r="E45" s="484"/>
      <c r="F45" s="484"/>
      <c r="G45" s="484"/>
      <c r="H45" s="484"/>
      <c r="I45" s="484"/>
      <c r="J45" s="335"/>
      <c r="K45" s="335"/>
      <c r="L45" s="335"/>
      <c r="M45" s="344"/>
      <c r="N45" s="344"/>
      <c r="O45" s="344"/>
      <c r="P45" s="344"/>
      <c r="Q45" s="333"/>
      <c r="R45" s="335"/>
      <c r="S45" s="335"/>
      <c r="T45" s="335"/>
      <c r="U45" s="345"/>
      <c r="V45" s="345"/>
      <c r="W45" s="345"/>
      <c r="X45" s="345"/>
    </row>
    <row r="46" spans="1:24" s="362" customFormat="1" ht="16.5" customHeight="1">
      <c r="A46" s="358"/>
      <c r="B46" s="358"/>
      <c r="C46" s="359" t="s">
        <v>131</v>
      </c>
      <c r="D46" s="360" t="s">
        <v>26</v>
      </c>
      <c r="E46" s="412" t="s">
        <v>126</v>
      </c>
      <c r="F46" s="413" t="s">
        <v>85</v>
      </c>
      <c r="G46" s="367" t="s">
        <v>121</v>
      </c>
      <c r="H46" s="361">
        <v>120</v>
      </c>
      <c r="I46" s="364">
        <v>0.5416666666666666</v>
      </c>
      <c r="J46" s="363"/>
      <c r="K46" s="363"/>
      <c r="L46" s="363"/>
      <c r="M46" s="365"/>
      <c r="N46" s="365"/>
      <c r="O46" s="365"/>
      <c r="P46" s="365"/>
      <c r="Q46" s="489"/>
      <c r="R46" s="363"/>
      <c r="S46" s="363"/>
      <c r="T46" s="363"/>
      <c r="U46" s="366"/>
      <c r="V46" s="366"/>
      <c r="W46" s="366"/>
      <c r="X46" s="366"/>
    </row>
    <row r="47" spans="1:24" s="334" customFormat="1" ht="16.5" customHeight="1">
      <c r="A47" s="337"/>
      <c r="B47" s="337"/>
      <c r="C47" s="342"/>
      <c r="D47" s="338"/>
      <c r="E47" s="408" t="s">
        <v>128</v>
      </c>
      <c r="F47" s="409" t="s">
        <v>85</v>
      </c>
      <c r="G47" s="339"/>
      <c r="H47" s="340">
        <v>30</v>
      </c>
      <c r="I47" s="341">
        <f>I46+TIME(0,H46,0)</f>
        <v>0.625</v>
      </c>
      <c r="J47" s="335"/>
      <c r="K47" s="335"/>
      <c r="L47" s="335"/>
      <c r="M47" s="417"/>
      <c r="N47" s="335"/>
      <c r="O47" s="335"/>
      <c r="P47" s="335"/>
      <c r="Q47" s="335"/>
      <c r="R47" s="335"/>
      <c r="S47" s="335"/>
      <c r="T47" s="335"/>
      <c r="U47" s="345"/>
      <c r="V47" s="345"/>
      <c r="W47" s="345"/>
      <c r="X47" s="345"/>
    </row>
    <row r="48" spans="1:24" s="362" customFormat="1" ht="16.5" customHeight="1">
      <c r="A48" s="485"/>
      <c r="B48" s="485"/>
      <c r="C48" s="486">
        <v>12</v>
      </c>
      <c r="D48" s="360" t="s">
        <v>26</v>
      </c>
      <c r="E48" s="412" t="s">
        <v>126</v>
      </c>
      <c r="F48" s="413" t="s">
        <v>85</v>
      </c>
      <c r="G48" s="487" t="s">
        <v>121</v>
      </c>
      <c r="H48" s="488">
        <v>120</v>
      </c>
      <c r="I48" s="364">
        <f>I47+TIME(0,H47,0)</f>
        <v>0.6458333333333334</v>
      </c>
      <c r="J48" s="363"/>
      <c r="K48" s="363"/>
      <c r="L48" s="363"/>
      <c r="M48" s="366"/>
      <c r="N48" s="363"/>
      <c r="O48" s="363"/>
      <c r="P48" s="363"/>
      <c r="Q48" s="363"/>
      <c r="R48" s="363"/>
      <c r="S48" s="363"/>
      <c r="T48" s="363"/>
      <c r="U48" s="366"/>
      <c r="V48" s="366"/>
      <c r="W48" s="366"/>
      <c r="X48" s="366"/>
    </row>
    <row r="49" spans="1:24" s="362" customFormat="1" ht="16.5" customHeight="1">
      <c r="A49" s="358"/>
      <c r="B49" s="358"/>
      <c r="C49" s="359"/>
      <c r="D49" s="360"/>
      <c r="E49" s="452" t="s">
        <v>157</v>
      </c>
      <c r="F49" s="413"/>
      <c r="G49" s="367"/>
      <c r="H49" s="361"/>
      <c r="I49" s="364"/>
      <c r="J49" s="363"/>
      <c r="K49" s="363"/>
      <c r="L49" s="363"/>
      <c r="M49" s="365"/>
      <c r="N49" s="365"/>
      <c r="O49" s="365"/>
      <c r="P49" s="365"/>
      <c r="Q49" s="489"/>
      <c r="R49" s="363"/>
      <c r="S49" s="363"/>
      <c r="T49" s="363"/>
      <c r="U49" s="366"/>
      <c r="V49" s="366"/>
      <c r="W49" s="366"/>
      <c r="X49" s="366"/>
    </row>
    <row r="50" spans="1:24" s="362" customFormat="1" ht="16.5" customHeight="1">
      <c r="A50" s="358"/>
      <c r="B50" s="358"/>
      <c r="C50" s="359"/>
      <c r="D50" s="360"/>
      <c r="E50" s="452" t="s">
        <v>156</v>
      </c>
      <c r="F50" s="413"/>
      <c r="G50" s="367"/>
      <c r="H50" s="361"/>
      <c r="I50" s="364"/>
      <c r="J50" s="363"/>
      <c r="K50" s="363"/>
      <c r="L50" s="363"/>
      <c r="M50" s="365"/>
      <c r="N50" s="365"/>
      <c r="O50" s="365"/>
      <c r="P50" s="365"/>
      <c r="Q50" s="489"/>
      <c r="R50" s="363"/>
      <c r="S50" s="363"/>
      <c r="T50" s="363"/>
      <c r="U50" s="366"/>
      <c r="V50" s="366"/>
      <c r="W50" s="366"/>
      <c r="X50" s="366"/>
    </row>
    <row r="51" spans="1:24" s="334" customFormat="1" ht="16.5" customHeight="1">
      <c r="A51" s="337"/>
      <c r="B51" s="337"/>
      <c r="C51" s="342"/>
      <c r="D51" s="338"/>
      <c r="E51" s="408" t="s">
        <v>127</v>
      </c>
      <c r="F51" s="409" t="s">
        <v>85</v>
      </c>
      <c r="G51" s="339"/>
      <c r="H51" s="340"/>
      <c r="I51" s="341">
        <f>I48+TIME(0,H48,0)</f>
        <v>0.7291666666666667</v>
      </c>
      <c r="J51" s="335"/>
      <c r="K51" s="335"/>
      <c r="L51" s="335"/>
      <c r="M51" s="417"/>
      <c r="N51" s="335"/>
      <c r="O51" s="335"/>
      <c r="P51" s="335"/>
      <c r="Q51" s="418"/>
      <c r="R51" s="335"/>
      <c r="S51" s="335"/>
      <c r="T51" s="335"/>
      <c r="U51" s="345"/>
      <c r="V51" s="345"/>
      <c r="W51" s="345"/>
      <c r="X51" s="345"/>
    </row>
    <row r="52" spans="1:24" s="362" customFormat="1" ht="16.5" customHeight="1">
      <c r="A52" s="358"/>
      <c r="B52" s="358"/>
      <c r="C52" s="359"/>
      <c r="D52" s="360"/>
      <c r="E52" s="452"/>
      <c r="F52" s="452"/>
      <c r="G52" s="367"/>
      <c r="H52" s="361"/>
      <c r="I52" s="364"/>
      <c r="J52" s="363"/>
      <c r="K52" s="363"/>
      <c r="L52" s="363"/>
      <c r="M52" s="365"/>
      <c r="N52" s="365"/>
      <c r="O52" s="365"/>
      <c r="P52" s="365"/>
      <c r="Q52" s="489"/>
      <c r="R52" s="363"/>
      <c r="S52" s="363"/>
      <c r="T52" s="363"/>
      <c r="U52" s="366"/>
      <c r="V52" s="366"/>
      <c r="W52" s="366"/>
      <c r="X52" s="366"/>
    </row>
    <row r="53" spans="1:24" s="481" customFormat="1" ht="16.5" customHeight="1">
      <c r="A53" s="473"/>
      <c r="B53" s="473"/>
      <c r="C53" s="474"/>
      <c r="D53" s="475"/>
      <c r="E53" s="491"/>
      <c r="F53" s="491"/>
      <c r="G53" s="477"/>
      <c r="H53" s="478"/>
      <c r="I53" s="479"/>
      <c r="J53" s="429"/>
      <c r="K53" s="429"/>
      <c r="L53" s="429"/>
      <c r="M53" s="430"/>
      <c r="N53" s="430"/>
      <c r="O53" s="430"/>
      <c r="P53" s="430"/>
      <c r="Q53" s="431"/>
      <c r="R53" s="429"/>
      <c r="S53" s="429"/>
      <c r="T53" s="429"/>
      <c r="U53" s="427"/>
      <c r="V53" s="427"/>
      <c r="W53" s="427"/>
      <c r="X53" s="427"/>
    </row>
    <row r="54" spans="1:24" s="4" customFormat="1" ht="16.5" customHeight="1">
      <c r="A54" s="6"/>
      <c r="B54" s="739" t="s">
        <v>166</v>
      </c>
      <c r="C54" s="740"/>
      <c r="D54" s="740"/>
      <c r="E54" s="740"/>
      <c r="F54" s="740"/>
      <c r="G54" s="740"/>
      <c r="H54" s="740"/>
      <c r="I54" s="740"/>
      <c r="J54" s="432"/>
      <c r="K54" s="432"/>
      <c r="L54" s="432"/>
      <c r="M54" s="432"/>
      <c r="N54" s="432"/>
      <c r="O54" s="432"/>
      <c r="P54" s="432"/>
      <c r="Q54" s="432"/>
      <c r="R54" s="429"/>
      <c r="S54" s="429"/>
      <c r="T54" s="429"/>
      <c r="U54" s="432"/>
      <c r="V54" s="432"/>
      <c r="W54" s="346"/>
      <c r="X54" s="346"/>
    </row>
    <row r="55" spans="2:24" s="482" customFormat="1" ht="16.5" customHeight="1">
      <c r="B55" s="483"/>
      <c r="C55" s="484"/>
      <c r="D55" s="484"/>
      <c r="E55" s="484"/>
      <c r="F55" s="484"/>
      <c r="G55" s="484"/>
      <c r="H55" s="484"/>
      <c r="I55" s="484"/>
      <c r="J55" s="433"/>
      <c r="K55" s="433"/>
      <c r="L55" s="433"/>
      <c r="M55" s="433"/>
      <c r="N55" s="433"/>
      <c r="O55" s="433"/>
      <c r="P55" s="433"/>
      <c r="Q55" s="433"/>
      <c r="R55" s="335"/>
      <c r="S55" s="335"/>
      <c r="T55" s="335"/>
      <c r="U55" s="433"/>
      <c r="V55" s="433"/>
      <c r="W55" s="331"/>
      <c r="X55" s="331"/>
    </row>
    <row r="56" spans="1:22" s="493" customFormat="1" ht="16.5" customHeight="1">
      <c r="A56" s="358"/>
      <c r="B56" s="358"/>
      <c r="C56" s="359" t="s">
        <v>132</v>
      </c>
      <c r="D56" s="360" t="s">
        <v>26</v>
      </c>
      <c r="E56" s="422" t="s">
        <v>134</v>
      </c>
      <c r="F56" s="413" t="s">
        <v>85</v>
      </c>
      <c r="G56" s="367" t="s">
        <v>121</v>
      </c>
      <c r="H56" s="361">
        <v>120</v>
      </c>
      <c r="I56" s="364">
        <v>0.5416666666666666</v>
      </c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</row>
    <row r="57" spans="1:24" s="331" customFormat="1" ht="16.5" customHeight="1">
      <c r="A57" s="337"/>
      <c r="B57" s="337"/>
      <c r="C57" s="342"/>
      <c r="D57" s="338"/>
      <c r="E57" s="408" t="s">
        <v>128</v>
      </c>
      <c r="F57" s="409" t="s">
        <v>85</v>
      </c>
      <c r="G57" s="339"/>
      <c r="H57" s="340">
        <v>30</v>
      </c>
      <c r="I57" s="341">
        <f>I56+TIME(0,H56,0)</f>
        <v>0.625</v>
      </c>
      <c r="J57" s="494"/>
      <c r="K57" s="494"/>
      <c r="L57" s="494"/>
      <c r="M57" s="434"/>
      <c r="N57" s="333"/>
      <c r="O57" s="333"/>
      <c r="P57" s="495"/>
      <c r="Q57" s="495"/>
      <c r="R57" s="495"/>
      <c r="S57" s="495"/>
      <c r="T57" s="495"/>
      <c r="U57" s="495"/>
      <c r="V57" s="495"/>
      <c r="W57" s="496"/>
      <c r="X57" s="496"/>
    </row>
    <row r="58" spans="1:22" s="493" customFormat="1" ht="16.5" customHeight="1">
      <c r="A58" s="358"/>
      <c r="B58" s="358"/>
      <c r="C58" s="359" t="s">
        <v>133</v>
      </c>
      <c r="D58" s="360"/>
      <c r="E58" s="422" t="s">
        <v>119</v>
      </c>
      <c r="F58" s="413" t="s">
        <v>85</v>
      </c>
      <c r="G58" s="402"/>
      <c r="H58" s="403"/>
      <c r="I58" s="404"/>
      <c r="J58" s="497"/>
      <c r="K58" s="497"/>
      <c r="L58" s="497"/>
      <c r="M58" s="498"/>
      <c r="N58" s="498"/>
      <c r="O58" s="498"/>
      <c r="P58" s="499"/>
      <c r="Q58" s="499"/>
      <c r="R58" s="499"/>
      <c r="S58" s="499"/>
      <c r="T58" s="499"/>
      <c r="U58" s="499"/>
      <c r="V58" s="499"/>
    </row>
    <row r="59" spans="1:22" s="331" customFormat="1" ht="16.5" customHeight="1">
      <c r="A59" s="337"/>
      <c r="B59" s="337"/>
      <c r="C59" s="342" t="s">
        <v>143</v>
      </c>
      <c r="D59" s="338" t="s">
        <v>137</v>
      </c>
      <c r="E59" s="343" t="s">
        <v>138</v>
      </c>
      <c r="F59" s="409" t="s">
        <v>85</v>
      </c>
      <c r="G59" s="339" t="s">
        <v>121</v>
      </c>
      <c r="H59" s="340">
        <v>15</v>
      </c>
      <c r="I59" s="341">
        <f>I57+TIME(0,H57,0)</f>
        <v>0.6458333333333334</v>
      </c>
      <c r="J59" s="437"/>
      <c r="K59" s="437"/>
      <c r="L59" s="437"/>
      <c r="M59" s="500"/>
      <c r="N59" s="500"/>
      <c r="O59" s="500"/>
      <c r="P59" s="500"/>
      <c r="Q59" s="500"/>
      <c r="R59" s="500"/>
      <c r="S59" s="500"/>
      <c r="T59" s="500"/>
      <c r="U59" s="500"/>
      <c r="V59" s="500"/>
    </row>
    <row r="60" spans="1:22" s="493" customFormat="1" ht="16.5" customHeight="1">
      <c r="A60" s="358"/>
      <c r="B60" s="358"/>
      <c r="C60" s="359" t="s">
        <v>144</v>
      </c>
      <c r="D60" s="360" t="s">
        <v>137</v>
      </c>
      <c r="E60" s="452" t="s">
        <v>148</v>
      </c>
      <c r="F60" s="413" t="s">
        <v>85</v>
      </c>
      <c r="G60" s="367" t="s">
        <v>121</v>
      </c>
      <c r="H60" s="361">
        <v>10</v>
      </c>
      <c r="I60" s="364">
        <f>I59+TIME(0,H59,0)</f>
        <v>0.65625</v>
      </c>
      <c r="J60" s="501"/>
      <c r="K60" s="501"/>
      <c r="L60" s="501"/>
      <c r="M60" s="498"/>
      <c r="N60" s="498"/>
      <c r="O60" s="498"/>
      <c r="P60" s="502"/>
      <c r="Q60" s="502"/>
      <c r="R60" s="502"/>
      <c r="S60" s="502"/>
      <c r="T60" s="502"/>
      <c r="U60" s="502"/>
      <c r="V60" s="502"/>
    </row>
    <row r="61" spans="1:24" s="331" customFormat="1" ht="16.5" customHeight="1">
      <c r="A61" s="337"/>
      <c r="B61" s="337"/>
      <c r="C61" s="342" t="s">
        <v>135</v>
      </c>
      <c r="D61" s="338" t="s">
        <v>116</v>
      </c>
      <c r="E61" s="423" t="s">
        <v>139</v>
      </c>
      <c r="F61" s="409" t="s">
        <v>85</v>
      </c>
      <c r="G61" s="339" t="s">
        <v>121</v>
      </c>
      <c r="H61" s="340">
        <v>95</v>
      </c>
      <c r="I61" s="341">
        <f>I60+TIME(0,H60,0)</f>
        <v>0.6631944444444444</v>
      </c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332"/>
      <c r="X61" s="332"/>
    </row>
    <row r="62" spans="1:9" s="493" customFormat="1" ht="16.5" customHeight="1">
      <c r="A62" s="358"/>
      <c r="B62" s="358"/>
      <c r="C62" s="359" t="s">
        <v>136</v>
      </c>
      <c r="D62" s="360" t="s">
        <v>116</v>
      </c>
      <c r="E62" s="412" t="s">
        <v>140</v>
      </c>
      <c r="F62" s="412"/>
      <c r="G62" s="367"/>
      <c r="H62" s="361"/>
      <c r="I62" s="364">
        <f>I61+TIME(0,H61,0)</f>
        <v>0.7291666666666666</v>
      </c>
    </row>
    <row r="63" spans="1:9" s="331" customFormat="1" ht="16.5" customHeight="1">
      <c r="A63" s="337"/>
      <c r="B63" s="337"/>
      <c r="C63" s="503"/>
      <c r="D63" s="338"/>
      <c r="E63" s="337"/>
      <c r="F63" s="337"/>
      <c r="G63" s="339"/>
      <c r="H63" s="340"/>
      <c r="I63" s="504">
        <f>I62+TIME(0,H62,0)</f>
        <v>0.7291666666666666</v>
      </c>
    </row>
    <row r="64" spans="1:9" s="493" customFormat="1" ht="16.5" customHeight="1">
      <c r="A64" s="358"/>
      <c r="B64" s="358"/>
      <c r="C64" s="359"/>
      <c r="D64" s="360"/>
      <c r="E64" s="360" t="s">
        <v>141</v>
      </c>
      <c r="F64" s="360"/>
      <c r="G64" s="367"/>
      <c r="H64" s="361"/>
      <c r="I64" s="505"/>
    </row>
    <row r="65" spans="1:20" s="331" customFormat="1" ht="16.5" customHeight="1">
      <c r="A65" s="337"/>
      <c r="B65" s="337"/>
      <c r="C65" s="342"/>
      <c r="D65" s="338"/>
      <c r="E65" s="342" t="s">
        <v>64</v>
      </c>
      <c r="F65" s="342"/>
      <c r="G65" s="339"/>
      <c r="H65" s="340"/>
      <c r="I65" s="438"/>
      <c r="M65" s="332"/>
      <c r="N65" s="332"/>
      <c r="O65" s="332"/>
      <c r="P65" s="332"/>
      <c r="Q65" s="332"/>
      <c r="R65" s="332"/>
      <c r="S65" s="332"/>
      <c r="T65" s="332"/>
    </row>
    <row r="66" spans="1:20" s="493" customFormat="1" ht="16.5" customHeight="1">
      <c r="A66" s="358"/>
      <c r="B66" s="358"/>
      <c r="C66" s="359" t="s">
        <v>82</v>
      </c>
      <c r="D66" s="360" t="s">
        <v>82</v>
      </c>
      <c r="E66" s="403" t="s">
        <v>118</v>
      </c>
      <c r="F66" s="403"/>
      <c r="G66" s="367"/>
      <c r="H66" s="361"/>
      <c r="I66" s="505" t="s">
        <v>82</v>
      </c>
      <c r="M66" s="506"/>
      <c r="N66" s="506"/>
      <c r="O66" s="506"/>
      <c r="P66" s="506"/>
      <c r="Q66" s="506"/>
      <c r="R66" s="506"/>
      <c r="S66" s="506"/>
      <c r="T66" s="506"/>
    </row>
    <row r="67" spans="1:20" s="331" customFormat="1" ht="16.5" customHeight="1">
      <c r="A67" s="337"/>
      <c r="B67" s="337"/>
      <c r="C67" s="338"/>
      <c r="D67" s="407"/>
      <c r="E67" s="407" t="s">
        <v>63</v>
      </c>
      <c r="F67" s="407"/>
      <c r="G67" s="507"/>
      <c r="H67" s="407"/>
      <c r="I67" s="436"/>
      <c r="M67" s="332"/>
      <c r="N67" s="332"/>
      <c r="O67" s="332"/>
      <c r="P67" s="332"/>
      <c r="Q67" s="332"/>
      <c r="R67" s="332"/>
      <c r="S67" s="332"/>
      <c r="T67" s="332"/>
    </row>
    <row r="68" spans="1:20" s="493" customFormat="1" ht="16.5" customHeight="1">
      <c r="A68" s="508"/>
      <c r="B68" s="508"/>
      <c r="C68" s="508"/>
      <c r="D68" s="508"/>
      <c r="E68" s="508"/>
      <c r="F68" s="508"/>
      <c r="G68" s="508"/>
      <c r="H68" s="508"/>
      <c r="I68" s="509"/>
      <c r="M68" s="506"/>
      <c r="N68" s="506"/>
      <c r="O68" s="506"/>
      <c r="P68" s="506"/>
      <c r="Q68" s="506"/>
      <c r="R68" s="506"/>
      <c r="S68" s="506"/>
      <c r="T68" s="506"/>
    </row>
    <row r="69" spans="1:20" s="297" customFormat="1" ht="16.5" customHeight="1">
      <c r="A69" s="5"/>
      <c r="B69" s="5"/>
      <c r="C69" s="439"/>
      <c r="D69" s="5"/>
      <c r="E69" s="5"/>
      <c r="F69" s="5"/>
      <c r="G69" s="5"/>
      <c r="H69" s="5"/>
      <c r="I69" s="440"/>
      <c r="M69" s="298"/>
      <c r="N69" s="298"/>
      <c r="O69" s="298"/>
      <c r="P69" s="298"/>
      <c r="Q69" s="298"/>
      <c r="R69" s="298"/>
      <c r="S69" s="298"/>
      <c r="T69" s="298"/>
    </row>
    <row r="70" spans="1:20" s="297" customFormat="1" ht="16.5" customHeight="1">
      <c r="A70" s="5"/>
      <c r="B70" s="5"/>
      <c r="C70" s="294"/>
      <c r="D70" s="295"/>
      <c r="E70" s="295"/>
      <c r="F70" s="295"/>
      <c r="G70" s="295"/>
      <c r="H70" s="295"/>
      <c r="I70" s="441"/>
      <c r="M70" s="298"/>
      <c r="N70" s="298"/>
      <c r="O70" s="298"/>
      <c r="P70" s="298"/>
      <c r="Q70" s="298"/>
      <c r="R70" s="298"/>
      <c r="S70" s="298"/>
      <c r="T70" s="298"/>
    </row>
    <row r="71" spans="1:20" s="297" customFormat="1" ht="16.5" customHeight="1">
      <c r="A71" s="5"/>
      <c r="B71" s="5"/>
      <c r="C71" s="294"/>
      <c r="D71" s="5"/>
      <c r="E71" s="5"/>
      <c r="F71" s="5"/>
      <c r="G71" s="5"/>
      <c r="H71" s="5"/>
      <c r="I71" s="440"/>
      <c r="M71" s="298"/>
      <c r="N71" s="298"/>
      <c r="O71" s="298"/>
      <c r="P71" s="298"/>
      <c r="Q71" s="298"/>
      <c r="R71" s="298"/>
      <c r="S71" s="298"/>
      <c r="T71" s="298"/>
    </row>
    <row r="72" spans="1:9" s="297" customFormat="1" ht="16.5" customHeight="1">
      <c r="A72" s="5"/>
      <c r="B72" s="5"/>
      <c r="C72" s="400"/>
      <c r="D72" s="400"/>
      <c r="E72" s="400"/>
      <c r="F72" s="400"/>
      <c r="G72" s="400"/>
      <c r="H72" s="400"/>
      <c r="I72" s="442"/>
    </row>
    <row r="73" spans="1:9" s="297" customFormat="1" ht="16.5" customHeight="1">
      <c r="A73" s="300"/>
      <c r="B73" s="300"/>
      <c r="C73" s="296"/>
      <c r="D73" s="741"/>
      <c r="E73" s="741"/>
      <c r="F73" s="741"/>
      <c r="G73" s="741"/>
      <c r="H73" s="741"/>
      <c r="I73" s="443"/>
    </row>
    <row r="74" spans="1:9" s="297" customFormat="1" ht="16.5" customHeight="1">
      <c r="A74" s="300"/>
      <c r="B74" s="300"/>
      <c r="C74" s="742"/>
      <c r="D74" s="744"/>
      <c r="E74" s="744"/>
      <c r="F74" s="744"/>
      <c r="G74" s="744"/>
      <c r="H74" s="744"/>
      <c r="I74" s="443"/>
    </row>
    <row r="75" spans="1:9" s="297" customFormat="1" ht="16.5" customHeight="1">
      <c r="A75" s="300"/>
      <c r="B75" s="300"/>
      <c r="C75" s="743"/>
      <c r="D75" s="744"/>
      <c r="E75" s="744"/>
      <c r="F75" s="744"/>
      <c r="G75" s="744"/>
      <c r="H75" s="744"/>
      <c r="I75" s="443"/>
    </row>
    <row r="76" spans="1:9" s="297" customFormat="1" ht="16.5" customHeight="1">
      <c r="A76" s="300"/>
      <c r="B76" s="300"/>
      <c r="C76" s="743"/>
      <c r="D76" s="745"/>
      <c r="E76" s="745"/>
      <c r="F76" s="745"/>
      <c r="G76" s="745"/>
      <c r="H76" s="745"/>
      <c r="I76" s="746"/>
    </row>
    <row r="77" spans="1:9" s="297" customFormat="1" ht="16.5" customHeight="1">
      <c r="A77" s="300"/>
      <c r="B77" s="300"/>
      <c r="C77" s="743"/>
      <c r="D77" s="745"/>
      <c r="E77" s="745"/>
      <c r="F77" s="745"/>
      <c r="G77" s="745"/>
      <c r="H77" s="745"/>
      <c r="I77" s="746"/>
    </row>
    <row r="78" spans="3:24" ht="16.5" customHeight="1">
      <c r="C78" s="743"/>
      <c r="D78" s="745"/>
      <c r="E78" s="745"/>
      <c r="F78" s="745"/>
      <c r="G78" s="745"/>
      <c r="H78" s="745"/>
      <c r="I78" s="746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</row>
    <row r="79" spans="3:24" ht="16.5" customHeight="1">
      <c r="C79" s="743"/>
      <c r="D79" s="745"/>
      <c r="E79" s="745"/>
      <c r="F79" s="745"/>
      <c r="G79" s="745"/>
      <c r="H79" s="745"/>
      <c r="I79" s="746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</row>
    <row r="80" spans="3:21" ht="16.5" customHeight="1">
      <c r="C80" s="743"/>
      <c r="D80" s="741"/>
      <c r="E80" s="741"/>
      <c r="F80" s="741"/>
      <c r="G80" s="741"/>
      <c r="H80" s="741"/>
      <c r="I80" s="443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</row>
    <row r="81" spans="3:9" ht="16.5" customHeight="1">
      <c r="C81" s="743"/>
      <c r="D81" s="747"/>
      <c r="E81" s="747"/>
      <c r="F81" s="747"/>
      <c r="G81" s="747"/>
      <c r="H81" s="747"/>
      <c r="I81" s="746"/>
    </row>
    <row r="82" spans="3:9" ht="16.5" customHeight="1">
      <c r="C82" s="743"/>
      <c r="D82" s="747"/>
      <c r="E82" s="747"/>
      <c r="F82" s="747"/>
      <c r="G82" s="747"/>
      <c r="H82" s="747"/>
      <c r="I82" s="746"/>
    </row>
    <row r="83" spans="3:9" ht="16.5" customHeight="1">
      <c r="C83" s="743"/>
      <c r="D83" s="747"/>
      <c r="E83" s="747"/>
      <c r="F83" s="747"/>
      <c r="G83" s="747"/>
      <c r="H83" s="747"/>
      <c r="I83" s="746"/>
    </row>
    <row r="84" spans="3:9" ht="16.5" customHeight="1">
      <c r="C84" s="743"/>
      <c r="D84" s="741"/>
      <c r="E84" s="741"/>
      <c r="F84" s="741"/>
      <c r="G84" s="741"/>
      <c r="H84" s="741"/>
      <c r="I84" s="443"/>
    </row>
    <row r="85" spans="3:9" ht="16.5" customHeight="1">
      <c r="C85" s="741"/>
      <c r="D85" s="748"/>
      <c r="E85" s="748"/>
      <c r="F85" s="748"/>
      <c r="G85" s="748"/>
      <c r="H85" s="748"/>
      <c r="I85" s="746"/>
    </row>
    <row r="86" spans="3:9" ht="16.5" customHeight="1">
      <c r="C86" s="741"/>
      <c r="D86" s="748"/>
      <c r="E86" s="748"/>
      <c r="F86" s="748"/>
      <c r="G86" s="748"/>
      <c r="H86" s="748"/>
      <c r="I86" s="746"/>
    </row>
    <row r="87" spans="3:9" ht="16.5" customHeight="1">
      <c r="C87" s="741"/>
      <c r="D87" s="749"/>
      <c r="E87" s="749"/>
      <c r="F87" s="749"/>
      <c r="G87" s="749"/>
      <c r="H87" s="749"/>
      <c r="I87" s="746"/>
    </row>
    <row r="88" spans="3:9" ht="16.5" customHeight="1">
      <c r="C88" s="741"/>
      <c r="D88" s="749"/>
      <c r="E88" s="749"/>
      <c r="F88" s="749"/>
      <c r="G88" s="749"/>
      <c r="H88" s="749"/>
      <c r="I88" s="746"/>
    </row>
    <row r="89" spans="3:9" ht="16.5" customHeight="1">
      <c r="C89" s="741"/>
      <c r="D89" s="741"/>
      <c r="E89" s="741"/>
      <c r="F89" s="741"/>
      <c r="G89" s="741"/>
      <c r="H89" s="741"/>
      <c r="I89" s="443"/>
    </row>
    <row r="90" spans="3:9" ht="16.5" customHeight="1">
      <c r="C90" s="741"/>
      <c r="D90" s="747"/>
      <c r="E90" s="742"/>
      <c r="F90" s="296"/>
      <c r="G90" s="742"/>
      <c r="H90" s="742"/>
      <c r="I90" s="746"/>
    </row>
    <row r="91" spans="3:9" ht="15.75">
      <c r="C91" s="741"/>
      <c r="D91" s="747"/>
      <c r="E91" s="743"/>
      <c r="F91" s="301"/>
      <c r="G91" s="743"/>
      <c r="H91" s="743"/>
      <c r="I91" s="746"/>
    </row>
    <row r="92" spans="3:9" ht="15.75">
      <c r="C92" s="750"/>
      <c r="D92" s="747"/>
      <c r="E92" s="743"/>
      <c r="F92" s="301"/>
      <c r="G92" s="743"/>
      <c r="H92" s="743"/>
      <c r="I92" s="746"/>
    </row>
    <row r="93" spans="3:9" ht="15.75">
      <c r="C93" s="750"/>
      <c r="D93" s="747"/>
      <c r="E93" s="743"/>
      <c r="F93" s="301"/>
      <c r="G93" s="743"/>
      <c r="H93" s="743"/>
      <c r="I93" s="746"/>
    </row>
    <row r="94" spans="3:9" ht="23.25">
      <c r="C94" s="296"/>
      <c r="D94" s="741"/>
      <c r="E94" s="741"/>
      <c r="F94" s="741"/>
      <c r="G94" s="741"/>
      <c r="H94" s="741"/>
      <c r="I94" s="443"/>
    </row>
    <row r="95" spans="3:9" ht="15.75">
      <c r="C95" s="747"/>
      <c r="D95" s="751"/>
      <c r="E95" s="301"/>
      <c r="F95" s="301"/>
      <c r="G95" s="301"/>
      <c r="H95" s="301"/>
      <c r="I95" s="753"/>
    </row>
    <row r="96" spans="3:9" ht="15.75">
      <c r="C96" s="747"/>
      <c r="D96" s="752"/>
      <c r="E96" s="301"/>
      <c r="F96" s="301"/>
      <c r="G96" s="301"/>
      <c r="H96" s="301"/>
      <c r="I96" s="754"/>
    </row>
    <row r="97" spans="3:9" ht="15.75">
      <c r="C97" s="747"/>
      <c r="D97" s="752"/>
      <c r="E97" s="301"/>
      <c r="F97" s="301"/>
      <c r="G97" s="301"/>
      <c r="H97" s="301"/>
      <c r="I97" s="754"/>
    </row>
    <row r="98" spans="3:9" ht="15.75">
      <c r="C98" s="747"/>
      <c r="D98" s="752"/>
      <c r="E98" s="301"/>
      <c r="F98" s="301"/>
      <c r="G98" s="301"/>
      <c r="H98" s="301"/>
      <c r="I98" s="754"/>
    </row>
    <row r="99" spans="3:9" ht="15.75">
      <c r="C99" s="747"/>
      <c r="D99" s="752"/>
      <c r="E99" s="301"/>
      <c r="F99" s="301"/>
      <c r="G99" s="301"/>
      <c r="H99" s="301"/>
      <c r="I99" s="754"/>
    </row>
    <row r="100" spans="3:9" ht="15.75">
      <c r="C100" s="747"/>
      <c r="D100" s="752"/>
      <c r="E100" s="301"/>
      <c r="F100" s="301"/>
      <c r="G100" s="301"/>
      <c r="H100" s="301"/>
      <c r="I100" s="754"/>
    </row>
    <row r="101" spans="1:9" ht="23.25">
      <c r="A101" s="297"/>
      <c r="B101" s="297"/>
      <c r="C101" s="296"/>
      <c r="D101" s="296"/>
      <c r="E101" s="296"/>
      <c r="F101" s="296"/>
      <c r="G101" s="296"/>
      <c r="H101" s="296"/>
      <c r="I101" s="444"/>
    </row>
    <row r="102" spans="1:9" ht="23.25">
      <c r="A102" s="297"/>
      <c r="B102" s="297"/>
      <c r="C102" s="296"/>
      <c r="D102" s="296"/>
      <c r="E102" s="296"/>
      <c r="F102" s="296"/>
      <c r="G102" s="296"/>
      <c r="H102" s="296"/>
      <c r="I102" s="444"/>
    </row>
    <row r="103" spans="1:9" ht="18">
      <c r="A103" s="297"/>
      <c r="B103" s="297"/>
      <c r="C103" s="755"/>
      <c r="D103" s="755"/>
      <c r="E103" s="396"/>
      <c r="F103" s="396"/>
      <c r="G103" s="396"/>
      <c r="H103" s="396"/>
      <c r="I103" s="445"/>
    </row>
    <row r="104" spans="1:9" ht="18">
      <c r="A104" s="297"/>
      <c r="B104" s="297"/>
      <c r="C104" s="755"/>
      <c r="D104" s="755"/>
      <c r="E104" s="397"/>
      <c r="F104" s="397"/>
      <c r="G104" s="397"/>
      <c r="H104" s="397"/>
      <c r="I104" s="446"/>
    </row>
    <row r="105" spans="1:9" ht="18">
      <c r="A105" s="297"/>
      <c r="B105" s="297"/>
      <c r="C105" s="755"/>
      <c r="D105" s="755"/>
      <c r="E105" s="401"/>
      <c r="F105" s="401"/>
      <c r="G105" s="401"/>
      <c r="H105" s="401"/>
      <c r="I105" s="447"/>
    </row>
    <row r="106" spans="1:9" ht="18">
      <c r="A106" s="297"/>
      <c r="B106" s="297"/>
      <c r="C106" s="755"/>
      <c r="D106" s="755"/>
      <c r="E106" s="396"/>
      <c r="F106" s="396"/>
      <c r="G106" s="396"/>
      <c r="H106" s="396"/>
      <c r="I106" s="445"/>
    </row>
    <row r="107" spans="1:9" ht="18">
      <c r="A107" s="297"/>
      <c r="B107" s="297"/>
      <c r="C107" s="755"/>
      <c r="D107" s="755"/>
      <c r="E107" s="398"/>
      <c r="F107" s="398"/>
      <c r="G107" s="398"/>
      <c r="H107" s="398"/>
      <c r="I107" s="448"/>
    </row>
    <row r="108" spans="1:9" ht="18">
      <c r="A108" s="297"/>
      <c r="B108" s="297"/>
      <c r="C108" s="755"/>
      <c r="D108" s="755"/>
      <c r="E108" s="398"/>
      <c r="F108" s="398"/>
      <c r="G108" s="399"/>
      <c r="H108" s="399"/>
      <c r="I108" s="449"/>
    </row>
    <row r="109" spans="1:9" ht="18">
      <c r="A109" s="297"/>
      <c r="B109" s="297"/>
      <c r="C109" s="755"/>
      <c r="D109" s="755"/>
      <c r="E109" s="299"/>
      <c r="F109" s="299"/>
      <c r="G109" s="299"/>
      <c r="H109" s="299"/>
      <c r="I109" s="450"/>
    </row>
    <row r="110" spans="1:9" ht="18">
      <c r="A110" s="297"/>
      <c r="B110" s="297"/>
      <c r="C110" s="756"/>
      <c r="D110" s="756"/>
      <c r="E110" s="299"/>
      <c r="F110" s="299"/>
      <c r="G110" s="299"/>
      <c r="H110" s="299"/>
      <c r="I110" s="450"/>
    </row>
    <row r="111" spans="1:9" ht="18">
      <c r="A111" s="297"/>
      <c r="B111" s="297"/>
      <c r="C111" s="302"/>
      <c r="D111" s="302"/>
      <c r="E111" s="299"/>
      <c r="F111" s="299"/>
      <c r="G111" s="299"/>
      <c r="H111" s="299"/>
      <c r="I111" s="450"/>
    </row>
    <row r="112" spans="1:9" ht="18">
      <c r="A112" s="297"/>
      <c r="B112" s="297"/>
      <c r="C112" s="297"/>
      <c r="D112" s="297"/>
      <c r="E112" s="297"/>
      <c r="F112" s="297"/>
      <c r="G112" s="297"/>
      <c r="H112" s="297"/>
      <c r="I112" s="451"/>
    </row>
    <row r="113" spans="1:9" ht="18">
      <c r="A113" s="297"/>
      <c r="B113" s="297"/>
      <c r="C113" s="297"/>
      <c r="D113" s="297"/>
      <c r="E113" s="297"/>
      <c r="F113" s="297"/>
      <c r="G113" s="297"/>
      <c r="H113" s="297"/>
      <c r="I113" s="451"/>
    </row>
    <row r="114" spans="1:9" ht="18">
      <c r="A114" s="297"/>
      <c r="B114" s="297"/>
      <c r="C114" s="297"/>
      <c r="D114" s="297"/>
      <c r="E114" s="297"/>
      <c r="F114" s="297"/>
      <c r="G114" s="297"/>
      <c r="H114" s="297"/>
      <c r="I114" s="451"/>
    </row>
    <row r="115" spans="1:9" ht="18">
      <c r="A115" s="297"/>
      <c r="B115" s="297"/>
      <c r="C115" s="297"/>
      <c r="D115" s="297"/>
      <c r="E115" s="297"/>
      <c r="F115" s="297"/>
      <c r="G115" s="297"/>
      <c r="H115" s="297"/>
      <c r="I115" s="451"/>
    </row>
    <row r="116" spans="1:9" ht="18">
      <c r="A116" s="297"/>
      <c r="B116" s="297"/>
      <c r="C116" s="297"/>
      <c r="D116" s="297"/>
      <c r="E116" s="297"/>
      <c r="F116" s="297"/>
      <c r="G116" s="297"/>
      <c r="H116" s="297"/>
      <c r="I116" s="451"/>
    </row>
    <row r="117" spans="1:9" ht="18">
      <c r="A117" s="297"/>
      <c r="B117" s="297"/>
      <c r="C117" s="297"/>
      <c r="D117" s="297"/>
      <c r="E117" s="297"/>
      <c r="F117" s="297"/>
      <c r="G117" s="297"/>
      <c r="H117" s="297"/>
      <c r="I117" s="451"/>
    </row>
    <row r="118" spans="1:9" ht="18">
      <c r="A118" s="297"/>
      <c r="B118" s="297"/>
      <c r="C118" s="297"/>
      <c r="D118" s="297"/>
      <c r="E118" s="297"/>
      <c r="F118" s="297"/>
      <c r="G118" s="297"/>
      <c r="H118" s="297"/>
      <c r="I118" s="451"/>
    </row>
    <row r="119" spans="1:9" ht="18">
      <c r="A119" s="297"/>
      <c r="B119" s="297"/>
      <c r="C119" s="297"/>
      <c r="D119" s="297"/>
      <c r="E119" s="297"/>
      <c r="F119" s="297"/>
      <c r="G119" s="297"/>
      <c r="H119" s="297"/>
      <c r="I119" s="451"/>
    </row>
    <row r="120" spans="1:9" ht="18">
      <c r="A120" s="297"/>
      <c r="B120" s="297"/>
      <c r="C120" s="297"/>
      <c r="D120" s="297"/>
      <c r="E120" s="297"/>
      <c r="F120" s="297"/>
      <c r="G120" s="297"/>
      <c r="H120" s="297"/>
      <c r="I120" s="451"/>
    </row>
    <row r="121" spans="1:9" ht="18">
      <c r="A121" s="297"/>
      <c r="B121" s="297"/>
      <c r="C121" s="297"/>
      <c r="D121" s="297"/>
      <c r="E121" s="297"/>
      <c r="F121" s="297"/>
      <c r="G121" s="297"/>
      <c r="H121" s="297"/>
      <c r="I121" s="451"/>
    </row>
    <row r="122" spans="1:9" ht="18">
      <c r="A122" s="297"/>
      <c r="B122" s="297"/>
      <c r="C122" s="297"/>
      <c r="D122" s="297"/>
      <c r="E122" s="297"/>
      <c r="F122" s="297"/>
      <c r="G122" s="297"/>
      <c r="H122" s="297"/>
      <c r="I122" s="451"/>
    </row>
    <row r="123" spans="1:9" ht="18">
      <c r="A123" s="297"/>
      <c r="B123" s="297"/>
      <c r="C123" s="297"/>
      <c r="D123" s="297"/>
      <c r="E123" s="297"/>
      <c r="F123" s="297"/>
      <c r="G123" s="297"/>
      <c r="H123" s="297"/>
      <c r="I123" s="451"/>
    </row>
    <row r="124" spans="1:9" ht="18">
      <c r="A124" s="297"/>
      <c r="B124" s="297"/>
      <c r="C124" s="297"/>
      <c r="D124" s="297"/>
      <c r="E124" s="297"/>
      <c r="F124" s="297"/>
      <c r="G124" s="297"/>
      <c r="H124" s="297"/>
      <c r="I124" s="451"/>
    </row>
    <row r="125" spans="1:9" ht="18">
      <c r="A125" s="297"/>
      <c r="B125" s="297"/>
      <c r="C125" s="297"/>
      <c r="D125" s="297"/>
      <c r="E125" s="297"/>
      <c r="F125" s="297"/>
      <c r="G125" s="297"/>
      <c r="H125" s="297"/>
      <c r="I125" s="451"/>
    </row>
    <row r="126" spans="1:9" ht="18">
      <c r="A126" s="297"/>
      <c r="B126" s="297"/>
      <c r="C126" s="297"/>
      <c r="D126" s="297"/>
      <c r="E126" s="297"/>
      <c r="F126" s="297"/>
      <c r="G126" s="297"/>
      <c r="H126" s="297"/>
      <c r="I126" s="451"/>
    </row>
    <row r="127" spans="1:9" ht="18">
      <c r="A127" s="297"/>
      <c r="B127" s="297"/>
      <c r="C127" s="297"/>
      <c r="D127" s="297"/>
      <c r="E127" s="297"/>
      <c r="F127" s="297"/>
      <c r="G127" s="297"/>
      <c r="H127" s="297"/>
      <c r="I127" s="451"/>
    </row>
    <row r="128" spans="3:9" ht="18">
      <c r="C128" s="297"/>
      <c r="D128" s="297"/>
      <c r="E128" s="297"/>
      <c r="F128" s="297"/>
      <c r="G128" s="297"/>
      <c r="H128" s="297"/>
      <c r="I128" s="451"/>
    </row>
    <row r="129" spans="3:9" ht="18">
      <c r="C129" s="297"/>
      <c r="D129" s="297"/>
      <c r="E129" s="297"/>
      <c r="F129" s="297"/>
      <c r="G129" s="297"/>
      <c r="H129" s="297"/>
      <c r="I129" s="451"/>
    </row>
    <row r="130" spans="3:9" ht="18">
      <c r="C130" s="297"/>
      <c r="D130" s="297"/>
      <c r="E130" s="297"/>
      <c r="F130" s="297"/>
      <c r="G130" s="297"/>
      <c r="H130" s="297"/>
      <c r="I130" s="451"/>
    </row>
    <row r="131" spans="3:6" ht="18">
      <c r="C131" s="297"/>
      <c r="D131" s="297"/>
      <c r="E131" s="297"/>
      <c r="F131" s="297"/>
    </row>
    <row r="132" spans="3:6" ht="18">
      <c r="C132" s="297"/>
      <c r="D132" s="297"/>
      <c r="E132" s="297"/>
      <c r="F132" s="297"/>
    </row>
  </sheetData>
  <mergeCells count="38"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I90:I93"/>
    <mergeCell ref="C92:C93"/>
    <mergeCell ref="D94:H94"/>
    <mergeCell ref="C95:C100"/>
    <mergeCell ref="D95:D100"/>
    <mergeCell ref="I95:I100"/>
    <mergeCell ref="D84:H84"/>
    <mergeCell ref="C85:C91"/>
    <mergeCell ref="D85:H86"/>
    <mergeCell ref="I85:I88"/>
    <mergeCell ref="D87:H88"/>
    <mergeCell ref="D89:H89"/>
    <mergeCell ref="D90:D93"/>
    <mergeCell ref="E90:E93"/>
    <mergeCell ref="G90:G93"/>
    <mergeCell ref="H90:H93"/>
    <mergeCell ref="B44:I44"/>
    <mergeCell ref="B54:I54"/>
    <mergeCell ref="D73:H73"/>
    <mergeCell ref="C74:C84"/>
    <mergeCell ref="D74:H75"/>
    <mergeCell ref="D76:H79"/>
    <mergeCell ref="I76:I79"/>
    <mergeCell ref="D80:H80"/>
    <mergeCell ref="D81:H83"/>
    <mergeCell ref="I81:I83"/>
    <mergeCell ref="B2:I2"/>
    <mergeCell ref="B3:I3"/>
    <mergeCell ref="B8:I8"/>
    <mergeCell ref="B28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2002-08-19T20:08:24Z</cp:lastPrinted>
  <dcterms:created xsi:type="dcterms:W3CDTF">2000-07-21T11:47:05Z</dcterms:created>
  <dcterms:modified xsi:type="dcterms:W3CDTF">2002-11-12T02:21:20Z</dcterms:modified>
  <cp:category/>
  <cp:version/>
  <cp:contentType/>
  <cp:contentStatus/>
</cp:coreProperties>
</file>